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5090" windowHeight="4425" activeTab="0"/>
  </bookViews>
  <sheets>
    <sheet name="Sheet1" sheetId="1" r:id="rId1"/>
  </sheets>
  <definedNames>
    <definedName name="_xlnm.Print_Area" localSheetId="0">'Sheet1'!$A$1:$I$391</definedName>
  </definedNames>
  <calcPr fullCalcOnLoad="1"/>
</workbook>
</file>

<file path=xl/sharedStrings.xml><?xml version="1.0" encoding="utf-8"?>
<sst xmlns="http://schemas.openxmlformats.org/spreadsheetml/2006/main" count="820" uniqueCount="90">
  <si>
    <t/>
  </si>
  <si>
    <t xml:space="preserve">                          　</t>
  </si>
  <si>
    <t xml:space="preserve"> 一般食堂・レストラン等</t>
  </si>
  <si>
    <t xml:space="preserve"> により規格が定められたものに</t>
  </si>
  <si>
    <t xml:space="preserve"> 限る。）製造業</t>
  </si>
  <si>
    <t>総数</t>
  </si>
  <si>
    <t>桑名</t>
  </si>
  <si>
    <t>四日市</t>
  </si>
  <si>
    <t>松阪</t>
  </si>
  <si>
    <t>伊勢</t>
  </si>
  <si>
    <t>尾鷲</t>
  </si>
  <si>
    <t>熊野</t>
  </si>
  <si>
    <t>営業の種類・保健所別</t>
  </si>
  <si>
    <t>営業許可施設数（年度中）</t>
  </si>
  <si>
    <t>廃業施設数</t>
  </si>
  <si>
    <t>処分件数</t>
  </si>
  <si>
    <t>告発件数</t>
  </si>
  <si>
    <t>(年度末現在)</t>
  </si>
  <si>
    <t>継続</t>
  </si>
  <si>
    <t>新規</t>
  </si>
  <si>
    <t>（年度中）</t>
  </si>
  <si>
    <t>総数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</si>
  <si>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</si>
  <si>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</si>
  <si>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</si>
  <si>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</si>
  <si>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</si>
  <si>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</si>
  <si>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</si>
  <si>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</si>
  <si>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飲食店営業</t>
  </si>
  <si>
    <t>仕出し屋・弁当屋</t>
  </si>
  <si>
    <t>旅 館</t>
  </si>
  <si>
    <t>その他</t>
  </si>
  <si>
    <t>魚肉ねり製品製造業</t>
  </si>
  <si>
    <t>食品の冷凍または冷蔵業</t>
  </si>
  <si>
    <t>かん詰又はびん詰食品製造業</t>
  </si>
  <si>
    <t>（上記及び下記以外）</t>
  </si>
  <si>
    <t>喫茶店営業</t>
  </si>
  <si>
    <t>あん類製造業</t>
  </si>
  <si>
    <t>アイスクリ－ム類製造業</t>
  </si>
  <si>
    <t>みそ製造業</t>
  </si>
  <si>
    <t>醤油製造業</t>
  </si>
  <si>
    <t>ソ－ス類製造業</t>
  </si>
  <si>
    <t>酒類製造業</t>
  </si>
  <si>
    <t>豆腐製造業</t>
  </si>
  <si>
    <t>納豆製造業</t>
  </si>
  <si>
    <t>第６４表（３－１）許可を要する食品関係営業施設数・処分等件数</t>
  </si>
  <si>
    <t>第６４表（３－２）許可を要する食品関係営業施設数・処分等件数</t>
  </si>
  <si>
    <t>第６４表（３－３）許可を要する食品関係営業施設数・処分等件数</t>
  </si>
  <si>
    <t>マーガリン又はショートニング   製造業</t>
  </si>
  <si>
    <t>保健所</t>
  </si>
  <si>
    <t>営業施設数</t>
  </si>
  <si>
    <t>総数</t>
  </si>
  <si>
    <t>桑名</t>
  </si>
  <si>
    <t>四日市</t>
  </si>
  <si>
    <t>鈴鹿</t>
  </si>
  <si>
    <t>津</t>
  </si>
  <si>
    <t>菓子（パンを含む。）製造業</t>
  </si>
  <si>
    <t>松阪</t>
  </si>
  <si>
    <t>伊勢</t>
  </si>
  <si>
    <t>尾鷲</t>
  </si>
  <si>
    <t>熊野</t>
  </si>
  <si>
    <t>乳処理業</t>
  </si>
  <si>
    <t>乳製品製造業</t>
  </si>
  <si>
    <t>集乳業</t>
  </si>
  <si>
    <t>魚介類販売業</t>
  </si>
  <si>
    <t>魚介類せり売り営業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</si>
  <si>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</si>
  <si>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</si>
  <si>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</si>
  <si>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</si>
  <si>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</si>
  <si>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</si>
  <si>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めん類製造業</t>
  </si>
  <si>
    <t>そうざい製造業</t>
  </si>
  <si>
    <t xml:space="preserve"> 添加物（法第７条第１項の規定</t>
  </si>
  <si>
    <t>清涼飲料水製造業</t>
  </si>
  <si>
    <t>氷雪製造業</t>
  </si>
  <si>
    <t>氷雪販売業</t>
  </si>
  <si>
    <t>営業施設数</t>
  </si>
  <si>
    <t>営業許可施設数（年度中）</t>
  </si>
  <si>
    <t>廃業施設数</t>
  </si>
  <si>
    <t>処分件数</t>
  </si>
  <si>
    <t>告発件数</t>
  </si>
  <si>
    <t>(年度末現在)</t>
  </si>
  <si>
    <t>継続</t>
  </si>
  <si>
    <t>新規</t>
  </si>
  <si>
    <t>（年度中）</t>
  </si>
  <si>
    <t>伊賀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</si>
</sst>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</numFmts>
  <fonts count="1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" xfId="0" applyFont="1" applyFill="1" applyBorder="1" applyAlignment="1" applyProtection="1" quotePrefix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8" fillId="0" borderId="3" xfId="0" applyFont="1" applyFill="1" applyBorder="1" applyAlignment="1" applyProtection="1" quotePrefix="1">
      <alignment horizontal="distributed" vertical="center"/>
      <protection/>
    </xf>
    <xf numFmtId="0" fontId="8" fillId="0" borderId="4" xfId="0" applyFont="1" applyFill="1" applyBorder="1" applyAlignment="1" applyProtection="1" quotePrefix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 quotePrefix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 quotePrefix="1">
      <alignment vertical="center"/>
      <protection/>
    </xf>
    <xf numFmtId="0" fontId="9" fillId="0" borderId="8" xfId="0" applyFont="1" applyFill="1" applyBorder="1" applyAlignment="1" applyProtection="1" quotePrefix="1">
      <alignment horizontal="distributed" vertical="center"/>
      <protection/>
    </xf>
    <xf numFmtId="0" fontId="8" fillId="0" borderId="8" xfId="0" applyFont="1" applyFill="1" applyBorder="1" applyAlignment="1" applyProtection="1" quotePrefix="1">
      <alignment horizontal="distributed" vertical="center"/>
      <protection/>
    </xf>
    <xf numFmtId="0" fontId="10" fillId="0" borderId="9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 quotePrefix="1">
      <alignment horizontal="distributed"/>
      <protection/>
    </xf>
    <xf numFmtId="0" fontId="10" fillId="0" borderId="10" xfId="0" applyFont="1" applyFill="1" applyBorder="1" applyAlignment="1" applyProtection="1" quotePrefix="1">
      <alignment horizontal="right"/>
      <protection/>
    </xf>
    <xf numFmtId="0" fontId="11" fillId="0" borderId="0" xfId="0" applyFont="1" applyAlignment="1">
      <alignment/>
    </xf>
    <xf numFmtId="0" fontId="10" fillId="0" borderId="6" xfId="0" applyFont="1" applyFill="1" applyBorder="1" applyAlignment="1" applyProtection="1" quotePrefix="1">
      <alignment/>
      <protection/>
    </xf>
    <xf numFmtId="0" fontId="10" fillId="0" borderId="7" xfId="0" applyFont="1" applyFill="1" applyBorder="1" applyAlignment="1" applyProtection="1">
      <alignment/>
      <protection/>
    </xf>
    <xf numFmtId="0" fontId="10" fillId="0" borderId="8" xfId="0" applyFont="1" applyFill="1" applyBorder="1" applyAlignment="1" applyProtection="1" quotePrefix="1">
      <alignment horizontal="distributed"/>
      <protection/>
    </xf>
    <xf numFmtId="0" fontId="10" fillId="0" borderId="8" xfId="0" applyFont="1" applyFill="1" applyBorder="1" applyAlignment="1" applyProtection="1" quotePrefix="1">
      <alignment horizontal="right"/>
      <protection/>
    </xf>
    <xf numFmtId="0" fontId="10" fillId="0" borderId="10" xfId="0" applyFont="1" applyFill="1" applyBorder="1" applyAlignment="1" applyProtection="1" quotePrefix="1">
      <alignment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 quotePrefix="1">
      <alignment horizontal="distributed"/>
      <protection/>
    </xf>
    <xf numFmtId="0" fontId="10" fillId="0" borderId="8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 quotePrefix="1">
      <alignment horizontal="distributed"/>
      <protection/>
    </xf>
    <xf numFmtId="0" fontId="10" fillId="0" borderId="0" xfId="0" applyFont="1" applyFill="1" applyBorder="1" applyAlignment="1" applyProtection="1" quotePrefix="1">
      <alignment horizontal="right"/>
      <protection/>
    </xf>
    <xf numFmtId="0" fontId="10" fillId="0" borderId="1" xfId="0" applyFont="1" applyFill="1" applyBorder="1" applyAlignment="1" applyProtection="1" quotePrefix="1">
      <alignment/>
      <protection/>
    </xf>
    <xf numFmtId="0" fontId="10" fillId="0" borderId="2" xfId="0" applyFont="1" applyFill="1" applyBorder="1" applyAlignment="1" applyProtection="1">
      <alignment/>
      <protection/>
    </xf>
    <xf numFmtId="0" fontId="10" fillId="0" borderId="3" xfId="0" applyFont="1" applyFill="1" applyBorder="1" applyAlignment="1" applyProtection="1" quotePrefix="1">
      <alignment horizontal="distributed"/>
      <protection/>
    </xf>
    <xf numFmtId="0" fontId="10" fillId="0" borderId="3" xfId="0" applyFont="1" applyFill="1" applyBorder="1" applyAlignment="1" applyProtection="1" quotePrefix="1">
      <alignment horizontal="right"/>
      <protection/>
    </xf>
    <xf numFmtId="0" fontId="10" fillId="0" borderId="2" xfId="0" applyFont="1" applyFill="1" applyBorder="1" applyAlignment="1" applyProtection="1" quotePrefix="1">
      <alignment/>
      <protection/>
    </xf>
    <xf numFmtId="0" fontId="10" fillId="0" borderId="2" xfId="0" applyFont="1" applyFill="1" applyBorder="1" applyAlignment="1" applyProtection="1" quotePrefix="1">
      <alignment horizontal="distributed"/>
      <protection/>
    </xf>
    <xf numFmtId="0" fontId="10" fillId="0" borderId="2" xfId="0" applyFont="1" applyFill="1" applyBorder="1" applyAlignment="1" applyProtection="1" quotePrefix="1">
      <alignment horizontal="right"/>
      <protection/>
    </xf>
    <xf numFmtId="0" fontId="10" fillId="0" borderId="7" xfId="0" applyFont="1" applyFill="1" applyBorder="1" applyAlignment="1" applyProtection="1" quotePrefix="1">
      <alignment/>
      <protection/>
    </xf>
    <xf numFmtId="0" fontId="10" fillId="0" borderId="7" xfId="0" applyFont="1" applyFill="1" applyBorder="1" applyAlignment="1" applyProtection="1" quotePrefix="1">
      <alignment horizontal="distributed"/>
      <protection/>
    </xf>
    <xf numFmtId="0" fontId="10" fillId="0" borderId="7" xfId="0" applyFont="1" applyFill="1" applyBorder="1" applyAlignment="1" applyProtection="1" quotePrefix="1">
      <alignment horizontal="right"/>
      <protection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0" fillId="0" borderId="11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 quotePrefix="1">
      <alignment horizontal="right"/>
      <protection/>
    </xf>
    <xf numFmtId="0" fontId="10" fillId="0" borderId="9" xfId="0" applyFont="1" applyFill="1" applyBorder="1" applyAlignment="1" applyProtection="1" quotePrefix="1">
      <alignment horizontal="distributed"/>
      <protection/>
    </xf>
    <xf numFmtId="0" fontId="11" fillId="0" borderId="11" xfId="0" applyFont="1" applyBorder="1" applyAlignment="1">
      <alignment horizontal="distributed"/>
    </xf>
    <xf numFmtId="0" fontId="10" fillId="0" borderId="9" xfId="0" applyFont="1" applyFill="1" applyBorder="1" applyAlignment="1" applyProtection="1" quotePrefix="1">
      <alignment horizontal="distributed"/>
      <protection/>
    </xf>
    <xf numFmtId="0" fontId="10" fillId="0" borderId="11" xfId="0" applyFont="1" applyFill="1" applyBorder="1" applyAlignment="1" applyProtection="1" quotePrefix="1">
      <alignment horizontal="distributed"/>
      <protection/>
    </xf>
    <xf numFmtId="0" fontId="10" fillId="0" borderId="9" xfId="0" applyFont="1" applyFill="1" applyBorder="1" applyAlignment="1" applyProtection="1" quotePrefix="1">
      <alignment horizontal="center" vertical="center" wrapText="1"/>
      <protection/>
    </xf>
    <xf numFmtId="0" fontId="10" fillId="0" borderId="11" xfId="0" applyFont="1" applyFill="1" applyBorder="1" applyAlignment="1" applyProtection="1" quotePrefix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F319" sqref="F319"/>
    </sheetView>
  </sheetViews>
  <sheetFormatPr defaultColWidth="9.00390625" defaultRowHeight="12"/>
  <cols>
    <col min="1" max="1" width="6.00390625" style="7" customWidth="1"/>
    <col min="2" max="2" width="24.00390625" style="7" customWidth="1"/>
    <col min="3" max="9" width="11.50390625" style="7" customWidth="1"/>
    <col min="10" max="16384" width="9.375" style="7" customWidth="1"/>
  </cols>
  <sheetData>
    <row r="1" spans="1:9" ht="27.75" customHeight="1">
      <c r="A1" s="51" t="s">
        <v>47</v>
      </c>
      <c r="I1" s="8"/>
    </row>
    <row r="2" spans="1:9" ht="11.25" customHeight="1">
      <c r="A2" s="6"/>
      <c r="I2" s="8"/>
    </row>
    <row r="3" ht="11.25">
      <c r="I3" s="9"/>
    </row>
    <row r="4" spans="1:9" ht="21" customHeight="1">
      <c r="A4" s="10" t="s">
        <v>0</v>
      </c>
      <c r="B4" s="11"/>
      <c r="C4" s="12" t="s">
        <v>51</v>
      </c>
      <c r="D4" s="12" t="s">
        <v>52</v>
      </c>
      <c r="E4" s="13" t="s">
        <v>13</v>
      </c>
      <c r="F4" s="14"/>
      <c r="G4" s="12" t="s">
        <v>14</v>
      </c>
      <c r="H4" s="12" t="s">
        <v>15</v>
      </c>
      <c r="I4" s="12" t="s">
        <v>16</v>
      </c>
    </row>
    <row r="5" spans="1:9" ht="21" customHeight="1">
      <c r="A5" s="15" t="s">
        <v>0</v>
      </c>
      <c r="B5" s="16"/>
      <c r="C5" s="17" t="s">
        <v>0</v>
      </c>
      <c r="D5" s="18" t="s">
        <v>17</v>
      </c>
      <c r="E5" s="19" t="s">
        <v>18</v>
      </c>
      <c r="F5" s="19" t="s">
        <v>19</v>
      </c>
      <c r="G5" s="19" t="s">
        <v>20</v>
      </c>
      <c r="H5" s="19" t="s">
        <v>20</v>
      </c>
      <c r="I5" s="19" t="s">
        <v>20</v>
      </c>
    </row>
    <row r="6" spans="1:9" s="24" customFormat="1" ht="11.25" customHeight="1">
      <c r="A6" s="20" t="s">
        <v>0</v>
      </c>
      <c r="B6" s="21"/>
      <c r="C6" s="22" t="s">
        <v>21</v>
      </c>
      <c r="D6" s="23">
        <f aca="true" t="shared" si="0" ref="D6:I6">SUM(D16+D68+D78+D88+D98+D108+D118+D133+D143+D153+D163+D173+D183+D195+D205+D215+D225+D235+D245+D255+D270+D280+D290+D300+D310+D320+D332+D342+D352+D362+D372+D382)</f>
        <v>39699</v>
      </c>
      <c r="E6" s="23">
        <f t="shared" si="0"/>
        <v>5606</v>
      </c>
      <c r="F6" s="23">
        <f t="shared" si="0"/>
        <v>3880</v>
      </c>
      <c r="G6" s="23">
        <f t="shared" si="0"/>
        <v>4375</v>
      </c>
      <c r="H6" s="23">
        <f t="shared" si="0"/>
        <v>27</v>
      </c>
      <c r="I6" s="23">
        <f t="shared" si="0"/>
        <v>0</v>
      </c>
    </row>
    <row r="7" spans="1:9" s="24" customFormat="1" ht="11.25" customHeight="1">
      <c r="A7" s="20" t="s">
        <v>0</v>
      </c>
      <c r="B7" s="21"/>
      <c r="C7" s="22" t="s">
        <v>22</v>
      </c>
      <c r="D7" s="23">
        <f aca="true" t="shared" si="1" ref="D7:D15">SUM(D17+D69+D79+D89+D99+D109+D119+D134+D144+D154+D164+D174+D184+D196+D206+D216+D226+D236+D246+D256+D271+D281+D291+D301+D311+D321+D333+D343+D353+D363+D373+D383)</f>
        <v>3958</v>
      </c>
      <c r="E7" s="23">
        <f aca="true" t="shared" si="2" ref="E7:I9">SUM(E17+E69+E79+E89+E99+E109+E119+E134+E144+E154+E164+E174+E184+E196+E206+E216+E226+E236+E246+E271+E281+E291+E301+E311+E321+E333+E343+E353+E363+E373+E383)</f>
        <v>456</v>
      </c>
      <c r="F7" s="23">
        <f t="shared" si="2"/>
        <v>369</v>
      </c>
      <c r="G7" s="23">
        <f t="shared" si="2"/>
        <v>356</v>
      </c>
      <c r="H7" s="23">
        <f t="shared" si="2"/>
        <v>0</v>
      </c>
      <c r="I7" s="23">
        <f t="shared" si="2"/>
        <v>0</v>
      </c>
    </row>
    <row r="8" spans="1:9" s="24" customFormat="1" ht="11.25" customHeight="1">
      <c r="A8" s="20" t="s">
        <v>0</v>
      </c>
      <c r="B8" s="21"/>
      <c r="C8" s="22" t="s">
        <v>23</v>
      </c>
      <c r="D8" s="23">
        <f t="shared" si="1"/>
        <v>7402</v>
      </c>
      <c r="E8" s="23">
        <f t="shared" si="2"/>
        <v>931</v>
      </c>
      <c r="F8" s="23">
        <f t="shared" si="2"/>
        <v>676</v>
      </c>
      <c r="G8" s="23">
        <f t="shared" si="2"/>
        <v>820</v>
      </c>
      <c r="H8" s="23">
        <f t="shared" si="2"/>
        <v>0</v>
      </c>
      <c r="I8" s="23">
        <f t="shared" si="2"/>
        <v>0</v>
      </c>
    </row>
    <row r="9" spans="1:9" s="24" customFormat="1" ht="11.25" customHeight="1">
      <c r="A9" s="20" t="s">
        <v>0</v>
      </c>
      <c r="B9" s="21"/>
      <c r="C9" s="22" t="s">
        <v>24</v>
      </c>
      <c r="D9" s="23">
        <f t="shared" si="1"/>
        <v>4470</v>
      </c>
      <c r="E9" s="23">
        <f t="shared" si="2"/>
        <v>587</v>
      </c>
      <c r="F9" s="23">
        <f t="shared" si="2"/>
        <v>445</v>
      </c>
      <c r="G9" s="23">
        <f t="shared" si="2"/>
        <v>469</v>
      </c>
      <c r="H9" s="23">
        <f t="shared" si="2"/>
        <v>4</v>
      </c>
      <c r="I9" s="23">
        <f t="shared" si="2"/>
        <v>0</v>
      </c>
    </row>
    <row r="10" spans="1:9" s="24" customFormat="1" ht="11.25" customHeight="1">
      <c r="A10" s="20" t="s">
        <v>0</v>
      </c>
      <c r="B10" s="21"/>
      <c r="C10" s="22" t="s">
        <v>25</v>
      </c>
      <c r="D10" s="23">
        <f t="shared" si="1"/>
        <v>5676</v>
      </c>
      <c r="E10" s="23">
        <f aca="true" t="shared" si="3" ref="E10:H15">SUM(E20+E72+E82+E92+E102+E112+E122+E137+E147+E157+E167+E177+E187+E199+E209+E219+E229+E239+E249+E274+E284+E294+E304+E314+E324+E336+E346+E356+E366+E376+E386)</f>
        <v>828</v>
      </c>
      <c r="F10" s="23">
        <f t="shared" si="3"/>
        <v>520</v>
      </c>
      <c r="G10" s="23">
        <f t="shared" si="3"/>
        <v>463</v>
      </c>
      <c r="H10" s="23">
        <f t="shared" si="3"/>
        <v>2</v>
      </c>
      <c r="I10" s="23">
        <f>SUM(I20+I72+I82+I92+I102+I112+I122+I137+I147+I157+I167+I177+I187+I199+I209+I219+I229+I239+I249+I259+I274+I284+I294+I304+I314+I324+I336+I346+I356+I366+I376+I386)</f>
        <v>0</v>
      </c>
    </row>
    <row r="11" spans="1:9" s="24" customFormat="1" ht="11.25" customHeight="1">
      <c r="A11" s="53" t="s">
        <v>21</v>
      </c>
      <c r="B11" s="54"/>
      <c r="C11" s="22" t="s">
        <v>26</v>
      </c>
      <c r="D11" s="23">
        <f t="shared" si="1"/>
        <v>4591</v>
      </c>
      <c r="E11" s="23">
        <f t="shared" si="3"/>
        <v>642</v>
      </c>
      <c r="F11" s="23">
        <f t="shared" si="3"/>
        <v>496</v>
      </c>
      <c r="G11" s="23">
        <f t="shared" si="3"/>
        <v>572</v>
      </c>
      <c r="H11" s="23">
        <f t="shared" si="3"/>
        <v>10</v>
      </c>
      <c r="I11" s="23">
        <f>SUM(I21+I73+I83+I93+I103+I113+I123+I138+I148+I158+I168+I178+I188+I200+I210+I220+I230+I240+I250+I275+I285+I295+I305+I315+I325+I337+I347+I357+I367+I377+I387)</f>
        <v>0</v>
      </c>
    </row>
    <row r="12" spans="1:9" s="24" customFormat="1" ht="11.25" customHeight="1">
      <c r="A12" s="20" t="s">
        <v>0</v>
      </c>
      <c r="B12" s="21"/>
      <c r="C12" s="22" t="s">
        <v>27</v>
      </c>
      <c r="D12" s="23">
        <f t="shared" si="1"/>
        <v>7290</v>
      </c>
      <c r="E12" s="23">
        <f t="shared" si="3"/>
        <v>1113</v>
      </c>
      <c r="F12" s="23">
        <f t="shared" si="3"/>
        <v>623</v>
      </c>
      <c r="G12" s="23">
        <f t="shared" si="3"/>
        <v>829</v>
      </c>
      <c r="H12" s="23">
        <f>SUM(H22+H74+H84+I94+H104+H114+H124+H139+H149+H159+H169+H179+H189+H201+H211+H221+H231+H241+H251+H276+H286+H296+H306+H316+H326+H338+H348+H358+H368+H378+H388)</f>
        <v>10</v>
      </c>
      <c r="I12" s="23">
        <f>SUM(I22+I74+I84+I94+I104+I114+I124+I139+I149+I159+I169+I179+I189+I201+I211+I221+I231+I241+I251+I276+I286+I296+I306+I316+I326+I338+I348+I358+I368+I378+I388)</f>
        <v>0</v>
      </c>
    </row>
    <row r="13" spans="1:9" s="24" customFormat="1" ht="11.25" customHeight="1">
      <c r="A13" s="20" t="s">
        <v>0</v>
      </c>
      <c r="B13" s="21"/>
      <c r="C13" s="22" t="s">
        <v>89</v>
      </c>
      <c r="D13" s="23">
        <f t="shared" si="1"/>
        <v>3706</v>
      </c>
      <c r="E13" s="23">
        <f t="shared" si="3"/>
        <v>584</v>
      </c>
      <c r="F13" s="23">
        <f t="shared" si="3"/>
        <v>358</v>
      </c>
      <c r="G13" s="23">
        <f t="shared" si="3"/>
        <v>376</v>
      </c>
      <c r="H13" s="23">
        <f t="shared" si="3"/>
        <v>1</v>
      </c>
      <c r="I13" s="23">
        <f>SUM(I23+I75+I85+I95+I105+I115+I125+I140+I150+I160+I170+I180+I190+I202+I212+I222+I232+I242+I252+I277+I287+I297+I307+I317+I327+I339+I349+I359+I369+I379+I389)</f>
        <v>0</v>
      </c>
    </row>
    <row r="14" spans="1:9" s="24" customFormat="1" ht="11.25" customHeight="1">
      <c r="A14" s="20" t="s">
        <v>0</v>
      </c>
      <c r="B14" s="21"/>
      <c r="C14" s="22" t="s">
        <v>28</v>
      </c>
      <c r="D14" s="23">
        <f t="shared" si="1"/>
        <v>1387</v>
      </c>
      <c r="E14" s="23">
        <f t="shared" si="3"/>
        <v>242</v>
      </c>
      <c r="F14" s="23">
        <f t="shared" si="3"/>
        <v>160</v>
      </c>
      <c r="G14" s="23">
        <f t="shared" si="3"/>
        <v>197</v>
      </c>
      <c r="H14" s="23">
        <f t="shared" si="3"/>
        <v>0</v>
      </c>
      <c r="I14" s="23">
        <f>SUM(I24+I76+I86+I96+I106+I116+I126+I141+I151+I161+I171+I181+I191+I203+I213+I223+I233+I243+I253+I278+I288+I298+I308+I318+I328+I340+I350+I360+I370+I380+I390)</f>
        <v>0</v>
      </c>
    </row>
    <row r="15" spans="1:9" s="24" customFormat="1" ht="11.25" customHeight="1">
      <c r="A15" s="25" t="s">
        <v>0</v>
      </c>
      <c r="B15" s="26"/>
      <c r="C15" s="27" t="s">
        <v>29</v>
      </c>
      <c r="D15" s="28">
        <f t="shared" si="1"/>
        <v>1219</v>
      </c>
      <c r="E15" s="28">
        <f t="shared" si="3"/>
        <v>223</v>
      </c>
      <c r="F15" s="28">
        <f t="shared" si="3"/>
        <v>233</v>
      </c>
      <c r="G15" s="28">
        <f t="shared" si="3"/>
        <v>293</v>
      </c>
      <c r="H15" s="28">
        <f t="shared" si="3"/>
        <v>0</v>
      </c>
      <c r="I15" s="28">
        <f>SUM(I25+I77+I87+I97+I107+I117+I127+I142+I152+I162+I172+I182+I192+I204+I214+I224+I234+I244+I254+I279+I289+I299+I309+I319+I329+I341+I351+I361+I371+I381+I391)</f>
        <v>0</v>
      </c>
    </row>
    <row r="16" spans="1:9" s="24" customFormat="1" ht="11.25" customHeight="1">
      <c r="A16" s="20" t="s">
        <v>1</v>
      </c>
      <c r="B16" s="21"/>
      <c r="C16" s="22" t="s">
        <v>21</v>
      </c>
      <c r="D16" s="23">
        <f aca="true" t="shared" si="4" ref="D16:I16">SUM(D26+D36+D46+D56)</f>
        <v>21823</v>
      </c>
      <c r="E16" s="23">
        <f t="shared" si="4"/>
        <v>2458</v>
      </c>
      <c r="F16" s="23">
        <f t="shared" si="4"/>
        <v>2774</v>
      </c>
      <c r="G16" s="23">
        <f t="shared" si="4"/>
        <v>3127</v>
      </c>
      <c r="H16" s="23">
        <f t="shared" si="4"/>
        <v>21</v>
      </c>
      <c r="I16" s="23">
        <f t="shared" si="4"/>
        <v>0</v>
      </c>
    </row>
    <row r="17" spans="1:9" s="24" customFormat="1" ht="11.25" customHeight="1">
      <c r="A17" s="20" t="s">
        <v>0</v>
      </c>
      <c r="B17" s="21"/>
      <c r="C17" s="22" t="s">
        <v>22</v>
      </c>
      <c r="D17" s="23">
        <f aca="true" t="shared" si="5" ref="D17:I19">SUM(D27+D37+D47+D57)</f>
        <v>2034</v>
      </c>
      <c r="E17" s="23">
        <f t="shared" si="5"/>
        <v>186</v>
      </c>
      <c r="F17" s="23">
        <f t="shared" si="5"/>
        <v>238</v>
      </c>
      <c r="G17" s="23">
        <f t="shared" si="5"/>
        <v>237</v>
      </c>
      <c r="H17" s="23">
        <f t="shared" si="5"/>
        <v>0</v>
      </c>
      <c r="I17" s="23">
        <f t="shared" si="5"/>
        <v>0</v>
      </c>
    </row>
    <row r="18" spans="1:9" s="24" customFormat="1" ht="11.25" customHeight="1">
      <c r="A18" s="20" t="s">
        <v>0</v>
      </c>
      <c r="B18" s="21"/>
      <c r="C18" s="22" t="s">
        <v>23</v>
      </c>
      <c r="D18" s="23">
        <f t="shared" si="5"/>
        <v>4169</v>
      </c>
      <c r="E18" s="23">
        <f t="shared" si="5"/>
        <v>422</v>
      </c>
      <c r="F18" s="23">
        <f t="shared" si="5"/>
        <v>461</v>
      </c>
      <c r="G18" s="23">
        <f t="shared" si="5"/>
        <v>564</v>
      </c>
      <c r="H18" s="23">
        <f t="shared" si="5"/>
        <v>0</v>
      </c>
      <c r="I18" s="23">
        <f t="shared" si="5"/>
        <v>0</v>
      </c>
    </row>
    <row r="19" spans="1:9" s="24" customFormat="1" ht="11.25" customHeight="1">
      <c r="A19" s="20" t="s">
        <v>0</v>
      </c>
      <c r="B19" s="21"/>
      <c r="C19" s="22" t="s">
        <v>24</v>
      </c>
      <c r="D19" s="23">
        <f t="shared" si="5"/>
        <v>2369</v>
      </c>
      <c r="E19" s="23">
        <f t="shared" si="5"/>
        <v>220</v>
      </c>
      <c r="F19" s="23">
        <f t="shared" si="5"/>
        <v>288</v>
      </c>
      <c r="G19" s="23">
        <f t="shared" si="5"/>
        <v>302</v>
      </c>
      <c r="H19" s="23">
        <f t="shared" si="5"/>
        <v>4</v>
      </c>
      <c r="I19" s="23">
        <f t="shared" si="5"/>
        <v>0</v>
      </c>
    </row>
    <row r="20" spans="1:9" s="24" customFormat="1" ht="11.25" customHeight="1">
      <c r="A20" s="20" t="s">
        <v>0</v>
      </c>
      <c r="B20" s="21"/>
      <c r="C20" s="22" t="s">
        <v>25</v>
      </c>
      <c r="D20" s="23">
        <f aca="true" t="shared" si="6" ref="D20:I24">SUM(D30+D40+D50+D60)</f>
        <v>3105</v>
      </c>
      <c r="E20" s="23">
        <f t="shared" si="6"/>
        <v>347</v>
      </c>
      <c r="F20" s="23">
        <f t="shared" si="6"/>
        <v>361</v>
      </c>
      <c r="G20" s="23">
        <f t="shared" si="6"/>
        <v>370</v>
      </c>
      <c r="H20" s="23">
        <f t="shared" si="6"/>
        <v>2</v>
      </c>
      <c r="I20" s="23">
        <f t="shared" si="6"/>
        <v>0</v>
      </c>
    </row>
    <row r="21" spans="1:9" s="24" customFormat="1" ht="11.25" customHeight="1">
      <c r="A21" s="53" t="s">
        <v>30</v>
      </c>
      <c r="B21" s="54"/>
      <c r="C21" s="22" t="s">
        <v>26</v>
      </c>
      <c r="D21" s="23">
        <f t="shared" si="6"/>
        <v>2441</v>
      </c>
      <c r="E21" s="23">
        <f t="shared" si="6"/>
        <v>291</v>
      </c>
      <c r="F21" s="23">
        <f t="shared" si="6"/>
        <v>355</v>
      </c>
      <c r="G21" s="23">
        <f t="shared" si="6"/>
        <v>408</v>
      </c>
      <c r="H21" s="23">
        <f t="shared" si="6"/>
        <v>6</v>
      </c>
      <c r="I21" s="23">
        <f t="shared" si="6"/>
        <v>0</v>
      </c>
    </row>
    <row r="22" spans="1:9" s="24" customFormat="1" ht="11.25" customHeight="1">
      <c r="A22" s="20" t="s">
        <v>0</v>
      </c>
      <c r="B22" s="21"/>
      <c r="C22" s="22" t="s">
        <v>27</v>
      </c>
      <c r="D22" s="23">
        <f t="shared" si="6"/>
        <v>4357</v>
      </c>
      <c r="E22" s="23">
        <f t="shared" si="6"/>
        <v>539</v>
      </c>
      <c r="F22" s="23">
        <f t="shared" si="6"/>
        <v>468</v>
      </c>
      <c r="G22" s="23">
        <f t="shared" si="6"/>
        <v>587</v>
      </c>
      <c r="H22" s="23">
        <f t="shared" si="6"/>
        <v>8</v>
      </c>
      <c r="I22" s="23">
        <f t="shared" si="6"/>
        <v>0</v>
      </c>
    </row>
    <row r="23" spans="1:9" s="24" customFormat="1" ht="11.25" customHeight="1">
      <c r="A23" s="20" t="s">
        <v>0</v>
      </c>
      <c r="B23" s="21"/>
      <c r="C23" s="22" t="s">
        <v>89</v>
      </c>
      <c r="D23" s="23">
        <f t="shared" si="6"/>
        <v>1851</v>
      </c>
      <c r="E23" s="23">
        <f t="shared" si="6"/>
        <v>214</v>
      </c>
      <c r="F23" s="23">
        <f t="shared" si="6"/>
        <v>262</v>
      </c>
      <c r="G23" s="23">
        <f t="shared" si="6"/>
        <v>275</v>
      </c>
      <c r="H23" s="23">
        <f t="shared" si="6"/>
        <v>1</v>
      </c>
      <c r="I23" s="23">
        <f t="shared" si="6"/>
        <v>0</v>
      </c>
    </row>
    <row r="24" spans="1:9" s="24" customFormat="1" ht="11.25" customHeight="1">
      <c r="A24" s="20" t="s">
        <v>0</v>
      </c>
      <c r="B24" s="21"/>
      <c r="C24" s="22" t="s">
        <v>28</v>
      </c>
      <c r="D24" s="23">
        <f t="shared" si="6"/>
        <v>843</v>
      </c>
      <c r="E24" s="23">
        <f t="shared" si="6"/>
        <v>133</v>
      </c>
      <c r="F24" s="23">
        <f t="shared" si="6"/>
        <v>142</v>
      </c>
      <c r="G24" s="23">
        <f aca="true" t="shared" si="7" ref="G24:I25">SUM(G34,G44,G54,G64)</f>
        <v>163</v>
      </c>
      <c r="H24" s="23">
        <f t="shared" si="7"/>
        <v>0</v>
      </c>
      <c r="I24" s="23">
        <f t="shared" si="7"/>
        <v>0</v>
      </c>
    </row>
    <row r="25" spans="1:9" s="24" customFormat="1" ht="11.25" customHeight="1">
      <c r="A25" s="20" t="s">
        <v>0</v>
      </c>
      <c r="B25" s="26"/>
      <c r="C25" s="27" t="s">
        <v>29</v>
      </c>
      <c r="D25" s="28">
        <f>SUM(D35,D45,D55,D65)</f>
        <v>654</v>
      </c>
      <c r="E25" s="28">
        <f>SUM(E35,E45,E55,E65)</f>
        <v>106</v>
      </c>
      <c r="F25" s="28">
        <f>SUM(F35,F45,F55,F65)</f>
        <v>199</v>
      </c>
      <c r="G25" s="28">
        <f t="shared" si="7"/>
        <v>221</v>
      </c>
      <c r="H25" s="28">
        <f t="shared" si="7"/>
        <v>0</v>
      </c>
      <c r="I25" s="28">
        <f t="shared" si="7"/>
        <v>0</v>
      </c>
    </row>
    <row r="26" spans="1:9" s="24" customFormat="1" ht="11.25" customHeight="1">
      <c r="A26" s="20" t="s">
        <v>0</v>
      </c>
      <c r="B26" s="29" t="s">
        <v>0</v>
      </c>
      <c r="C26" s="22" t="s">
        <v>21</v>
      </c>
      <c r="D26" s="23">
        <f aca="true" t="shared" si="8" ref="D26:I26">SUM(D27:D35)</f>
        <v>5736</v>
      </c>
      <c r="E26" s="23">
        <f t="shared" si="8"/>
        <v>670</v>
      </c>
      <c r="F26" s="23">
        <f t="shared" si="8"/>
        <v>481</v>
      </c>
      <c r="G26" s="23">
        <f t="shared" si="8"/>
        <v>424</v>
      </c>
      <c r="H26" s="23">
        <f t="shared" si="8"/>
        <v>12</v>
      </c>
      <c r="I26" s="23">
        <f t="shared" si="8"/>
        <v>0</v>
      </c>
    </row>
    <row r="27" spans="1:9" s="24" customFormat="1" ht="11.25" customHeight="1">
      <c r="A27" s="20" t="s">
        <v>0</v>
      </c>
      <c r="B27" s="29" t="s">
        <v>0</v>
      </c>
      <c r="C27" s="22" t="s">
        <v>22</v>
      </c>
      <c r="D27" s="23">
        <v>655</v>
      </c>
      <c r="E27" s="23">
        <v>52</v>
      </c>
      <c r="F27" s="23">
        <v>61</v>
      </c>
      <c r="G27" s="23">
        <v>44</v>
      </c>
      <c r="H27" s="23">
        <v>0</v>
      </c>
      <c r="I27" s="30">
        <v>0</v>
      </c>
    </row>
    <row r="28" spans="1:9" s="24" customFormat="1" ht="11.25" customHeight="1">
      <c r="A28" s="20" t="s">
        <v>0</v>
      </c>
      <c r="B28" s="29" t="s">
        <v>0</v>
      </c>
      <c r="C28" s="22" t="s">
        <v>23</v>
      </c>
      <c r="D28" s="23">
        <v>720</v>
      </c>
      <c r="E28" s="23">
        <v>96</v>
      </c>
      <c r="F28" s="23">
        <v>106</v>
      </c>
      <c r="G28" s="23">
        <v>66</v>
      </c>
      <c r="H28" s="23">
        <v>0</v>
      </c>
      <c r="I28" s="23">
        <v>0</v>
      </c>
    </row>
    <row r="29" spans="1:9" s="24" customFormat="1" ht="11.25" customHeight="1">
      <c r="A29" s="20" t="s">
        <v>0</v>
      </c>
      <c r="B29" s="29" t="s">
        <v>0</v>
      </c>
      <c r="C29" s="22" t="s">
        <v>24</v>
      </c>
      <c r="D29" s="23">
        <v>724</v>
      </c>
      <c r="E29" s="23">
        <v>54</v>
      </c>
      <c r="F29" s="23">
        <v>64</v>
      </c>
      <c r="G29" s="23">
        <v>50</v>
      </c>
      <c r="H29" s="23">
        <v>2</v>
      </c>
      <c r="I29" s="23">
        <v>0</v>
      </c>
    </row>
    <row r="30" spans="1:9" s="24" customFormat="1" ht="11.25" customHeight="1">
      <c r="A30" s="20" t="s">
        <v>0</v>
      </c>
      <c r="B30" s="29" t="s">
        <v>0</v>
      </c>
      <c r="C30" s="22" t="s">
        <v>25</v>
      </c>
      <c r="D30" s="23">
        <v>829</v>
      </c>
      <c r="E30" s="23">
        <v>86</v>
      </c>
      <c r="F30" s="23">
        <v>58</v>
      </c>
      <c r="G30" s="23">
        <v>62</v>
      </c>
      <c r="H30" s="23">
        <v>2</v>
      </c>
      <c r="I30" s="23">
        <v>0</v>
      </c>
    </row>
    <row r="31" spans="1:9" s="24" customFormat="1" ht="11.25" customHeight="1">
      <c r="A31" s="20"/>
      <c r="B31" s="31" t="s">
        <v>2</v>
      </c>
      <c r="C31" s="22" t="s">
        <v>26</v>
      </c>
      <c r="D31" s="23">
        <v>681</v>
      </c>
      <c r="E31" s="23">
        <v>73</v>
      </c>
      <c r="F31" s="23">
        <v>58</v>
      </c>
      <c r="G31" s="23">
        <v>54</v>
      </c>
      <c r="H31" s="23">
        <v>4</v>
      </c>
      <c r="I31" s="23">
        <v>0</v>
      </c>
    </row>
    <row r="32" spans="1:9" s="24" customFormat="1" ht="11.25" customHeight="1">
      <c r="A32" s="20" t="s">
        <v>0</v>
      </c>
      <c r="B32" s="29" t="s">
        <v>0</v>
      </c>
      <c r="C32" s="22" t="s">
        <v>27</v>
      </c>
      <c r="D32" s="23">
        <v>1168</v>
      </c>
      <c r="E32" s="23">
        <v>168</v>
      </c>
      <c r="F32" s="23">
        <v>84</v>
      </c>
      <c r="G32" s="23">
        <v>105</v>
      </c>
      <c r="H32" s="23">
        <v>4</v>
      </c>
      <c r="I32" s="23">
        <v>0</v>
      </c>
    </row>
    <row r="33" spans="1:9" s="24" customFormat="1" ht="11.25" customHeight="1">
      <c r="A33" s="20" t="s">
        <v>0</v>
      </c>
      <c r="B33" s="29" t="s">
        <v>0</v>
      </c>
      <c r="C33" s="22" t="s">
        <v>89</v>
      </c>
      <c r="D33" s="23">
        <v>596</v>
      </c>
      <c r="E33" s="23">
        <v>73</v>
      </c>
      <c r="F33" s="23">
        <v>39</v>
      </c>
      <c r="G33" s="23">
        <v>19</v>
      </c>
      <c r="H33" s="23">
        <v>0</v>
      </c>
      <c r="I33" s="23">
        <v>0</v>
      </c>
    </row>
    <row r="34" spans="1:9" s="24" customFormat="1" ht="11.25" customHeight="1">
      <c r="A34" s="20" t="s">
        <v>0</v>
      </c>
      <c r="B34" s="29" t="s">
        <v>0</v>
      </c>
      <c r="C34" s="22" t="s">
        <v>28</v>
      </c>
      <c r="D34" s="23">
        <v>215</v>
      </c>
      <c r="E34" s="23">
        <v>31</v>
      </c>
      <c r="F34" s="23">
        <v>5</v>
      </c>
      <c r="G34" s="23">
        <v>8</v>
      </c>
      <c r="H34" s="23">
        <v>0</v>
      </c>
      <c r="I34" s="23">
        <v>0</v>
      </c>
    </row>
    <row r="35" spans="1:9" s="24" customFormat="1" ht="11.25" customHeight="1">
      <c r="A35" s="20" t="s">
        <v>0</v>
      </c>
      <c r="B35" s="32" t="s">
        <v>0</v>
      </c>
      <c r="C35" s="27" t="s">
        <v>29</v>
      </c>
      <c r="D35" s="28">
        <v>148</v>
      </c>
      <c r="E35" s="28">
        <v>37</v>
      </c>
      <c r="F35" s="28">
        <v>6</v>
      </c>
      <c r="G35" s="28">
        <v>16</v>
      </c>
      <c r="H35" s="28">
        <v>0</v>
      </c>
      <c r="I35" s="28">
        <v>0</v>
      </c>
    </row>
    <row r="36" spans="1:9" s="24" customFormat="1" ht="11.25" customHeight="1">
      <c r="A36" s="20" t="s">
        <v>0</v>
      </c>
      <c r="B36" s="29" t="s">
        <v>0</v>
      </c>
      <c r="C36" s="22" t="s">
        <v>21</v>
      </c>
      <c r="D36" s="23">
        <f aca="true" t="shared" si="9" ref="D36:I36">SUM(D37:D45)</f>
        <v>860</v>
      </c>
      <c r="E36" s="23">
        <f t="shared" si="9"/>
        <v>128</v>
      </c>
      <c r="F36" s="23">
        <f t="shared" si="9"/>
        <v>39</v>
      </c>
      <c r="G36" s="23">
        <f t="shared" si="9"/>
        <v>54</v>
      </c>
      <c r="H36" s="23">
        <f t="shared" si="9"/>
        <v>3</v>
      </c>
      <c r="I36" s="23">
        <f t="shared" si="9"/>
        <v>0</v>
      </c>
    </row>
    <row r="37" spans="1:9" s="24" customFormat="1" ht="11.25" customHeight="1">
      <c r="A37" s="20" t="s">
        <v>0</v>
      </c>
      <c r="B37" s="29" t="s">
        <v>0</v>
      </c>
      <c r="C37" s="22" t="s">
        <v>22</v>
      </c>
      <c r="D37" s="23">
        <v>107</v>
      </c>
      <c r="E37" s="23">
        <v>9</v>
      </c>
      <c r="F37" s="23">
        <v>3</v>
      </c>
      <c r="G37" s="23">
        <v>8</v>
      </c>
      <c r="H37" s="23">
        <v>0</v>
      </c>
      <c r="I37" s="23">
        <v>0</v>
      </c>
    </row>
    <row r="38" spans="1:9" s="24" customFormat="1" ht="11.25" customHeight="1">
      <c r="A38" s="20" t="s">
        <v>0</v>
      </c>
      <c r="B38" s="29" t="s">
        <v>0</v>
      </c>
      <c r="C38" s="22" t="s">
        <v>23</v>
      </c>
      <c r="D38" s="23">
        <v>163</v>
      </c>
      <c r="E38" s="23">
        <v>28</v>
      </c>
      <c r="F38" s="23">
        <v>6</v>
      </c>
      <c r="G38" s="23">
        <v>10</v>
      </c>
      <c r="H38" s="23">
        <v>0</v>
      </c>
      <c r="I38" s="23">
        <v>0</v>
      </c>
    </row>
    <row r="39" spans="1:9" s="24" customFormat="1" ht="11.25" customHeight="1">
      <c r="A39" s="20" t="s">
        <v>0</v>
      </c>
      <c r="B39" s="29" t="s">
        <v>0</v>
      </c>
      <c r="C39" s="22" t="s">
        <v>24</v>
      </c>
      <c r="D39" s="23">
        <v>116</v>
      </c>
      <c r="E39" s="23">
        <v>10</v>
      </c>
      <c r="F39" s="23">
        <v>1</v>
      </c>
      <c r="G39" s="23">
        <v>4</v>
      </c>
      <c r="H39" s="23">
        <v>2</v>
      </c>
      <c r="I39" s="23">
        <v>0</v>
      </c>
    </row>
    <row r="40" spans="1:9" s="24" customFormat="1" ht="11.25" customHeight="1">
      <c r="A40" s="20" t="s">
        <v>0</v>
      </c>
      <c r="B40" s="29" t="s">
        <v>0</v>
      </c>
      <c r="C40" s="22" t="s">
        <v>25</v>
      </c>
      <c r="D40" s="23">
        <v>150</v>
      </c>
      <c r="E40" s="23">
        <v>29</v>
      </c>
      <c r="F40" s="23">
        <v>3</v>
      </c>
      <c r="G40" s="23">
        <v>5</v>
      </c>
      <c r="H40" s="23">
        <v>0</v>
      </c>
      <c r="I40" s="23">
        <v>0</v>
      </c>
    </row>
    <row r="41" spans="1:9" s="24" customFormat="1" ht="11.25" customHeight="1">
      <c r="A41" s="20" t="s">
        <v>0</v>
      </c>
      <c r="B41" s="22" t="s">
        <v>31</v>
      </c>
      <c r="C41" s="22" t="s">
        <v>26</v>
      </c>
      <c r="D41" s="23">
        <v>102</v>
      </c>
      <c r="E41" s="23">
        <v>19</v>
      </c>
      <c r="F41" s="23">
        <v>12</v>
      </c>
      <c r="G41" s="23">
        <v>9</v>
      </c>
      <c r="H41" s="23">
        <v>0</v>
      </c>
      <c r="I41" s="23">
        <v>0</v>
      </c>
    </row>
    <row r="42" spans="1:9" s="24" customFormat="1" ht="11.25" customHeight="1">
      <c r="A42" s="20" t="s">
        <v>0</v>
      </c>
      <c r="B42" s="29" t="s">
        <v>0</v>
      </c>
      <c r="C42" s="22" t="s">
        <v>27</v>
      </c>
      <c r="D42" s="23">
        <v>77</v>
      </c>
      <c r="E42" s="23">
        <v>11</v>
      </c>
      <c r="F42" s="23">
        <v>5</v>
      </c>
      <c r="G42" s="23">
        <v>5</v>
      </c>
      <c r="H42" s="23">
        <v>0</v>
      </c>
      <c r="I42" s="23">
        <v>0</v>
      </c>
    </row>
    <row r="43" spans="1:9" s="24" customFormat="1" ht="11.25" customHeight="1">
      <c r="A43" s="20" t="s">
        <v>0</v>
      </c>
      <c r="B43" s="29" t="s">
        <v>0</v>
      </c>
      <c r="C43" s="22" t="s">
        <v>89</v>
      </c>
      <c r="D43" s="23">
        <v>99</v>
      </c>
      <c r="E43" s="23">
        <v>13</v>
      </c>
      <c r="F43" s="23">
        <v>4</v>
      </c>
      <c r="G43" s="23">
        <v>8</v>
      </c>
      <c r="H43" s="23">
        <v>1</v>
      </c>
      <c r="I43" s="23">
        <v>0</v>
      </c>
    </row>
    <row r="44" spans="1:9" s="24" customFormat="1" ht="11.25" customHeight="1">
      <c r="A44" s="20" t="s">
        <v>0</v>
      </c>
      <c r="B44" s="29" t="s">
        <v>0</v>
      </c>
      <c r="C44" s="22" t="s">
        <v>28</v>
      </c>
      <c r="D44" s="23">
        <v>20</v>
      </c>
      <c r="E44" s="23">
        <v>4</v>
      </c>
      <c r="F44" s="23">
        <v>2</v>
      </c>
      <c r="G44" s="23">
        <v>2</v>
      </c>
      <c r="H44" s="23">
        <v>0</v>
      </c>
      <c r="I44" s="23">
        <v>0</v>
      </c>
    </row>
    <row r="45" spans="1:9" s="24" customFormat="1" ht="11.25" customHeight="1">
      <c r="A45" s="20" t="s">
        <v>0</v>
      </c>
      <c r="B45" s="32" t="s">
        <v>0</v>
      </c>
      <c r="C45" s="27" t="s">
        <v>29</v>
      </c>
      <c r="D45" s="28">
        <v>26</v>
      </c>
      <c r="E45" s="28">
        <v>5</v>
      </c>
      <c r="F45" s="28">
        <v>3</v>
      </c>
      <c r="G45" s="28">
        <v>3</v>
      </c>
      <c r="H45" s="28">
        <v>0</v>
      </c>
      <c r="I45" s="28">
        <v>0</v>
      </c>
    </row>
    <row r="46" spans="1:9" s="24" customFormat="1" ht="11.25" customHeight="1">
      <c r="A46" s="20" t="s">
        <v>0</v>
      </c>
      <c r="B46" s="29" t="s">
        <v>0</v>
      </c>
      <c r="C46" s="22" t="s">
        <v>21</v>
      </c>
      <c r="D46" s="23">
        <f aca="true" t="shared" si="10" ref="D46:I46">SUM(D47:D55)</f>
        <v>1330</v>
      </c>
      <c r="E46" s="23">
        <f t="shared" si="10"/>
        <v>211</v>
      </c>
      <c r="F46" s="23">
        <f t="shared" si="10"/>
        <v>29</v>
      </c>
      <c r="G46" s="23">
        <f t="shared" si="10"/>
        <v>74</v>
      </c>
      <c r="H46" s="23">
        <f t="shared" si="10"/>
        <v>2</v>
      </c>
      <c r="I46" s="23">
        <f t="shared" si="10"/>
        <v>0</v>
      </c>
    </row>
    <row r="47" spans="1:9" s="24" customFormat="1" ht="11.25" customHeight="1">
      <c r="A47" s="20" t="s">
        <v>0</v>
      </c>
      <c r="B47" s="29" t="s">
        <v>0</v>
      </c>
      <c r="C47" s="22" t="s">
        <v>22</v>
      </c>
      <c r="D47" s="23">
        <v>49</v>
      </c>
      <c r="E47" s="23">
        <v>6</v>
      </c>
      <c r="F47" s="23">
        <v>2</v>
      </c>
      <c r="G47" s="23">
        <v>3</v>
      </c>
      <c r="H47" s="23">
        <v>0</v>
      </c>
      <c r="I47" s="23">
        <v>0</v>
      </c>
    </row>
    <row r="48" spans="1:9" s="24" customFormat="1" ht="11.25" customHeight="1">
      <c r="A48" s="20" t="s">
        <v>0</v>
      </c>
      <c r="B48" s="29" t="s">
        <v>0</v>
      </c>
      <c r="C48" s="22" t="s">
        <v>23</v>
      </c>
      <c r="D48" s="23">
        <v>137</v>
      </c>
      <c r="E48" s="23">
        <v>28</v>
      </c>
      <c r="F48" s="23">
        <v>5</v>
      </c>
      <c r="G48" s="23">
        <v>10</v>
      </c>
      <c r="H48" s="23">
        <v>0</v>
      </c>
      <c r="I48" s="23">
        <v>0</v>
      </c>
    </row>
    <row r="49" spans="1:9" s="24" customFormat="1" ht="11.25" customHeight="1">
      <c r="A49" s="20" t="s">
        <v>0</v>
      </c>
      <c r="B49" s="29" t="s">
        <v>0</v>
      </c>
      <c r="C49" s="22" t="s">
        <v>24</v>
      </c>
      <c r="D49" s="23">
        <v>57</v>
      </c>
      <c r="E49" s="23">
        <v>6</v>
      </c>
      <c r="F49" s="23">
        <v>1</v>
      </c>
      <c r="G49" s="23">
        <v>2</v>
      </c>
      <c r="H49" s="23">
        <v>0</v>
      </c>
      <c r="I49" s="23">
        <v>0</v>
      </c>
    </row>
    <row r="50" spans="1:9" s="24" customFormat="1" ht="11.25" customHeight="1">
      <c r="A50" s="20" t="s">
        <v>0</v>
      </c>
      <c r="B50" s="29" t="s">
        <v>0</v>
      </c>
      <c r="C50" s="22" t="s">
        <v>25</v>
      </c>
      <c r="D50" s="23">
        <v>93</v>
      </c>
      <c r="E50" s="23">
        <v>23</v>
      </c>
      <c r="F50" s="23">
        <v>2</v>
      </c>
      <c r="G50" s="23">
        <v>1</v>
      </c>
      <c r="H50" s="23">
        <v>0</v>
      </c>
      <c r="I50" s="23">
        <v>0</v>
      </c>
    </row>
    <row r="51" spans="1:9" s="24" customFormat="1" ht="11.25" customHeight="1">
      <c r="A51" s="20" t="s">
        <v>0</v>
      </c>
      <c r="B51" s="22" t="s">
        <v>32</v>
      </c>
      <c r="C51" s="22" t="s">
        <v>26</v>
      </c>
      <c r="D51" s="23">
        <v>76</v>
      </c>
      <c r="E51" s="23">
        <v>17</v>
      </c>
      <c r="F51" s="23">
        <v>9</v>
      </c>
      <c r="G51" s="23">
        <v>15</v>
      </c>
      <c r="H51" s="23">
        <v>0</v>
      </c>
      <c r="I51" s="23">
        <v>0</v>
      </c>
    </row>
    <row r="52" spans="1:9" s="24" customFormat="1" ht="11.25" customHeight="1">
      <c r="A52" s="20" t="s">
        <v>0</v>
      </c>
      <c r="B52" s="29" t="s">
        <v>0</v>
      </c>
      <c r="C52" s="22" t="s">
        <v>27</v>
      </c>
      <c r="D52" s="23">
        <v>685</v>
      </c>
      <c r="E52" s="23">
        <v>78</v>
      </c>
      <c r="F52" s="23">
        <v>8</v>
      </c>
      <c r="G52" s="23">
        <v>34</v>
      </c>
      <c r="H52" s="23">
        <v>2</v>
      </c>
      <c r="I52" s="23">
        <v>0</v>
      </c>
    </row>
    <row r="53" spans="1:9" s="24" customFormat="1" ht="11.25" customHeight="1">
      <c r="A53" s="20" t="s">
        <v>0</v>
      </c>
      <c r="B53" s="29" t="s">
        <v>0</v>
      </c>
      <c r="C53" s="22" t="s">
        <v>89</v>
      </c>
      <c r="D53" s="23">
        <v>61</v>
      </c>
      <c r="E53" s="23">
        <v>14</v>
      </c>
      <c r="F53" s="23">
        <v>1</v>
      </c>
      <c r="G53" s="23">
        <v>3</v>
      </c>
      <c r="H53" s="23">
        <v>0</v>
      </c>
      <c r="I53" s="23">
        <v>0</v>
      </c>
    </row>
    <row r="54" spans="1:9" s="24" customFormat="1" ht="11.25" customHeight="1">
      <c r="A54" s="20" t="s">
        <v>0</v>
      </c>
      <c r="B54" s="29" t="s">
        <v>0</v>
      </c>
      <c r="C54" s="22" t="s">
        <v>28</v>
      </c>
      <c r="D54" s="23">
        <v>118</v>
      </c>
      <c r="E54" s="23">
        <v>28</v>
      </c>
      <c r="F54" s="23">
        <v>0</v>
      </c>
      <c r="G54" s="23">
        <v>4</v>
      </c>
      <c r="H54" s="23">
        <v>0</v>
      </c>
      <c r="I54" s="23">
        <v>0</v>
      </c>
    </row>
    <row r="55" spans="1:9" s="24" customFormat="1" ht="11.25" customHeight="1">
      <c r="A55" s="20" t="s">
        <v>0</v>
      </c>
      <c r="B55" s="32" t="s">
        <v>0</v>
      </c>
      <c r="C55" s="27" t="s">
        <v>29</v>
      </c>
      <c r="D55" s="28">
        <v>54</v>
      </c>
      <c r="E55" s="28">
        <v>11</v>
      </c>
      <c r="F55" s="28">
        <v>1</v>
      </c>
      <c r="G55" s="28">
        <v>2</v>
      </c>
      <c r="H55" s="28">
        <v>0</v>
      </c>
      <c r="I55" s="28">
        <v>0</v>
      </c>
    </row>
    <row r="56" spans="1:9" s="24" customFormat="1" ht="11.25" customHeight="1">
      <c r="A56" s="20" t="s">
        <v>0</v>
      </c>
      <c r="B56" s="29" t="s">
        <v>0</v>
      </c>
      <c r="C56" s="22" t="s">
        <v>21</v>
      </c>
      <c r="D56" s="23">
        <f aca="true" t="shared" si="11" ref="D56:I56">SUM(D57:D65)</f>
        <v>13897</v>
      </c>
      <c r="E56" s="23">
        <f t="shared" si="11"/>
        <v>1449</v>
      </c>
      <c r="F56" s="23">
        <f t="shared" si="11"/>
        <v>2225</v>
      </c>
      <c r="G56" s="23">
        <f t="shared" si="11"/>
        <v>2575</v>
      </c>
      <c r="H56" s="23">
        <f t="shared" si="11"/>
        <v>4</v>
      </c>
      <c r="I56" s="23">
        <f t="shared" si="11"/>
        <v>0</v>
      </c>
    </row>
    <row r="57" spans="1:9" s="24" customFormat="1" ht="11.25" customHeight="1">
      <c r="A57" s="20" t="s">
        <v>0</v>
      </c>
      <c r="B57" s="29" t="s">
        <v>0</v>
      </c>
      <c r="C57" s="22" t="s">
        <v>22</v>
      </c>
      <c r="D57" s="23">
        <v>1223</v>
      </c>
      <c r="E57" s="23">
        <v>119</v>
      </c>
      <c r="F57" s="23">
        <v>172</v>
      </c>
      <c r="G57" s="23">
        <v>182</v>
      </c>
      <c r="H57" s="23">
        <v>0</v>
      </c>
      <c r="I57" s="23">
        <v>0</v>
      </c>
    </row>
    <row r="58" spans="1:9" s="24" customFormat="1" ht="11.25" customHeight="1">
      <c r="A58" s="20" t="s">
        <v>0</v>
      </c>
      <c r="B58" s="29" t="s">
        <v>0</v>
      </c>
      <c r="C58" s="22" t="s">
        <v>23</v>
      </c>
      <c r="D58" s="23">
        <v>3149</v>
      </c>
      <c r="E58" s="23">
        <v>270</v>
      </c>
      <c r="F58" s="23">
        <v>344</v>
      </c>
      <c r="G58" s="23">
        <v>478</v>
      </c>
      <c r="H58" s="23">
        <v>0</v>
      </c>
      <c r="I58" s="23">
        <v>0</v>
      </c>
    </row>
    <row r="59" spans="1:9" s="24" customFormat="1" ht="11.25" customHeight="1">
      <c r="A59" s="20" t="s">
        <v>0</v>
      </c>
      <c r="B59" s="29" t="s">
        <v>0</v>
      </c>
      <c r="C59" s="22" t="s">
        <v>24</v>
      </c>
      <c r="D59" s="23">
        <v>1472</v>
      </c>
      <c r="E59" s="23">
        <v>150</v>
      </c>
      <c r="F59" s="23">
        <v>222</v>
      </c>
      <c r="G59" s="23">
        <v>246</v>
      </c>
      <c r="H59" s="23">
        <v>0</v>
      </c>
      <c r="I59" s="23">
        <v>0</v>
      </c>
    </row>
    <row r="60" spans="1:9" s="24" customFormat="1" ht="11.25" customHeight="1">
      <c r="A60" s="20" t="s">
        <v>0</v>
      </c>
      <c r="B60" s="29" t="s">
        <v>0</v>
      </c>
      <c r="C60" s="22" t="s">
        <v>25</v>
      </c>
      <c r="D60" s="23">
        <v>2033</v>
      </c>
      <c r="E60" s="23">
        <v>209</v>
      </c>
      <c r="F60" s="23">
        <v>298</v>
      </c>
      <c r="G60" s="23">
        <v>302</v>
      </c>
      <c r="H60" s="23">
        <v>0</v>
      </c>
      <c r="I60" s="23">
        <v>0</v>
      </c>
    </row>
    <row r="61" spans="1:9" s="24" customFormat="1" ht="11.25" customHeight="1">
      <c r="A61" s="20" t="s">
        <v>0</v>
      </c>
      <c r="B61" s="22" t="s">
        <v>33</v>
      </c>
      <c r="C61" s="22" t="s">
        <v>26</v>
      </c>
      <c r="D61" s="23">
        <v>1582</v>
      </c>
      <c r="E61" s="23">
        <v>182</v>
      </c>
      <c r="F61" s="23">
        <v>276</v>
      </c>
      <c r="G61" s="23">
        <v>330</v>
      </c>
      <c r="H61" s="23">
        <v>2</v>
      </c>
      <c r="I61" s="23">
        <v>0</v>
      </c>
    </row>
    <row r="62" spans="1:9" s="24" customFormat="1" ht="11.25" customHeight="1">
      <c r="A62" s="20" t="s">
        <v>0</v>
      </c>
      <c r="B62" s="29" t="s">
        <v>0</v>
      </c>
      <c r="C62" s="22" t="s">
        <v>27</v>
      </c>
      <c r="D62" s="23">
        <v>2427</v>
      </c>
      <c r="E62" s="23">
        <v>282</v>
      </c>
      <c r="F62" s="23">
        <v>371</v>
      </c>
      <c r="G62" s="23">
        <v>443</v>
      </c>
      <c r="H62" s="23">
        <v>2</v>
      </c>
      <c r="I62" s="23">
        <v>0</v>
      </c>
    </row>
    <row r="63" spans="1:9" s="24" customFormat="1" ht="11.25" customHeight="1">
      <c r="A63" s="20" t="s">
        <v>0</v>
      </c>
      <c r="B63" s="29" t="s">
        <v>0</v>
      </c>
      <c r="C63" s="22" t="s">
        <v>89</v>
      </c>
      <c r="D63" s="23">
        <v>1095</v>
      </c>
      <c r="E63" s="23">
        <v>114</v>
      </c>
      <c r="F63" s="23">
        <v>218</v>
      </c>
      <c r="G63" s="23">
        <v>245</v>
      </c>
      <c r="H63" s="23">
        <v>0</v>
      </c>
      <c r="I63" s="23">
        <v>0</v>
      </c>
    </row>
    <row r="64" spans="1:9" s="24" customFormat="1" ht="11.25" customHeight="1">
      <c r="A64" s="20" t="s">
        <v>0</v>
      </c>
      <c r="B64" s="29" t="s">
        <v>0</v>
      </c>
      <c r="C64" s="22" t="s">
        <v>28</v>
      </c>
      <c r="D64" s="23">
        <v>490</v>
      </c>
      <c r="E64" s="23">
        <v>70</v>
      </c>
      <c r="F64" s="23">
        <v>135</v>
      </c>
      <c r="G64" s="23">
        <v>149</v>
      </c>
      <c r="H64" s="23">
        <v>0</v>
      </c>
      <c r="I64" s="23">
        <v>0</v>
      </c>
    </row>
    <row r="65" spans="1:9" s="24" customFormat="1" ht="11.25" customHeight="1">
      <c r="A65" s="32" t="s">
        <v>0</v>
      </c>
      <c r="B65" s="32" t="s">
        <v>0</v>
      </c>
      <c r="C65" s="27" t="s">
        <v>29</v>
      </c>
      <c r="D65" s="28">
        <v>426</v>
      </c>
      <c r="E65" s="28">
        <v>53</v>
      </c>
      <c r="F65" s="28">
        <v>189</v>
      </c>
      <c r="G65" s="28">
        <v>200</v>
      </c>
      <c r="H65" s="28">
        <v>0</v>
      </c>
      <c r="I65" s="28">
        <v>0</v>
      </c>
    </row>
    <row r="66" spans="1:9" s="24" customFormat="1" ht="11.25" customHeight="1">
      <c r="A66" s="33"/>
      <c r="B66" s="33"/>
      <c r="C66" s="34"/>
      <c r="D66" s="35"/>
      <c r="E66" s="35"/>
      <c r="F66" s="35"/>
      <c r="G66" s="35"/>
      <c r="H66" s="35"/>
      <c r="I66" s="35"/>
    </row>
    <row r="67" spans="1:9" s="24" customFormat="1" ht="11.25" customHeight="1">
      <c r="A67" s="33"/>
      <c r="B67" s="21" t="s">
        <v>12</v>
      </c>
      <c r="C67" s="34"/>
      <c r="D67" s="35"/>
      <c r="E67" s="35"/>
      <c r="F67" s="35"/>
      <c r="G67" s="35"/>
      <c r="H67" s="35"/>
      <c r="I67" s="35"/>
    </row>
    <row r="68" spans="1:9" s="24" customFormat="1" ht="11.25" customHeight="1">
      <c r="A68" s="36" t="s">
        <v>0</v>
      </c>
      <c r="B68" s="37"/>
      <c r="C68" s="38" t="s">
        <v>53</v>
      </c>
      <c r="D68" s="39">
        <f aca="true" t="shared" si="12" ref="D68:I68">SUM(D69:D77)</f>
        <v>1991</v>
      </c>
      <c r="E68" s="39">
        <f t="shared" si="12"/>
        <v>232</v>
      </c>
      <c r="F68" s="39">
        <f t="shared" si="12"/>
        <v>148</v>
      </c>
      <c r="G68" s="39">
        <f t="shared" si="12"/>
        <v>107</v>
      </c>
      <c r="H68" s="39">
        <f t="shared" si="12"/>
        <v>1</v>
      </c>
      <c r="I68" s="39">
        <f t="shared" si="12"/>
        <v>0</v>
      </c>
    </row>
    <row r="69" spans="1:9" s="24" customFormat="1" ht="11.25" customHeight="1">
      <c r="A69" s="20" t="s">
        <v>0</v>
      </c>
      <c r="B69" s="21"/>
      <c r="C69" s="22" t="s">
        <v>54</v>
      </c>
      <c r="D69" s="23">
        <v>262</v>
      </c>
      <c r="E69" s="23">
        <v>25</v>
      </c>
      <c r="F69" s="23">
        <v>18</v>
      </c>
      <c r="G69" s="23">
        <v>14</v>
      </c>
      <c r="H69" s="23">
        <v>0</v>
      </c>
      <c r="I69" s="23">
        <v>0</v>
      </c>
    </row>
    <row r="70" spans="1:9" s="24" customFormat="1" ht="11.25" customHeight="1">
      <c r="A70" s="20" t="s">
        <v>0</v>
      </c>
      <c r="B70" s="21"/>
      <c r="C70" s="22" t="s">
        <v>55</v>
      </c>
      <c r="D70" s="23">
        <v>382</v>
      </c>
      <c r="E70" s="23">
        <v>35</v>
      </c>
      <c r="F70" s="23">
        <v>24</v>
      </c>
      <c r="G70" s="23">
        <v>18</v>
      </c>
      <c r="H70" s="23">
        <v>0</v>
      </c>
      <c r="I70" s="23">
        <v>0</v>
      </c>
    </row>
    <row r="71" spans="1:9" s="24" customFormat="1" ht="11.25" customHeight="1">
      <c r="A71" s="20" t="s">
        <v>0</v>
      </c>
      <c r="B71" s="21"/>
      <c r="C71" s="22" t="s">
        <v>56</v>
      </c>
      <c r="D71" s="23">
        <v>211</v>
      </c>
      <c r="E71" s="23">
        <v>19</v>
      </c>
      <c r="F71" s="23">
        <v>19</v>
      </c>
      <c r="G71" s="23">
        <v>11</v>
      </c>
      <c r="H71" s="23">
        <v>0</v>
      </c>
      <c r="I71" s="23">
        <v>0</v>
      </c>
    </row>
    <row r="72" spans="1:9" s="24" customFormat="1" ht="11.25" customHeight="1">
      <c r="A72" s="20" t="s">
        <v>0</v>
      </c>
      <c r="B72" s="21"/>
      <c r="C72" s="22" t="s">
        <v>57</v>
      </c>
      <c r="D72" s="23">
        <v>241</v>
      </c>
      <c r="E72" s="23">
        <v>26</v>
      </c>
      <c r="F72" s="23">
        <v>19</v>
      </c>
      <c r="G72" s="23">
        <v>13</v>
      </c>
      <c r="H72" s="23">
        <v>0</v>
      </c>
      <c r="I72" s="23">
        <v>0</v>
      </c>
    </row>
    <row r="73" spans="1:9" s="24" customFormat="1" ht="11.25" customHeight="1">
      <c r="A73" s="53" t="s">
        <v>58</v>
      </c>
      <c r="B73" s="54"/>
      <c r="C73" s="22" t="s">
        <v>59</v>
      </c>
      <c r="D73" s="23">
        <v>229</v>
      </c>
      <c r="E73" s="23">
        <v>34</v>
      </c>
      <c r="F73" s="23">
        <v>19</v>
      </c>
      <c r="G73" s="23">
        <v>15</v>
      </c>
      <c r="H73" s="23">
        <v>1</v>
      </c>
      <c r="I73" s="23">
        <v>0</v>
      </c>
    </row>
    <row r="74" spans="1:9" s="24" customFormat="1" ht="11.25" customHeight="1">
      <c r="A74" s="20" t="s">
        <v>0</v>
      </c>
      <c r="B74" s="21"/>
      <c r="C74" s="22" t="s">
        <v>60</v>
      </c>
      <c r="D74" s="23">
        <v>339</v>
      </c>
      <c r="E74" s="23">
        <v>52</v>
      </c>
      <c r="F74" s="23">
        <v>25</v>
      </c>
      <c r="G74" s="23">
        <v>21</v>
      </c>
      <c r="H74" s="23">
        <v>0</v>
      </c>
      <c r="I74" s="23">
        <v>0</v>
      </c>
    </row>
    <row r="75" spans="1:9" s="24" customFormat="1" ht="11.25" customHeight="1">
      <c r="A75" s="20" t="s">
        <v>0</v>
      </c>
      <c r="B75" s="21"/>
      <c r="C75" s="22" t="s">
        <v>89</v>
      </c>
      <c r="D75" s="23">
        <v>214</v>
      </c>
      <c r="E75" s="23">
        <v>22</v>
      </c>
      <c r="F75" s="23">
        <v>13</v>
      </c>
      <c r="G75" s="23">
        <v>4</v>
      </c>
      <c r="H75" s="23">
        <v>0</v>
      </c>
      <c r="I75" s="23">
        <v>0</v>
      </c>
    </row>
    <row r="76" spans="1:9" s="24" customFormat="1" ht="11.25" customHeight="1">
      <c r="A76" s="20" t="s">
        <v>0</v>
      </c>
      <c r="B76" s="21"/>
      <c r="C76" s="22" t="s">
        <v>61</v>
      </c>
      <c r="D76" s="23">
        <v>61</v>
      </c>
      <c r="E76" s="23">
        <v>12</v>
      </c>
      <c r="F76" s="23">
        <v>3</v>
      </c>
      <c r="G76" s="23">
        <v>0</v>
      </c>
      <c r="H76" s="23">
        <v>0</v>
      </c>
      <c r="I76" s="23">
        <v>0</v>
      </c>
    </row>
    <row r="77" spans="1:9" s="24" customFormat="1" ht="11.25" customHeight="1">
      <c r="A77" s="25" t="s">
        <v>0</v>
      </c>
      <c r="B77" s="26"/>
      <c r="C77" s="27" t="s">
        <v>62</v>
      </c>
      <c r="D77" s="28">
        <v>52</v>
      </c>
      <c r="E77" s="28">
        <v>7</v>
      </c>
      <c r="F77" s="28">
        <v>8</v>
      </c>
      <c r="G77" s="28">
        <v>11</v>
      </c>
      <c r="H77" s="28">
        <v>0</v>
      </c>
      <c r="I77" s="28">
        <v>0</v>
      </c>
    </row>
    <row r="78" spans="1:9" s="24" customFormat="1" ht="11.25" customHeight="1">
      <c r="A78" s="20" t="s">
        <v>0</v>
      </c>
      <c r="B78" s="21"/>
      <c r="C78" s="22" t="s">
        <v>53</v>
      </c>
      <c r="D78" s="39">
        <f aca="true" t="shared" si="13" ref="D78:I78">SUM(D79:D87)</f>
        <v>18</v>
      </c>
      <c r="E78" s="39">
        <f t="shared" si="13"/>
        <v>4</v>
      </c>
      <c r="F78" s="39">
        <f t="shared" si="13"/>
        <v>2</v>
      </c>
      <c r="G78" s="39">
        <f t="shared" si="13"/>
        <v>1</v>
      </c>
      <c r="H78" s="39">
        <f t="shared" si="13"/>
        <v>0</v>
      </c>
      <c r="I78" s="39">
        <f t="shared" si="13"/>
        <v>0</v>
      </c>
    </row>
    <row r="79" spans="1:11" s="24" customFormat="1" ht="11.25" customHeight="1">
      <c r="A79" s="20" t="s">
        <v>0</v>
      </c>
      <c r="B79" s="21"/>
      <c r="C79" s="22" t="s">
        <v>54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52"/>
      <c r="K79" s="47"/>
    </row>
    <row r="80" spans="1:9" s="24" customFormat="1" ht="11.25" customHeight="1">
      <c r="A80" s="20" t="s">
        <v>0</v>
      </c>
      <c r="B80" s="21"/>
      <c r="C80" s="22" t="s">
        <v>55</v>
      </c>
      <c r="D80" s="23">
        <v>3</v>
      </c>
      <c r="E80" s="23">
        <v>2</v>
      </c>
      <c r="F80" s="23">
        <v>0</v>
      </c>
      <c r="G80" s="23">
        <v>0</v>
      </c>
      <c r="H80" s="23">
        <v>0</v>
      </c>
      <c r="I80" s="23">
        <v>0</v>
      </c>
    </row>
    <row r="81" spans="1:9" s="24" customFormat="1" ht="11.25" customHeight="1">
      <c r="A81" s="20" t="s">
        <v>0</v>
      </c>
      <c r="B81" s="21"/>
      <c r="C81" s="22" t="s">
        <v>56</v>
      </c>
      <c r="D81" s="23">
        <v>4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</row>
    <row r="82" spans="1:9" s="24" customFormat="1" ht="11.25" customHeight="1">
      <c r="A82" s="20" t="s">
        <v>0</v>
      </c>
      <c r="B82" s="21"/>
      <c r="C82" s="22" t="s">
        <v>57</v>
      </c>
      <c r="D82" s="23">
        <v>1</v>
      </c>
      <c r="E82" s="23">
        <v>0</v>
      </c>
      <c r="F82" s="23">
        <v>0</v>
      </c>
      <c r="G82" s="23">
        <v>1</v>
      </c>
      <c r="H82" s="23">
        <v>0</v>
      </c>
      <c r="I82" s="23">
        <v>0</v>
      </c>
    </row>
    <row r="83" spans="1:9" s="24" customFormat="1" ht="11.25" customHeight="1">
      <c r="A83" s="53" t="s">
        <v>63</v>
      </c>
      <c r="B83" s="54"/>
      <c r="C83" s="22" t="s">
        <v>59</v>
      </c>
      <c r="D83" s="23">
        <v>1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</row>
    <row r="84" spans="1:9" s="24" customFormat="1" ht="11.25" customHeight="1">
      <c r="A84" s="20" t="s">
        <v>0</v>
      </c>
      <c r="B84" s="21"/>
      <c r="C84" s="22" t="s">
        <v>60</v>
      </c>
      <c r="D84" s="23">
        <v>4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</row>
    <row r="85" spans="1:9" s="24" customFormat="1" ht="11.25" customHeight="1">
      <c r="A85" s="20" t="s">
        <v>0</v>
      </c>
      <c r="B85" s="21"/>
      <c r="C85" s="22" t="s">
        <v>89</v>
      </c>
      <c r="D85" s="23">
        <v>5</v>
      </c>
      <c r="E85" s="23">
        <v>2</v>
      </c>
      <c r="F85" s="23">
        <v>2</v>
      </c>
      <c r="G85" s="23">
        <v>0</v>
      </c>
      <c r="H85" s="23">
        <v>0</v>
      </c>
      <c r="I85" s="23">
        <v>0</v>
      </c>
    </row>
    <row r="86" spans="1:9" s="24" customFormat="1" ht="11.25" customHeight="1">
      <c r="A86" s="20" t="s">
        <v>0</v>
      </c>
      <c r="B86" s="21"/>
      <c r="C86" s="22" t="s">
        <v>61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</row>
    <row r="87" spans="1:9" s="24" customFormat="1" ht="11.25" customHeight="1">
      <c r="A87" s="25" t="s">
        <v>0</v>
      </c>
      <c r="B87" s="26"/>
      <c r="C87" s="27" t="s">
        <v>62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</row>
    <row r="88" spans="1:9" s="24" customFormat="1" ht="11.25" customHeight="1">
      <c r="A88" s="20" t="s">
        <v>0</v>
      </c>
      <c r="B88" s="21"/>
      <c r="C88" s="22" t="s">
        <v>53</v>
      </c>
      <c r="D88" s="39">
        <f aca="true" t="shared" si="14" ref="D88:I88">SUM(D89:D97)</f>
        <v>23</v>
      </c>
      <c r="E88" s="39">
        <f t="shared" si="14"/>
        <v>3</v>
      </c>
      <c r="F88" s="39">
        <f t="shared" si="14"/>
        <v>3</v>
      </c>
      <c r="G88" s="39">
        <f t="shared" si="14"/>
        <v>0</v>
      </c>
      <c r="H88" s="39">
        <f t="shared" si="14"/>
        <v>0</v>
      </c>
      <c r="I88" s="39">
        <f t="shared" si="14"/>
        <v>0</v>
      </c>
    </row>
    <row r="89" spans="1:9" s="24" customFormat="1" ht="11.25" customHeight="1">
      <c r="A89" s="20" t="s">
        <v>0</v>
      </c>
      <c r="B89" s="21"/>
      <c r="C89" s="22" t="s">
        <v>54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</row>
    <row r="90" spans="1:9" s="24" customFormat="1" ht="11.25" customHeight="1">
      <c r="A90" s="20" t="s">
        <v>0</v>
      </c>
      <c r="B90" s="21"/>
      <c r="C90" s="22" t="s">
        <v>55</v>
      </c>
      <c r="D90" s="23">
        <v>7</v>
      </c>
      <c r="E90" s="23">
        <v>2</v>
      </c>
      <c r="F90" s="23">
        <v>0</v>
      </c>
      <c r="G90" s="23">
        <v>0</v>
      </c>
      <c r="H90" s="23">
        <v>0</v>
      </c>
      <c r="I90" s="23">
        <v>0</v>
      </c>
    </row>
    <row r="91" spans="1:9" s="24" customFormat="1" ht="11.25" customHeight="1">
      <c r="A91" s="20" t="s">
        <v>0</v>
      </c>
      <c r="B91" s="21"/>
      <c r="C91" s="22" t="s">
        <v>56</v>
      </c>
      <c r="D91" s="23">
        <v>2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</row>
    <row r="92" spans="1:9" s="24" customFormat="1" ht="11.25" customHeight="1">
      <c r="A92" s="20" t="s">
        <v>0</v>
      </c>
      <c r="B92" s="21"/>
      <c r="C92" s="22" t="s">
        <v>57</v>
      </c>
      <c r="D92" s="23">
        <v>3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</row>
    <row r="93" spans="1:9" s="24" customFormat="1" ht="11.25" customHeight="1">
      <c r="A93" s="53" t="s">
        <v>64</v>
      </c>
      <c r="B93" s="54"/>
      <c r="C93" s="22" t="s">
        <v>59</v>
      </c>
      <c r="D93" s="23">
        <v>1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</row>
    <row r="94" spans="1:9" s="24" customFormat="1" ht="11.25" customHeight="1">
      <c r="A94" s="20" t="s">
        <v>0</v>
      </c>
      <c r="B94" s="21"/>
      <c r="C94" s="22" t="s">
        <v>60</v>
      </c>
      <c r="D94" s="23">
        <v>4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</row>
    <row r="95" spans="1:9" s="24" customFormat="1" ht="11.25" customHeight="1">
      <c r="A95" s="20" t="s">
        <v>0</v>
      </c>
      <c r="B95" s="21"/>
      <c r="C95" s="22" t="s">
        <v>89</v>
      </c>
      <c r="D95" s="23">
        <v>6</v>
      </c>
      <c r="E95" s="23">
        <v>1</v>
      </c>
      <c r="F95" s="23">
        <v>3</v>
      </c>
      <c r="G95" s="23">
        <v>0</v>
      </c>
      <c r="H95" s="23">
        <v>0</v>
      </c>
      <c r="I95" s="23">
        <v>0</v>
      </c>
    </row>
    <row r="96" spans="1:9" s="24" customFormat="1" ht="11.25" customHeight="1">
      <c r="A96" s="20" t="s">
        <v>0</v>
      </c>
      <c r="B96" s="21"/>
      <c r="C96" s="22" t="s">
        <v>61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</row>
    <row r="97" spans="1:9" s="24" customFormat="1" ht="11.25" customHeight="1">
      <c r="A97" s="25" t="s">
        <v>0</v>
      </c>
      <c r="B97" s="26"/>
      <c r="C97" s="27" t="s">
        <v>62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</row>
    <row r="98" spans="1:9" s="24" customFormat="1" ht="11.25" customHeight="1">
      <c r="A98" s="20" t="s">
        <v>0</v>
      </c>
      <c r="B98" s="21"/>
      <c r="C98" s="22" t="s">
        <v>53</v>
      </c>
      <c r="D98" s="39">
        <f aca="true" t="shared" si="15" ref="D98:I98">SUM(D99:D107)</f>
        <v>2</v>
      </c>
      <c r="E98" s="39">
        <f t="shared" si="15"/>
        <v>0</v>
      </c>
      <c r="F98" s="39">
        <f t="shared" si="15"/>
        <v>0</v>
      </c>
      <c r="G98" s="39">
        <f t="shared" si="15"/>
        <v>0</v>
      </c>
      <c r="H98" s="39">
        <f t="shared" si="15"/>
        <v>0</v>
      </c>
      <c r="I98" s="39">
        <f t="shared" si="15"/>
        <v>0</v>
      </c>
    </row>
    <row r="99" spans="1:9" s="24" customFormat="1" ht="11.25" customHeight="1">
      <c r="A99" s="20" t="s">
        <v>0</v>
      </c>
      <c r="B99" s="21"/>
      <c r="C99" s="22" t="s">
        <v>54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</row>
    <row r="100" spans="1:9" s="24" customFormat="1" ht="11.25" customHeight="1">
      <c r="A100" s="20" t="s">
        <v>0</v>
      </c>
      <c r="B100" s="21"/>
      <c r="C100" s="22" t="s">
        <v>55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</row>
    <row r="101" spans="1:9" s="24" customFormat="1" ht="11.25" customHeight="1">
      <c r="A101" s="20" t="s">
        <v>0</v>
      </c>
      <c r="B101" s="21"/>
      <c r="C101" s="22" t="s">
        <v>56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</row>
    <row r="102" spans="1:9" s="24" customFormat="1" ht="11.25" customHeight="1">
      <c r="A102" s="20" t="s">
        <v>0</v>
      </c>
      <c r="B102" s="21"/>
      <c r="C102" s="22" t="s">
        <v>57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</row>
    <row r="103" spans="1:9" s="24" customFormat="1" ht="11.25" customHeight="1">
      <c r="A103" s="53" t="s">
        <v>65</v>
      </c>
      <c r="B103" s="54"/>
      <c r="C103" s="22" t="s">
        <v>59</v>
      </c>
      <c r="D103" s="23">
        <v>1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</row>
    <row r="104" spans="1:9" s="24" customFormat="1" ht="11.25" customHeight="1">
      <c r="A104" s="20" t="s">
        <v>0</v>
      </c>
      <c r="B104" s="21"/>
      <c r="C104" s="22" t="s">
        <v>60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</row>
    <row r="105" spans="1:9" s="24" customFormat="1" ht="11.25" customHeight="1">
      <c r="A105" s="20" t="s">
        <v>0</v>
      </c>
      <c r="B105" s="21"/>
      <c r="C105" s="22" t="s">
        <v>89</v>
      </c>
      <c r="D105" s="23">
        <v>1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</row>
    <row r="106" spans="1:9" s="24" customFormat="1" ht="11.25" customHeight="1">
      <c r="A106" s="20" t="s">
        <v>0</v>
      </c>
      <c r="B106" s="21"/>
      <c r="C106" s="22" t="s">
        <v>61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</row>
    <row r="107" spans="1:9" s="24" customFormat="1" ht="11.25" customHeight="1">
      <c r="A107" s="25" t="s">
        <v>0</v>
      </c>
      <c r="B107" s="26"/>
      <c r="C107" s="27" t="s">
        <v>62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</row>
    <row r="108" spans="1:9" s="24" customFormat="1" ht="11.25" customHeight="1">
      <c r="A108" s="20" t="s">
        <v>0</v>
      </c>
      <c r="B108" s="21"/>
      <c r="C108" s="22" t="s">
        <v>53</v>
      </c>
      <c r="D108" s="39">
        <f aca="true" t="shared" si="16" ref="D108:I108">SUM(D109:D117)</f>
        <v>2841</v>
      </c>
      <c r="E108" s="39">
        <f t="shared" si="16"/>
        <v>523</v>
      </c>
      <c r="F108" s="39">
        <f t="shared" si="16"/>
        <v>153</v>
      </c>
      <c r="G108" s="39">
        <f t="shared" si="16"/>
        <v>199</v>
      </c>
      <c r="H108" s="39">
        <f t="shared" si="16"/>
        <v>3</v>
      </c>
      <c r="I108" s="39">
        <f t="shared" si="16"/>
        <v>0</v>
      </c>
    </row>
    <row r="109" spans="1:9" s="24" customFormat="1" ht="11.25" customHeight="1">
      <c r="A109" s="20" t="s">
        <v>0</v>
      </c>
      <c r="B109" s="21"/>
      <c r="C109" s="22" t="s">
        <v>54</v>
      </c>
      <c r="D109" s="23">
        <v>236</v>
      </c>
      <c r="E109" s="23">
        <v>34</v>
      </c>
      <c r="F109" s="23">
        <v>10</v>
      </c>
      <c r="G109" s="23">
        <v>17</v>
      </c>
      <c r="H109" s="23">
        <v>0</v>
      </c>
      <c r="I109" s="23">
        <v>0</v>
      </c>
    </row>
    <row r="110" spans="1:9" s="24" customFormat="1" ht="11.25" customHeight="1">
      <c r="A110" s="20" t="s">
        <v>0</v>
      </c>
      <c r="B110" s="21"/>
      <c r="C110" s="22" t="s">
        <v>55</v>
      </c>
      <c r="D110" s="23">
        <v>456</v>
      </c>
      <c r="E110" s="23">
        <v>73</v>
      </c>
      <c r="F110" s="23">
        <v>31</v>
      </c>
      <c r="G110" s="23">
        <v>35</v>
      </c>
      <c r="H110" s="23">
        <v>0</v>
      </c>
      <c r="I110" s="23">
        <v>0</v>
      </c>
    </row>
    <row r="111" spans="1:9" s="24" customFormat="1" ht="11.25" customHeight="1">
      <c r="A111" s="20" t="s">
        <v>0</v>
      </c>
      <c r="B111" s="21"/>
      <c r="C111" s="22" t="s">
        <v>56</v>
      </c>
      <c r="D111" s="23">
        <v>262</v>
      </c>
      <c r="E111" s="23">
        <v>41</v>
      </c>
      <c r="F111" s="23">
        <v>20</v>
      </c>
      <c r="G111" s="23">
        <v>22</v>
      </c>
      <c r="H111" s="23">
        <v>0</v>
      </c>
      <c r="I111" s="23">
        <v>0</v>
      </c>
    </row>
    <row r="112" spans="1:9" s="24" customFormat="1" ht="11.25" customHeight="1">
      <c r="A112" s="20" t="s">
        <v>0</v>
      </c>
      <c r="B112" s="21"/>
      <c r="C112" s="22" t="s">
        <v>57</v>
      </c>
      <c r="D112" s="23">
        <v>412</v>
      </c>
      <c r="E112" s="23">
        <v>86</v>
      </c>
      <c r="F112" s="23">
        <v>21</v>
      </c>
      <c r="G112" s="23">
        <v>18</v>
      </c>
      <c r="H112" s="23">
        <v>0</v>
      </c>
      <c r="I112" s="23">
        <v>0</v>
      </c>
    </row>
    <row r="113" spans="1:9" s="24" customFormat="1" ht="11.25" customHeight="1">
      <c r="A113" s="53" t="s">
        <v>66</v>
      </c>
      <c r="B113" s="54"/>
      <c r="C113" s="22" t="s">
        <v>59</v>
      </c>
      <c r="D113" s="23">
        <v>348</v>
      </c>
      <c r="E113" s="23">
        <v>68</v>
      </c>
      <c r="F113" s="23">
        <v>21</v>
      </c>
      <c r="G113" s="23">
        <v>27</v>
      </c>
      <c r="H113" s="23">
        <v>3</v>
      </c>
      <c r="I113" s="23">
        <v>0</v>
      </c>
    </row>
    <row r="114" spans="1:9" s="24" customFormat="1" ht="11.25" customHeight="1">
      <c r="A114" s="20" t="s">
        <v>0</v>
      </c>
      <c r="B114" s="21"/>
      <c r="C114" s="22" t="s">
        <v>60</v>
      </c>
      <c r="D114" s="23">
        <v>590</v>
      </c>
      <c r="E114" s="23">
        <v>99</v>
      </c>
      <c r="F114" s="23">
        <v>33</v>
      </c>
      <c r="G114" s="23">
        <v>47</v>
      </c>
      <c r="H114" s="23">
        <v>0</v>
      </c>
      <c r="I114" s="23">
        <v>0</v>
      </c>
    </row>
    <row r="115" spans="1:9" s="24" customFormat="1" ht="11.25" customHeight="1">
      <c r="A115" s="20" t="s">
        <v>0</v>
      </c>
      <c r="B115" s="21"/>
      <c r="C115" s="22" t="s">
        <v>89</v>
      </c>
      <c r="D115" s="23">
        <v>236</v>
      </c>
      <c r="E115" s="23">
        <v>60</v>
      </c>
      <c r="F115" s="23">
        <v>10</v>
      </c>
      <c r="G115" s="23">
        <v>18</v>
      </c>
      <c r="H115" s="23">
        <v>0</v>
      </c>
      <c r="I115" s="23">
        <v>0</v>
      </c>
    </row>
    <row r="116" spans="1:9" s="24" customFormat="1" ht="11.25" customHeight="1">
      <c r="A116" s="20" t="s">
        <v>0</v>
      </c>
      <c r="B116" s="21"/>
      <c r="C116" s="22" t="s">
        <v>61</v>
      </c>
      <c r="D116" s="23">
        <v>152</v>
      </c>
      <c r="E116" s="23">
        <v>23</v>
      </c>
      <c r="F116" s="23">
        <v>5</v>
      </c>
      <c r="G116" s="23">
        <v>5</v>
      </c>
      <c r="H116" s="23">
        <v>0</v>
      </c>
      <c r="I116" s="23">
        <v>0</v>
      </c>
    </row>
    <row r="117" spans="1:9" s="24" customFormat="1" ht="11.25" customHeight="1">
      <c r="A117" s="25" t="s">
        <v>0</v>
      </c>
      <c r="B117" s="26"/>
      <c r="C117" s="27" t="s">
        <v>62</v>
      </c>
      <c r="D117" s="28">
        <v>149</v>
      </c>
      <c r="E117" s="28">
        <v>39</v>
      </c>
      <c r="F117" s="28">
        <v>2</v>
      </c>
      <c r="G117" s="28">
        <v>10</v>
      </c>
      <c r="H117" s="28">
        <v>0</v>
      </c>
      <c r="I117" s="28">
        <v>0</v>
      </c>
    </row>
    <row r="118" spans="1:9" s="24" customFormat="1" ht="11.25" customHeight="1">
      <c r="A118" s="20" t="s">
        <v>0</v>
      </c>
      <c r="B118" s="21"/>
      <c r="C118" s="22" t="s">
        <v>53</v>
      </c>
      <c r="D118" s="39">
        <f aca="true" t="shared" si="17" ref="D118:I118">SUM(D119:D127)</f>
        <v>59</v>
      </c>
      <c r="E118" s="39">
        <f t="shared" si="17"/>
        <v>15</v>
      </c>
      <c r="F118" s="39">
        <f t="shared" si="17"/>
        <v>1</v>
      </c>
      <c r="G118" s="39">
        <f t="shared" si="17"/>
        <v>4</v>
      </c>
      <c r="H118" s="39">
        <f t="shared" si="17"/>
        <v>0</v>
      </c>
      <c r="I118" s="39">
        <f t="shared" si="17"/>
        <v>0</v>
      </c>
    </row>
    <row r="119" spans="1:9" s="24" customFormat="1" ht="11.25" customHeight="1">
      <c r="A119" s="20" t="s">
        <v>0</v>
      </c>
      <c r="B119" s="21"/>
      <c r="C119" s="22" t="s">
        <v>54</v>
      </c>
      <c r="D119" s="23">
        <v>1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</row>
    <row r="120" spans="1:9" s="24" customFormat="1" ht="11.25" customHeight="1">
      <c r="A120" s="20" t="s">
        <v>0</v>
      </c>
      <c r="B120" s="21"/>
      <c r="C120" s="22" t="s">
        <v>55</v>
      </c>
      <c r="D120" s="23">
        <v>5</v>
      </c>
      <c r="E120" s="23">
        <v>1</v>
      </c>
      <c r="F120" s="23">
        <v>0</v>
      </c>
      <c r="G120" s="23">
        <v>0</v>
      </c>
      <c r="H120" s="23">
        <v>0</v>
      </c>
      <c r="I120" s="23">
        <v>0</v>
      </c>
    </row>
    <row r="121" spans="1:9" s="24" customFormat="1" ht="11.25" customHeight="1">
      <c r="A121" s="20" t="s">
        <v>0</v>
      </c>
      <c r="B121" s="21"/>
      <c r="C121" s="22" t="s">
        <v>56</v>
      </c>
      <c r="D121" s="23">
        <v>3</v>
      </c>
      <c r="E121" s="23">
        <v>2</v>
      </c>
      <c r="F121" s="23">
        <v>0</v>
      </c>
      <c r="G121" s="23">
        <v>2</v>
      </c>
      <c r="H121" s="23">
        <v>0</v>
      </c>
      <c r="I121" s="23">
        <v>0</v>
      </c>
    </row>
    <row r="122" spans="1:9" s="24" customFormat="1" ht="11.25" customHeight="1">
      <c r="A122" s="20" t="s">
        <v>0</v>
      </c>
      <c r="B122" s="21"/>
      <c r="C122" s="22" t="s">
        <v>57</v>
      </c>
      <c r="D122" s="23">
        <v>2</v>
      </c>
      <c r="E122" s="23">
        <v>1</v>
      </c>
      <c r="F122" s="23">
        <v>0</v>
      </c>
      <c r="G122" s="23">
        <v>0</v>
      </c>
      <c r="H122" s="23">
        <v>0</v>
      </c>
      <c r="I122" s="23">
        <v>0</v>
      </c>
    </row>
    <row r="123" spans="1:9" s="24" customFormat="1" ht="11.25" customHeight="1">
      <c r="A123" s="53" t="s">
        <v>67</v>
      </c>
      <c r="B123" s="54"/>
      <c r="C123" s="22" t="s">
        <v>59</v>
      </c>
      <c r="D123" s="23">
        <v>6</v>
      </c>
      <c r="E123" s="23">
        <v>2</v>
      </c>
      <c r="F123" s="23">
        <v>1</v>
      </c>
      <c r="G123" s="23">
        <v>0</v>
      </c>
      <c r="H123" s="23">
        <v>0</v>
      </c>
      <c r="I123" s="23">
        <v>0</v>
      </c>
    </row>
    <row r="124" spans="1:9" s="24" customFormat="1" ht="11.25" customHeight="1">
      <c r="A124" s="20" t="s">
        <v>0</v>
      </c>
      <c r="B124" s="21"/>
      <c r="C124" s="22" t="s">
        <v>60</v>
      </c>
      <c r="D124" s="23">
        <v>27</v>
      </c>
      <c r="E124" s="23">
        <v>1</v>
      </c>
      <c r="F124" s="23">
        <v>0</v>
      </c>
      <c r="G124" s="23">
        <v>1</v>
      </c>
      <c r="H124" s="23">
        <v>0</v>
      </c>
      <c r="I124" s="23">
        <v>0</v>
      </c>
    </row>
    <row r="125" spans="1:9" s="24" customFormat="1" ht="11.25" customHeight="1">
      <c r="A125" s="20" t="s">
        <v>0</v>
      </c>
      <c r="B125" s="21"/>
      <c r="C125" s="22" t="s">
        <v>89</v>
      </c>
      <c r="D125" s="23">
        <v>2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</row>
    <row r="126" spans="1:9" s="24" customFormat="1" ht="11.25" customHeight="1">
      <c r="A126" s="20" t="s">
        <v>0</v>
      </c>
      <c r="B126" s="21"/>
      <c r="C126" s="22" t="s">
        <v>61</v>
      </c>
      <c r="D126" s="23">
        <v>9</v>
      </c>
      <c r="E126" s="23">
        <v>6</v>
      </c>
      <c r="F126" s="23">
        <v>0</v>
      </c>
      <c r="G126" s="23">
        <v>0</v>
      </c>
      <c r="H126" s="23">
        <v>0</v>
      </c>
      <c r="I126" s="23">
        <v>0</v>
      </c>
    </row>
    <row r="127" spans="1:9" s="24" customFormat="1" ht="11.25" customHeight="1">
      <c r="A127" s="25" t="s">
        <v>0</v>
      </c>
      <c r="B127" s="26"/>
      <c r="C127" s="27" t="s">
        <v>62</v>
      </c>
      <c r="D127" s="28">
        <v>4</v>
      </c>
      <c r="E127" s="28">
        <v>2</v>
      </c>
      <c r="F127" s="28">
        <v>0</v>
      </c>
      <c r="G127" s="28">
        <v>1</v>
      </c>
      <c r="H127" s="28">
        <v>0</v>
      </c>
      <c r="I127" s="28">
        <v>0</v>
      </c>
    </row>
    <row r="128" spans="1:9" s="24" customFormat="1" ht="27.75" customHeight="1">
      <c r="A128" s="6" t="s">
        <v>48</v>
      </c>
      <c r="B128" s="7"/>
      <c r="C128" s="7"/>
      <c r="D128" s="7"/>
      <c r="E128" s="7"/>
      <c r="F128" s="7"/>
      <c r="G128" s="7"/>
      <c r="H128" s="7"/>
      <c r="I128" s="8"/>
    </row>
    <row r="129" spans="1:9" s="24" customFormat="1" ht="11.25" customHeight="1">
      <c r="A129" s="6"/>
      <c r="B129" s="7"/>
      <c r="C129" s="7"/>
      <c r="D129" s="7"/>
      <c r="E129" s="7"/>
      <c r="F129" s="7"/>
      <c r="G129" s="7"/>
      <c r="H129" s="7"/>
      <c r="I129" s="8"/>
    </row>
    <row r="130" spans="1:9" s="24" customFormat="1" ht="11.25" customHeight="1">
      <c r="A130" s="7"/>
      <c r="B130" s="7"/>
      <c r="C130" s="7"/>
      <c r="D130" s="7"/>
      <c r="E130" s="7"/>
      <c r="F130" s="7"/>
      <c r="G130" s="7"/>
      <c r="H130" s="7"/>
      <c r="I130" s="9"/>
    </row>
    <row r="131" spans="1:9" s="24" customFormat="1" ht="21" customHeight="1">
      <c r="A131" s="10" t="s">
        <v>0</v>
      </c>
      <c r="B131" s="11"/>
      <c r="C131" s="12" t="s">
        <v>51</v>
      </c>
      <c r="D131" s="12" t="s">
        <v>80</v>
      </c>
      <c r="E131" s="13" t="s">
        <v>81</v>
      </c>
      <c r="F131" s="14"/>
      <c r="G131" s="12" t="s">
        <v>82</v>
      </c>
      <c r="H131" s="12" t="s">
        <v>83</v>
      </c>
      <c r="I131" s="12" t="s">
        <v>84</v>
      </c>
    </row>
    <row r="132" spans="1:9" s="24" customFormat="1" ht="21" customHeight="1">
      <c r="A132" s="15" t="s">
        <v>0</v>
      </c>
      <c r="B132" s="16"/>
      <c r="C132" s="17" t="s">
        <v>0</v>
      </c>
      <c r="D132" s="18" t="s">
        <v>85</v>
      </c>
      <c r="E132" s="19" t="s">
        <v>86</v>
      </c>
      <c r="F132" s="19" t="s">
        <v>87</v>
      </c>
      <c r="G132" s="19" t="s">
        <v>88</v>
      </c>
      <c r="H132" s="19" t="s">
        <v>88</v>
      </c>
      <c r="I132" s="19" t="s">
        <v>88</v>
      </c>
    </row>
    <row r="133" spans="1:9" s="24" customFormat="1" ht="11.25" customHeight="1">
      <c r="A133" s="20" t="s">
        <v>0</v>
      </c>
      <c r="B133" s="21"/>
      <c r="C133" s="22" t="s">
        <v>21</v>
      </c>
      <c r="D133" s="39">
        <f aca="true" t="shared" si="18" ref="D133:I133">SUM(D134:D142)</f>
        <v>44</v>
      </c>
      <c r="E133" s="39">
        <f t="shared" si="18"/>
        <v>8</v>
      </c>
      <c r="F133" s="39">
        <f t="shared" si="18"/>
        <v>1</v>
      </c>
      <c r="G133" s="39">
        <f t="shared" si="18"/>
        <v>3</v>
      </c>
      <c r="H133" s="39">
        <f t="shared" si="18"/>
        <v>0</v>
      </c>
      <c r="I133" s="39">
        <f t="shared" si="18"/>
        <v>0</v>
      </c>
    </row>
    <row r="134" spans="1:9" s="24" customFormat="1" ht="11.25" customHeight="1">
      <c r="A134" s="20" t="s">
        <v>0</v>
      </c>
      <c r="B134" s="21"/>
      <c r="C134" s="22" t="s">
        <v>22</v>
      </c>
      <c r="D134" s="23">
        <v>3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</row>
    <row r="135" spans="1:9" s="24" customFormat="1" ht="11.25" customHeight="1">
      <c r="A135" s="20" t="s">
        <v>0</v>
      </c>
      <c r="B135" s="21"/>
      <c r="C135" s="22" t="s">
        <v>23</v>
      </c>
      <c r="D135" s="23">
        <v>7</v>
      </c>
      <c r="E135" s="23">
        <v>0</v>
      </c>
      <c r="F135" s="23">
        <v>0</v>
      </c>
      <c r="G135" s="23">
        <v>1</v>
      </c>
      <c r="H135" s="23">
        <v>0</v>
      </c>
      <c r="I135" s="23">
        <v>0</v>
      </c>
    </row>
    <row r="136" spans="1:9" s="24" customFormat="1" ht="11.25" customHeight="1">
      <c r="A136" s="20" t="s">
        <v>0</v>
      </c>
      <c r="B136" s="21"/>
      <c r="C136" s="22" t="s">
        <v>24</v>
      </c>
      <c r="D136" s="23">
        <v>2</v>
      </c>
      <c r="E136" s="23">
        <v>1</v>
      </c>
      <c r="F136" s="23">
        <v>0</v>
      </c>
      <c r="G136" s="23">
        <v>0</v>
      </c>
      <c r="H136" s="23">
        <v>0</v>
      </c>
      <c r="I136" s="23">
        <v>0</v>
      </c>
    </row>
    <row r="137" spans="1:9" s="24" customFormat="1" ht="11.25" customHeight="1">
      <c r="A137" s="20" t="s">
        <v>0</v>
      </c>
      <c r="B137" s="21"/>
      <c r="C137" s="22" t="s">
        <v>25</v>
      </c>
      <c r="D137" s="23">
        <v>6</v>
      </c>
      <c r="E137" s="23">
        <v>1</v>
      </c>
      <c r="F137" s="23">
        <v>0</v>
      </c>
      <c r="G137" s="23">
        <v>0</v>
      </c>
      <c r="H137" s="23">
        <v>0</v>
      </c>
      <c r="I137" s="23">
        <v>0</v>
      </c>
    </row>
    <row r="138" spans="1:9" s="24" customFormat="1" ht="11.25" customHeight="1">
      <c r="A138" s="53" t="s">
        <v>34</v>
      </c>
      <c r="B138" s="54"/>
      <c r="C138" s="22" t="s">
        <v>26</v>
      </c>
      <c r="D138" s="23">
        <v>6</v>
      </c>
      <c r="E138" s="23">
        <v>2</v>
      </c>
      <c r="F138" s="23">
        <v>0</v>
      </c>
      <c r="G138" s="23">
        <v>1</v>
      </c>
      <c r="H138" s="23">
        <v>0</v>
      </c>
      <c r="I138" s="23">
        <v>0</v>
      </c>
    </row>
    <row r="139" spans="1:9" s="24" customFormat="1" ht="11.25" customHeight="1">
      <c r="A139" s="20" t="s">
        <v>0</v>
      </c>
      <c r="B139" s="21"/>
      <c r="C139" s="22" t="s">
        <v>27</v>
      </c>
      <c r="D139" s="23">
        <v>14</v>
      </c>
      <c r="E139" s="23">
        <v>3</v>
      </c>
      <c r="F139" s="23">
        <v>1</v>
      </c>
      <c r="G139" s="23">
        <v>1</v>
      </c>
      <c r="H139" s="23">
        <v>0</v>
      </c>
      <c r="I139" s="23">
        <v>0</v>
      </c>
    </row>
    <row r="140" spans="1:9" s="24" customFormat="1" ht="11.25" customHeight="1">
      <c r="A140" s="20" t="s">
        <v>0</v>
      </c>
      <c r="B140" s="21"/>
      <c r="C140" s="22" t="s">
        <v>89</v>
      </c>
      <c r="D140" s="23">
        <v>1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</row>
    <row r="141" spans="1:9" s="24" customFormat="1" ht="11.25" customHeight="1">
      <c r="A141" s="20" t="s">
        <v>0</v>
      </c>
      <c r="B141" s="21"/>
      <c r="C141" s="22" t="s">
        <v>28</v>
      </c>
      <c r="D141" s="23">
        <v>4</v>
      </c>
      <c r="E141" s="23">
        <v>1</v>
      </c>
      <c r="F141" s="23">
        <v>0</v>
      </c>
      <c r="G141" s="23">
        <v>0</v>
      </c>
      <c r="H141" s="23">
        <v>0</v>
      </c>
      <c r="I141" s="23">
        <v>0</v>
      </c>
    </row>
    <row r="142" spans="1:9" s="24" customFormat="1" ht="11.25" customHeight="1">
      <c r="A142" s="25" t="s">
        <v>0</v>
      </c>
      <c r="B142" s="26"/>
      <c r="C142" s="27" t="s">
        <v>29</v>
      </c>
      <c r="D142" s="28">
        <v>1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</row>
    <row r="143" spans="1:9" s="24" customFormat="1" ht="11.25" customHeight="1">
      <c r="A143" s="20" t="s">
        <v>0</v>
      </c>
      <c r="B143" s="21"/>
      <c r="C143" s="22" t="s">
        <v>21</v>
      </c>
      <c r="D143" s="39">
        <f aca="true" t="shared" si="19" ref="D143:I143">SUM(D144:D152)</f>
        <v>143</v>
      </c>
      <c r="E143" s="39">
        <f t="shared" si="19"/>
        <v>18</v>
      </c>
      <c r="F143" s="39">
        <f t="shared" si="19"/>
        <v>25</v>
      </c>
      <c r="G143" s="39">
        <f t="shared" si="19"/>
        <v>14</v>
      </c>
      <c r="H143" s="39">
        <f t="shared" si="19"/>
        <v>0</v>
      </c>
      <c r="I143" s="39">
        <f t="shared" si="19"/>
        <v>0</v>
      </c>
    </row>
    <row r="144" spans="1:9" s="24" customFormat="1" ht="11.25" customHeight="1">
      <c r="A144" s="20" t="s">
        <v>0</v>
      </c>
      <c r="B144" s="21"/>
      <c r="C144" s="22" t="s">
        <v>22</v>
      </c>
      <c r="D144" s="23">
        <v>15</v>
      </c>
      <c r="E144" s="23">
        <v>0</v>
      </c>
      <c r="F144" s="23">
        <v>3</v>
      </c>
      <c r="G144" s="23">
        <v>1</v>
      </c>
      <c r="H144" s="23">
        <v>0</v>
      </c>
      <c r="I144" s="23">
        <v>0</v>
      </c>
    </row>
    <row r="145" spans="1:9" s="24" customFormat="1" ht="11.25" customHeight="1">
      <c r="A145" s="20" t="s">
        <v>0</v>
      </c>
      <c r="B145" s="21"/>
      <c r="C145" s="22" t="s">
        <v>23</v>
      </c>
      <c r="D145" s="23">
        <v>29</v>
      </c>
      <c r="E145" s="23">
        <v>4</v>
      </c>
      <c r="F145" s="23">
        <v>4</v>
      </c>
      <c r="G145" s="23">
        <v>1</v>
      </c>
      <c r="H145" s="23">
        <v>0</v>
      </c>
      <c r="I145" s="23">
        <v>0</v>
      </c>
    </row>
    <row r="146" spans="1:9" s="24" customFormat="1" ht="11.25" customHeight="1">
      <c r="A146" s="20" t="s">
        <v>0</v>
      </c>
      <c r="B146" s="21"/>
      <c r="C146" s="22" t="s">
        <v>24</v>
      </c>
      <c r="D146" s="23">
        <v>8</v>
      </c>
      <c r="E146" s="23">
        <v>0</v>
      </c>
      <c r="F146" s="23">
        <v>3</v>
      </c>
      <c r="G146" s="23">
        <v>0</v>
      </c>
      <c r="H146" s="23">
        <v>0</v>
      </c>
      <c r="I146" s="23">
        <v>0</v>
      </c>
    </row>
    <row r="147" spans="1:9" s="24" customFormat="1" ht="11.25" customHeight="1">
      <c r="A147" s="20" t="s">
        <v>0</v>
      </c>
      <c r="B147" s="21"/>
      <c r="C147" s="22" t="s">
        <v>25</v>
      </c>
      <c r="D147" s="23">
        <v>29</v>
      </c>
      <c r="E147" s="23">
        <v>2</v>
      </c>
      <c r="F147" s="23">
        <v>6</v>
      </c>
      <c r="G147" s="23">
        <v>2</v>
      </c>
      <c r="H147" s="23">
        <v>0</v>
      </c>
      <c r="I147" s="23">
        <v>0</v>
      </c>
    </row>
    <row r="148" spans="1:9" s="24" customFormat="1" ht="11.25" customHeight="1">
      <c r="A148" s="53" t="s">
        <v>35</v>
      </c>
      <c r="B148" s="54"/>
      <c r="C148" s="22" t="s">
        <v>26</v>
      </c>
      <c r="D148" s="23">
        <v>13</v>
      </c>
      <c r="E148" s="23">
        <v>1</v>
      </c>
      <c r="F148" s="23">
        <v>2</v>
      </c>
      <c r="G148" s="23">
        <v>2</v>
      </c>
      <c r="H148" s="23">
        <v>0</v>
      </c>
      <c r="I148" s="23">
        <v>0</v>
      </c>
    </row>
    <row r="149" spans="1:9" s="24" customFormat="1" ht="11.25" customHeight="1">
      <c r="A149" s="20" t="s">
        <v>0</v>
      </c>
      <c r="B149" s="21"/>
      <c r="C149" s="22" t="s">
        <v>27</v>
      </c>
      <c r="D149" s="23">
        <v>27</v>
      </c>
      <c r="E149" s="23">
        <v>5</v>
      </c>
      <c r="F149" s="23">
        <v>1</v>
      </c>
      <c r="G149" s="23">
        <v>5</v>
      </c>
      <c r="H149" s="23">
        <v>0</v>
      </c>
      <c r="I149" s="23">
        <v>0</v>
      </c>
    </row>
    <row r="150" spans="1:9" s="24" customFormat="1" ht="11.25" customHeight="1">
      <c r="A150" s="20" t="s">
        <v>0</v>
      </c>
      <c r="B150" s="21"/>
      <c r="C150" s="22" t="s">
        <v>89</v>
      </c>
      <c r="D150" s="23">
        <v>4</v>
      </c>
      <c r="E150" s="23">
        <v>0</v>
      </c>
      <c r="F150" s="23">
        <v>2</v>
      </c>
      <c r="G150" s="23">
        <v>1</v>
      </c>
      <c r="H150" s="23">
        <v>0</v>
      </c>
      <c r="I150" s="23">
        <v>0</v>
      </c>
    </row>
    <row r="151" spans="1:9" s="24" customFormat="1" ht="11.25" customHeight="1">
      <c r="A151" s="20" t="s">
        <v>0</v>
      </c>
      <c r="B151" s="21"/>
      <c r="C151" s="22" t="s">
        <v>28</v>
      </c>
      <c r="D151" s="23">
        <v>17</v>
      </c>
      <c r="E151" s="23">
        <v>5</v>
      </c>
      <c r="F151" s="23">
        <v>4</v>
      </c>
      <c r="G151" s="23">
        <v>2</v>
      </c>
      <c r="H151" s="23">
        <v>0</v>
      </c>
      <c r="I151" s="23">
        <v>0</v>
      </c>
    </row>
    <row r="152" spans="1:9" s="24" customFormat="1" ht="11.25" customHeight="1">
      <c r="A152" s="25" t="s">
        <v>0</v>
      </c>
      <c r="B152" s="26"/>
      <c r="C152" s="27" t="s">
        <v>29</v>
      </c>
      <c r="D152" s="28">
        <v>1</v>
      </c>
      <c r="E152" s="28">
        <v>1</v>
      </c>
      <c r="F152" s="28">
        <v>0</v>
      </c>
      <c r="G152" s="28">
        <v>0</v>
      </c>
      <c r="H152" s="28">
        <v>0</v>
      </c>
      <c r="I152" s="28">
        <v>0</v>
      </c>
    </row>
    <row r="153" spans="1:9" s="24" customFormat="1" ht="11.25" customHeight="1">
      <c r="A153" s="20" t="s">
        <v>0</v>
      </c>
      <c r="B153" s="21"/>
      <c r="C153" s="22" t="s">
        <v>21</v>
      </c>
      <c r="D153" s="39">
        <f aca="true" t="shared" si="20" ref="D153:I153">SUM(D154:D162)</f>
        <v>49</v>
      </c>
      <c r="E153" s="39">
        <f t="shared" si="20"/>
        <v>5</v>
      </c>
      <c r="F153" s="39">
        <f t="shared" si="20"/>
        <v>7</v>
      </c>
      <c r="G153" s="39">
        <f t="shared" si="20"/>
        <v>4</v>
      </c>
      <c r="H153" s="39">
        <f t="shared" si="20"/>
        <v>0</v>
      </c>
      <c r="I153" s="39">
        <f t="shared" si="20"/>
        <v>0</v>
      </c>
    </row>
    <row r="154" spans="1:9" s="24" customFormat="1" ht="11.25" customHeight="1">
      <c r="A154" s="20" t="s">
        <v>0</v>
      </c>
      <c r="B154" s="21"/>
      <c r="C154" s="22" t="s">
        <v>22</v>
      </c>
      <c r="D154" s="23">
        <v>7</v>
      </c>
      <c r="E154" s="23">
        <v>1</v>
      </c>
      <c r="F154" s="23">
        <v>2</v>
      </c>
      <c r="G154" s="23">
        <v>1</v>
      </c>
      <c r="H154" s="23">
        <v>0</v>
      </c>
      <c r="I154" s="23">
        <v>0</v>
      </c>
    </row>
    <row r="155" spans="1:9" s="24" customFormat="1" ht="11.25" customHeight="1">
      <c r="A155" s="20" t="s">
        <v>0</v>
      </c>
      <c r="B155" s="21"/>
      <c r="C155" s="22" t="s">
        <v>23</v>
      </c>
      <c r="D155" s="23">
        <v>12</v>
      </c>
      <c r="E155" s="23">
        <v>1</v>
      </c>
      <c r="F155" s="23">
        <v>1</v>
      </c>
      <c r="G155" s="23">
        <v>1</v>
      </c>
      <c r="H155" s="23">
        <v>0</v>
      </c>
      <c r="I155" s="23">
        <v>0</v>
      </c>
    </row>
    <row r="156" spans="1:9" s="24" customFormat="1" ht="11.25" customHeight="1">
      <c r="A156" s="20" t="s">
        <v>0</v>
      </c>
      <c r="B156" s="21"/>
      <c r="C156" s="22" t="s">
        <v>24</v>
      </c>
      <c r="D156" s="23">
        <v>3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</row>
    <row r="157" spans="1:9" s="24" customFormat="1" ht="11.25" customHeight="1">
      <c r="A157" s="20" t="s">
        <v>0</v>
      </c>
      <c r="B157" s="21"/>
      <c r="C157" s="22" t="s">
        <v>25</v>
      </c>
      <c r="D157" s="23">
        <v>5</v>
      </c>
      <c r="E157" s="23">
        <v>0</v>
      </c>
      <c r="F157" s="23">
        <v>2</v>
      </c>
      <c r="G157" s="23">
        <v>1</v>
      </c>
      <c r="H157" s="23">
        <v>0</v>
      </c>
      <c r="I157" s="23">
        <v>0</v>
      </c>
    </row>
    <row r="158" spans="1:9" s="24" customFormat="1" ht="11.25" customHeight="1">
      <c r="A158" s="53" t="s">
        <v>36</v>
      </c>
      <c r="B158" s="54"/>
      <c r="C158" s="22" t="s">
        <v>26</v>
      </c>
      <c r="D158" s="23">
        <v>6</v>
      </c>
      <c r="E158" s="23">
        <v>2</v>
      </c>
      <c r="F158" s="23">
        <v>0</v>
      </c>
      <c r="G158" s="23">
        <v>0</v>
      </c>
      <c r="H158" s="23">
        <v>0</v>
      </c>
      <c r="I158" s="23">
        <v>0</v>
      </c>
    </row>
    <row r="159" spans="1:9" s="24" customFormat="1" ht="11.25" customHeight="1">
      <c r="A159" s="53" t="s">
        <v>37</v>
      </c>
      <c r="B159" s="54"/>
      <c r="C159" s="22" t="s">
        <v>27</v>
      </c>
      <c r="D159" s="23">
        <v>4</v>
      </c>
      <c r="E159" s="23">
        <v>1</v>
      </c>
      <c r="F159" s="23">
        <v>0</v>
      </c>
      <c r="G159" s="23">
        <v>0</v>
      </c>
      <c r="H159" s="23">
        <v>0</v>
      </c>
      <c r="I159" s="23">
        <v>0</v>
      </c>
    </row>
    <row r="160" spans="1:9" s="24" customFormat="1" ht="11.25" customHeight="1">
      <c r="A160" s="20" t="s">
        <v>0</v>
      </c>
      <c r="B160" s="21"/>
      <c r="C160" s="22" t="s">
        <v>89</v>
      </c>
      <c r="D160" s="23">
        <v>9</v>
      </c>
      <c r="E160" s="23">
        <v>0</v>
      </c>
      <c r="F160" s="23">
        <v>1</v>
      </c>
      <c r="G160" s="23">
        <v>0</v>
      </c>
      <c r="H160" s="23">
        <v>0</v>
      </c>
      <c r="I160" s="23">
        <v>0</v>
      </c>
    </row>
    <row r="161" spans="1:9" s="24" customFormat="1" ht="11.25" customHeight="1">
      <c r="A161" s="20" t="s">
        <v>0</v>
      </c>
      <c r="B161" s="21"/>
      <c r="C161" s="22" t="s">
        <v>28</v>
      </c>
      <c r="D161" s="23">
        <v>1</v>
      </c>
      <c r="E161" s="23">
        <v>0</v>
      </c>
      <c r="F161" s="23">
        <v>0</v>
      </c>
      <c r="G161" s="23">
        <v>1</v>
      </c>
      <c r="H161" s="23">
        <v>0</v>
      </c>
      <c r="I161" s="23">
        <v>0</v>
      </c>
    </row>
    <row r="162" spans="1:9" s="24" customFormat="1" ht="11.25" customHeight="1">
      <c r="A162" s="25" t="s">
        <v>0</v>
      </c>
      <c r="B162" s="26"/>
      <c r="C162" s="27" t="s">
        <v>29</v>
      </c>
      <c r="D162" s="28">
        <v>2</v>
      </c>
      <c r="E162" s="28">
        <v>0</v>
      </c>
      <c r="F162" s="28">
        <v>1</v>
      </c>
      <c r="G162" s="28">
        <v>0</v>
      </c>
      <c r="H162" s="28">
        <v>0</v>
      </c>
      <c r="I162" s="28">
        <v>0</v>
      </c>
    </row>
    <row r="163" spans="1:9" s="24" customFormat="1" ht="11.25" customHeight="1">
      <c r="A163" s="20" t="s">
        <v>0</v>
      </c>
      <c r="B163" s="21"/>
      <c r="C163" s="22" t="s">
        <v>21</v>
      </c>
      <c r="D163" s="39">
        <f aca="true" t="shared" si="21" ref="D163:I163">SUM(D164:D172)</f>
        <v>4895</v>
      </c>
      <c r="E163" s="39">
        <f t="shared" si="21"/>
        <v>861</v>
      </c>
      <c r="F163" s="39">
        <f t="shared" si="21"/>
        <v>348</v>
      </c>
      <c r="G163" s="39">
        <f t="shared" si="21"/>
        <v>326</v>
      </c>
      <c r="H163" s="39">
        <f t="shared" si="21"/>
        <v>0</v>
      </c>
      <c r="I163" s="39">
        <f t="shared" si="21"/>
        <v>0</v>
      </c>
    </row>
    <row r="164" spans="1:9" s="24" customFormat="1" ht="11.25" customHeight="1">
      <c r="A164" s="20" t="s">
        <v>0</v>
      </c>
      <c r="B164" s="21"/>
      <c r="C164" s="22" t="s">
        <v>22</v>
      </c>
      <c r="D164" s="23">
        <v>590</v>
      </c>
      <c r="E164" s="23">
        <v>94</v>
      </c>
      <c r="F164" s="23">
        <v>52</v>
      </c>
      <c r="G164" s="23">
        <v>19</v>
      </c>
      <c r="H164" s="23">
        <v>0</v>
      </c>
      <c r="I164" s="23">
        <v>0</v>
      </c>
    </row>
    <row r="165" spans="1:9" s="24" customFormat="1" ht="11.25" customHeight="1">
      <c r="A165" s="20" t="s">
        <v>0</v>
      </c>
      <c r="B165" s="21"/>
      <c r="C165" s="22" t="s">
        <v>23</v>
      </c>
      <c r="D165" s="23">
        <v>966</v>
      </c>
      <c r="E165" s="23">
        <v>137</v>
      </c>
      <c r="F165" s="23">
        <v>65</v>
      </c>
      <c r="G165" s="23">
        <v>85</v>
      </c>
      <c r="H165" s="23">
        <v>0</v>
      </c>
      <c r="I165" s="23">
        <v>0</v>
      </c>
    </row>
    <row r="166" spans="1:9" s="24" customFormat="1" ht="11.25" customHeight="1">
      <c r="A166" s="20" t="s">
        <v>0</v>
      </c>
      <c r="B166" s="21"/>
      <c r="C166" s="22" t="s">
        <v>24</v>
      </c>
      <c r="D166" s="23">
        <v>778</v>
      </c>
      <c r="E166" s="23">
        <v>155</v>
      </c>
      <c r="F166" s="23">
        <v>53</v>
      </c>
      <c r="G166" s="23">
        <v>57</v>
      </c>
      <c r="H166" s="23">
        <v>0</v>
      </c>
      <c r="I166" s="23">
        <v>0</v>
      </c>
    </row>
    <row r="167" spans="1:9" s="24" customFormat="1" ht="11.25" customHeight="1">
      <c r="A167" s="20" t="s">
        <v>0</v>
      </c>
      <c r="B167" s="21"/>
      <c r="C167" s="22" t="s">
        <v>25</v>
      </c>
      <c r="D167" s="23">
        <v>743</v>
      </c>
      <c r="E167" s="23">
        <v>136</v>
      </c>
      <c r="F167" s="23">
        <v>59</v>
      </c>
      <c r="G167" s="23">
        <v>18</v>
      </c>
      <c r="H167" s="23">
        <v>0</v>
      </c>
      <c r="I167" s="23">
        <v>0</v>
      </c>
    </row>
    <row r="168" spans="1:9" s="24" customFormat="1" ht="11.25" customHeight="1">
      <c r="A168" s="53" t="s">
        <v>38</v>
      </c>
      <c r="B168" s="54"/>
      <c r="C168" s="22" t="s">
        <v>26</v>
      </c>
      <c r="D168" s="23">
        <v>554</v>
      </c>
      <c r="E168" s="23">
        <v>74</v>
      </c>
      <c r="F168" s="23">
        <v>41</v>
      </c>
      <c r="G168" s="23">
        <v>42</v>
      </c>
      <c r="H168" s="23">
        <v>0</v>
      </c>
      <c r="I168" s="23">
        <v>0</v>
      </c>
    </row>
    <row r="169" spans="1:9" s="24" customFormat="1" ht="11.25" customHeight="1">
      <c r="A169" s="20" t="s">
        <v>0</v>
      </c>
      <c r="B169" s="21"/>
      <c r="C169" s="22" t="s">
        <v>27</v>
      </c>
      <c r="D169" s="23">
        <v>559</v>
      </c>
      <c r="E169" s="23">
        <v>123</v>
      </c>
      <c r="F169" s="23">
        <v>45</v>
      </c>
      <c r="G169" s="23">
        <v>52</v>
      </c>
      <c r="H169" s="23">
        <v>0</v>
      </c>
      <c r="I169" s="23">
        <v>0</v>
      </c>
    </row>
    <row r="170" spans="1:9" s="24" customFormat="1" ht="11.25" customHeight="1">
      <c r="A170" s="20" t="s">
        <v>0</v>
      </c>
      <c r="B170" s="21"/>
      <c r="C170" s="22" t="s">
        <v>89</v>
      </c>
      <c r="D170" s="23">
        <v>604</v>
      </c>
      <c r="E170" s="23">
        <v>126</v>
      </c>
      <c r="F170" s="23">
        <v>24</v>
      </c>
      <c r="G170" s="23">
        <v>33</v>
      </c>
      <c r="H170" s="23">
        <v>0</v>
      </c>
      <c r="I170" s="23">
        <v>0</v>
      </c>
    </row>
    <row r="171" spans="1:9" s="24" customFormat="1" ht="11.25" customHeight="1">
      <c r="A171" s="20" t="s">
        <v>0</v>
      </c>
      <c r="B171" s="21"/>
      <c r="C171" s="22" t="s">
        <v>28</v>
      </c>
      <c r="D171" s="23">
        <v>40</v>
      </c>
      <c r="E171" s="23">
        <v>5</v>
      </c>
      <c r="F171" s="23">
        <v>3</v>
      </c>
      <c r="G171" s="23">
        <v>10</v>
      </c>
      <c r="H171" s="23">
        <v>0</v>
      </c>
      <c r="I171" s="23">
        <v>0</v>
      </c>
    </row>
    <row r="172" spans="1:9" s="24" customFormat="1" ht="11.25" customHeight="1">
      <c r="A172" s="25" t="s">
        <v>0</v>
      </c>
      <c r="B172" s="26"/>
      <c r="C172" s="27" t="s">
        <v>29</v>
      </c>
      <c r="D172" s="28">
        <v>61</v>
      </c>
      <c r="E172" s="28">
        <v>11</v>
      </c>
      <c r="F172" s="28">
        <v>6</v>
      </c>
      <c r="G172" s="28">
        <v>10</v>
      </c>
      <c r="H172" s="28">
        <v>0</v>
      </c>
      <c r="I172" s="28">
        <v>0</v>
      </c>
    </row>
    <row r="173" spans="1:9" s="24" customFormat="1" ht="11.25" customHeight="1">
      <c r="A173" s="20" t="s">
        <v>0</v>
      </c>
      <c r="B173" s="21"/>
      <c r="C173" s="22" t="s">
        <v>21</v>
      </c>
      <c r="D173" s="39">
        <f aca="true" t="shared" si="22" ref="D173:I173">SUM(D174:D182)</f>
        <v>17</v>
      </c>
      <c r="E173" s="39">
        <f t="shared" si="22"/>
        <v>0</v>
      </c>
      <c r="F173" s="39">
        <f t="shared" si="22"/>
        <v>0</v>
      </c>
      <c r="G173" s="39">
        <f t="shared" si="22"/>
        <v>2</v>
      </c>
      <c r="H173" s="39">
        <f t="shared" si="22"/>
        <v>0</v>
      </c>
      <c r="I173" s="39">
        <f t="shared" si="22"/>
        <v>0</v>
      </c>
    </row>
    <row r="174" spans="1:9" s="24" customFormat="1" ht="11.25" customHeight="1">
      <c r="A174" s="20" t="s">
        <v>0</v>
      </c>
      <c r="B174" s="21"/>
      <c r="C174" s="22" t="s">
        <v>22</v>
      </c>
      <c r="D174" s="23">
        <v>1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</row>
    <row r="175" spans="1:9" s="24" customFormat="1" ht="11.25" customHeight="1">
      <c r="A175" s="20" t="s">
        <v>0</v>
      </c>
      <c r="B175" s="21"/>
      <c r="C175" s="22" t="s">
        <v>23</v>
      </c>
      <c r="D175" s="23">
        <v>2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</row>
    <row r="176" spans="1:9" s="24" customFormat="1" ht="11.25" customHeight="1">
      <c r="A176" s="20" t="s">
        <v>0</v>
      </c>
      <c r="B176" s="21"/>
      <c r="C176" s="22" t="s">
        <v>24</v>
      </c>
      <c r="D176" s="23">
        <v>1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</row>
    <row r="177" spans="1:9" s="24" customFormat="1" ht="11.25" customHeight="1">
      <c r="A177" s="20" t="s">
        <v>0</v>
      </c>
      <c r="B177" s="21"/>
      <c r="C177" s="22" t="s">
        <v>25</v>
      </c>
      <c r="D177" s="23">
        <v>5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</row>
    <row r="178" spans="1:9" s="24" customFormat="1" ht="11.25" customHeight="1">
      <c r="A178" s="53" t="s">
        <v>39</v>
      </c>
      <c r="B178" s="54"/>
      <c r="C178" s="22" t="s">
        <v>26</v>
      </c>
      <c r="D178" s="23">
        <v>3</v>
      </c>
      <c r="E178" s="23">
        <v>0</v>
      </c>
      <c r="F178" s="23">
        <v>0</v>
      </c>
      <c r="G178" s="23">
        <v>1</v>
      </c>
      <c r="H178" s="23">
        <v>0</v>
      </c>
      <c r="I178" s="23">
        <v>0</v>
      </c>
    </row>
    <row r="179" spans="1:9" s="24" customFormat="1" ht="11.25" customHeight="1">
      <c r="A179" s="20" t="s">
        <v>0</v>
      </c>
      <c r="B179" s="21"/>
      <c r="C179" s="22" t="s">
        <v>27</v>
      </c>
      <c r="D179" s="23">
        <v>4</v>
      </c>
      <c r="E179" s="23">
        <v>0</v>
      </c>
      <c r="F179" s="23">
        <v>0</v>
      </c>
      <c r="G179" s="23">
        <v>1</v>
      </c>
      <c r="H179" s="23">
        <v>0</v>
      </c>
      <c r="I179" s="23">
        <v>0</v>
      </c>
    </row>
    <row r="180" spans="1:9" s="24" customFormat="1" ht="11.25" customHeight="1">
      <c r="A180" s="20" t="s">
        <v>0</v>
      </c>
      <c r="B180" s="21"/>
      <c r="C180" s="22" t="s">
        <v>89</v>
      </c>
      <c r="D180" s="23">
        <v>1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</row>
    <row r="181" spans="1:9" s="24" customFormat="1" ht="11.25" customHeight="1">
      <c r="A181" s="20" t="s">
        <v>0</v>
      </c>
      <c r="B181" s="21"/>
      <c r="C181" s="22" t="s">
        <v>28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</row>
    <row r="182" spans="1:9" s="24" customFormat="1" ht="11.25" customHeight="1">
      <c r="A182" s="25" t="s">
        <v>0</v>
      </c>
      <c r="B182" s="26"/>
      <c r="C182" s="27" t="s">
        <v>29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</row>
    <row r="183" spans="1:9" s="24" customFormat="1" ht="11.25" customHeight="1">
      <c r="A183" s="20" t="s">
        <v>0</v>
      </c>
      <c r="B183" s="21"/>
      <c r="C183" s="22" t="s">
        <v>21</v>
      </c>
      <c r="D183" s="39">
        <f aca="true" t="shared" si="23" ref="D183:I183">SUM(D184:D192)</f>
        <v>559</v>
      </c>
      <c r="E183" s="39">
        <f t="shared" si="23"/>
        <v>110</v>
      </c>
      <c r="F183" s="39">
        <f t="shared" si="23"/>
        <v>47</v>
      </c>
      <c r="G183" s="39">
        <f t="shared" si="23"/>
        <v>54</v>
      </c>
      <c r="H183" s="39">
        <f t="shared" si="23"/>
        <v>0</v>
      </c>
      <c r="I183" s="39">
        <f t="shared" si="23"/>
        <v>0</v>
      </c>
    </row>
    <row r="184" spans="1:9" s="24" customFormat="1" ht="11.25" customHeight="1">
      <c r="A184" s="20" t="s">
        <v>0</v>
      </c>
      <c r="B184" s="21"/>
      <c r="C184" s="22" t="s">
        <v>22</v>
      </c>
      <c r="D184" s="23">
        <v>76</v>
      </c>
      <c r="E184" s="23">
        <v>11</v>
      </c>
      <c r="F184" s="23">
        <v>4</v>
      </c>
      <c r="G184" s="23">
        <v>6</v>
      </c>
      <c r="H184" s="23">
        <v>0</v>
      </c>
      <c r="I184" s="23">
        <v>0</v>
      </c>
    </row>
    <row r="185" spans="1:9" s="24" customFormat="1" ht="11.25" customHeight="1">
      <c r="A185" s="20" t="s">
        <v>0</v>
      </c>
      <c r="B185" s="21"/>
      <c r="C185" s="22" t="s">
        <v>23</v>
      </c>
      <c r="D185" s="23">
        <v>106</v>
      </c>
      <c r="E185" s="23">
        <v>17</v>
      </c>
      <c r="F185" s="23">
        <v>6</v>
      </c>
      <c r="G185" s="23">
        <v>10</v>
      </c>
      <c r="H185" s="23">
        <v>0</v>
      </c>
      <c r="I185" s="23">
        <v>0</v>
      </c>
    </row>
    <row r="186" spans="1:9" s="24" customFormat="1" ht="11.25" customHeight="1">
      <c r="A186" s="20" t="s">
        <v>0</v>
      </c>
      <c r="B186" s="21"/>
      <c r="C186" s="22" t="s">
        <v>24</v>
      </c>
      <c r="D186" s="23">
        <v>70</v>
      </c>
      <c r="E186" s="23">
        <v>14</v>
      </c>
      <c r="F186" s="23">
        <v>6</v>
      </c>
      <c r="G186" s="23">
        <v>11</v>
      </c>
      <c r="H186" s="23">
        <v>0</v>
      </c>
      <c r="I186" s="23">
        <v>0</v>
      </c>
    </row>
    <row r="187" spans="1:9" s="24" customFormat="1" ht="11.25" customHeight="1">
      <c r="A187" s="20" t="s">
        <v>0</v>
      </c>
      <c r="B187" s="21"/>
      <c r="C187" s="22" t="s">
        <v>25</v>
      </c>
      <c r="D187" s="23">
        <v>85</v>
      </c>
      <c r="E187" s="23">
        <v>13</v>
      </c>
      <c r="F187" s="23">
        <v>6</v>
      </c>
      <c r="G187" s="23">
        <v>3</v>
      </c>
      <c r="H187" s="23">
        <v>0</v>
      </c>
      <c r="I187" s="23">
        <v>0</v>
      </c>
    </row>
    <row r="188" spans="1:9" s="24" customFormat="1" ht="11.25" customHeight="1">
      <c r="A188" s="53" t="s">
        <v>40</v>
      </c>
      <c r="B188" s="54"/>
      <c r="C188" s="22" t="s">
        <v>26</v>
      </c>
      <c r="D188" s="23">
        <v>47</v>
      </c>
      <c r="E188" s="23">
        <v>10</v>
      </c>
      <c r="F188" s="23">
        <v>6</v>
      </c>
      <c r="G188" s="23">
        <v>7</v>
      </c>
      <c r="H188" s="23">
        <v>0</v>
      </c>
      <c r="I188" s="23">
        <v>0</v>
      </c>
    </row>
    <row r="189" spans="1:9" s="24" customFormat="1" ht="11.25" customHeight="1">
      <c r="A189" s="20" t="s">
        <v>0</v>
      </c>
      <c r="B189" s="21"/>
      <c r="C189" s="22" t="s">
        <v>27</v>
      </c>
      <c r="D189" s="23">
        <v>103</v>
      </c>
      <c r="E189" s="23">
        <v>29</v>
      </c>
      <c r="F189" s="23">
        <v>7</v>
      </c>
      <c r="G189" s="23">
        <v>12</v>
      </c>
      <c r="H189" s="23">
        <v>0</v>
      </c>
      <c r="I189" s="23">
        <v>0</v>
      </c>
    </row>
    <row r="190" spans="1:9" s="24" customFormat="1" ht="11.25" customHeight="1">
      <c r="A190" s="20" t="s">
        <v>0</v>
      </c>
      <c r="B190" s="21"/>
      <c r="C190" s="22" t="s">
        <v>89</v>
      </c>
      <c r="D190" s="23">
        <v>53</v>
      </c>
      <c r="E190" s="23">
        <v>14</v>
      </c>
      <c r="F190" s="23">
        <v>7</v>
      </c>
      <c r="G190" s="23">
        <v>0</v>
      </c>
      <c r="H190" s="23">
        <v>0</v>
      </c>
      <c r="I190" s="23">
        <v>0</v>
      </c>
    </row>
    <row r="191" spans="1:9" s="24" customFormat="1" ht="11.25" customHeight="1">
      <c r="A191" s="20" t="s">
        <v>0</v>
      </c>
      <c r="B191" s="21"/>
      <c r="C191" s="22" t="s">
        <v>28</v>
      </c>
      <c r="D191" s="23">
        <v>6</v>
      </c>
      <c r="E191" s="23">
        <v>1</v>
      </c>
      <c r="F191" s="23">
        <v>0</v>
      </c>
      <c r="G191" s="23">
        <v>0</v>
      </c>
      <c r="H191" s="23">
        <v>0</v>
      </c>
      <c r="I191" s="23">
        <v>0</v>
      </c>
    </row>
    <row r="192" spans="1:9" s="24" customFormat="1" ht="11.25" customHeight="1">
      <c r="A192" s="25" t="s">
        <v>0</v>
      </c>
      <c r="B192" s="26"/>
      <c r="C192" s="27" t="s">
        <v>29</v>
      </c>
      <c r="D192" s="28">
        <v>13</v>
      </c>
      <c r="E192" s="28">
        <v>1</v>
      </c>
      <c r="F192" s="28">
        <v>5</v>
      </c>
      <c r="G192" s="28">
        <v>5</v>
      </c>
      <c r="H192" s="28">
        <v>0</v>
      </c>
      <c r="I192" s="28">
        <v>0</v>
      </c>
    </row>
    <row r="193" spans="1:9" s="24" customFormat="1" ht="11.25" customHeight="1">
      <c r="A193" s="40"/>
      <c r="B193" s="37"/>
      <c r="C193" s="41"/>
      <c r="D193" s="42"/>
      <c r="E193" s="42"/>
      <c r="F193" s="42"/>
      <c r="G193" s="42"/>
      <c r="H193" s="42"/>
      <c r="I193" s="42"/>
    </row>
    <row r="194" spans="1:9" s="24" customFormat="1" ht="11.25" customHeight="1">
      <c r="A194" s="43"/>
      <c r="B194" s="26" t="s">
        <v>12</v>
      </c>
      <c r="C194" s="44"/>
      <c r="D194" s="45"/>
      <c r="E194" s="45"/>
      <c r="F194" s="45"/>
      <c r="G194" s="45"/>
      <c r="H194" s="45"/>
      <c r="I194" s="45"/>
    </row>
    <row r="195" spans="1:9" s="24" customFormat="1" ht="11.25" customHeight="1">
      <c r="A195" s="20" t="s">
        <v>0</v>
      </c>
      <c r="B195" s="21"/>
      <c r="C195" s="22" t="s">
        <v>53</v>
      </c>
      <c r="D195" s="39">
        <f aca="true" t="shared" si="24" ref="D195:I195">SUM(D196:D204)</f>
        <v>3590</v>
      </c>
      <c r="E195" s="39">
        <f t="shared" si="24"/>
        <v>715</v>
      </c>
      <c r="F195" s="39">
        <f t="shared" si="24"/>
        <v>165</v>
      </c>
      <c r="G195" s="39">
        <f t="shared" si="24"/>
        <v>295</v>
      </c>
      <c r="H195" s="39">
        <f t="shared" si="24"/>
        <v>0</v>
      </c>
      <c r="I195" s="39">
        <f t="shared" si="24"/>
        <v>0</v>
      </c>
    </row>
    <row r="196" spans="1:9" s="24" customFormat="1" ht="11.25" customHeight="1">
      <c r="A196" s="20" t="s">
        <v>0</v>
      </c>
      <c r="B196" s="21"/>
      <c r="C196" s="22" t="s">
        <v>54</v>
      </c>
      <c r="D196" s="23">
        <v>369</v>
      </c>
      <c r="E196" s="23">
        <v>55</v>
      </c>
      <c r="F196" s="23">
        <v>18</v>
      </c>
      <c r="G196" s="23">
        <v>32</v>
      </c>
      <c r="H196" s="23">
        <v>0</v>
      </c>
      <c r="I196" s="23">
        <v>0</v>
      </c>
    </row>
    <row r="197" spans="1:9" s="24" customFormat="1" ht="11.25" customHeight="1">
      <c r="A197" s="20" t="s">
        <v>0</v>
      </c>
      <c r="B197" s="21"/>
      <c r="C197" s="22" t="s">
        <v>55</v>
      </c>
      <c r="D197" s="23">
        <v>577</v>
      </c>
      <c r="E197" s="23">
        <v>119</v>
      </c>
      <c r="F197" s="23">
        <v>34</v>
      </c>
      <c r="G197" s="23">
        <v>56</v>
      </c>
      <c r="H197" s="23">
        <v>0</v>
      </c>
      <c r="I197" s="23">
        <v>0</v>
      </c>
    </row>
    <row r="198" spans="1:9" s="24" customFormat="1" ht="11.25" customHeight="1">
      <c r="A198" s="20" t="s">
        <v>0</v>
      </c>
      <c r="B198" s="21"/>
      <c r="C198" s="22" t="s">
        <v>56</v>
      </c>
      <c r="D198" s="23">
        <v>433</v>
      </c>
      <c r="E198" s="23">
        <v>85</v>
      </c>
      <c r="F198" s="23">
        <v>27</v>
      </c>
      <c r="G198" s="23">
        <v>36</v>
      </c>
      <c r="H198" s="23">
        <v>0</v>
      </c>
      <c r="I198" s="23">
        <v>0</v>
      </c>
    </row>
    <row r="199" spans="1:9" s="24" customFormat="1" ht="11.25" customHeight="1">
      <c r="A199" s="20" t="s">
        <v>0</v>
      </c>
      <c r="B199" s="21"/>
      <c r="C199" s="22" t="s">
        <v>57</v>
      </c>
      <c r="D199" s="23">
        <v>571</v>
      </c>
      <c r="E199" s="23">
        <v>118</v>
      </c>
      <c r="F199" s="23">
        <v>24</v>
      </c>
      <c r="G199" s="23">
        <v>20</v>
      </c>
      <c r="H199" s="23">
        <v>0</v>
      </c>
      <c r="I199" s="23">
        <v>0</v>
      </c>
    </row>
    <row r="200" spans="1:9" s="24" customFormat="1" ht="11.25" customHeight="1">
      <c r="A200" s="53" t="s">
        <v>68</v>
      </c>
      <c r="B200" s="54"/>
      <c r="C200" s="22" t="s">
        <v>59</v>
      </c>
      <c r="D200" s="23">
        <v>432</v>
      </c>
      <c r="E200" s="23">
        <v>70</v>
      </c>
      <c r="F200" s="23">
        <v>18</v>
      </c>
      <c r="G200" s="23">
        <v>36</v>
      </c>
      <c r="H200" s="23">
        <v>0</v>
      </c>
      <c r="I200" s="23">
        <v>0</v>
      </c>
    </row>
    <row r="201" spans="1:9" s="24" customFormat="1" ht="11.25" customHeight="1">
      <c r="A201" s="20" t="s">
        <v>0</v>
      </c>
      <c r="B201" s="21"/>
      <c r="C201" s="22" t="s">
        <v>60</v>
      </c>
      <c r="D201" s="23">
        <v>608</v>
      </c>
      <c r="E201" s="23">
        <v>138</v>
      </c>
      <c r="F201" s="23">
        <v>25</v>
      </c>
      <c r="G201" s="23">
        <v>64</v>
      </c>
      <c r="H201" s="23">
        <v>0</v>
      </c>
      <c r="I201" s="23">
        <v>0</v>
      </c>
    </row>
    <row r="202" spans="1:9" s="24" customFormat="1" ht="11.25" customHeight="1">
      <c r="A202" s="20" t="s">
        <v>0</v>
      </c>
      <c r="B202" s="21"/>
      <c r="C202" s="22" t="s">
        <v>89</v>
      </c>
      <c r="D202" s="23">
        <v>361</v>
      </c>
      <c r="E202" s="23">
        <v>74</v>
      </c>
      <c r="F202" s="23">
        <v>14</v>
      </c>
      <c r="G202" s="23">
        <v>27</v>
      </c>
      <c r="H202" s="23">
        <v>0</v>
      </c>
      <c r="I202" s="23">
        <v>0</v>
      </c>
    </row>
    <row r="203" spans="1:9" s="24" customFormat="1" ht="11.25" customHeight="1">
      <c r="A203" s="20" t="s">
        <v>0</v>
      </c>
      <c r="B203" s="21"/>
      <c r="C203" s="22" t="s">
        <v>61</v>
      </c>
      <c r="D203" s="23">
        <v>116</v>
      </c>
      <c r="E203" s="23">
        <v>29</v>
      </c>
      <c r="F203" s="23">
        <v>0</v>
      </c>
      <c r="G203" s="23">
        <v>7</v>
      </c>
      <c r="H203" s="23">
        <v>0</v>
      </c>
      <c r="I203" s="23">
        <v>0</v>
      </c>
    </row>
    <row r="204" spans="1:9" s="24" customFormat="1" ht="11.25" customHeight="1">
      <c r="A204" s="25" t="s">
        <v>0</v>
      </c>
      <c r="B204" s="26"/>
      <c r="C204" s="27" t="s">
        <v>62</v>
      </c>
      <c r="D204" s="28">
        <v>123</v>
      </c>
      <c r="E204" s="28">
        <v>27</v>
      </c>
      <c r="F204" s="28">
        <v>5</v>
      </c>
      <c r="G204" s="28">
        <v>17</v>
      </c>
      <c r="H204" s="28">
        <v>0</v>
      </c>
      <c r="I204" s="28">
        <v>0</v>
      </c>
    </row>
    <row r="205" spans="1:9" s="24" customFormat="1" ht="11.25" customHeight="1">
      <c r="A205" s="20" t="s">
        <v>0</v>
      </c>
      <c r="B205" s="21"/>
      <c r="C205" s="22" t="s">
        <v>53</v>
      </c>
      <c r="D205" s="39">
        <f aca="true" t="shared" si="25" ref="D205:I205">SUM(D206:D214)</f>
        <v>162</v>
      </c>
      <c r="E205" s="39">
        <f t="shared" si="25"/>
        <v>30</v>
      </c>
      <c r="F205" s="39">
        <f t="shared" si="25"/>
        <v>7</v>
      </c>
      <c r="G205" s="39">
        <f t="shared" si="25"/>
        <v>12</v>
      </c>
      <c r="H205" s="39">
        <f t="shared" si="25"/>
        <v>0</v>
      </c>
      <c r="I205" s="39">
        <f t="shared" si="25"/>
        <v>0</v>
      </c>
    </row>
    <row r="206" spans="1:9" s="24" customFormat="1" ht="11.25" customHeight="1">
      <c r="A206" s="20" t="s">
        <v>0</v>
      </c>
      <c r="B206" s="21"/>
      <c r="C206" s="22" t="s">
        <v>54</v>
      </c>
      <c r="D206" s="23">
        <v>8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</row>
    <row r="207" spans="1:9" s="24" customFormat="1" ht="11.25" customHeight="1">
      <c r="A207" s="20" t="s">
        <v>0</v>
      </c>
      <c r="B207" s="21"/>
      <c r="C207" s="22" t="s">
        <v>55</v>
      </c>
      <c r="D207" s="23">
        <v>36</v>
      </c>
      <c r="E207" s="23">
        <v>6</v>
      </c>
      <c r="F207" s="23">
        <v>4</v>
      </c>
      <c r="G207" s="23">
        <v>5</v>
      </c>
      <c r="H207" s="23">
        <v>0</v>
      </c>
      <c r="I207" s="23">
        <v>0</v>
      </c>
    </row>
    <row r="208" spans="1:9" s="24" customFormat="1" ht="11.25" customHeight="1">
      <c r="A208" s="20" t="s">
        <v>0</v>
      </c>
      <c r="B208" s="21"/>
      <c r="C208" s="22" t="s">
        <v>56</v>
      </c>
      <c r="D208" s="23">
        <v>9</v>
      </c>
      <c r="E208" s="23">
        <v>2</v>
      </c>
      <c r="F208" s="23">
        <v>0</v>
      </c>
      <c r="G208" s="23">
        <v>0</v>
      </c>
      <c r="H208" s="23">
        <v>0</v>
      </c>
      <c r="I208" s="23">
        <v>0</v>
      </c>
    </row>
    <row r="209" spans="1:9" s="24" customFormat="1" ht="11.25" customHeight="1">
      <c r="A209" s="20" t="s">
        <v>0</v>
      </c>
      <c r="B209" s="21"/>
      <c r="C209" s="22" t="s">
        <v>57</v>
      </c>
      <c r="D209" s="23">
        <v>24</v>
      </c>
      <c r="E209" s="23">
        <v>4</v>
      </c>
      <c r="F209" s="23">
        <v>1</v>
      </c>
      <c r="G209" s="23">
        <v>2</v>
      </c>
      <c r="H209" s="23">
        <v>0</v>
      </c>
      <c r="I209" s="23">
        <v>0</v>
      </c>
    </row>
    <row r="210" spans="1:9" s="24" customFormat="1" ht="11.25" customHeight="1">
      <c r="A210" s="53" t="s">
        <v>69</v>
      </c>
      <c r="B210" s="54"/>
      <c r="C210" s="22" t="s">
        <v>59</v>
      </c>
      <c r="D210" s="23">
        <v>38</v>
      </c>
      <c r="E210" s="23">
        <v>7</v>
      </c>
      <c r="F210" s="23">
        <v>0</v>
      </c>
      <c r="G210" s="23">
        <v>0</v>
      </c>
      <c r="H210" s="23">
        <v>0</v>
      </c>
      <c r="I210" s="23">
        <v>0</v>
      </c>
    </row>
    <row r="211" spans="1:9" s="24" customFormat="1" ht="11.25" customHeight="1">
      <c r="A211" s="20" t="s">
        <v>0</v>
      </c>
      <c r="B211" s="21"/>
      <c r="C211" s="22" t="s">
        <v>60</v>
      </c>
      <c r="D211" s="23">
        <v>27</v>
      </c>
      <c r="E211" s="23">
        <v>5</v>
      </c>
      <c r="F211" s="23">
        <v>1</v>
      </c>
      <c r="G211" s="23">
        <v>1</v>
      </c>
      <c r="H211" s="23">
        <v>0</v>
      </c>
      <c r="I211" s="23">
        <v>0</v>
      </c>
    </row>
    <row r="212" spans="1:9" s="24" customFormat="1" ht="11.25" customHeight="1">
      <c r="A212" s="20" t="s">
        <v>0</v>
      </c>
      <c r="B212" s="21"/>
      <c r="C212" s="22" t="s">
        <v>89</v>
      </c>
      <c r="D212" s="23">
        <v>6</v>
      </c>
      <c r="E212" s="23">
        <v>2</v>
      </c>
      <c r="F212" s="23">
        <v>0</v>
      </c>
      <c r="G212" s="23">
        <v>0</v>
      </c>
      <c r="H212" s="23">
        <v>0</v>
      </c>
      <c r="I212" s="23">
        <v>0</v>
      </c>
    </row>
    <row r="213" spans="1:9" s="24" customFormat="1" ht="11.25" customHeight="1">
      <c r="A213" s="20" t="s">
        <v>0</v>
      </c>
      <c r="B213" s="21"/>
      <c r="C213" s="22" t="s">
        <v>61</v>
      </c>
      <c r="D213" s="23">
        <v>4</v>
      </c>
      <c r="E213" s="23">
        <v>1</v>
      </c>
      <c r="F213" s="23">
        <v>0</v>
      </c>
      <c r="G213" s="23">
        <v>3</v>
      </c>
      <c r="H213" s="23">
        <v>0</v>
      </c>
      <c r="I213" s="23">
        <v>0</v>
      </c>
    </row>
    <row r="214" spans="1:9" s="24" customFormat="1" ht="11.25" customHeight="1">
      <c r="A214" s="25" t="s">
        <v>0</v>
      </c>
      <c r="B214" s="26"/>
      <c r="C214" s="27" t="s">
        <v>62</v>
      </c>
      <c r="D214" s="28">
        <v>10</v>
      </c>
      <c r="E214" s="28">
        <v>3</v>
      </c>
      <c r="F214" s="28">
        <v>1</v>
      </c>
      <c r="G214" s="28">
        <v>1</v>
      </c>
      <c r="H214" s="28">
        <v>0</v>
      </c>
      <c r="I214" s="28">
        <v>0</v>
      </c>
    </row>
    <row r="215" spans="1:9" s="24" customFormat="1" ht="11.25" customHeight="1">
      <c r="A215" s="20" t="s">
        <v>0</v>
      </c>
      <c r="B215" s="21"/>
      <c r="C215" s="22" t="s">
        <v>53</v>
      </c>
      <c r="D215" s="39">
        <f aca="true" t="shared" si="26" ref="D215:I215">SUM(D216:D224)</f>
        <v>2302</v>
      </c>
      <c r="E215" s="39">
        <f t="shared" si="26"/>
        <v>450</v>
      </c>
      <c r="F215" s="39">
        <f t="shared" si="26"/>
        <v>129</v>
      </c>
      <c r="G215" s="39">
        <f t="shared" si="26"/>
        <v>169</v>
      </c>
      <c r="H215" s="39">
        <f t="shared" si="26"/>
        <v>0</v>
      </c>
      <c r="I215" s="39">
        <f t="shared" si="26"/>
        <v>0</v>
      </c>
    </row>
    <row r="216" spans="1:9" s="24" customFormat="1" ht="11.25" customHeight="1">
      <c r="A216" s="20" t="s">
        <v>0</v>
      </c>
      <c r="B216" s="21"/>
      <c r="C216" s="22" t="s">
        <v>54</v>
      </c>
      <c r="D216" s="23">
        <v>240</v>
      </c>
      <c r="E216" s="23">
        <v>38</v>
      </c>
      <c r="F216" s="23">
        <v>13</v>
      </c>
      <c r="G216" s="23">
        <v>18</v>
      </c>
      <c r="H216" s="23">
        <v>0</v>
      </c>
      <c r="I216" s="23">
        <v>0</v>
      </c>
    </row>
    <row r="217" spans="1:9" s="24" customFormat="1" ht="11.25" customHeight="1">
      <c r="A217" s="20" t="s">
        <v>0</v>
      </c>
      <c r="B217" s="21"/>
      <c r="C217" s="22" t="s">
        <v>55</v>
      </c>
      <c r="D217" s="23">
        <v>409</v>
      </c>
      <c r="E217" s="23">
        <v>72</v>
      </c>
      <c r="F217" s="23">
        <v>33</v>
      </c>
      <c r="G217" s="23">
        <v>30</v>
      </c>
      <c r="H217" s="23">
        <v>0</v>
      </c>
      <c r="I217" s="23">
        <v>0</v>
      </c>
    </row>
    <row r="218" spans="1:9" s="24" customFormat="1" ht="11.25" customHeight="1">
      <c r="A218" s="20" t="s">
        <v>0</v>
      </c>
      <c r="B218" s="21"/>
      <c r="C218" s="22" t="s">
        <v>56</v>
      </c>
      <c r="D218" s="23">
        <v>253</v>
      </c>
      <c r="E218" s="23">
        <v>40</v>
      </c>
      <c r="F218" s="23">
        <v>25</v>
      </c>
      <c r="G218" s="23">
        <v>25</v>
      </c>
      <c r="H218" s="23">
        <v>0</v>
      </c>
      <c r="I218" s="23">
        <v>0</v>
      </c>
    </row>
    <row r="219" spans="1:9" s="24" customFormat="1" ht="11.25" customHeight="1">
      <c r="A219" s="20" t="s">
        <v>0</v>
      </c>
      <c r="B219" s="21"/>
      <c r="C219" s="22" t="s">
        <v>57</v>
      </c>
      <c r="D219" s="23">
        <v>298</v>
      </c>
      <c r="E219" s="23">
        <v>75</v>
      </c>
      <c r="F219" s="23">
        <v>14</v>
      </c>
      <c r="G219" s="23">
        <v>12</v>
      </c>
      <c r="H219" s="23">
        <v>0</v>
      </c>
      <c r="I219" s="23">
        <v>0</v>
      </c>
    </row>
    <row r="220" spans="1:9" s="24" customFormat="1" ht="11.25" customHeight="1">
      <c r="A220" s="55" t="s">
        <v>70</v>
      </c>
      <c r="B220" s="56"/>
      <c r="C220" s="22" t="s">
        <v>59</v>
      </c>
      <c r="D220" s="23">
        <v>299</v>
      </c>
      <c r="E220" s="23">
        <v>54</v>
      </c>
      <c r="F220" s="23">
        <v>18</v>
      </c>
      <c r="G220" s="23">
        <v>22</v>
      </c>
      <c r="H220" s="23">
        <v>0</v>
      </c>
      <c r="I220" s="23">
        <v>0</v>
      </c>
    </row>
    <row r="221" spans="1:9" s="24" customFormat="1" ht="11.25" customHeight="1">
      <c r="A221" s="20" t="s">
        <v>0</v>
      </c>
      <c r="B221" s="21"/>
      <c r="C221" s="22" t="s">
        <v>60</v>
      </c>
      <c r="D221" s="23">
        <v>406</v>
      </c>
      <c r="E221" s="23">
        <v>81</v>
      </c>
      <c r="F221" s="23">
        <v>12</v>
      </c>
      <c r="G221" s="23">
        <v>30</v>
      </c>
      <c r="H221" s="23">
        <v>0</v>
      </c>
      <c r="I221" s="23">
        <v>0</v>
      </c>
    </row>
    <row r="222" spans="1:9" s="24" customFormat="1" ht="11.25" customHeight="1">
      <c r="A222" s="20" t="s">
        <v>0</v>
      </c>
      <c r="B222" s="21"/>
      <c r="C222" s="22" t="s">
        <v>89</v>
      </c>
      <c r="D222" s="23">
        <v>216</v>
      </c>
      <c r="E222" s="23">
        <v>57</v>
      </c>
      <c r="F222" s="23">
        <v>10</v>
      </c>
      <c r="G222" s="23">
        <v>13</v>
      </c>
      <c r="H222" s="23">
        <v>0</v>
      </c>
      <c r="I222" s="23">
        <v>0</v>
      </c>
    </row>
    <row r="223" spans="1:9" s="24" customFormat="1" ht="11.25" customHeight="1">
      <c r="A223" s="20" t="s">
        <v>0</v>
      </c>
      <c r="B223" s="21"/>
      <c r="C223" s="22" t="s">
        <v>61</v>
      </c>
      <c r="D223" s="23">
        <v>73</v>
      </c>
      <c r="E223" s="23">
        <v>14</v>
      </c>
      <c r="F223" s="23">
        <v>1</v>
      </c>
      <c r="G223" s="23">
        <v>4</v>
      </c>
      <c r="H223" s="23">
        <v>0</v>
      </c>
      <c r="I223" s="23">
        <v>0</v>
      </c>
    </row>
    <row r="224" spans="1:9" s="24" customFormat="1" ht="11.25" customHeight="1">
      <c r="A224" s="25" t="s">
        <v>0</v>
      </c>
      <c r="B224" s="26"/>
      <c r="C224" s="27" t="s">
        <v>62</v>
      </c>
      <c r="D224" s="28">
        <v>108</v>
      </c>
      <c r="E224" s="28">
        <v>19</v>
      </c>
      <c r="F224" s="28">
        <v>3</v>
      </c>
      <c r="G224" s="28">
        <v>15</v>
      </c>
      <c r="H224" s="28">
        <v>0</v>
      </c>
      <c r="I224" s="28">
        <v>0</v>
      </c>
    </row>
    <row r="225" spans="1:9" s="24" customFormat="1" ht="11.25" customHeight="1">
      <c r="A225" s="20" t="s">
        <v>0</v>
      </c>
      <c r="B225" s="21"/>
      <c r="C225" s="22" t="s">
        <v>53</v>
      </c>
      <c r="D225" s="39">
        <f aca="true" t="shared" si="27" ref="D225:I225">SUM(D226:D234)</f>
        <v>28</v>
      </c>
      <c r="E225" s="39">
        <f t="shared" si="27"/>
        <v>3</v>
      </c>
      <c r="F225" s="39">
        <f t="shared" si="27"/>
        <v>0</v>
      </c>
      <c r="G225" s="39">
        <f t="shared" si="27"/>
        <v>2</v>
      </c>
      <c r="H225" s="39">
        <f t="shared" si="27"/>
        <v>0</v>
      </c>
      <c r="I225" s="39">
        <f t="shared" si="27"/>
        <v>0</v>
      </c>
    </row>
    <row r="226" spans="1:9" s="24" customFormat="1" ht="11.25" customHeight="1">
      <c r="A226" s="20" t="s">
        <v>0</v>
      </c>
      <c r="B226" s="21"/>
      <c r="C226" s="22" t="s">
        <v>54</v>
      </c>
      <c r="D226" s="23">
        <v>1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</row>
    <row r="227" spans="1:9" s="24" customFormat="1" ht="11.25" customHeight="1">
      <c r="A227" s="20" t="s">
        <v>0</v>
      </c>
      <c r="B227" s="21"/>
      <c r="C227" s="22" t="s">
        <v>55</v>
      </c>
      <c r="D227" s="23">
        <v>5</v>
      </c>
      <c r="E227" s="23">
        <v>1</v>
      </c>
      <c r="F227" s="23">
        <v>0</v>
      </c>
      <c r="G227" s="23">
        <v>0</v>
      </c>
      <c r="H227" s="23">
        <v>0</v>
      </c>
      <c r="I227" s="23">
        <v>0</v>
      </c>
    </row>
    <row r="228" spans="1:9" s="24" customFormat="1" ht="11.25" customHeight="1">
      <c r="A228" s="20" t="s">
        <v>0</v>
      </c>
      <c r="B228" s="21"/>
      <c r="C228" s="22" t="s">
        <v>56</v>
      </c>
      <c r="D228" s="23">
        <v>2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</row>
    <row r="229" spans="1:9" s="24" customFormat="1" ht="11.25" customHeight="1">
      <c r="A229" s="20" t="s">
        <v>0</v>
      </c>
      <c r="B229" s="21"/>
      <c r="C229" s="22" t="s">
        <v>57</v>
      </c>
      <c r="D229" s="23">
        <v>5</v>
      </c>
      <c r="E229" s="23">
        <v>1</v>
      </c>
      <c r="F229" s="23">
        <v>0</v>
      </c>
      <c r="G229" s="23">
        <v>0</v>
      </c>
      <c r="H229" s="23">
        <v>0</v>
      </c>
      <c r="I229" s="23">
        <v>0</v>
      </c>
    </row>
    <row r="230" spans="1:9" s="24" customFormat="1" ht="11.25" customHeight="1">
      <c r="A230" s="53" t="s">
        <v>71</v>
      </c>
      <c r="B230" s="54"/>
      <c r="C230" s="22" t="s">
        <v>59</v>
      </c>
      <c r="D230" s="23">
        <v>4</v>
      </c>
      <c r="E230" s="23">
        <v>0</v>
      </c>
      <c r="F230" s="23">
        <v>0</v>
      </c>
      <c r="G230" s="23">
        <v>1</v>
      </c>
      <c r="H230" s="23">
        <v>0</v>
      </c>
      <c r="I230" s="23">
        <v>0</v>
      </c>
    </row>
    <row r="231" spans="1:9" s="24" customFormat="1" ht="11.25" customHeight="1">
      <c r="A231" s="20" t="s">
        <v>0</v>
      </c>
      <c r="B231" s="21"/>
      <c r="C231" s="22" t="s">
        <v>60</v>
      </c>
      <c r="D231" s="23">
        <v>4</v>
      </c>
      <c r="E231" s="23">
        <v>1</v>
      </c>
      <c r="F231" s="23">
        <v>0</v>
      </c>
      <c r="G231" s="23">
        <v>1</v>
      </c>
      <c r="H231" s="23">
        <v>0</v>
      </c>
      <c r="I231" s="23">
        <v>0</v>
      </c>
    </row>
    <row r="232" spans="1:9" s="24" customFormat="1" ht="11.25" customHeight="1">
      <c r="A232" s="20" t="s">
        <v>0</v>
      </c>
      <c r="B232" s="21"/>
      <c r="C232" s="22" t="s">
        <v>89</v>
      </c>
      <c r="D232" s="23">
        <v>7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</row>
    <row r="233" spans="1:9" s="24" customFormat="1" ht="11.25" customHeight="1">
      <c r="A233" s="20" t="s">
        <v>0</v>
      </c>
      <c r="B233" s="21"/>
      <c r="C233" s="22" t="s">
        <v>61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</row>
    <row r="234" spans="1:9" s="24" customFormat="1" ht="11.25" customHeight="1">
      <c r="A234" s="25" t="s">
        <v>0</v>
      </c>
      <c r="B234" s="26"/>
      <c r="C234" s="27" t="s">
        <v>62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</row>
    <row r="235" spans="1:9" s="24" customFormat="1" ht="11.25" customHeight="1">
      <c r="A235" s="20" t="s">
        <v>0</v>
      </c>
      <c r="B235" s="21"/>
      <c r="C235" s="22" t="s">
        <v>53</v>
      </c>
      <c r="D235" s="39">
        <f aca="true" t="shared" si="28" ref="D235:I235">SUM(D236:D244)</f>
        <v>4</v>
      </c>
      <c r="E235" s="39">
        <f t="shared" si="28"/>
        <v>0</v>
      </c>
      <c r="F235" s="39">
        <f t="shared" si="28"/>
        <v>0</v>
      </c>
      <c r="G235" s="39">
        <f t="shared" si="28"/>
        <v>0</v>
      </c>
      <c r="H235" s="39">
        <f t="shared" si="28"/>
        <v>0</v>
      </c>
      <c r="I235" s="39">
        <f t="shared" si="28"/>
        <v>0</v>
      </c>
    </row>
    <row r="236" spans="1:9" s="24" customFormat="1" ht="11.25" customHeight="1">
      <c r="A236" s="20" t="s">
        <v>0</v>
      </c>
      <c r="B236" s="21"/>
      <c r="C236" s="22" t="s">
        <v>54</v>
      </c>
      <c r="D236" s="23">
        <v>0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</row>
    <row r="237" spans="1:9" s="24" customFormat="1" ht="11.25" customHeight="1">
      <c r="A237" s="20" t="s">
        <v>0</v>
      </c>
      <c r="B237" s="21"/>
      <c r="C237" s="22" t="s">
        <v>55</v>
      </c>
      <c r="D237" s="23">
        <v>0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</row>
    <row r="238" spans="1:9" s="24" customFormat="1" ht="11.25" customHeight="1">
      <c r="A238" s="20" t="s">
        <v>0</v>
      </c>
      <c r="B238" s="21"/>
      <c r="C238" s="22" t="s">
        <v>56</v>
      </c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</row>
    <row r="239" spans="1:9" s="24" customFormat="1" ht="11.25" customHeight="1">
      <c r="A239" s="20" t="s">
        <v>0</v>
      </c>
      <c r="B239" s="21"/>
      <c r="C239" s="22" t="s">
        <v>57</v>
      </c>
      <c r="D239" s="23">
        <v>2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</row>
    <row r="240" spans="1:9" s="24" customFormat="1" ht="11.25" customHeight="1">
      <c r="A240" s="53" t="s">
        <v>72</v>
      </c>
      <c r="B240" s="54"/>
      <c r="C240" s="22" t="s">
        <v>59</v>
      </c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</row>
    <row r="241" spans="1:9" s="24" customFormat="1" ht="11.25" customHeight="1">
      <c r="A241" s="20" t="s">
        <v>0</v>
      </c>
      <c r="B241" s="21"/>
      <c r="C241" s="22" t="s">
        <v>60</v>
      </c>
      <c r="D241" s="23">
        <v>1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</row>
    <row r="242" spans="1:9" s="24" customFormat="1" ht="11.25" customHeight="1">
      <c r="A242" s="20" t="s">
        <v>0</v>
      </c>
      <c r="B242" s="21"/>
      <c r="C242" s="22" t="s">
        <v>89</v>
      </c>
      <c r="D242" s="23">
        <v>1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</row>
    <row r="243" spans="1:9" s="24" customFormat="1" ht="11.25" customHeight="1">
      <c r="A243" s="20" t="s">
        <v>0</v>
      </c>
      <c r="B243" s="33" t="s">
        <v>0</v>
      </c>
      <c r="C243" s="22" t="s">
        <v>61</v>
      </c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</row>
    <row r="244" spans="1:9" s="24" customFormat="1" ht="11.25" customHeight="1">
      <c r="A244" s="46"/>
      <c r="B244" s="26"/>
      <c r="C244" s="27" t="s">
        <v>62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</row>
    <row r="245" spans="1:9" s="24" customFormat="1" ht="11.25" customHeight="1">
      <c r="A245" s="20" t="s">
        <v>0</v>
      </c>
      <c r="B245" s="21"/>
      <c r="C245" s="22" t="s">
        <v>53</v>
      </c>
      <c r="D245" s="39">
        <f aca="true" t="shared" si="29" ref="D245:I245">SUM(D246:D254)</f>
        <v>15</v>
      </c>
      <c r="E245" s="39">
        <f t="shared" si="29"/>
        <v>2</v>
      </c>
      <c r="F245" s="39">
        <f t="shared" si="29"/>
        <v>0</v>
      </c>
      <c r="G245" s="39">
        <f t="shared" si="29"/>
        <v>1</v>
      </c>
      <c r="H245" s="39">
        <f t="shared" si="29"/>
        <v>0</v>
      </c>
      <c r="I245" s="39">
        <f t="shared" si="29"/>
        <v>0</v>
      </c>
    </row>
    <row r="246" spans="1:9" s="24" customFormat="1" ht="11.25" customHeight="1">
      <c r="A246" s="20" t="s">
        <v>0</v>
      </c>
      <c r="B246" s="21"/>
      <c r="C246" s="22" t="s">
        <v>54</v>
      </c>
      <c r="D246" s="23">
        <v>1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</row>
    <row r="247" spans="1:9" s="24" customFormat="1" ht="11.25" customHeight="1">
      <c r="A247" s="20" t="s">
        <v>0</v>
      </c>
      <c r="B247" s="21"/>
      <c r="C247" s="22" t="s">
        <v>55</v>
      </c>
      <c r="D247" s="23">
        <v>3</v>
      </c>
      <c r="E247" s="23">
        <v>0</v>
      </c>
      <c r="F247" s="23">
        <v>0</v>
      </c>
      <c r="G247" s="23">
        <v>1</v>
      </c>
      <c r="H247" s="23">
        <v>0</v>
      </c>
      <c r="I247" s="23">
        <v>0</v>
      </c>
    </row>
    <row r="248" spans="1:9" s="24" customFormat="1" ht="11.25" customHeight="1">
      <c r="A248" s="20" t="s">
        <v>0</v>
      </c>
      <c r="B248" s="21"/>
      <c r="C248" s="22" t="s">
        <v>56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</row>
    <row r="249" spans="1:11" s="24" customFormat="1" ht="11.25" customHeight="1">
      <c r="A249" s="20" t="s">
        <v>0</v>
      </c>
      <c r="B249" s="21"/>
      <c r="C249" s="22" t="s">
        <v>57</v>
      </c>
      <c r="D249" s="23">
        <v>3</v>
      </c>
      <c r="E249" s="23">
        <v>0</v>
      </c>
      <c r="F249" s="23">
        <v>0</v>
      </c>
      <c r="G249" s="23">
        <v>0</v>
      </c>
      <c r="H249" s="23">
        <v>0</v>
      </c>
      <c r="I249" s="23">
        <v>0</v>
      </c>
      <c r="J249" s="52"/>
      <c r="K249" s="47"/>
    </row>
    <row r="250" spans="1:9" s="24" customFormat="1" ht="11.25" customHeight="1">
      <c r="A250" s="53" t="s">
        <v>73</v>
      </c>
      <c r="B250" s="54"/>
      <c r="C250" s="22" t="s">
        <v>59</v>
      </c>
      <c r="D250" s="23">
        <v>5</v>
      </c>
      <c r="E250" s="23">
        <v>2</v>
      </c>
      <c r="F250" s="23">
        <v>0</v>
      </c>
      <c r="G250" s="23">
        <v>0</v>
      </c>
      <c r="H250" s="23">
        <v>0</v>
      </c>
      <c r="I250" s="23">
        <v>0</v>
      </c>
    </row>
    <row r="251" spans="1:9" s="24" customFormat="1" ht="11.25" customHeight="1">
      <c r="A251" s="20" t="s">
        <v>0</v>
      </c>
      <c r="B251" s="21"/>
      <c r="C251" s="22" t="s">
        <v>60</v>
      </c>
      <c r="D251" s="23">
        <v>1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</row>
    <row r="252" spans="1:9" s="24" customFormat="1" ht="11.25" customHeight="1">
      <c r="A252" s="20" t="s">
        <v>0</v>
      </c>
      <c r="B252" s="21"/>
      <c r="C252" s="22" t="s">
        <v>89</v>
      </c>
      <c r="D252" s="23">
        <v>2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</row>
    <row r="253" spans="1:9" s="24" customFormat="1" ht="11.25" customHeight="1">
      <c r="A253" s="20" t="s">
        <v>0</v>
      </c>
      <c r="B253" s="21"/>
      <c r="C253" s="22" t="s">
        <v>61</v>
      </c>
      <c r="D253" s="23">
        <v>0</v>
      </c>
      <c r="E253" s="23">
        <v>0</v>
      </c>
      <c r="F253" s="23">
        <v>0</v>
      </c>
      <c r="G253" s="23">
        <v>0</v>
      </c>
      <c r="H253" s="23">
        <v>0</v>
      </c>
      <c r="I253" s="23">
        <v>0</v>
      </c>
    </row>
    <row r="254" spans="1:9" s="24" customFormat="1" ht="11.25" customHeight="1">
      <c r="A254" s="25" t="s">
        <v>0</v>
      </c>
      <c r="B254" s="26"/>
      <c r="C254" s="27" t="s">
        <v>62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</row>
    <row r="255" spans="1:9" s="47" customFormat="1" ht="11.25" customHeight="1">
      <c r="A255" s="36"/>
      <c r="B255" s="37"/>
      <c r="C255" s="38" t="s">
        <v>5</v>
      </c>
      <c r="D255" s="39">
        <f aca="true" t="shared" si="30" ref="D255:I255">SUM(D256:D264)</f>
        <v>1</v>
      </c>
      <c r="E255" s="39">
        <f t="shared" si="30"/>
        <v>0</v>
      </c>
      <c r="F255" s="39">
        <f t="shared" si="30"/>
        <v>0</v>
      </c>
      <c r="G255" s="39">
        <f t="shared" si="30"/>
        <v>0</v>
      </c>
      <c r="H255" s="39">
        <f t="shared" si="30"/>
        <v>0</v>
      </c>
      <c r="I255" s="39">
        <f t="shared" si="30"/>
        <v>0</v>
      </c>
    </row>
    <row r="256" spans="1:9" s="47" customFormat="1" ht="11.25" customHeight="1">
      <c r="A256" s="20"/>
      <c r="B256" s="21"/>
      <c r="C256" s="22" t="s">
        <v>6</v>
      </c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</row>
    <row r="257" spans="1:9" s="47" customFormat="1" ht="11.25" customHeight="1">
      <c r="A257" s="20"/>
      <c r="B257" s="21"/>
      <c r="C257" s="22" t="s">
        <v>7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</row>
    <row r="258" spans="1:9" s="47" customFormat="1" ht="11.25" customHeight="1">
      <c r="A258" s="57" t="s">
        <v>50</v>
      </c>
      <c r="B258" s="58"/>
      <c r="C258" s="22" t="s">
        <v>56</v>
      </c>
      <c r="D258" s="23">
        <v>0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</row>
    <row r="259" spans="1:9" s="47" customFormat="1" ht="11.25" customHeight="1">
      <c r="A259" s="57"/>
      <c r="B259" s="58"/>
      <c r="C259" s="22" t="s">
        <v>57</v>
      </c>
      <c r="D259" s="23">
        <v>0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</row>
    <row r="260" spans="1:9" s="47" customFormat="1" ht="11.25" customHeight="1">
      <c r="A260" s="20"/>
      <c r="B260" s="21"/>
      <c r="C260" s="22" t="s">
        <v>8</v>
      </c>
      <c r="D260" s="23">
        <v>1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</row>
    <row r="261" spans="1:9" s="47" customFormat="1" ht="11.25" customHeight="1">
      <c r="A261" s="20"/>
      <c r="B261" s="21"/>
      <c r="C261" s="22" t="s">
        <v>9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</row>
    <row r="262" spans="1:9" s="47" customFormat="1" ht="11.25" customHeight="1">
      <c r="A262" s="20"/>
      <c r="B262" s="21"/>
      <c r="C262" s="22" t="s">
        <v>89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</row>
    <row r="263" spans="1:9" s="47" customFormat="1" ht="11.25" customHeight="1">
      <c r="A263" s="20"/>
      <c r="B263" s="21"/>
      <c r="C263" s="22" t="s">
        <v>10</v>
      </c>
      <c r="D263" s="23">
        <v>0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</row>
    <row r="264" spans="1:9" s="48" customFormat="1" ht="11.25" customHeight="1">
      <c r="A264" s="25"/>
      <c r="B264" s="26"/>
      <c r="C264" s="27" t="s">
        <v>11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</row>
    <row r="265" spans="1:9" s="47" customFormat="1" ht="27.75" customHeight="1">
      <c r="A265" s="6" t="s">
        <v>49</v>
      </c>
      <c r="B265" s="7"/>
      <c r="C265" s="7"/>
      <c r="D265" s="7"/>
      <c r="E265" s="7"/>
      <c r="F265" s="7"/>
      <c r="G265" s="7"/>
      <c r="H265" s="7"/>
      <c r="I265" s="8"/>
    </row>
    <row r="266" spans="1:9" s="47" customFormat="1" ht="11.25" customHeight="1">
      <c r="A266" s="6"/>
      <c r="B266" s="7"/>
      <c r="C266" s="7"/>
      <c r="D266" s="7"/>
      <c r="E266" s="7"/>
      <c r="F266" s="7"/>
      <c r="G266" s="7"/>
      <c r="H266" s="7"/>
      <c r="I266" s="8"/>
    </row>
    <row r="267" spans="1:9" s="47" customFormat="1" ht="11.25" customHeight="1">
      <c r="A267" s="7"/>
      <c r="B267" s="7"/>
      <c r="C267" s="7"/>
      <c r="D267" s="7"/>
      <c r="E267" s="7"/>
      <c r="F267" s="7"/>
      <c r="G267" s="7"/>
      <c r="H267" s="7"/>
      <c r="I267" s="9"/>
    </row>
    <row r="268" spans="1:9" s="47" customFormat="1" ht="21" customHeight="1">
      <c r="A268" s="10" t="s">
        <v>0</v>
      </c>
      <c r="B268" s="11"/>
      <c r="C268" s="12" t="s">
        <v>51</v>
      </c>
      <c r="D268" s="12" t="s">
        <v>80</v>
      </c>
      <c r="E268" s="13" t="s">
        <v>81</v>
      </c>
      <c r="F268" s="14"/>
      <c r="G268" s="12" t="s">
        <v>82</v>
      </c>
      <c r="H268" s="12" t="s">
        <v>83</v>
      </c>
      <c r="I268" s="12" t="s">
        <v>84</v>
      </c>
    </row>
    <row r="269" spans="1:9" s="47" customFormat="1" ht="21" customHeight="1">
      <c r="A269" s="15" t="s">
        <v>0</v>
      </c>
      <c r="B269" s="16"/>
      <c r="C269" s="17" t="s">
        <v>0</v>
      </c>
      <c r="D269" s="18" t="s">
        <v>85</v>
      </c>
      <c r="E269" s="19" t="s">
        <v>86</v>
      </c>
      <c r="F269" s="19" t="s">
        <v>87</v>
      </c>
      <c r="G269" s="19" t="s">
        <v>88</v>
      </c>
      <c r="H269" s="19" t="s">
        <v>88</v>
      </c>
      <c r="I269" s="19" t="s">
        <v>88</v>
      </c>
    </row>
    <row r="270" spans="1:9" s="24" customFormat="1" ht="11.25" customHeight="1">
      <c r="A270" s="36" t="s">
        <v>0</v>
      </c>
      <c r="B270" s="37"/>
      <c r="C270" s="38" t="s">
        <v>21</v>
      </c>
      <c r="D270" s="39">
        <f aca="true" t="shared" si="31" ref="D270:I270">SUM(D271:D279)</f>
        <v>85</v>
      </c>
      <c r="E270" s="39">
        <f t="shared" si="31"/>
        <v>9</v>
      </c>
      <c r="F270" s="39">
        <f t="shared" si="31"/>
        <v>11</v>
      </c>
      <c r="G270" s="39">
        <f t="shared" si="31"/>
        <v>3</v>
      </c>
      <c r="H270" s="39">
        <f t="shared" si="31"/>
        <v>0</v>
      </c>
      <c r="I270" s="39">
        <f t="shared" si="31"/>
        <v>0</v>
      </c>
    </row>
    <row r="271" spans="1:9" s="24" customFormat="1" ht="11.25" customHeight="1">
      <c r="A271" s="20" t="s">
        <v>0</v>
      </c>
      <c r="B271" s="21"/>
      <c r="C271" s="22" t="s">
        <v>22</v>
      </c>
      <c r="D271" s="23">
        <v>8</v>
      </c>
      <c r="E271" s="23">
        <v>3</v>
      </c>
      <c r="F271" s="23">
        <v>2</v>
      </c>
      <c r="G271" s="23">
        <v>1</v>
      </c>
      <c r="H271" s="23">
        <v>0</v>
      </c>
      <c r="I271" s="23">
        <v>0</v>
      </c>
    </row>
    <row r="272" spans="1:9" s="24" customFormat="1" ht="11.25" customHeight="1">
      <c r="A272" s="20" t="s">
        <v>0</v>
      </c>
      <c r="B272" s="21"/>
      <c r="C272" s="22" t="s">
        <v>23</v>
      </c>
      <c r="D272" s="23">
        <v>12</v>
      </c>
      <c r="E272" s="23">
        <v>1</v>
      </c>
      <c r="F272" s="23">
        <v>2</v>
      </c>
      <c r="G272" s="23">
        <v>0</v>
      </c>
      <c r="H272" s="23">
        <v>0</v>
      </c>
      <c r="I272" s="23">
        <v>0</v>
      </c>
    </row>
    <row r="273" spans="1:9" s="24" customFormat="1" ht="11.25" customHeight="1">
      <c r="A273" s="20" t="s">
        <v>0</v>
      </c>
      <c r="B273" s="21"/>
      <c r="C273" s="22" t="s">
        <v>24</v>
      </c>
      <c r="D273" s="23">
        <v>2</v>
      </c>
      <c r="E273" s="23">
        <v>1</v>
      </c>
      <c r="F273" s="23">
        <v>0</v>
      </c>
      <c r="G273" s="23">
        <v>0</v>
      </c>
      <c r="H273" s="23">
        <v>0</v>
      </c>
      <c r="I273" s="23">
        <v>0</v>
      </c>
    </row>
    <row r="274" spans="1:9" s="24" customFormat="1" ht="11.25" customHeight="1">
      <c r="A274" s="20" t="s">
        <v>0</v>
      </c>
      <c r="B274" s="21"/>
      <c r="C274" s="22" t="s">
        <v>25</v>
      </c>
      <c r="D274" s="23">
        <v>12</v>
      </c>
      <c r="E274" s="23">
        <v>1</v>
      </c>
      <c r="F274" s="23">
        <v>1</v>
      </c>
      <c r="G274" s="23">
        <v>0</v>
      </c>
      <c r="H274" s="23">
        <v>0</v>
      </c>
      <c r="I274" s="23">
        <v>0</v>
      </c>
    </row>
    <row r="275" spans="1:9" s="24" customFormat="1" ht="11.25" customHeight="1">
      <c r="A275" s="53" t="s">
        <v>41</v>
      </c>
      <c r="B275" s="54"/>
      <c r="C275" s="22" t="s">
        <v>26</v>
      </c>
      <c r="D275" s="23">
        <v>11</v>
      </c>
      <c r="E275" s="23">
        <v>1</v>
      </c>
      <c r="F275" s="23">
        <v>5</v>
      </c>
      <c r="G275" s="23">
        <v>1</v>
      </c>
      <c r="H275" s="23">
        <v>0</v>
      </c>
      <c r="I275" s="23">
        <v>0</v>
      </c>
    </row>
    <row r="276" spans="1:9" s="24" customFormat="1" ht="11.25" customHeight="1">
      <c r="A276" s="20" t="s">
        <v>0</v>
      </c>
      <c r="B276" s="21"/>
      <c r="C276" s="22" t="s">
        <v>27</v>
      </c>
      <c r="D276" s="23">
        <v>14</v>
      </c>
      <c r="E276" s="23">
        <v>0</v>
      </c>
      <c r="F276" s="23">
        <v>0</v>
      </c>
      <c r="G276" s="23">
        <v>1</v>
      </c>
      <c r="H276" s="23">
        <v>0</v>
      </c>
      <c r="I276" s="23">
        <v>0</v>
      </c>
    </row>
    <row r="277" spans="1:9" s="24" customFormat="1" ht="11.25" customHeight="1">
      <c r="A277" s="20" t="s">
        <v>0</v>
      </c>
      <c r="B277" s="21"/>
      <c r="C277" s="22" t="s">
        <v>89</v>
      </c>
      <c r="D277" s="23">
        <v>13</v>
      </c>
      <c r="E277" s="23">
        <v>1</v>
      </c>
      <c r="F277" s="23">
        <v>0</v>
      </c>
      <c r="G277" s="23">
        <v>0</v>
      </c>
      <c r="H277" s="23">
        <v>0</v>
      </c>
      <c r="I277" s="23">
        <v>0</v>
      </c>
    </row>
    <row r="278" spans="1:9" s="24" customFormat="1" ht="11.25" customHeight="1">
      <c r="A278" s="20" t="s">
        <v>0</v>
      </c>
      <c r="B278" s="21"/>
      <c r="C278" s="22" t="s">
        <v>28</v>
      </c>
      <c r="D278" s="23">
        <v>4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</row>
    <row r="279" spans="1:9" s="24" customFormat="1" ht="11.25" customHeight="1">
      <c r="A279" s="25" t="s">
        <v>0</v>
      </c>
      <c r="B279" s="26"/>
      <c r="C279" s="27" t="s">
        <v>29</v>
      </c>
      <c r="D279" s="28">
        <v>9</v>
      </c>
      <c r="E279" s="28">
        <v>1</v>
      </c>
      <c r="F279" s="28">
        <v>1</v>
      </c>
      <c r="G279" s="28">
        <v>0</v>
      </c>
      <c r="H279" s="28">
        <v>0</v>
      </c>
      <c r="I279" s="28">
        <v>0</v>
      </c>
    </row>
    <row r="280" spans="1:9" s="24" customFormat="1" ht="11.25" customHeight="1">
      <c r="A280" s="20" t="s">
        <v>0</v>
      </c>
      <c r="B280" s="21"/>
      <c r="C280" s="22" t="s">
        <v>21</v>
      </c>
      <c r="D280" s="39">
        <f aca="true" t="shared" si="32" ref="D280:I280">SUM(D281:D289)</f>
        <v>49</v>
      </c>
      <c r="E280" s="39">
        <f t="shared" si="32"/>
        <v>7</v>
      </c>
      <c r="F280" s="39">
        <f t="shared" si="32"/>
        <v>1</v>
      </c>
      <c r="G280" s="39">
        <f t="shared" si="32"/>
        <v>1</v>
      </c>
      <c r="H280" s="39">
        <f t="shared" si="32"/>
        <v>0</v>
      </c>
      <c r="I280" s="39">
        <f t="shared" si="32"/>
        <v>0</v>
      </c>
    </row>
    <row r="281" spans="1:9" s="24" customFormat="1" ht="11.25" customHeight="1">
      <c r="A281" s="20" t="s">
        <v>0</v>
      </c>
      <c r="B281" s="21"/>
      <c r="C281" s="22" t="s">
        <v>22</v>
      </c>
      <c r="D281" s="23">
        <v>6</v>
      </c>
      <c r="E281" s="23">
        <v>2</v>
      </c>
      <c r="F281" s="23">
        <v>1</v>
      </c>
      <c r="G281" s="23">
        <v>1</v>
      </c>
      <c r="H281" s="23">
        <v>0</v>
      </c>
      <c r="I281" s="23">
        <v>0</v>
      </c>
    </row>
    <row r="282" spans="1:9" s="24" customFormat="1" ht="11.25" customHeight="1">
      <c r="A282" s="20" t="s">
        <v>0</v>
      </c>
      <c r="B282" s="21"/>
      <c r="C282" s="22" t="s">
        <v>23</v>
      </c>
      <c r="D282" s="23">
        <v>6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</row>
    <row r="283" spans="1:9" s="24" customFormat="1" ht="11.25" customHeight="1">
      <c r="A283" s="20" t="s">
        <v>0</v>
      </c>
      <c r="B283" s="21"/>
      <c r="C283" s="22" t="s">
        <v>24</v>
      </c>
      <c r="D283" s="23">
        <v>2</v>
      </c>
      <c r="E283" s="23">
        <v>1</v>
      </c>
      <c r="F283" s="23">
        <v>0</v>
      </c>
      <c r="G283" s="23">
        <v>0</v>
      </c>
      <c r="H283" s="23">
        <v>0</v>
      </c>
      <c r="I283" s="23">
        <v>0</v>
      </c>
    </row>
    <row r="284" spans="1:9" s="24" customFormat="1" ht="11.25" customHeight="1">
      <c r="A284" s="20" t="s">
        <v>0</v>
      </c>
      <c r="B284" s="21"/>
      <c r="C284" s="22" t="s">
        <v>25</v>
      </c>
      <c r="D284" s="23">
        <v>11</v>
      </c>
      <c r="E284" s="23">
        <v>3</v>
      </c>
      <c r="F284" s="23">
        <v>0</v>
      </c>
      <c r="G284" s="23">
        <v>0</v>
      </c>
      <c r="H284" s="23">
        <v>0</v>
      </c>
      <c r="I284" s="23">
        <v>0</v>
      </c>
    </row>
    <row r="285" spans="1:9" s="24" customFormat="1" ht="11.25" customHeight="1">
      <c r="A285" s="53" t="s">
        <v>42</v>
      </c>
      <c r="B285" s="54"/>
      <c r="C285" s="22" t="s">
        <v>26</v>
      </c>
      <c r="D285" s="23">
        <v>1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</row>
    <row r="286" spans="1:9" s="24" customFormat="1" ht="11.25" customHeight="1">
      <c r="A286" s="20" t="s">
        <v>0</v>
      </c>
      <c r="B286" s="21"/>
      <c r="C286" s="22" t="s">
        <v>27</v>
      </c>
      <c r="D286" s="23">
        <v>11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</row>
    <row r="287" spans="1:9" s="24" customFormat="1" ht="11.25" customHeight="1">
      <c r="A287" s="20" t="s">
        <v>0</v>
      </c>
      <c r="B287" s="21"/>
      <c r="C287" s="22" t="s">
        <v>89</v>
      </c>
      <c r="D287" s="23">
        <v>10</v>
      </c>
      <c r="E287" s="23">
        <v>1</v>
      </c>
      <c r="F287" s="23">
        <v>0</v>
      </c>
      <c r="G287" s="23">
        <v>0</v>
      </c>
      <c r="H287" s="23">
        <v>0</v>
      </c>
      <c r="I287" s="23">
        <v>0</v>
      </c>
    </row>
    <row r="288" spans="1:9" s="24" customFormat="1" ht="11.25" customHeight="1">
      <c r="A288" s="20" t="s">
        <v>0</v>
      </c>
      <c r="B288" s="21"/>
      <c r="C288" s="22" t="s">
        <v>28</v>
      </c>
      <c r="D288" s="23">
        <v>1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</row>
    <row r="289" spans="1:9" s="24" customFormat="1" ht="11.25" customHeight="1">
      <c r="A289" s="25" t="s">
        <v>0</v>
      </c>
      <c r="B289" s="26"/>
      <c r="C289" s="27" t="s">
        <v>29</v>
      </c>
      <c r="D289" s="28">
        <v>1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</row>
    <row r="290" spans="1:9" s="24" customFormat="1" ht="11.25" customHeight="1">
      <c r="A290" s="20" t="s">
        <v>0</v>
      </c>
      <c r="B290" s="21"/>
      <c r="C290" s="22" t="s">
        <v>21</v>
      </c>
      <c r="D290" s="39">
        <f aca="true" t="shared" si="33" ref="D290:I290">SUM(D291:D299)</f>
        <v>16</v>
      </c>
      <c r="E290" s="39">
        <f t="shared" si="33"/>
        <v>1</v>
      </c>
      <c r="F290" s="39">
        <f t="shared" si="33"/>
        <v>2</v>
      </c>
      <c r="G290" s="39">
        <f t="shared" si="33"/>
        <v>2</v>
      </c>
      <c r="H290" s="39">
        <f t="shared" si="33"/>
        <v>0</v>
      </c>
      <c r="I290" s="39">
        <f t="shared" si="33"/>
        <v>0</v>
      </c>
    </row>
    <row r="291" spans="1:9" s="24" customFormat="1" ht="11.25" customHeight="1">
      <c r="A291" s="20" t="s">
        <v>0</v>
      </c>
      <c r="B291" s="21"/>
      <c r="C291" s="22" t="s">
        <v>22</v>
      </c>
      <c r="D291" s="23">
        <v>4</v>
      </c>
      <c r="E291" s="23">
        <v>1</v>
      </c>
      <c r="F291" s="23">
        <v>1</v>
      </c>
      <c r="G291" s="23">
        <v>2</v>
      </c>
      <c r="H291" s="23">
        <v>0</v>
      </c>
      <c r="I291" s="23">
        <v>0</v>
      </c>
    </row>
    <row r="292" spans="1:9" s="24" customFormat="1" ht="11.25" customHeight="1">
      <c r="A292" s="20" t="s">
        <v>0</v>
      </c>
      <c r="B292" s="21"/>
      <c r="C292" s="22" t="s">
        <v>23</v>
      </c>
      <c r="D292" s="23">
        <v>4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</row>
    <row r="293" spans="1:9" s="24" customFormat="1" ht="11.25" customHeight="1">
      <c r="A293" s="20" t="s">
        <v>0</v>
      </c>
      <c r="B293" s="21"/>
      <c r="C293" s="22" t="s">
        <v>24</v>
      </c>
      <c r="D293" s="23">
        <v>2</v>
      </c>
      <c r="E293" s="23">
        <v>0</v>
      </c>
      <c r="F293" s="23">
        <v>1</v>
      </c>
      <c r="G293" s="23">
        <v>0</v>
      </c>
      <c r="H293" s="23">
        <v>0</v>
      </c>
      <c r="I293" s="23">
        <v>0</v>
      </c>
    </row>
    <row r="294" spans="1:9" s="24" customFormat="1" ht="11.25" customHeight="1">
      <c r="A294" s="20" t="s">
        <v>0</v>
      </c>
      <c r="B294" s="21"/>
      <c r="C294" s="22" t="s">
        <v>25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</row>
    <row r="295" spans="1:9" s="24" customFormat="1" ht="11.25" customHeight="1">
      <c r="A295" s="53" t="s">
        <v>43</v>
      </c>
      <c r="B295" s="54"/>
      <c r="C295" s="22" t="s">
        <v>26</v>
      </c>
      <c r="D295" s="23">
        <v>3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</row>
    <row r="296" spans="1:9" s="24" customFormat="1" ht="11.25" customHeight="1">
      <c r="A296" s="20" t="s">
        <v>0</v>
      </c>
      <c r="B296" s="21"/>
      <c r="C296" s="22" t="s">
        <v>27</v>
      </c>
      <c r="D296" s="23">
        <v>1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</row>
    <row r="297" spans="1:9" s="24" customFormat="1" ht="11.25" customHeight="1">
      <c r="A297" s="20" t="s">
        <v>0</v>
      </c>
      <c r="B297" s="21"/>
      <c r="C297" s="22" t="s">
        <v>89</v>
      </c>
      <c r="D297" s="23">
        <v>2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</row>
    <row r="298" spans="1:9" s="24" customFormat="1" ht="11.25" customHeight="1">
      <c r="A298" s="20" t="s">
        <v>0</v>
      </c>
      <c r="B298" s="21"/>
      <c r="C298" s="22" t="s">
        <v>28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</row>
    <row r="299" spans="1:9" s="24" customFormat="1" ht="11.25" customHeight="1">
      <c r="A299" s="25" t="s">
        <v>0</v>
      </c>
      <c r="B299" s="26"/>
      <c r="C299" s="27" t="s">
        <v>29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</row>
    <row r="300" spans="1:9" s="24" customFormat="1" ht="11.25" customHeight="1">
      <c r="A300" s="20" t="s">
        <v>0</v>
      </c>
      <c r="B300" s="21"/>
      <c r="C300" s="22" t="s">
        <v>21</v>
      </c>
      <c r="D300" s="39">
        <f aca="true" t="shared" si="34" ref="D300:I300">SUM(D301:D309)</f>
        <v>60</v>
      </c>
      <c r="E300" s="39">
        <f t="shared" si="34"/>
        <v>7</v>
      </c>
      <c r="F300" s="39">
        <f t="shared" si="34"/>
        <v>1</v>
      </c>
      <c r="G300" s="39">
        <f t="shared" si="34"/>
        <v>1</v>
      </c>
      <c r="H300" s="39">
        <f t="shared" si="34"/>
        <v>0</v>
      </c>
      <c r="I300" s="39">
        <f t="shared" si="34"/>
        <v>0</v>
      </c>
    </row>
    <row r="301" spans="1:9" s="24" customFormat="1" ht="11.25" customHeight="1">
      <c r="A301" s="20" t="s">
        <v>0</v>
      </c>
      <c r="B301" s="21"/>
      <c r="C301" s="22" t="s">
        <v>22</v>
      </c>
      <c r="D301" s="23">
        <v>3</v>
      </c>
      <c r="E301" s="23">
        <v>1</v>
      </c>
      <c r="F301" s="23">
        <v>0</v>
      </c>
      <c r="G301" s="23">
        <v>0</v>
      </c>
      <c r="H301" s="23">
        <v>0</v>
      </c>
      <c r="I301" s="23">
        <v>0</v>
      </c>
    </row>
    <row r="302" spans="1:9" s="24" customFormat="1" ht="11.25" customHeight="1">
      <c r="A302" s="20" t="s">
        <v>0</v>
      </c>
      <c r="B302" s="21"/>
      <c r="C302" s="22" t="s">
        <v>23</v>
      </c>
      <c r="D302" s="23">
        <v>15</v>
      </c>
      <c r="E302" s="23">
        <v>1</v>
      </c>
      <c r="F302" s="23">
        <v>0</v>
      </c>
      <c r="G302" s="23">
        <v>1</v>
      </c>
      <c r="H302" s="23">
        <v>0</v>
      </c>
      <c r="I302" s="23">
        <v>0</v>
      </c>
    </row>
    <row r="303" spans="1:9" s="24" customFormat="1" ht="11.25" customHeight="1">
      <c r="A303" s="20" t="s">
        <v>0</v>
      </c>
      <c r="B303" s="21"/>
      <c r="C303" s="22" t="s">
        <v>24</v>
      </c>
      <c r="D303" s="23">
        <v>2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</row>
    <row r="304" spans="1:9" s="24" customFormat="1" ht="11.25" customHeight="1">
      <c r="A304" s="20" t="s">
        <v>0</v>
      </c>
      <c r="B304" s="21"/>
      <c r="C304" s="22" t="s">
        <v>25</v>
      </c>
      <c r="D304" s="23">
        <v>10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</row>
    <row r="305" spans="1:9" s="24" customFormat="1" ht="11.25" customHeight="1">
      <c r="A305" s="53" t="s">
        <v>44</v>
      </c>
      <c r="B305" s="54"/>
      <c r="C305" s="22" t="s">
        <v>26</v>
      </c>
      <c r="D305" s="23">
        <v>8</v>
      </c>
      <c r="E305" s="23">
        <v>2</v>
      </c>
      <c r="F305" s="23">
        <v>0</v>
      </c>
      <c r="G305" s="23">
        <v>0</v>
      </c>
      <c r="H305" s="23">
        <v>0</v>
      </c>
      <c r="I305" s="23">
        <v>0</v>
      </c>
    </row>
    <row r="306" spans="1:9" s="24" customFormat="1" ht="11.25" customHeight="1">
      <c r="A306" s="20" t="s">
        <v>0</v>
      </c>
      <c r="B306" s="21"/>
      <c r="C306" s="22" t="s">
        <v>27</v>
      </c>
      <c r="D306" s="23">
        <v>3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</row>
    <row r="307" spans="1:9" s="24" customFormat="1" ht="11.25" customHeight="1">
      <c r="A307" s="20" t="s">
        <v>0</v>
      </c>
      <c r="B307" s="21"/>
      <c r="C307" s="22" t="s">
        <v>89</v>
      </c>
      <c r="D307" s="23">
        <v>19</v>
      </c>
      <c r="E307" s="23">
        <v>3</v>
      </c>
      <c r="F307" s="23">
        <v>1</v>
      </c>
      <c r="G307" s="23">
        <v>0</v>
      </c>
      <c r="H307" s="23">
        <v>0</v>
      </c>
      <c r="I307" s="23">
        <v>0</v>
      </c>
    </row>
    <row r="308" spans="1:9" s="24" customFormat="1" ht="11.25" customHeight="1">
      <c r="A308" s="20" t="s">
        <v>0</v>
      </c>
      <c r="B308" s="21"/>
      <c r="C308" s="22" t="s">
        <v>28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</v>
      </c>
    </row>
    <row r="309" spans="1:9" s="24" customFormat="1" ht="11.25" customHeight="1">
      <c r="A309" s="25" t="s">
        <v>0</v>
      </c>
      <c r="B309" s="26"/>
      <c r="C309" s="27" t="s">
        <v>29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</row>
    <row r="310" spans="1:9" s="24" customFormat="1" ht="11.25" customHeight="1">
      <c r="A310" s="20" t="s">
        <v>0</v>
      </c>
      <c r="B310" s="21"/>
      <c r="C310" s="22" t="s">
        <v>21</v>
      </c>
      <c r="D310" s="39">
        <f aca="true" t="shared" si="35" ref="D310:I310">SUM(D311:D319)</f>
        <v>159</v>
      </c>
      <c r="E310" s="39">
        <f t="shared" si="35"/>
        <v>22</v>
      </c>
      <c r="F310" s="39">
        <f t="shared" si="35"/>
        <v>4</v>
      </c>
      <c r="G310" s="39">
        <f t="shared" si="35"/>
        <v>7</v>
      </c>
      <c r="H310" s="39">
        <f t="shared" si="35"/>
        <v>0</v>
      </c>
      <c r="I310" s="39">
        <f t="shared" si="35"/>
        <v>0</v>
      </c>
    </row>
    <row r="311" spans="1:9" s="24" customFormat="1" ht="11.25" customHeight="1">
      <c r="A311" s="20" t="s">
        <v>0</v>
      </c>
      <c r="B311" s="21"/>
      <c r="C311" s="22" t="s">
        <v>22</v>
      </c>
      <c r="D311" s="23">
        <v>12</v>
      </c>
      <c r="E311" s="23">
        <v>0</v>
      </c>
      <c r="F311" s="23">
        <v>1</v>
      </c>
      <c r="G311" s="23">
        <v>0</v>
      </c>
      <c r="H311" s="23">
        <v>0</v>
      </c>
      <c r="I311" s="23">
        <v>0</v>
      </c>
    </row>
    <row r="312" spans="1:9" s="24" customFormat="1" ht="11.25" customHeight="1">
      <c r="A312" s="20" t="s">
        <v>0</v>
      </c>
      <c r="B312" s="21"/>
      <c r="C312" s="22" t="s">
        <v>23</v>
      </c>
      <c r="D312" s="23">
        <v>18</v>
      </c>
      <c r="E312" s="23">
        <v>3</v>
      </c>
      <c r="F312" s="23">
        <v>0</v>
      </c>
      <c r="G312" s="23">
        <v>1</v>
      </c>
      <c r="H312" s="23">
        <v>0</v>
      </c>
      <c r="I312" s="23">
        <v>0</v>
      </c>
    </row>
    <row r="313" spans="1:9" s="24" customFormat="1" ht="11.25" customHeight="1">
      <c r="A313" s="20" t="s">
        <v>0</v>
      </c>
      <c r="B313" s="21"/>
      <c r="C313" s="22" t="s">
        <v>24</v>
      </c>
      <c r="D313" s="23">
        <v>10</v>
      </c>
      <c r="E313" s="23">
        <v>2</v>
      </c>
      <c r="F313" s="23">
        <v>0</v>
      </c>
      <c r="G313" s="23">
        <v>0</v>
      </c>
      <c r="H313" s="23">
        <v>0</v>
      </c>
      <c r="I313" s="23">
        <v>0</v>
      </c>
    </row>
    <row r="314" spans="1:9" s="24" customFormat="1" ht="11.25" customHeight="1">
      <c r="A314" s="20" t="s">
        <v>0</v>
      </c>
      <c r="B314" s="21"/>
      <c r="C314" s="22" t="s">
        <v>25</v>
      </c>
      <c r="D314" s="23">
        <v>19</v>
      </c>
      <c r="E314" s="23">
        <v>1</v>
      </c>
      <c r="F314" s="23">
        <v>1</v>
      </c>
      <c r="G314" s="23">
        <v>1</v>
      </c>
      <c r="H314" s="23">
        <v>0</v>
      </c>
      <c r="I314" s="23">
        <v>0</v>
      </c>
    </row>
    <row r="315" spans="1:9" s="24" customFormat="1" ht="11.25" customHeight="1">
      <c r="A315" s="53" t="s">
        <v>45</v>
      </c>
      <c r="B315" s="54"/>
      <c r="C315" s="22" t="s">
        <v>26</v>
      </c>
      <c r="D315" s="23">
        <v>30</v>
      </c>
      <c r="E315" s="23">
        <v>7</v>
      </c>
      <c r="F315" s="23">
        <v>1</v>
      </c>
      <c r="G315" s="23">
        <v>0</v>
      </c>
      <c r="H315" s="23">
        <v>0</v>
      </c>
      <c r="I315" s="23">
        <v>0</v>
      </c>
    </row>
    <row r="316" spans="1:9" s="24" customFormat="1" ht="11.25" customHeight="1">
      <c r="A316" s="20" t="s">
        <v>0</v>
      </c>
      <c r="B316" s="21"/>
      <c r="C316" s="22" t="s">
        <v>27</v>
      </c>
      <c r="D316" s="23">
        <v>35</v>
      </c>
      <c r="E316" s="23">
        <v>7</v>
      </c>
      <c r="F316" s="23">
        <v>0</v>
      </c>
      <c r="G316" s="23">
        <v>1</v>
      </c>
      <c r="H316" s="23">
        <v>0</v>
      </c>
      <c r="I316" s="23">
        <v>0</v>
      </c>
    </row>
    <row r="317" spans="1:9" s="24" customFormat="1" ht="11.25" customHeight="1">
      <c r="A317" s="20" t="s">
        <v>0</v>
      </c>
      <c r="B317" s="21"/>
      <c r="C317" s="22" t="s">
        <v>89</v>
      </c>
      <c r="D317" s="23">
        <v>24</v>
      </c>
      <c r="E317" s="23">
        <v>1</v>
      </c>
      <c r="F317" s="23">
        <v>1</v>
      </c>
      <c r="G317" s="23">
        <v>4</v>
      </c>
      <c r="H317" s="23">
        <v>0</v>
      </c>
      <c r="I317" s="23">
        <v>0</v>
      </c>
    </row>
    <row r="318" spans="1:9" s="24" customFormat="1" ht="11.25" customHeight="1">
      <c r="A318" s="20" t="s">
        <v>0</v>
      </c>
      <c r="B318" s="21"/>
      <c r="C318" s="22" t="s">
        <v>28</v>
      </c>
      <c r="D318" s="23">
        <v>4</v>
      </c>
      <c r="E318" s="23">
        <v>1</v>
      </c>
      <c r="F318" s="23">
        <v>0</v>
      </c>
      <c r="G318" s="23">
        <v>0</v>
      </c>
      <c r="H318" s="23">
        <v>0</v>
      </c>
      <c r="I318" s="23">
        <v>0</v>
      </c>
    </row>
    <row r="319" spans="1:9" s="24" customFormat="1" ht="11.25" customHeight="1">
      <c r="A319" s="25" t="s">
        <v>0</v>
      </c>
      <c r="B319" s="26"/>
      <c r="C319" s="27" t="s">
        <v>29</v>
      </c>
      <c r="D319" s="28">
        <v>7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</row>
    <row r="320" spans="1:9" s="24" customFormat="1" ht="11.25" customHeight="1">
      <c r="A320" s="20" t="s">
        <v>0</v>
      </c>
      <c r="B320" s="21"/>
      <c r="C320" s="22" t="s">
        <v>21</v>
      </c>
      <c r="D320" s="39">
        <f aca="true" t="shared" si="36" ref="D320:I320">SUM(D321:D329)</f>
        <v>7</v>
      </c>
      <c r="E320" s="39">
        <f t="shared" si="36"/>
        <v>0</v>
      </c>
      <c r="F320" s="39">
        <f t="shared" si="36"/>
        <v>0</v>
      </c>
      <c r="G320" s="39">
        <f t="shared" si="36"/>
        <v>0</v>
      </c>
      <c r="H320" s="39">
        <f t="shared" si="36"/>
        <v>0</v>
      </c>
      <c r="I320" s="39">
        <f t="shared" si="36"/>
        <v>0</v>
      </c>
    </row>
    <row r="321" spans="1:9" s="24" customFormat="1" ht="11.25" customHeight="1">
      <c r="A321" s="20" t="s">
        <v>0</v>
      </c>
      <c r="B321" s="21"/>
      <c r="C321" s="22" t="s">
        <v>22</v>
      </c>
      <c r="D321" s="23">
        <v>2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</row>
    <row r="322" spans="1:9" s="24" customFormat="1" ht="11.25" customHeight="1">
      <c r="A322" s="20" t="s">
        <v>0</v>
      </c>
      <c r="B322" s="21"/>
      <c r="C322" s="22" t="s">
        <v>23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</row>
    <row r="323" spans="1:9" s="24" customFormat="1" ht="11.25" customHeight="1">
      <c r="A323" s="20" t="s">
        <v>0</v>
      </c>
      <c r="B323" s="21"/>
      <c r="C323" s="22" t="s">
        <v>24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</v>
      </c>
    </row>
    <row r="324" spans="1:9" s="24" customFormat="1" ht="11.25" customHeight="1">
      <c r="A324" s="20" t="s">
        <v>0</v>
      </c>
      <c r="B324" s="21"/>
      <c r="C324" s="22" t="s">
        <v>25</v>
      </c>
      <c r="D324" s="23">
        <v>1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</row>
    <row r="325" spans="1:9" s="24" customFormat="1" ht="11.25" customHeight="1">
      <c r="A325" s="53" t="s">
        <v>46</v>
      </c>
      <c r="B325" s="54"/>
      <c r="C325" s="22" t="s">
        <v>26</v>
      </c>
      <c r="D325" s="23">
        <v>2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</row>
    <row r="326" spans="1:9" s="24" customFormat="1" ht="11.25" customHeight="1">
      <c r="A326" s="20" t="s">
        <v>0</v>
      </c>
      <c r="B326" s="21"/>
      <c r="C326" s="22" t="s">
        <v>27</v>
      </c>
      <c r="D326" s="23">
        <v>2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</row>
    <row r="327" spans="1:9" s="24" customFormat="1" ht="11.25" customHeight="1">
      <c r="A327" s="20" t="s">
        <v>0</v>
      </c>
      <c r="B327" s="21"/>
      <c r="C327" s="22" t="s">
        <v>89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</row>
    <row r="328" spans="1:9" s="24" customFormat="1" ht="11.25" customHeight="1">
      <c r="A328" s="20" t="s">
        <v>0</v>
      </c>
      <c r="B328" s="21"/>
      <c r="C328" s="22" t="s">
        <v>28</v>
      </c>
      <c r="D328" s="23">
        <v>0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</row>
    <row r="329" spans="1:9" s="24" customFormat="1" ht="11.25" customHeight="1">
      <c r="A329" s="25" t="s">
        <v>0</v>
      </c>
      <c r="B329" s="26"/>
      <c r="C329" s="27" t="s">
        <v>29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</row>
    <row r="330" spans="1:9" s="24" customFormat="1" ht="11.25" customHeight="1">
      <c r="A330" s="40"/>
      <c r="B330" s="37"/>
      <c r="C330" s="41"/>
      <c r="D330" s="42"/>
      <c r="E330" s="42"/>
      <c r="F330" s="42"/>
      <c r="G330" s="42"/>
      <c r="H330" s="42"/>
      <c r="I330" s="42"/>
    </row>
    <row r="331" spans="1:9" s="24" customFormat="1" ht="11.25" customHeight="1">
      <c r="A331" s="43"/>
      <c r="B331" s="26" t="s">
        <v>12</v>
      </c>
      <c r="C331" s="44"/>
      <c r="D331" s="45"/>
      <c r="E331" s="45"/>
      <c r="F331" s="45"/>
      <c r="G331" s="45"/>
      <c r="H331" s="45"/>
      <c r="I331" s="45"/>
    </row>
    <row r="332" spans="1:9" s="24" customFormat="1" ht="11.25" customHeight="1">
      <c r="A332" s="20" t="s">
        <v>0</v>
      </c>
      <c r="B332" s="21"/>
      <c r="C332" s="22" t="s">
        <v>53</v>
      </c>
      <c r="D332" s="39">
        <f aca="true" t="shared" si="37" ref="D332:I332">SUM(D333:D341)</f>
        <v>147</v>
      </c>
      <c r="E332" s="39">
        <f t="shared" si="37"/>
        <v>44</v>
      </c>
      <c r="F332" s="39">
        <f t="shared" si="37"/>
        <v>7</v>
      </c>
      <c r="G332" s="39">
        <f t="shared" si="37"/>
        <v>11</v>
      </c>
      <c r="H332" s="39">
        <f t="shared" si="37"/>
        <v>0</v>
      </c>
      <c r="I332" s="39">
        <f t="shared" si="37"/>
        <v>0</v>
      </c>
    </row>
    <row r="333" spans="1:9" s="24" customFormat="1" ht="11.25" customHeight="1">
      <c r="A333" s="20" t="s">
        <v>0</v>
      </c>
      <c r="B333" s="21"/>
      <c r="C333" s="22" t="s">
        <v>54</v>
      </c>
      <c r="D333" s="23">
        <v>22</v>
      </c>
      <c r="E333" s="23">
        <v>1</v>
      </c>
      <c r="F333" s="23">
        <v>1</v>
      </c>
      <c r="G333" s="23">
        <v>2</v>
      </c>
      <c r="H333" s="23">
        <v>0</v>
      </c>
      <c r="I333" s="23">
        <v>0</v>
      </c>
    </row>
    <row r="334" spans="1:9" s="24" customFormat="1" ht="11.25" customHeight="1">
      <c r="A334" s="20" t="s">
        <v>0</v>
      </c>
      <c r="B334" s="21"/>
      <c r="C334" s="22" t="s">
        <v>55</v>
      </c>
      <c r="D334" s="23">
        <v>42</v>
      </c>
      <c r="E334" s="23">
        <v>20</v>
      </c>
      <c r="F334" s="23">
        <v>2</v>
      </c>
      <c r="G334" s="23">
        <v>3</v>
      </c>
      <c r="H334" s="23">
        <v>0</v>
      </c>
      <c r="I334" s="23">
        <v>0</v>
      </c>
    </row>
    <row r="335" spans="1:9" s="24" customFormat="1" ht="11.25" customHeight="1">
      <c r="A335" s="20" t="s">
        <v>0</v>
      </c>
      <c r="B335" s="21"/>
      <c r="C335" s="22" t="s">
        <v>56</v>
      </c>
      <c r="D335" s="23">
        <v>8</v>
      </c>
      <c r="E335" s="23">
        <v>2</v>
      </c>
      <c r="F335" s="23">
        <v>0</v>
      </c>
      <c r="G335" s="23">
        <v>1</v>
      </c>
      <c r="H335" s="23">
        <v>0</v>
      </c>
      <c r="I335" s="23">
        <v>0</v>
      </c>
    </row>
    <row r="336" spans="1:9" s="24" customFormat="1" ht="11.25" customHeight="1">
      <c r="A336" s="20" t="s">
        <v>0</v>
      </c>
      <c r="B336" s="21"/>
      <c r="C336" s="22" t="s">
        <v>57</v>
      </c>
      <c r="D336" s="23">
        <v>18</v>
      </c>
      <c r="E336" s="23">
        <v>3</v>
      </c>
      <c r="F336" s="23">
        <v>0</v>
      </c>
      <c r="G336" s="23">
        <v>1</v>
      </c>
      <c r="H336" s="23">
        <v>0</v>
      </c>
      <c r="I336" s="23">
        <v>0</v>
      </c>
    </row>
    <row r="337" spans="1:9" s="24" customFormat="1" ht="11.25" customHeight="1">
      <c r="A337" s="53" t="s">
        <v>74</v>
      </c>
      <c r="B337" s="54"/>
      <c r="C337" s="22" t="s">
        <v>59</v>
      </c>
      <c r="D337" s="23">
        <v>19</v>
      </c>
      <c r="E337" s="23">
        <v>6</v>
      </c>
      <c r="F337" s="23">
        <v>1</v>
      </c>
      <c r="G337" s="23">
        <v>2</v>
      </c>
      <c r="H337" s="23">
        <v>0</v>
      </c>
      <c r="I337" s="23">
        <v>0</v>
      </c>
    </row>
    <row r="338" spans="1:9" s="24" customFormat="1" ht="11.25" customHeight="1">
      <c r="A338" s="20" t="s">
        <v>0</v>
      </c>
      <c r="B338" s="21"/>
      <c r="C338" s="22" t="s">
        <v>60</v>
      </c>
      <c r="D338" s="23">
        <v>17</v>
      </c>
      <c r="E338" s="23">
        <v>5</v>
      </c>
      <c r="F338" s="23">
        <v>1</v>
      </c>
      <c r="G338" s="23">
        <v>1</v>
      </c>
      <c r="H338" s="23">
        <v>0</v>
      </c>
      <c r="I338" s="23">
        <v>0</v>
      </c>
    </row>
    <row r="339" spans="1:9" s="24" customFormat="1" ht="11.25" customHeight="1">
      <c r="A339" s="20" t="s">
        <v>0</v>
      </c>
      <c r="B339" s="21"/>
      <c r="C339" s="22" t="s">
        <v>89</v>
      </c>
      <c r="D339" s="23">
        <v>14</v>
      </c>
      <c r="E339" s="23">
        <v>4</v>
      </c>
      <c r="F339" s="23">
        <v>2</v>
      </c>
      <c r="G339" s="23">
        <v>0</v>
      </c>
      <c r="H339" s="23">
        <v>0</v>
      </c>
      <c r="I339" s="23">
        <v>0</v>
      </c>
    </row>
    <row r="340" spans="1:9" s="24" customFormat="1" ht="11.25" customHeight="1">
      <c r="A340" s="20" t="s">
        <v>0</v>
      </c>
      <c r="B340" s="21"/>
      <c r="C340" s="22" t="s">
        <v>61</v>
      </c>
      <c r="D340" s="23">
        <v>6</v>
      </c>
      <c r="E340" s="23">
        <v>2</v>
      </c>
      <c r="F340" s="23">
        <v>0</v>
      </c>
      <c r="G340" s="23">
        <v>1</v>
      </c>
      <c r="H340" s="23">
        <v>0</v>
      </c>
      <c r="I340" s="23">
        <v>0</v>
      </c>
    </row>
    <row r="341" spans="1:9" s="24" customFormat="1" ht="11.25" customHeight="1">
      <c r="A341" s="25" t="s">
        <v>0</v>
      </c>
      <c r="B341" s="26"/>
      <c r="C341" s="27" t="s">
        <v>62</v>
      </c>
      <c r="D341" s="28">
        <v>1</v>
      </c>
      <c r="E341" s="28">
        <v>1</v>
      </c>
      <c r="F341" s="28">
        <v>0</v>
      </c>
      <c r="G341" s="28">
        <v>0</v>
      </c>
      <c r="H341" s="28">
        <v>0</v>
      </c>
      <c r="I341" s="28">
        <v>0</v>
      </c>
    </row>
    <row r="342" spans="1:9" s="24" customFormat="1" ht="11.25" customHeight="1">
      <c r="A342" s="20" t="s">
        <v>0</v>
      </c>
      <c r="B342" s="21"/>
      <c r="C342" s="22" t="s">
        <v>53</v>
      </c>
      <c r="D342" s="39">
        <f aca="true" t="shared" si="38" ref="D342:I342">SUM(D343:D351)</f>
        <v>408</v>
      </c>
      <c r="E342" s="39">
        <f t="shared" si="38"/>
        <v>45</v>
      </c>
      <c r="F342" s="39">
        <f t="shared" si="38"/>
        <v>30</v>
      </c>
      <c r="G342" s="39">
        <f t="shared" si="38"/>
        <v>24</v>
      </c>
      <c r="H342" s="39">
        <f t="shared" si="38"/>
        <v>2</v>
      </c>
      <c r="I342" s="39">
        <f t="shared" si="38"/>
        <v>0</v>
      </c>
    </row>
    <row r="343" spans="1:9" s="24" customFormat="1" ht="11.25" customHeight="1">
      <c r="A343" s="20" t="s">
        <v>0</v>
      </c>
      <c r="B343" s="21"/>
      <c r="C343" s="22" t="s">
        <v>54</v>
      </c>
      <c r="D343" s="23">
        <v>39</v>
      </c>
      <c r="E343" s="23">
        <v>2</v>
      </c>
      <c r="F343" s="23">
        <v>3</v>
      </c>
      <c r="G343" s="23">
        <v>3</v>
      </c>
      <c r="H343" s="23">
        <v>0</v>
      </c>
      <c r="I343" s="23">
        <v>0</v>
      </c>
    </row>
    <row r="344" spans="1:9" s="24" customFormat="1" ht="11.25" customHeight="1">
      <c r="A344" s="20" t="s">
        <v>0</v>
      </c>
      <c r="B344" s="21"/>
      <c r="C344" s="22" t="s">
        <v>55</v>
      </c>
      <c r="D344" s="23">
        <v>73</v>
      </c>
      <c r="E344" s="23">
        <v>7</v>
      </c>
      <c r="F344" s="23">
        <v>5</v>
      </c>
      <c r="G344" s="23">
        <v>7</v>
      </c>
      <c r="H344" s="23">
        <v>0</v>
      </c>
      <c r="I344" s="23">
        <v>0</v>
      </c>
    </row>
    <row r="345" spans="1:9" s="24" customFormat="1" ht="11.25" customHeight="1">
      <c r="A345" s="20" t="s">
        <v>0</v>
      </c>
      <c r="B345" s="21"/>
      <c r="C345" s="22" t="s">
        <v>56</v>
      </c>
      <c r="D345" s="23">
        <v>20</v>
      </c>
      <c r="E345" s="23">
        <v>0</v>
      </c>
      <c r="F345" s="23">
        <v>1</v>
      </c>
      <c r="G345" s="23">
        <v>2</v>
      </c>
      <c r="H345" s="23">
        <v>0</v>
      </c>
      <c r="I345" s="23">
        <v>0</v>
      </c>
    </row>
    <row r="346" spans="1:9" s="24" customFormat="1" ht="11.25" customHeight="1">
      <c r="A346" s="20" t="s">
        <v>0</v>
      </c>
      <c r="B346" s="21"/>
      <c r="C346" s="22" t="s">
        <v>57</v>
      </c>
      <c r="D346" s="23">
        <v>45</v>
      </c>
      <c r="E346" s="23">
        <v>7</v>
      </c>
      <c r="F346" s="23">
        <v>3</v>
      </c>
      <c r="G346" s="23">
        <v>0</v>
      </c>
      <c r="H346" s="23">
        <v>0</v>
      </c>
      <c r="I346" s="23">
        <v>0</v>
      </c>
    </row>
    <row r="347" spans="1:9" s="24" customFormat="1" ht="11.25" customHeight="1">
      <c r="A347" s="53" t="s">
        <v>75</v>
      </c>
      <c r="B347" s="54"/>
      <c r="C347" s="22" t="s">
        <v>59</v>
      </c>
      <c r="D347" s="23">
        <v>69</v>
      </c>
      <c r="E347" s="23">
        <v>6</v>
      </c>
      <c r="F347" s="23">
        <v>7</v>
      </c>
      <c r="G347" s="23">
        <v>6</v>
      </c>
      <c r="H347" s="23">
        <v>0</v>
      </c>
      <c r="I347" s="23">
        <v>0</v>
      </c>
    </row>
    <row r="348" spans="1:9" s="24" customFormat="1" ht="11.25" customHeight="1">
      <c r="A348" s="20" t="s">
        <v>0</v>
      </c>
      <c r="B348" s="21"/>
      <c r="C348" s="22" t="s">
        <v>60</v>
      </c>
      <c r="D348" s="23">
        <v>96</v>
      </c>
      <c r="E348" s="23">
        <v>16</v>
      </c>
      <c r="F348" s="23">
        <v>4</v>
      </c>
      <c r="G348" s="23">
        <v>2</v>
      </c>
      <c r="H348" s="23">
        <v>2</v>
      </c>
      <c r="I348" s="23">
        <v>0</v>
      </c>
    </row>
    <row r="349" spans="1:9" s="24" customFormat="1" ht="11.25" customHeight="1">
      <c r="A349" s="20" t="s">
        <v>0</v>
      </c>
      <c r="B349" s="21"/>
      <c r="C349" s="22" t="s">
        <v>89</v>
      </c>
      <c r="D349" s="23">
        <v>20</v>
      </c>
      <c r="E349" s="23">
        <v>0</v>
      </c>
      <c r="F349" s="23">
        <v>4</v>
      </c>
      <c r="G349" s="23">
        <v>1</v>
      </c>
      <c r="H349" s="23">
        <v>0</v>
      </c>
      <c r="I349" s="23">
        <v>0</v>
      </c>
    </row>
    <row r="350" spans="1:9" s="24" customFormat="1" ht="11.25" customHeight="1">
      <c r="A350" s="20" t="s">
        <v>0</v>
      </c>
      <c r="B350" s="21"/>
      <c r="C350" s="22" t="s">
        <v>61</v>
      </c>
      <c r="D350" s="23">
        <v>31</v>
      </c>
      <c r="E350" s="23">
        <v>6</v>
      </c>
      <c r="F350" s="23">
        <v>2</v>
      </c>
      <c r="G350" s="23">
        <v>1</v>
      </c>
      <c r="H350" s="23">
        <v>0</v>
      </c>
      <c r="I350" s="23">
        <v>0</v>
      </c>
    </row>
    <row r="351" spans="1:9" s="24" customFormat="1" ht="11.25" customHeight="1">
      <c r="A351" s="25" t="s">
        <v>0</v>
      </c>
      <c r="B351" s="26"/>
      <c r="C351" s="27" t="s">
        <v>62</v>
      </c>
      <c r="D351" s="28">
        <v>15</v>
      </c>
      <c r="E351" s="28">
        <v>1</v>
      </c>
      <c r="F351" s="28">
        <v>1</v>
      </c>
      <c r="G351" s="28">
        <v>2</v>
      </c>
      <c r="H351" s="28">
        <v>0</v>
      </c>
      <c r="I351" s="28">
        <v>0</v>
      </c>
    </row>
    <row r="352" spans="1:9" s="24" customFormat="1" ht="11.25" customHeight="1">
      <c r="A352" s="20" t="s">
        <v>0</v>
      </c>
      <c r="B352" s="21"/>
      <c r="C352" s="22" t="s">
        <v>53</v>
      </c>
      <c r="D352" s="39">
        <f aca="true" t="shared" si="39" ref="D352:I352">SUM(D353:D361)</f>
        <v>51</v>
      </c>
      <c r="E352" s="39">
        <f t="shared" si="39"/>
        <v>10</v>
      </c>
      <c r="F352" s="39">
        <f t="shared" si="39"/>
        <v>4</v>
      </c>
      <c r="G352" s="39">
        <f t="shared" si="39"/>
        <v>2</v>
      </c>
      <c r="H352" s="39">
        <f t="shared" si="39"/>
        <v>0</v>
      </c>
      <c r="I352" s="39">
        <f t="shared" si="39"/>
        <v>0</v>
      </c>
    </row>
    <row r="353" spans="1:9" s="24" customFormat="1" ht="11.25" customHeight="1">
      <c r="A353" s="20" t="s">
        <v>0</v>
      </c>
      <c r="B353" s="21"/>
      <c r="C353" s="22" t="s">
        <v>54</v>
      </c>
      <c r="D353" s="23">
        <v>2</v>
      </c>
      <c r="E353" s="23">
        <v>1</v>
      </c>
      <c r="F353" s="23">
        <v>0</v>
      </c>
      <c r="G353" s="23">
        <v>0</v>
      </c>
      <c r="H353" s="23">
        <v>0</v>
      </c>
      <c r="I353" s="23">
        <v>0</v>
      </c>
    </row>
    <row r="354" spans="1:9" s="24" customFormat="1" ht="11.25" customHeight="1">
      <c r="A354" s="20" t="s">
        <v>0</v>
      </c>
      <c r="B354" s="21"/>
      <c r="C354" s="22" t="s">
        <v>55</v>
      </c>
      <c r="D354" s="23">
        <v>34</v>
      </c>
      <c r="E354" s="23">
        <v>5</v>
      </c>
      <c r="F354" s="23">
        <v>4</v>
      </c>
      <c r="G354" s="23">
        <v>1</v>
      </c>
      <c r="H354" s="23">
        <v>0</v>
      </c>
      <c r="I354" s="23">
        <v>0</v>
      </c>
    </row>
    <row r="355" spans="1:9" s="24" customFormat="1" ht="11.25" customHeight="1">
      <c r="A355" s="20" t="s">
        <v>0</v>
      </c>
      <c r="B355" s="21"/>
      <c r="C355" s="22" t="s">
        <v>56</v>
      </c>
      <c r="D355" s="23">
        <v>1</v>
      </c>
      <c r="E355" s="23">
        <v>1</v>
      </c>
      <c r="F355" s="23">
        <v>0</v>
      </c>
      <c r="G355" s="23">
        <v>0</v>
      </c>
      <c r="H355" s="23">
        <v>0</v>
      </c>
      <c r="I355" s="23">
        <v>0</v>
      </c>
    </row>
    <row r="356" spans="1:9" s="24" customFormat="1" ht="11.25" customHeight="1">
      <c r="A356" s="20" t="s">
        <v>0</v>
      </c>
      <c r="B356" s="21"/>
      <c r="C356" s="22" t="s">
        <v>57</v>
      </c>
      <c r="D356" s="23">
        <v>2</v>
      </c>
      <c r="E356" s="23">
        <v>0</v>
      </c>
      <c r="F356" s="23">
        <v>0</v>
      </c>
      <c r="G356" s="23">
        <v>1</v>
      </c>
      <c r="H356" s="23">
        <v>0</v>
      </c>
      <c r="I356" s="23">
        <v>0</v>
      </c>
    </row>
    <row r="357" spans="1:9" s="24" customFormat="1" ht="11.25" customHeight="1">
      <c r="A357" s="53" t="s">
        <v>76</v>
      </c>
      <c r="B357" s="54"/>
      <c r="C357" s="22" t="s">
        <v>59</v>
      </c>
      <c r="D357" s="23">
        <v>2</v>
      </c>
      <c r="E357" s="23">
        <v>1</v>
      </c>
      <c r="F357" s="23">
        <v>0</v>
      </c>
      <c r="G357" s="23">
        <v>0</v>
      </c>
      <c r="H357" s="23">
        <v>0</v>
      </c>
      <c r="I357" s="23">
        <v>0</v>
      </c>
    </row>
    <row r="358" spans="1:9" s="24" customFormat="1" ht="11.25" customHeight="1">
      <c r="A358" s="53" t="s">
        <v>3</v>
      </c>
      <c r="B358" s="54"/>
      <c r="C358" s="22" t="s">
        <v>60</v>
      </c>
      <c r="D358" s="23">
        <v>2</v>
      </c>
      <c r="E358" s="23">
        <v>2</v>
      </c>
      <c r="F358" s="23">
        <v>0</v>
      </c>
      <c r="G358" s="23">
        <v>0</v>
      </c>
      <c r="H358" s="23">
        <v>0</v>
      </c>
      <c r="I358" s="23">
        <v>0</v>
      </c>
    </row>
    <row r="359" spans="1:9" s="24" customFormat="1" ht="11.25" customHeight="1">
      <c r="A359" s="20" t="s">
        <v>4</v>
      </c>
      <c r="B359" s="33"/>
      <c r="C359" s="22" t="s">
        <v>89</v>
      </c>
      <c r="D359" s="23">
        <v>7</v>
      </c>
      <c r="E359" s="23">
        <v>0</v>
      </c>
      <c r="F359" s="23">
        <v>0</v>
      </c>
      <c r="G359" s="23">
        <v>0</v>
      </c>
      <c r="H359" s="23">
        <v>0</v>
      </c>
      <c r="I359" s="23">
        <v>0</v>
      </c>
    </row>
    <row r="360" spans="1:9" s="24" customFormat="1" ht="11.25" customHeight="1">
      <c r="A360" s="20" t="s">
        <v>0</v>
      </c>
      <c r="B360" s="21"/>
      <c r="C360" s="22" t="s">
        <v>61</v>
      </c>
      <c r="D360" s="23">
        <v>1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</row>
    <row r="361" spans="1:9" s="24" customFormat="1" ht="11.25" customHeight="1">
      <c r="A361" s="46"/>
      <c r="B361" s="26"/>
      <c r="C361" s="27" t="s">
        <v>62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</row>
    <row r="362" spans="1:9" s="24" customFormat="1" ht="11.25" customHeight="1">
      <c r="A362" s="20" t="s">
        <v>0</v>
      </c>
      <c r="B362" s="21"/>
      <c r="C362" s="22" t="s">
        <v>53</v>
      </c>
      <c r="D362" s="39">
        <f aca="true" t="shared" si="40" ref="D362:I362">SUM(D363:D371)</f>
        <v>64</v>
      </c>
      <c r="E362" s="39">
        <f t="shared" si="40"/>
        <v>4</v>
      </c>
      <c r="F362" s="39">
        <f t="shared" si="40"/>
        <v>8</v>
      </c>
      <c r="G362" s="39">
        <f t="shared" si="40"/>
        <v>1</v>
      </c>
      <c r="H362" s="39">
        <f t="shared" si="40"/>
        <v>0</v>
      </c>
      <c r="I362" s="39">
        <f t="shared" si="40"/>
        <v>0</v>
      </c>
    </row>
    <row r="363" spans="1:9" s="24" customFormat="1" ht="11.25" customHeight="1">
      <c r="A363" s="20" t="s">
        <v>0</v>
      </c>
      <c r="B363" s="21"/>
      <c r="C363" s="22" t="s">
        <v>54</v>
      </c>
      <c r="D363" s="23">
        <v>9</v>
      </c>
      <c r="E363" s="23">
        <v>0</v>
      </c>
      <c r="F363" s="23">
        <v>2</v>
      </c>
      <c r="G363" s="23">
        <v>1</v>
      </c>
      <c r="H363" s="23">
        <v>0</v>
      </c>
      <c r="I363" s="23">
        <v>0</v>
      </c>
    </row>
    <row r="364" spans="1:9" s="24" customFormat="1" ht="11.25" customHeight="1">
      <c r="A364" s="20" t="s">
        <v>0</v>
      </c>
      <c r="B364" s="21"/>
      <c r="C364" s="22" t="s">
        <v>55</v>
      </c>
      <c r="D364" s="23">
        <v>10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</row>
    <row r="365" spans="1:9" s="24" customFormat="1" ht="11.25" customHeight="1">
      <c r="A365" s="20" t="s">
        <v>0</v>
      </c>
      <c r="B365" s="21"/>
      <c r="C365" s="22" t="s">
        <v>56</v>
      </c>
      <c r="D365" s="23">
        <v>7</v>
      </c>
      <c r="E365" s="23">
        <v>0</v>
      </c>
      <c r="F365" s="23">
        <v>2</v>
      </c>
      <c r="G365" s="23">
        <v>0</v>
      </c>
      <c r="H365" s="23">
        <v>0</v>
      </c>
      <c r="I365" s="23">
        <v>0</v>
      </c>
    </row>
    <row r="366" spans="1:9" s="24" customFormat="1" ht="11.25" customHeight="1">
      <c r="A366" s="20" t="s">
        <v>0</v>
      </c>
      <c r="B366" s="21"/>
      <c r="C366" s="22" t="s">
        <v>57</v>
      </c>
      <c r="D366" s="23">
        <v>8</v>
      </c>
      <c r="E366" s="23">
        <v>1</v>
      </c>
      <c r="F366" s="23">
        <v>1</v>
      </c>
      <c r="G366" s="23">
        <v>0</v>
      </c>
      <c r="H366" s="23">
        <v>0</v>
      </c>
      <c r="I366" s="23">
        <v>0</v>
      </c>
    </row>
    <row r="367" spans="1:9" s="24" customFormat="1" ht="11.25" customHeight="1">
      <c r="A367" s="53" t="s">
        <v>77</v>
      </c>
      <c r="B367" s="54"/>
      <c r="C367" s="22" t="s">
        <v>59</v>
      </c>
      <c r="D367" s="23">
        <v>6</v>
      </c>
      <c r="E367" s="23">
        <v>1</v>
      </c>
      <c r="F367" s="23">
        <v>0</v>
      </c>
      <c r="G367" s="23">
        <v>0</v>
      </c>
      <c r="H367" s="23">
        <v>0</v>
      </c>
      <c r="I367" s="23">
        <v>0</v>
      </c>
    </row>
    <row r="368" spans="1:9" s="24" customFormat="1" ht="11.25" customHeight="1">
      <c r="A368" s="20" t="s">
        <v>0</v>
      </c>
      <c r="B368" s="21"/>
      <c r="C368" s="22" t="s">
        <v>60</v>
      </c>
      <c r="D368" s="23">
        <v>5</v>
      </c>
      <c r="E368" s="23">
        <v>1</v>
      </c>
      <c r="F368" s="23">
        <v>0</v>
      </c>
      <c r="G368" s="23">
        <v>0</v>
      </c>
      <c r="H368" s="23">
        <v>0</v>
      </c>
      <c r="I368" s="23">
        <v>0</v>
      </c>
    </row>
    <row r="369" spans="1:9" s="24" customFormat="1" ht="11.25" customHeight="1">
      <c r="A369" s="20" t="s">
        <v>0</v>
      </c>
      <c r="B369" s="21"/>
      <c r="C369" s="22" t="s">
        <v>89</v>
      </c>
      <c r="D369" s="23">
        <v>14</v>
      </c>
      <c r="E369" s="23">
        <v>0</v>
      </c>
      <c r="F369" s="23">
        <v>2</v>
      </c>
      <c r="G369" s="23">
        <v>0</v>
      </c>
      <c r="H369" s="23">
        <v>0</v>
      </c>
      <c r="I369" s="23">
        <v>0</v>
      </c>
    </row>
    <row r="370" spans="1:9" s="24" customFormat="1" ht="11.25" customHeight="1">
      <c r="A370" s="20" t="s">
        <v>0</v>
      </c>
      <c r="B370" s="21"/>
      <c r="C370" s="22" t="s">
        <v>61</v>
      </c>
      <c r="D370" s="23">
        <v>2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</row>
    <row r="371" spans="1:10" s="24" customFormat="1" ht="11.25" customHeight="1">
      <c r="A371" s="25" t="s">
        <v>0</v>
      </c>
      <c r="B371" s="26"/>
      <c r="C371" s="27" t="s">
        <v>62</v>
      </c>
      <c r="D371" s="28">
        <v>3</v>
      </c>
      <c r="E371" s="28">
        <v>1</v>
      </c>
      <c r="F371" s="28">
        <v>1</v>
      </c>
      <c r="G371" s="28">
        <v>0</v>
      </c>
      <c r="H371" s="28">
        <v>0</v>
      </c>
      <c r="I371" s="28">
        <v>0</v>
      </c>
      <c r="J371" s="52"/>
    </row>
    <row r="372" spans="1:9" s="24" customFormat="1" ht="11.25" customHeight="1">
      <c r="A372" s="20" t="s">
        <v>0</v>
      </c>
      <c r="B372" s="21"/>
      <c r="C372" s="22" t="s">
        <v>53</v>
      </c>
      <c r="D372" s="39">
        <f aca="true" t="shared" si="41" ref="D372:I372">SUM(D373:D381)</f>
        <v>27</v>
      </c>
      <c r="E372" s="39">
        <f t="shared" si="41"/>
        <v>8</v>
      </c>
      <c r="F372" s="39">
        <f t="shared" si="41"/>
        <v>1</v>
      </c>
      <c r="G372" s="39">
        <f t="shared" si="41"/>
        <v>1</v>
      </c>
      <c r="H372" s="39">
        <f t="shared" si="41"/>
        <v>0</v>
      </c>
      <c r="I372" s="39">
        <f t="shared" si="41"/>
        <v>0</v>
      </c>
    </row>
    <row r="373" spans="1:9" s="24" customFormat="1" ht="11.25" customHeight="1">
      <c r="A373" s="20" t="s">
        <v>0</v>
      </c>
      <c r="B373" s="21"/>
      <c r="C373" s="22" t="s">
        <v>54</v>
      </c>
      <c r="D373" s="23">
        <v>2</v>
      </c>
      <c r="E373" s="23">
        <v>1</v>
      </c>
      <c r="F373" s="23">
        <v>0</v>
      </c>
      <c r="G373" s="23">
        <v>0</v>
      </c>
      <c r="H373" s="23">
        <v>0</v>
      </c>
      <c r="I373" s="23">
        <v>0</v>
      </c>
    </row>
    <row r="374" spans="1:9" s="24" customFormat="1" ht="11.25" customHeight="1">
      <c r="A374" s="20" t="s">
        <v>0</v>
      </c>
      <c r="B374" s="21"/>
      <c r="C374" s="22" t="s">
        <v>55</v>
      </c>
      <c r="D374" s="23">
        <v>3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</row>
    <row r="375" spans="1:9" s="24" customFormat="1" ht="11.25" customHeight="1">
      <c r="A375" s="20" t="s">
        <v>0</v>
      </c>
      <c r="B375" s="21"/>
      <c r="C375" s="22" t="s">
        <v>56</v>
      </c>
      <c r="D375" s="23">
        <v>3</v>
      </c>
      <c r="E375" s="23">
        <v>1</v>
      </c>
      <c r="F375" s="23">
        <v>0</v>
      </c>
      <c r="G375" s="23">
        <v>0</v>
      </c>
      <c r="H375" s="23">
        <v>0</v>
      </c>
      <c r="I375" s="23">
        <v>0</v>
      </c>
    </row>
    <row r="376" spans="1:9" s="24" customFormat="1" ht="11.25" customHeight="1">
      <c r="A376" s="20" t="s">
        <v>0</v>
      </c>
      <c r="B376" s="21"/>
      <c r="C376" s="22" t="s">
        <v>57</v>
      </c>
      <c r="D376" s="23">
        <v>3</v>
      </c>
      <c r="E376" s="23">
        <v>0</v>
      </c>
      <c r="F376" s="23">
        <v>1</v>
      </c>
      <c r="G376" s="23">
        <v>0</v>
      </c>
      <c r="H376" s="23">
        <v>0</v>
      </c>
      <c r="I376" s="23">
        <v>0</v>
      </c>
    </row>
    <row r="377" spans="1:9" s="24" customFormat="1" ht="11.25" customHeight="1">
      <c r="A377" s="53" t="s">
        <v>78</v>
      </c>
      <c r="B377" s="54"/>
      <c r="C377" s="22" t="s">
        <v>59</v>
      </c>
      <c r="D377" s="23">
        <v>0</v>
      </c>
      <c r="E377" s="23">
        <v>0</v>
      </c>
      <c r="F377" s="23">
        <v>0</v>
      </c>
      <c r="G377" s="23">
        <v>1</v>
      </c>
      <c r="H377" s="23">
        <v>0</v>
      </c>
      <c r="I377" s="23">
        <v>0</v>
      </c>
    </row>
    <row r="378" spans="1:9" s="24" customFormat="1" ht="11.25" customHeight="1">
      <c r="A378" s="20" t="s">
        <v>0</v>
      </c>
      <c r="B378" s="21"/>
      <c r="C378" s="22" t="s">
        <v>60</v>
      </c>
      <c r="D378" s="23">
        <v>7</v>
      </c>
      <c r="E378" s="23">
        <v>2</v>
      </c>
      <c r="F378" s="23">
        <v>0</v>
      </c>
      <c r="G378" s="23">
        <v>0</v>
      </c>
      <c r="H378" s="23">
        <v>0</v>
      </c>
      <c r="I378" s="23">
        <v>0</v>
      </c>
    </row>
    <row r="379" spans="1:9" s="24" customFormat="1" ht="11.25" customHeight="1">
      <c r="A379" s="20" t="s">
        <v>0</v>
      </c>
      <c r="B379" s="21"/>
      <c r="C379" s="22" t="s">
        <v>89</v>
      </c>
      <c r="D379" s="23">
        <v>1</v>
      </c>
      <c r="E379" s="23">
        <v>1</v>
      </c>
      <c r="F379" s="23">
        <v>0</v>
      </c>
      <c r="G379" s="23">
        <v>0</v>
      </c>
      <c r="H379" s="23">
        <v>0</v>
      </c>
      <c r="I379" s="23">
        <v>0</v>
      </c>
    </row>
    <row r="380" spans="1:9" s="24" customFormat="1" ht="11.25" customHeight="1">
      <c r="A380" s="20" t="s">
        <v>0</v>
      </c>
      <c r="B380" s="21"/>
      <c r="C380" s="22" t="s">
        <v>61</v>
      </c>
      <c r="D380" s="23">
        <v>7</v>
      </c>
      <c r="E380" s="23">
        <v>2</v>
      </c>
      <c r="F380" s="23">
        <v>0</v>
      </c>
      <c r="G380" s="23">
        <v>0</v>
      </c>
      <c r="H380" s="23">
        <v>0</v>
      </c>
      <c r="I380" s="23">
        <v>0</v>
      </c>
    </row>
    <row r="381" spans="1:9" s="24" customFormat="1" ht="11.25" customHeight="1">
      <c r="A381" s="25" t="s">
        <v>0</v>
      </c>
      <c r="B381" s="26"/>
      <c r="C381" s="27" t="s">
        <v>62</v>
      </c>
      <c r="D381" s="28">
        <v>1</v>
      </c>
      <c r="E381" s="28">
        <v>1</v>
      </c>
      <c r="F381" s="28">
        <v>0</v>
      </c>
      <c r="G381" s="28">
        <v>0</v>
      </c>
      <c r="H381" s="28">
        <v>0</v>
      </c>
      <c r="I381" s="28">
        <v>0</v>
      </c>
    </row>
    <row r="382" spans="1:9" s="24" customFormat="1" ht="11.25" customHeight="1">
      <c r="A382" s="20" t="s">
        <v>0</v>
      </c>
      <c r="B382" s="21"/>
      <c r="C382" s="22" t="s">
        <v>53</v>
      </c>
      <c r="D382" s="39">
        <f aca="true" t="shared" si="42" ref="D382:I382">SUM(D383:D391)</f>
        <v>60</v>
      </c>
      <c r="E382" s="39">
        <f t="shared" si="42"/>
        <v>12</v>
      </c>
      <c r="F382" s="39">
        <f t="shared" si="42"/>
        <v>1</v>
      </c>
      <c r="G382" s="39">
        <f t="shared" si="42"/>
        <v>2</v>
      </c>
      <c r="H382" s="39">
        <f t="shared" si="42"/>
        <v>0</v>
      </c>
      <c r="I382" s="39">
        <f t="shared" si="42"/>
        <v>0</v>
      </c>
    </row>
    <row r="383" spans="1:9" s="24" customFormat="1" ht="11.25" customHeight="1">
      <c r="A383" s="20" t="s">
        <v>0</v>
      </c>
      <c r="B383" s="21"/>
      <c r="C383" s="22" t="s">
        <v>54</v>
      </c>
      <c r="D383" s="23">
        <v>5</v>
      </c>
      <c r="E383" s="23">
        <v>0</v>
      </c>
      <c r="F383" s="23">
        <v>0</v>
      </c>
      <c r="G383" s="23">
        <v>1</v>
      </c>
      <c r="H383" s="23">
        <v>0</v>
      </c>
      <c r="I383" s="23">
        <v>0</v>
      </c>
    </row>
    <row r="384" spans="1:9" s="24" customFormat="1" ht="11.25" customHeight="1">
      <c r="A384" s="20" t="s">
        <v>0</v>
      </c>
      <c r="B384" s="21"/>
      <c r="C384" s="22" t="s">
        <v>55</v>
      </c>
      <c r="D384" s="23">
        <v>11</v>
      </c>
      <c r="E384" s="23">
        <v>2</v>
      </c>
      <c r="F384" s="23">
        <v>0</v>
      </c>
      <c r="G384" s="23">
        <v>0</v>
      </c>
      <c r="H384" s="23">
        <v>0</v>
      </c>
      <c r="I384" s="23">
        <v>0</v>
      </c>
    </row>
    <row r="385" spans="1:9" s="24" customFormat="1" ht="11.25" customHeight="1">
      <c r="A385" s="20" t="s">
        <v>0</v>
      </c>
      <c r="B385" s="21"/>
      <c r="C385" s="22" t="s">
        <v>56</v>
      </c>
      <c r="D385" s="23">
        <v>3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</row>
    <row r="386" spans="1:9" s="24" customFormat="1" ht="11.25" customHeight="1">
      <c r="A386" s="20" t="s">
        <v>0</v>
      </c>
      <c r="B386" s="21"/>
      <c r="C386" s="22" t="s">
        <v>57</v>
      </c>
      <c r="D386" s="23">
        <v>7</v>
      </c>
      <c r="E386" s="23">
        <v>2</v>
      </c>
      <c r="F386" s="23">
        <v>0</v>
      </c>
      <c r="G386" s="23">
        <v>0</v>
      </c>
      <c r="H386" s="23">
        <v>0</v>
      </c>
      <c r="I386" s="23">
        <v>0</v>
      </c>
    </row>
    <row r="387" spans="1:9" s="24" customFormat="1" ht="11.25" customHeight="1">
      <c r="A387" s="53" t="s">
        <v>79</v>
      </c>
      <c r="B387" s="54"/>
      <c r="C387" s="22" t="s">
        <v>59</v>
      </c>
      <c r="D387" s="23">
        <v>5</v>
      </c>
      <c r="E387" s="23">
        <v>1</v>
      </c>
      <c r="F387" s="23">
        <v>1</v>
      </c>
      <c r="G387" s="23">
        <v>0</v>
      </c>
      <c r="H387" s="23">
        <v>0</v>
      </c>
      <c r="I387" s="23">
        <v>0</v>
      </c>
    </row>
    <row r="388" spans="1:9" s="24" customFormat="1" ht="11.25" customHeight="1">
      <c r="A388" s="20" t="s">
        <v>0</v>
      </c>
      <c r="B388" s="21"/>
      <c r="C388" s="22" t="s">
        <v>60</v>
      </c>
      <c r="D388" s="23">
        <v>18</v>
      </c>
      <c r="E388" s="23">
        <v>3</v>
      </c>
      <c r="F388" s="23">
        <v>0</v>
      </c>
      <c r="G388" s="23">
        <v>1</v>
      </c>
      <c r="H388" s="23">
        <v>0</v>
      </c>
      <c r="I388" s="23">
        <v>0</v>
      </c>
    </row>
    <row r="389" spans="1:9" s="24" customFormat="1" ht="11.25" customHeight="1">
      <c r="A389" s="20" t="s">
        <v>0</v>
      </c>
      <c r="B389" s="21"/>
      <c r="C389" s="22" t="s">
        <v>89</v>
      </c>
      <c r="D389" s="23">
        <v>2</v>
      </c>
      <c r="E389" s="23">
        <v>1</v>
      </c>
      <c r="F389" s="23">
        <v>0</v>
      </c>
      <c r="G389" s="23">
        <v>0</v>
      </c>
      <c r="H389" s="23">
        <v>0</v>
      </c>
      <c r="I389" s="23">
        <v>0</v>
      </c>
    </row>
    <row r="390" spans="1:9" s="24" customFormat="1" ht="11.25" customHeight="1">
      <c r="A390" s="20" t="s">
        <v>0</v>
      </c>
      <c r="B390" s="49"/>
      <c r="C390" s="22" t="s">
        <v>61</v>
      </c>
      <c r="D390" s="23">
        <v>5</v>
      </c>
      <c r="E390" s="23">
        <v>1</v>
      </c>
      <c r="F390" s="23">
        <v>0</v>
      </c>
      <c r="G390" s="23">
        <v>0</v>
      </c>
      <c r="H390" s="23">
        <v>0</v>
      </c>
      <c r="I390" s="23">
        <v>0</v>
      </c>
    </row>
    <row r="391" spans="1:9" s="24" customFormat="1" ht="11.25" customHeight="1">
      <c r="A391" s="25" t="s">
        <v>0</v>
      </c>
      <c r="B391" s="50"/>
      <c r="C391" s="27" t="s">
        <v>62</v>
      </c>
      <c r="D391" s="28">
        <v>4</v>
      </c>
      <c r="E391" s="28">
        <v>2</v>
      </c>
      <c r="F391" s="28">
        <v>0</v>
      </c>
      <c r="G391" s="28">
        <v>0</v>
      </c>
      <c r="H391" s="28">
        <v>0</v>
      </c>
      <c r="I391" s="28">
        <v>0</v>
      </c>
    </row>
    <row r="392" spans="1:9" ht="11.25">
      <c r="A392" s="11"/>
      <c r="B392" s="11"/>
      <c r="C392" s="11"/>
      <c r="D392" s="11"/>
      <c r="E392" s="11"/>
      <c r="F392" s="11"/>
      <c r="G392" s="11"/>
      <c r="H392" s="11"/>
      <c r="I392" s="11"/>
    </row>
  </sheetData>
  <mergeCells count="35">
    <mergeCell ref="A258:B259"/>
    <mergeCell ref="A11:B11"/>
    <mergeCell ref="A21:B21"/>
    <mergeCell ref="A73:B73"/>
    <mergeCell ref="A83:B83"/>
    <mergeCell ref="A93:B93"/>
    <mergeCell ref="A103:B103"/>
    <mergeCell ref="A113:B113"/>
    <mergeCell ref="A123:B123"/>
    <mergeCell ref="A138:B138"/>
    <mergeCell ref="A148:B148"/>
    <mergeCell ref="A158:B158"/>
    <mergeCell ref="A159:B159"/>
    <mergeCell ref="A168:B168"/>
    <mergeCell ref="A178:B178"/>
    <mergeCell ref="A188:B188"/>
    <mergeCell ref="A200:B200"/>
    <mergeCell ref="A210:B210"/>
    <mergeCell ref="A230:B230"/>
    <mergeCell ref="A240:B240"/>
    <mergeCell ref="A250:B250"/>
    <mergeCell ref="A220:B220"/>
    <mergeCell ref="A275:B275"/>
    <mergeCell ref="A285:B285"/>
    <mergeCell ref="A295:B295"/>
    <mergeCell ref="A305:B305"/>
    <mergeCell ref="A315:B315"/>
    <mergeCell ref="A325:B325"/>
    <mergeCell ref="A337:B337"/>
    <mergeCell ref="A347:B347"/>
    <mergeCell ref="A387:B387"/>
    <mergeCell ref="A357:B357"/>
    <mergeCell ref="A358:B358"/>
    <mergeCell ref="A367:B367"/>
    <mergeCell ref="A377:B377"/>
  </mergeCells>
  <printOptions/>
  <pageMargins left="0.8661417322834646" right="0.31496062992125984" top="0.7874015748031497" bottom="0.5118110236220472" header="0" footer="0"/>
  <pageSetup fitToHeight="5" horizontalDpi="600" verticalDpi="600" orientation="portrait" pageOrder="overThenDown" paperSize="9" scale="91" r:id="rId1"/>
  <rowBreaks count="5" manualBreakCount="5">
    <brk id="66" max="8" man="1"/>
    <brk id="127" max="8" man="1"/>
    <brk id="193" max="8" man="1"/>
    <brk id="264" max="8" man="1"/>
    <brk id="3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2004-03-09T06:18:32Z</cp:lastPrinted>
  <dcterms:created xsi:type="dcterms:W3CDTF">2003-02-25T09:14:00Z</dcterms:created>
  <dcterms:modified xsi:type="dcterms:W3CDTF">2012-07-10T23:41:49Z</dcterms:modified>
  <cp:category/>
  <cp:version/>
  <cp:contentType/>
  <cp:contentStatus/>
</cp:coreProperties>
</file>