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90" activeTab="0"/>
  </bookViews>
  <sheets>
    <sheet name="●24土地０１" sheetId="1" r:id="rId1"/>
    <sheet name="●土地０２" sheetId="2" r:id="rId2"/>
    <sheet name="●土地０３" sheetId="3" r:id="rId3"/>
    <sheet name="●土地０４" sheetId="4" r:id="rId4"/>
    <sheet name="●土地０５" sheetId="5" r:id="rId5"/>
    <sheet name="●土地０６" sheetId="6" r:id="rId6"/>
    <sheet name="●土地０７" sheetId="7" r:id="rId7"/>
    <sheet name="●土地０８" sheetId="8" r:id="rId8"/>
    <sheet name="●土地０９" sheetId="9" r:id="rId9"/>
    <sheet name="●土地１０" sheetId="10" r:id="rId10"/>
    <sheet name="●土地１１" sheetId="11" r:id="rId11"/>
    <sheet name="●土地１２" sheetId="12" r:id="rId12"/>
    <sheet name="●土地１３" sheetId="13" r:id="rId13"/>
  </sheets>
  <externalReferences>
    <externalReference r:id="rId16"/>
  </externalReferences>
  <definedNames>
    <definedName name="_xlnm.Print_Area" localSheetId="0">'●24土地０１'!$A$1:$I$79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<sst xmlns="http://schemas.openxmlformats.org/spreadsheetml/2006/main" count="1586" uniqueCount="89">
  <si>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</si>
  <si>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</si>
  <si>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</si>
  <si>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</si>
  <si>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</si>
  <si>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</si>
  <si>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</si>
  <si>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</si>
  <si>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</si>
  <si>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</si>
  <si>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</si>
  <si>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</si>
  <si>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</si>
  <si>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</si>
  <si>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</si>
  <si>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</si>
  <si>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</si>
  <si>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</si>
  <si>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</si>
  <si>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</si>
  <si>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</si>
  <si>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</si>
  <si>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</si>
  <si>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</si>
  <si>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</si>
  <si>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県　　計</t>
  </si>
  <si>
    <t>（単位：㎡、千円）</t>
  </si>
  <si>
    <t>（単位：筆）</t>
  </si>
  <si>
    <t>地　　　　　積</t>
  </si>
  <si>
    <t>決　　定　　価　　格</t>
  </si>
  <si>
    <t>筆　　　　　数</t>
  </si>
  <si>
    <t>法定免税点未満</t>
  </si>
  <si>
    <t>法定免税点以上</t>
  </si>
  <si>
    <t>法定免税点以上</t>
  </si>
  <si>
    <t>平均価格</t>
  </si>
  <si>
    <t>非課税地積</t>
  </si>
  <si>
    <t>評価総地積</t>
  </si>
  <si>
    <t>総額</t>
  </si>
  <si>
    <t>非課税地筆数</t>
  </si>
  <si>
    <t>評価総筆数</t>
  </si>
  <si>
    <t>（円/㎡）</t>
  </si>
  <si>
    <t>志摩市</t>
  </si>
  <si>
    <t>伊賀市</t>
  </si>
  <si>
    <t>大紀町</t>
  </si>
  <si>
    <t>南伊勢町</t>
  </si>
  <si>
    <t>紀北町</t>
  </si>
  <si>
    <t>紀宝町</t>
  </si>
  <si>
    <t>町　　計</t>
  </si>
  <si>
    <t>市町名</t>
  </si>
  <si>
    <t>（１）一般田</t>
  </si>
  <si>
    <t>（５）宅地</t>
  </si>
  <si>
    <t>（７）池沼</t>
  </si>
  <si>
    <t>（８）一般山林</t>
  </si>
  <si>
    <t>（９）介在山林</t>
  </si>
  <si>
    <t>(ロ）－（二）</t>
  </si>
  <si>
    <t>課　　税　　標　　準　　額</t>
  </si>
  <si>
    <t>（２）介在田・市街化区域田</t>
  </si>
  <si>
    <t>（３）一般畑</t>
  </si>
  <si>
    <t>（４）介在畑・市街化区域畑</t>
  </si>
  <si>
    <t>（６）鉱泉地</t>
  </si>
  <si>
    <t>（１０）牧場</t>
  </si>
  <si>
    <t>（１１）原野</t>
  </si>
  <si>
    <t>（１２）雑種地</t>
  </si>
  <si>
    <t>（１３）合計</t>
  </si>
  <si>
    <t>第22表　　平成24年度　土地の地目別地積・決定価格・課税標準額・筆数</t>
  </si>
  <si>
    <t>　</t>
  </si>
  <si>
    <t>のもの</t>
  </si>
  <si>
    <t>のもの　　　　</t>
  </si>
  <si>
    <t>のもの　　　　</t>
  </si>
  <si>
    <t>（ホ）－（ト）</t>
  </si>
  <si>
    <t>(イ)</t>
  </si>
  <si>
    <t>(ロ)</t>
  </si>
  <si>
    <t>(ハ)</t>
  </si>
  <si>
    <t>(ニ)</t>
  </si>
  <si>
    <t>(ホ)</t>
  </si>
  <si>
    <t>(ヘ)</t>
  </si>
  <si>
    <t>(ト)</t>
  </si>
  <si>
    <t>　</t>
  </si>
  <si>
    <t>（チ）－（ヌ）</t>
  </si>
  <si>
    <t>（ヲ）－（カ）</t>
  </si>
  <si>
    <t>　</t>
  </si>
  <si>
    <t>(チ)</t>
  </si>
  <si>
    <t>(リ)</t>
  </si>
  <si>
    <t>(ヌ)</t>
  </si>
  <si>
    <t>(ル)</t>
  </si>
  <si>
    <t>(ヲ)</t>
  </si>
  <si>
    <t>(ワ)</t>
  </si>
  <si>
    <t>(カ)</t>
  </si>
  <si>
    <t>(ホ)/(ロ)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</si>
</sst>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  <numFmt numFmtId="199" formatCode="#,##0;&quot;▲ &quot;#,##0"/>
    <numFmt numFmtId="200" formatCode="0_ "/>
    <numFmt numFmtId="201" formatCode="#,##0_);\(#,##0\)"/>
  </numFmts>
  <fonts count="4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Border="1" applyAlignment="1">
      <alignment horizontal="right"/>
    </xf>
    <xf numFmtId="178" fontId="5" fillId="0" borderId="11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0" xfId="0" applyFont="1" applyBorder="1" applyAlignment="1">
      <alignment horizontal="distributed"/>
    </xf>
    <xf numFmtId="178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distributed"/>
    </xf>
    <xf numFmtId="178" fontId="5" fillId="0" borderId="10" xfId="0" applyNumberFormat="1" applyFont="1" applyBorder="1" applyAlignment="1">
      <alignment horizontal="center"/>
    </xf>
    <xf numFmtId="178" fontId="5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14" xfId="0" applyFont="1" applyBorder="1" applyAlignment="1">
      <alignment horizontal="right"/>
    </xf>
    <xf numFmtId="3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 quotePrefix="1">
      <alignment horizontal="right"/>
    </xf>
    <xf numFmtId="178" fontId="5" fillId="0" borderId="11" xfId="0" applyNumberFormat="1" applyFont="1" applyBorder="1" applyAlignment="1">
      <alignment horizontal="left"/>
    </xf>
    <xf numFmtId="178" fontId="5" fillId="0" borderId="16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right"/>
    </xf>
    <xf numFmtId="38" fontId="5" fillId="0" borderId="17" xfId="49" applyFont="1" applyFill="1" applyBorder="1" applyAlignment="1" quotePrefix="1">
      <alignment/>
    </xf>
    <xf numFmtId="38" fontId="5" fillId="0" borderId="0" xfId="49" applyFont="1" applyFill="1" applyBorder="1" applyAlignment="1" quotePrefix="1">
      <alignment/>
    </xf>
    <xf numFmtId="38" fontId="5" fillId="0" borderId="12" xfId="49" applyFont="1" applyFill="1" applyBorder="1" applyAlignment="1" quotePrefix="1">
      <alignment/>
    </xf>
    <xf numFmtId="38" fontId="5" fillId="0" borderId="0" xfId="49" applyFont="1" applyFill="1" applyAlignment="1" quotePrefix="1">
      <alignment/>
    </xf>
    <xf numFmtId="0" fontId="5" fillId="0" borderId="17" xfId="0" applyNumberFormat="1" applyFont="1" applyFill="1" applyBorder="1" applyAlignment="1" quotePrefix="1">
      <alignment/>
    </xf>
    <xf numFmtId="178" fontId="5" fillId="0" borderId="18" xfId="0" applyNumberFormat="1" applyFont="1" applyFill="1" applyBorder="1" applyAlignment="1">
      <alignment/>
    </xf>
    <xf numFmtId="178" fontId="5" fillId="0" borderId="19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178" fontId="5" fillId="0" borderId="21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178" fontId="5" fillId="0" borderId="23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/>
    </xf>
    <xf numFmtId="178" fontId="5" fillId="0" borderId="17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right"/>
    </xf>
    <xf numFmtId="178" fontId="5" fillId="0" borderId="21" xfId="0" applyNumberFormat="1" applyFont="1" applyFill="1" applyBorder="1" applyAlignment="1">
      <alignment horizontal="right"/>
    </xf>
    <xf numFmtId="178" fontId="5" fillId="0" borderId="22" xfId="0" applyNumberFormat="1" applyFont="1" applyFill="1" applyBorder="1" applyAlignment="1">
      <alignment horizontal="right"/>
    </xf>
    <xf numFmtId="178" fontId="5" fillId="0" borderId="22" xfId="0" applyNumberFormat="1" applyFont="1" applyFill="1" applyBorder="1" applyAlignment="1">
      <alignment horizontal="center"/>
    </xf>
    <xf numFmtId="178" fontId="5" fillId="0" borderId="20" xfId="0" applyNumberFormat="1" applyFont="1" applyFill="1" applyBorder="1" applyAlignment="1">
      <alignment horizontal="right"/>
    </xf>
    <xf numFmtId="178" fontId="5" fillId="0" borderId="24" xfId="0" applyNumberFormat="1" applyFont="1" applyFill="1" applyBorder="1" applyAlignment="1">
      <alignment horizontal="right"/>
    </xf>
    <xf numFmtId="178" fontId="5" fillId="0" borderId="2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quotePrefix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12" xfId="0" applyNumberFormat="1" applyFont="1" applyFill="1" applyBorder="1" applyAlignment="1" quotePrefix="1">
      <alignment/>
    </xf>
    <xf numFmtId="3" fontId="5" fillId="0" borderId="16" xfId="61" applyNumberFormat="1" applyFont="1" applyFill="1" applyBorder="1" applyAlignment="1">
      <alignment horizontal="right" wrapText="1"/>
      <protection/>
    </xf>
    <xf numFmtId="3" fontId="5" fillId="0" borderId="17" xfId="61" applyNumberFormat="1" applyFont="1" applyFill="1" applyBorder="1" applyAlignment="1">
      <alignment horizontal="right" wrapText="1"/>
      <protection/>
    </xf>
    <xf numFmtId="3" fontId="5" fillId="0" borderId="25" xfId="61" applyNumberFormat="1" applyFont="1" applyFill="1" applyBorder="1" applyAlignment="1">
      <alignment horizontal="right" wrapText="1"/>
      <protection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="75" zoomScaleNormal="60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8" width="15.1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1369904</v>
      </c>
      <c r="C9" s="26">
        <f>SUM(D9:E9)</f>
        <v>71856531</v>
      </c>
      <c r="D9" s="26">
        <v>2725534</v>
      </c>
      <c r="E9" s="26">
        <v>69130997</v>
      </c>
      <c r="F9" s="23">
        <f>SUM(G9:H9)</f>
        <v>9526977</v>
      </c>
      <c r="G9" s="24">
        <v>304317</v>
      </c>
      <c r="H9" s="25">
        <v>9222660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403697</v>
      </c>
      <c r="C10" s="26">
        <f aca="true" t="shared" si="0" ref="C10:C40">SUM(D10:E10)</f>
        <v>29012689</v>
      </c>
      <c r="D10" s="26">
        <v>1302476</v>
      </c>
      <c r="E10" s="26">
        <v>27710213</v>
      </c>
      <c r="F10" s="23">
        <f aca="true" t="shared" si="1" ref="F10:F40">SUM(G10:H10)</f>
        <v>3664666</v>
      </c>
      <c r="G10" s="24">
        <v>157070</v>
      </c>
      <c r="H10" s="25">
        <v>3507596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22866841</v>
      </c>
      <c r="D11" s="26">
        <v>936231</v>
      </c>
      <c r="E11" s="26">
        <v>21930610</v>
      </c>
      <c r="F11" s="23">
        <f t="shared" si="1"/>
        <v>2559121</v>
      </c>
      <c r="G11" s="24">
        <v>94617</v>
      </c>
      <c r="H11" s="25">
        <v>2464504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1204492</v>
      </c>
      <c r="C12" s="26">
        <f t="shared" si="0"/>
        <v>64650280</v>
      </c>
      <c r="D12" s="26">
        <v>2086773</v>
      </c>
      <c r="E12" s="26">
        <v>62563507</v>
      </c>
      <c r="F12" s="23">
        <f t="shared" si="1"/>
        <v>8030158</v>
      </c>
      <c r="G12" s="24">
        <v>207737</v>
      </c>
      <c r="H12" s="25">
        <v>7822421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319387</v>
      </c>
      <c r="C13" s="26">
        <f t="shared" si="0"/>
        <v>22963031</v>
      </c>
      <c r="D13" s="26">
        <v>914519</v>
      </c>
      <c r="E13" s="26">
        <v>22048512</v>
      </c>
      <c r="F13" s="23">
        <f t="shared" si="1"/>
        <v>2802093</v>
      </c>
      <c r="G13" s="24">
        <v>96866</v>
      </c>
      <c r="H13" s="25">
        <v>2705227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1158040</v>
      </c>
      <c r="C14" s="26">
        <f t="shared" si="0"/>
        <v>39226941</v>
      </c>
      <c r="D14" s="26">
        <v>1424890</v>
      </c>
      <c r="E14" s="26">
        <v>37802051</v>
      </c>
      <c r="F14" s="23">
        <f t="shared" si="1"/>
        <v>5271543</v>
      </c>
      <c r="G14" s="24">
        <v>175895</v>
      </c>
      <c r="H14" s="25">
        <v>5095648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486804</v>
      </c>
      <c r="C15" s="26">
        <f t="shared" si="0"/>
        <v>11898630</v>
      </c>
      <c r="D15" s="26">
        <v>870575</v>
      </c>
      <c r="E15" s="26">
        <v>11028055</v>
      </c>
      <c r="F15" s="23">
        <f t="shared" si="1"/>
        <v>1350479</v>
      </c>
      <c r="G15" s="24">
        <v>79666</v>
      </c>
      <c r="H15" s="25">
        <v>1270813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65995</v>
      </c>
      <c r="C16" s="26">
        <f t="shared" si="0"/>
        <v>657858</v>
      </c>
      <c r="D16" s="26">
        <v>80239</v>
      </c>
      <c r="E16" s="26">
        <v>577619</v>
      </c>
      <c r="F16" s="23">
        <f t="shared" si="1"/>
        <v>50564</v>
      </c>
      <c r="G16" s="24">
        <v>5893</v>
      </c>
      <c r="H16" s="25">
        <v>44671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630730</v>
      </c>
      <c r="C17" s="26">
        <f t="shared" si="0"/>
        <v>16372924</v>
      </c>
      <c r="D17" s="26">
        <v>885650</v>
      </c>
      <c r="E17" s="26">
        <v>15487274</v>
      </c>
      <c r="F17" s="23">
        <f t="shared" si="1"/>
        <v>1862101</v>
      </c>
      <c r="G17" s="24">
        <v>92174</v>
      </c>
      <c r="H17" s="25">
        <v>1769927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22834</v>
      </c>
      <c r="C18" s="26">
        <f t="shared" si="0"/>
        <v>5218918</v>
      </c>
      <c r="D18" s="26">
        <v>268999</v>
      </c>
      <c r="E18" s="26">
        <v>4949919</v>
      </c>
      <c r="F18" s="23">
        <f t="shared" si="1"/>
        <v>418864</v>
      </c>
      <c r="G18" s="24">
        <v>21074</v>
      </c>
      <c r="H18" s="25">
        <v>397790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233769</v>
      </c>
      <c r="C19" s="26">
        <f t="shared" si="0"/>
        <v>6591820</v>
      </c>
      <c r="D19" s="26">
        <v>1945692</v>
      </c>
      <c r="E19" s="26">
        <v>4646128</v>
      </c>
      <c r="F19" s="23">
        <f t="shared" si="1"/>
        <v>330005</v>
      </c>
      <c r="G19" s="24">
        <v>75319</v>
      </c>
      <c r="H19" s="25">
        <v>254686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332932</v>
      </c>
      <c r="C20" s="26">
        <f t="shared" si="0"/>
        <v>22995977</v>
      </c>
      <c r="D20" s="26">
        <v>1044082</v>
      </c>
      <c r="E20" s="26">
        <v>21951895</v>
      </c>
      <c r="F20" s="23">
        <f t="shared" si="1"/>
        <v>2935568</v>
      </c>
      <c r="G20" s="24">
        <v>122775</v>
      </c>
      <c r="H20" s="25">
        <v>2812793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309699</v>
      </c>
      <c r="C21" s="26">
        <f t="shared" si="0"/>
        <v>14957113</v>
      </c>
      <c r="D21" s="26">
        <v>1111451</v>
      </c>
      <c r="E21" s="26">
        <v>13845662</v>
      </c>
      <c r="F21" s="23">
        <f t="shared" si="1"/>
        <v>1178138</v>
      </c>
      <c r="G21" s="24">
        <v>82630</v>
      </c>
      <c r="H21" s="25">
        <v>1095508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1283453</v>
      </c>
      <c r="C22" s="26">
        <f t="shared" si="0"/>
        <v>62323103</v>
      </c>
      <c r="D22" s="26">
        <v>2574869</v>
      </c>
      <c r="E22" s="26">
        <v>59748234</v>
      </c>
      <c r="F22" s="23">
        <f t="shared" si="1"/>
        <v>7618735</v>
      </c>
      <c r="G22" s="24">
        <v>263060</v>
      </c>
      <c r="H22" s="25">
        <v>7355675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7821736</v>
      </c>
      <c r="C23" s="29">
        <f t="shared" si="0"/>
        <v>391592656</v>
      </c>
      <c r="D23" s="29">
        <f>SUM(D9:D22)</f>
        <v>18171980</v>
      </c>
      <c r="E23" s="29">
        <f>SUM(E9:E22)</f>
        <v>373420676</v>
      </c>
      <c r="F23" s="28">
        <f t="shared" si="1"/>
        <v>47599012</v>
      </c>
      <c r="G23" s="29">
        <f>SUM(G9:G22)</f>
        <v>1779093</v>
      </c>
      <c r="H23" s="30">
        <f>SUM(H9:H22)</f>
        <v>45819919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22293</v>
      </c>
      <c r="C24" s="26">
        <f t="shared" si="0"/>
        <v>4801378</v>
      </c>
      <c r="D24" s="26">
        <v>97854</v>
      </c>
      <c r="E24" s="26">
        <v>4703524</v>
      </c>
      <c r="F24" s="23">
        <f t="shared" si="1"/>
        <v>651598</v>
      </c>
      <c r="G24" s="24">
        <v>13266</v>
      </c>
      <c r="H24" s="25">
        <v>638332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283762</v>
      </c>
      <c r="C25" s="26">
        <f t="shared" si="0"/>
        <v>6080700</v>
      </c>
      <c r="D25" s="26">
        <v>409926</v>
      </c>
      <c r="E25" s="26">
        <v>5670774</v>
      </c>
      <c r="F25" s="23">
        <f t="shared" si="1"/>
        <v>777247</v>
      </c>
      <c r="G25" s="24">
        <v>51766</v>
      </c>
      <c r="H25" s="25">
        <v>725481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300936</v>
      </c>
      <c r="C26" s="26">
        <f t="shared" si="0"/>
        <v>16304370</v>
      </c>
      <c r="D26" s="26">
        <v>519945</v>
      </c>
      <c r="E26" s="26">
        <v>15784425</v>
      </c>
      <c r="F26" s="23">
        <f t="shared" si="1"/>
        <v>1987439</v>
      </c>
      <c r="G26" s="24">
        <v>60683</v>
      </c>
      <c r="H26" s="25">
        <v>1926756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64513</v>
      </c>
      <c r="C27" s="26">
        <f t="shared" si="0"/>
        <v>1030625</v>
      </c>
      <c r="D27" s="26">
        <v>139796</v>
      </c>
      <c r="E27" s="26">
        <v>890829</v>
      </c>
      <c r="F27" s="23">
        <f t="shared" si="1"/>
        <v>115665</v>
      </c>
      <c r="G27" s="24">
        <v>15189</v>
      </c>
      <c r="H27" s="25">
        <v>100476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20656</v>
      </c>
      <c r="C28" s="26">
        <f t="shared" si="0"/>
        <v>364321</v>
      </c>
      <c r="D28" s="26">
        <v>32578</v>
      </c>
      <c r="E28" s="26">
        <v>331743</v>
      </c>
      <c r="F28" s="23">
        <f t="shared" si="1"/>
        <v>41231</v>
      </c>
      <c r="G28" s="24">
        <v>3852</v>
      </c>
      <c r="H28" s="25">
        <v>37379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253683</v>
      </c>
      <c r="C29" s="26">
        <f t="shared" si="0"/>
        <v>14091548</v>
      </c>
      <c r="D29" s="26">
        <v>540697</v>
      </c>
      <c r="E29" s="26">
        <v>13550851</v>
      </c>
      <c r="F29" s="23">
        <f t="shared" si="1"/>
        <v>1398761</v>
      </c>
      <c r="G29" s="24">
        <v>47500</v>
      </c>
      <c r="H29" s="25">
        <v>1351261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149344</v>
      </c>
      <c r="C30" s="26">
        <f t="shared" si="0"/>
        <v>15416877</v>
      </c>
      <c r="D30" s="26">
        <v>625720</v>
      </c>
      <c r="E30" s="26">
        <v>14791157</v>
      </c>
      <c r="F30" s="23">
        <f t="shared" si="1"/>
        <v>1555295</v>
      </c>
      <c r="G30" s="24">
        <v>53490</v>
      </c>
      <c r="H30" s="25">
        <v>1501805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57481</v>
      </c>
      <c r="C31" s="26">
        <f t="shared" si="0"/>
        <v>3622985</v>
      </c>
      <c r="D31" s="26">
        <v>387539</v>
      </c>
      <c r="E31" s="26">
        <v>3235446</v>
      </c>
      <c r="F31" s="23">
        <f t="shared" si="1"/>
        <v>243086</v>
      </c>
      <c r="G31" s="24">
        <v>23791</v>
      </c>
      <c r="H31" s="25">
        <v>219295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108475</v>
      </c>
      <c r="C32" s="26">
        <f t="shared" si="0"/>
        <v>10462153</v>
      </c>
      <c r="D32" s="26">
        <v>301106</v>
      </c>
      <c r="E32" s="26">
        <v>10161047</v>
      </c>
      <c r="F32" s="23">
        <f t="shared" si="1"/>
        <v>1306336</v>
      </c>
      <c r="G32" s="24">
        <v>35324</v>
      </c>
      <c r="H32" s="25">
        <v>1271012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59897</v>
      </c>
      <c r="C33" s="26">
        <f t="shared" si="0"/>
        <v>5827934</v>
      </c>
      <c r="D33" s="26">
        <v>419206</v>
      </c>
      <c r="E33" s="26">
        <v>5408728</v>
      </c>
      <c r="F33" s="23">
        <f t="shared" si="1"/>
        <v>512467</v>
      </c>
      <c r="G33" s="24">
        <v>30007</v>
      </c>
      <c r="H33" s="25">
        <v>482460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26">
        <v>213938</v>
      </c>
      <c r="C34" s="26">
        <f t="shared" si="0"/>
        <v>5620513</v>
      </c>
      <c r="D34" s="26">
        <v>673604</v>
      </c>
      <c r="E34" s="26">
        <v>4946909</v>
      </c>
      <c r="F34" s="23">
        <f t="shared" si="1"/>
        <v>403801</v>
      </c>
      <c r="G34" s="24">
        <v>44166</v>
      </c>
      <c r="H34" s="25">
        <v>359635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26">
        <v>156701</v>
      </c>
      <c r="C35" s="26">
        <f t="shared" si="0"/>
        <v>6541342</v>
      </c>
      <c r="D35" s="26">
        <v>589365</v>
      </c>
      <c r="E35" s="26">
        <v>5951977</v>
      </c>
      <c r="F35" s="23">
        <f t="shared" si="1"/>
        <v>427754</v>
      </c>
      <c r="G35" s="24">
        <v>36323</v>
      </c>
      <c r="H35" s="25">
        <v>391431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26">
        <v>94799</v>
      </c>
      <c r="C36" s="26">
        <f t="shared" si="0"/>
        <v>2653342</v>
      </c>
      <c r="D36" s="26">
        <v>265399</v>
      </c>
      <c r="E36" s="26">
        <v>2387943</v>
      </c>
      <c r="F36" s="23">
        <f t="shared" si="1"/>
        <v>289328</v>
      </c>
      <c r="G36" s="24">
        <v>27352</v>
      </c>
      <c r="H36" s="25">
        <v>261976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108050</v>
      </c>
      <c r="C37" s="26">
        <f t="shared" si="0"/>
        <v>4550969</v>
      </c>
      <c r="D37" s="26">
        <v>750498</v>
      </c>
      <c r="E37" s="26">
        <v>3800471</v>
      </c>
      <c r="F37" s="23">
        <f t="shared" si="1"/>
        <v>309842</v>
      </c>
      <c r="G37" s="24">
        <v>41491</v>
      </c>
      <c r="H37" s="25">
        <v>268351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26">
        <v>0</v>
      </c>
      <c r="C38" s="26">
        <f t="shared" si="0"/>
        <v>4408019</v>
      </c>
      <c r="D38" s="26">
        <v>409467</v>
      </c>
      <c r="E38" s="26">
        <v>3998552</v>
      </c>
      <c r="F38" s="23">
        <f t="shared" si="1"/>
        <v>379550</v>
      </c>
      <c r="G38" s="24">
        <v>28583</v>
      </c>
      <c r="H38" s="25">
        <v>350967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1894528</v>
      </c>
      <c r="C39" s="29">
        <f t="shared" si="0"/>
        <v>101777076</v>
      </c>
      <c r="D39" s="29">
        <f t="shared" si="2"/>
        <v>6162700</v>
      </c>
      <c r="E39" s="29">
        <f t="shared" si="2"/>
        <v>95614376</v>
      </c>
      <c r="F39" s="28">
        <f t="shared" si="1"/>
        <v>10399400</v>
      </c>
      <c r="G39" s="29">
        <f t="shared" si="2"/>
        <v>512783</v>
      </c>
      <c r="H39" s="30">
        <f t="shared" si="2"/>
        <v>9886617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9716264</v>
      </c>
      <c r="C40" s="32">
        <f t="shared" si="0"/>
        <v>493369732</v>
      </c>
      <c r="D40" s="32">
        <f t="shared" si="3"/>
        <v>24334680</v>
      </c>
      <c r="E40" s="32">
        <f t="shared" si="3"/>
        <v>469035052</v>
      </c>
      <c r="F40" s="31">
        <f t="shared" si="1"/>
        <v>57998412</v>
      </c>
      <c r="G40" s="32">
        <f t="shared" si="3"/>
        <v>2291876</v>
      </c>
      <c r="H40" s="33">
        <f t="shared" si="3"/>
        <v>55706536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9403311</v>
      </c>
      <c r="C48" s="26">
        <v>298695</v>
      </c>
      <c r="D48" s="26">
        <v>9104616</v>
      </c>
      <c r="E48" s="23">
        <v>5837</v>
      </c>
      <c r="F48" s="24">
        <f>SUM(G48:H48)</f>
        <v>73806</v>
      </c>
      <c r="G48" s="24">
        <v>4779</v>
      </c>
      <c r="H48" s="25">
        <v>69027</v>
      </c>
      <c r="I48" s="43">
        <f>IF(F9=0,"0",ROUND(F9*1000/C9,0))</f>
        <v>133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3664666</v>
      </c>
      <c r="C49" s="26">
        <v>157070</v>
      </c>
      <c r="D49" s="26">
        <v>3507596</v>
      </c>
      <c r="E49" s="23">
        <v>1432</v>
      </c>
      <c r="F49" s="24">
        <f aca="true" t="shared" si="5" ref="F49:F79">SUM(G49:H49)</f>
        <v>35938</v>
      </c>
      <c r="G49" s="24">
        <v>2261</v>
      </c>
      <c r="H49" s="25">
        <v>33677</v>
      </c>
      <c r="I49" s="43">
        <f aca="true" t="shared" si="6" ref="I49:I79">IF(F10=0,"0",ROUND(F10*1000/C10,0))</f>
        <v>126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2559016</v>
      </c>
      <c r="C50" s="26">
        <v>94618</v>
      </c>
      <c r="D50" s="26">
        <v>2464398</v>
      </c>
      <c r="E50" s="23">
        <v>0</v>
      </c>
      <c r="F50" s="24">
        <f t="shared" si="5"/>
        <v>28735</v>
      </c>
      <c r="G50" s="24">
        <v>1844</v>
      </c>
      <c r="H50" s="25">
        <v>26891</v>
      </c>
      <c r="I50" s="43">
        <f t="shared" si="6"/>
        <v>112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8030135</v>
      </c>
      <c r="C51" s="26">
        <v>207736</v>
      </c>
      <c r="D51" s="26">
        <v>7822399</v>
      </c>
      <c r="E51" s="23">
        <v>5843</v>
      </c>
      <c r="F51" s="24">
        <f t="shared" si="5"/>
        <v>60180</v>
      </c>
      <c r="G51" s="24">
        <v>3569</v>
      </c>
      <c r="H51" s="25">
        <v>56611</v>
      </c>
      <c r="I51" s="43">
        <f t="shared" si="6"/>
        <v>124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2802093</v>
      </c>
      <c r="C52" s="26">
        <v>96866</v>
      </c>
      <c r="D52" s="26">
        <v>2705227</v>
      </c>
      <c r="E52" s="23">
        <v>2357</v>
      </c>
      <c r="F52" s="24">
        <f t="shared" si="5"/>
        <v>32250</v>
      </c>
      <c r="G52" s="24">
        <v>1860</v>
      </c>
      <c r="H52" s="25">
        <v>30390</v>
      </c>
      <c r="I52" s="43">
        <f t="shared" si="6"/>
        <v>122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5271543</v>
      </c>
      <c r="C53" s="26">
        <v>175895</v>
      </c>
      <c r="D53" s="26">
        <v>5095648</v>
      </c>
      <c r="E53" s="23">
        <v>5325</v>
      </c>
      <c r="F53" s="24">
        <f t="shared" si="5"/>
        <v>35942</v>
      </c>
      <c r="G53" s="24">
        <v>1963</v>
      </c>
      <c r="H53" s="25">
        <v>33979</v>
      </c>
      <c r="I53" s="43">
        <f t="shared" si="6"/>
        <v>134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1350479</v>
      </c>
      <c r="C54" s="26">
        <v>79666</v>
      </c>
      <c r="D54" s="26">
        <v>1270813</v>
      </c>
      <c r="E54" s="23">
        <v>2720</v>
      </c>
      <c r="F54" s="24">
        <f t="shared" si="5"/>
        <v>18400</v>
      </c>
      <c r="G54" s="24">
        <v>1984</v>
      </c>
      <c r="H54" s="25">
        <v>16416</v>
      </c>
      <c r="I54" s="43">
        <f t="shared" si="6"/>
        <v>113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50564</v>
      </c>
      <c r="C55" s="26">
        <v>5893</v>
      </c>
      <c r="D55" s="26">
        <v>44671</v>
      </c>
      <c r="E55" s="23">
        <v>486</v>
      </c>
      <c r="F55" s="24">
        <f t="shared" si="5"/>
        <v>1436</v>
      </c>
      <c r="G55" s="24">
        <v>230</v>
      </c>
      <c r="H55" s="25">
        <v>1206</v>
      </c>
      <c r="I55" s="43">
        <f t="shared" si="6"/>
        <v>77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1862101</v>
      </c>
      <c r="C56" s="26">
        <v>92174</v>
      </c>
      <c r="D56" s="26">
        <v>1769927</v>
      </c>
      <c r="E56" s="23">
        <v>2921</v>
      </c>
      <c r="F56" s="24">
        <f t="shared" si="5"/>
        <v>17708</v>
      </c>
      <c r="G56" s="24">
        <v>1285</v>
      </c>
      <c r="H56" s="25">
        <v>16423</v>
      </c>
      <c r="I56" s="43">
        <f t="shared" si="6"/>
        <v>114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418864</v>
      </c>
      <c r="C57" s="26">
        <v>21074</v>
      </c>
      <c r="D57" s="26">
        <v>397790</v>
      </c>
      <c r="E57" s="23">
        <v>89</v>
      </c>
      <c r="F57" s="24">
        <f t="shared" si="5"/>
        <v>6399</v>
      </c>
      <c r="G57" s="24">
        <v>461</v>
      </c>
      <c r="H57" s="25">
        <v>5938</v>
      </c>
      <c r="I57" s="43">
        <f t="shared" si="6"/>
        <v>80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329999</v>
      </c>
      <c r="C58" s="26">
        <v>75319</v>
      </c>
      <c r="D58" s="26">
        <v>254680</v>
      </c>
      <c r="E58" s="23">
        <v>1359</v>
      </c>
      <c r="F58" s="24">
        <f t="shared" si="5"/>
        <v>13039</v>
      </c>
      <c r="G58" s="24">
        <v>4064</v>
      </c>
      <c r="H58" s="25">
        <v>8975</v>
      </c>
      <c r="I58" s="43">
        <f t="shared" si="6"/>
        <v>50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2934660</v>
      </c>
      <c r="C59" s="26">
        <v>122759</v>
      </c>
      <c r="D59" s="26">
        <v>2811901</v>
      </c>
      <c r="E59" s="23">
        <v>1186</v>
      </c>
      <c r="F59" s="24">
        <f t="shared" si="5"/>
        <v>21102</v>
      </c>
      <c r="G59" s="24">
        <v>1594</v>
      </c>
      <c r="H59" s="25">
        <v>19508</v>
      </c>
      <c r="I59" s="43">
        <f t="shared" si="6"/>
        <v>128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1178028</v>
      </c>
      <c r="C60" s="26">
        <v>82630</v>
      </c>
      <c r="D60" s="26">
        <v>1095398</v>
      </c>
      <c r="E60" s="23">
        <v>1267</v>
      </c>
      <c r="F60" s="24">
        <f t="shared" si="5"/>
        <v>17480</v>
      </c>
      <c r="G60" s="24">
        <v>1614</v>
      </c>
      <c r="H60" s="25">
        <v>15866</v>
      </c>
      <c r="I60" s="43">
        <f t="shared" si="6"/>
        <v>79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7617680</v>
      </c>
      <c r="C61" s="26">
        <v>263038</v>
      </c>
      <c r="D61" s="26">
        <v>7354642</v>
      </c>
      <c r="E61" s="23">
        <v>6491</v>
      </c>
      <c r="F61" s="24">
        <f t="shared" si="5"/>
        <v>64943</v>
      </c>
      <c r="G61" s="24">
        <v>4945</v>
      </c>
      <c r="H61" s="25">
        <v>59998</v>
      </c>
      <c r="I61" s="43">
        <f t="shared" si="6"/>
        <v>122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47473139</v>
      </c>
      <c r="C62" s="29">
        <f>SUM(C48:C61)</f>
        <v>1773433</v>
      </c>
      <c r="D62" s="29">
        <f>SUM(D48:D61)</f>
        <v>45699706</v>
      </c>
      <c r="E62" s="28">
        <f>SUM(E48:E61)</f>
        <v>37313</v>
      </c>
      <c r="F62" s="29">
        <f t="shared" si="5"/>
        <v>427358</v>
      </c>
      <c r="G62" s="29">
        <f>SUM(G48:G61)</f>
        <v>32453</v>
      </c>
      <c r="H62" s="30">
        <f>SUM(H48:H61)</f>
        <v>394905</v>
      </c>
      <c r="I62" s="49">
        <f t="shared" si="6"/>
        <v>122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651598</v>
      </c>
      <c r="C63" s="26">
        <v>13266</v>
      </c>
      <c r="D63" s="26">
        <v>638332</v>
      </c>
      <c r="E63" s="23">
        <v>364</v>
      </c>
      <c r="F63" s="24">
        <f t="shared" si="5"/>
        <v>4735</v>
      </c>
      <c r="G63" s="24">
        <v>127</v>
      </c>
      <c r="H63" s="25">
        <v>4608</v>
      </c>
      <c r="I63" s="43">
        <f t="shared" si="6"/>
        <v>136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777208</v>
      </c>
      <c r="C64" s="26">
        <v>51731</v>
      </c>
      <c r="D64" s="26">
        <v>725477</v>
      </c>
      <c r="E64" s="23">
        <v>645</v>
      </c>
      <c r="F64" s="24">
        <f t="shared" si="5"/>
        <v>6408</v>
      </c>
      <c r="G64" s="24">
        <v>585</v>
      </c>
      <c r="H64" s="25">
        <v>5823</v>
      </c>
      <c r="I64" s="43">
        <f t="shared" si="6"/>
        <v>128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1987439</v>
      </c>
      <c r="C65" s="26">
        <v>60683</v>
      </c>
      <c r="D65" s="26">
        <v>1926756</v>
      </c>
      <c r="E65" s="23">
        <v>497</v>
      </c>
      <c r="F65" s="24">
        <f t="shared" si="5"/>
        <v>10822</v>
      </c>
      <c r="G65" s="24">
        <v>692</v>
      </c>
      <c r="H65" s="25">
        <v>10130</v>
      </c>
      <c r="I65" s="43">
        <f t="shared" si="6"/>
        <v>122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115665</v>
      </c>
      <c r="C66" s="26">
        <v>15189</v>
      </c>
      <c r="D66" s="26">
        <v>100476</v>
      </c>
      <c r="E66" s="23">
        <v>637</v>
      </c>
      <c r="F66" s="24">
        <f t="shared" si="5"/>
        <v>1687</v>
      </c>
      <c r="G66" s="24">
        <v>219</v>
      </c>
      <c r="H66" s="25">
        <v>1468</v>
      </c>
      <c r="I66" s="43">
        <f t="shared" si="6"/>
        <v>112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41231</v>
      </c>
      <c r="C67" s="26">
        <v>3852</v>
      </c>
      <c r="D67" s="26">
        <v>37379</v>
      </c>
      <c r="E67" s="23">
        <v>121</v>
      </c>
      <c r="F67" s="24">
        <f t="shared" si="5"/>
        <v>495</v>
      </c>
      <c r="G67" s="24">
        <v>58</v>
      </c>
      <c r="H67" s="25">
        <v>437</v>
      </c>
      <c r="I67" s="43">
        <f t="shared" si="6"/>
        <v>113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1398761</v>
      </c>
      <c r="C68" s="26">
        <v>47500</v>
      </c>
      <c r="D68" s="26">
        <v>1351261</v>
      </c>
      <c r="E68" s="23">
        <v>1431</v>
      </c>
      <c r="F68" s="24">
        <f t="shared" si="5"/>
        <v>14627</v>
      </c>
      <c r="G68" s="24">
        <v>898</v>
      </c>
      <c r="H68" s="25">
        <v>13729</v>
      </c>
      <c r="I68" s="43">
        <f t="shared" si="6"/>
        <v>99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1554037</v>
      </c>
      <c r="C69" s="26">
        <v>53487</v>
      </c>
      <c r="D69" s="26">
        <v>1500550</v>
      </c>
      <c r="E69" s="23">
        <v>386</v>
      </c>
      <c r="F69" s="24">
        <f t="shared" si="5"/>
        <v>10918</v>
      </c>
      <c r="G69" s="24">
        <v>697</v>
      </c>
      <c r="H69" s="25">
        <v>10221</v>
      </c>
      <c r="I69" s="43">
        <f t="shared" si="6"/>
        <v>101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243086</v>
      </c>
      <c r="C70" s="26">
        <v>23791</v>
      </c>
      <c r="D70" s="26">
        <v>219295</v>
      </c>
      <c r="E70" s="23">
        <v>400</v>
      </c>
      <c r="F70" s="24">
        <f t="shared" si="5"/>
        <v>7423</v>
      </c>
      <c r="G70" s="24">
        <v>893</v>
      </c>
      <c r="H70" s="25">
        <v>6530</v>
      </c>
      <c r="I70" s="43">
        <f t="shared" si="6"/>
        <v>67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1306237</v>
      </c>
      <c r="C71" s="26">
        <v>35324</v>
      </c>
      <c r="D71" s="26">
        <v>1270913</v>
      </c>
      <c r="E71" s="23">
        <v>922</v>
      </c>
      <c r="F71" s="24">
        <f t="shared" si="5"/>
        <v>7121</v>
      </c>
      <c r="G71" s="24">
        <v>416</v>
      </c>
      <c r="H71" s="25">
        <v>6705</v>
      </c>
      <c r="I71" s="43">
        <f t="shared" si="6"/>
        <v>125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512467</v>
      </c>
      <c r="C72" s="26">
        <v>30007</v>
      </c>
      <c r="D72" s="26">
        <v>482460</v>
      </c>
      <c r="E72" s="23">
        <v>771</v>
      </c>
      <c r="F72" s="24">
        <f t="shared" si="5"/>
        <v>8992</v>
      </c>
      <c r="G72" s="24">
        <v>930</v>
      </c>
      <c r="H72" s="25">
        <v>8062</v>
      </c>
      <c r="I72" s="43">
        <f t="shared" si="6"/>
        <v>88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403773</v>
      </c>
      <c r="C73" s="26">
        <v>44159</v>
      </c>
      <c r="D73" s="26">
        <v>359614</v>
      </c>
      <c r="E73" s="23">
        <v>1309</v>
      </c>
      <c r="F73" s="24">
        <f t="shared" si="5"/>
        <v>8151</v>
      </c>
      <c r="G73" s="24">
        <v>1193</v>
      </c>
      <c r="H73" s="25">
        <v>6958</v>
      </c>
      <c r="I73" s="43">
        <f t="shared" si="6"/>
        <v>72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427749</v>
      </c>
      <c r="C74" s="26">
        <v>36323</v>
      </c>
      <c r="D74" s="26">
        <v>391426</v>
      </c>
      <c r="E74" s="23">
        <v>953</v>
      </c>
      <c r="F74" s="24">
        <f t="shared" si="5"/>
        <v>12931</v>
      </c>
      <c r="G74" s="24">
        <v>1488</v>
      </c>
      <c r="H74" s="25">
        <v>11443</v>
      </c>
      <c r="I74" s="43">
        <f t="shared" si="6"/>
        <v>65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289328</v>
      </c>
      <c r="C75" s="26">
        <v>27352</v>
      </c>
      <c r="D75" s="26">
        <v>261976</v>
      </c>
      <c r="E75" s="23">
        <v>478</v>
      </c>
      <c r="F75" s="24">
        <f t="shared" si="5"/>
        <v>3739</v>
      </c>
      <c r="G75" s="24">
        <v>500</v>
      </c>
      <c r="H75" s="25">
        <v>3239</v>
      </c>
      <c r="I75" s="43">
        <f t="shared" si="6"/>
        <v>109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309842</v>
      </c>
      <c r="C76" s="26">
        <v>41491</v>
      </c>
      <c r="D76" s="26">
        <v>268351</v>
      </c>
      <c r="E76" s="23">
        <v>379</v>
      </c>
      <c r="F76" s="24">
        <f t="shared" si="5"/>
        <v>7141</v>
      </c>
      <c r="G76" s="24">
        <v>1336</v>
      </c>
      <c r="H76" s="25">
        <v>5805</v>
      </c>
      <c r="I76" s="43">
        <f t="shared" si="6"/>
        <v>68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379550</v>
      </c>
      <c r="C77" s="26">
        <v>28583</v>
      </c>
      <c r="D77" s="26">
        <v>350967</v>
      </c>
      <c r="E77" s="23">
        <v>0</v>
      </c>
      <c r="F77" s="24">
        <f t="shared" si="5"/>
        <v>6942</v>
      </c>
      <c r="G77" s="24">
        <v>902</v>
      </c>
      <c r="H77" s="25">
        <v>6040</v>
      </c>
      <c r="I77" s="43">
        <f t="shared" si="6"/>
        <v>86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10397971</v>
      </c>
      <c r="C78" s="29">
        <f>SUM(C63:C77)</f>
        <v>512738</v>
      </c>
      <c r="D78" s="29">
        <f>SUM(D63:D77)</f>
        <v>9885233</v>
      </c>
      <c r="E78" s="28">
        <f>SUM(E63:E77)</f>
        <v>9293</v>
      </c>
      <c r="F78" s="29">
        <f t="shared" si="5"/>
        <v>112132</v>
      </c>
      <c r="G78" s="29">
        <f>SUM(G63:G77)</f>
        <v>10934</v>
      </c>
      <c r="H78" s="30">
        <f>SUM(H63:H77)</f>
        <v>101198</v>
      </c>
      <c r="I78" s="49">
        <f t="shared" si="6"/>
        <v>102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57871110</v>
      </c>
      <c r="C79" s="32">
        <f>+C62+C78</f>
        <v>2286171</v>
      </c>
      <c r="D79" s="32">
        <f>+D62+D78</f>
        <v>55584939</v>
      </c>
      <c r="E79" s="31">
        <f>+E62+E78</f>
        <v>46606</v>
      </c>
      <c r="F79" s="32">
        <f t="shared" si="5"/>
        <v>539490</v>
      </c>
      <c r="G79" s="32">
        <f>+G62+G78</f>
        <v>43387</v>
      </c>
      <c r="H79" s="33">
        <f>+H62+H78</f>
        <v>496103</v>
      </c>
      <c r="I79" s="50">
        <f t="shared" si="6"/>
        <v>118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  <row r="82" spans="2:9" ht="13.5">
      <c r="B82" s="34"/>
      <c r="C82" s="34"/>
      <c r="D82" s="34"/>
      <c r="E82" s="34"/>
      <c r="F82" s="34"/>
      <c r="G82" s="34"/>
      <c r="H82" s="34"/>
      <c r="I82" s="34"/>
    </row>
    <row r="83" spans="2:9" ht="13.5">
      <c r="B83" s="34"/>
      <c r="C83" s="34"/>
      <c r="D83" s="34"/>
      <c r="E83" s="34"/>
      <c r="F83" s="34"/>
      <c r="G83" s="34"/>
      <c r="H83" s="34"/>
      <c r="I83" s="34"/>
    </row>
  </sheetData>
  <sheetProtection/>
  <mergeCells count="8">
    <mergeCell ref="B43:D43"/>
    <mergeCell ref="A1:H1"/>
    <mergeCell ref="I1:K1"/>
    <mergeCell ref="A2:H2"/>
    <mergeCell ref="I2:K2"/>
    <mergeCell ref="B4:E4"/>
    <mergeCell ref="F4:H4"/>
    <mergeCell ref="E43:H43"/>
  </mergeCells>
  <printOptions/>
  <pageMargins left="0.5905511811023623" right="0.5905511811023623" top="0.7874015748031497" bottom="0" header="0.5118110236220472" footer="0.5118110236220472"/>
  <pageSetup horizontalDpi="600" verticalDpi="600" orientation="portrait" paperSize="9" scale="72" r:id="rId1"/>
  <headerFooter alignWithMargins="0">
    <oddFooter>&amp;C&amp;20- 34 -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="75" zoomScaleNormal="75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6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0</v>
      </c>
      <c r="C9" s="26">
        <f>SUM(D9:E9)</f>
        <v>0</v>
      </c>
      <c r="D9" s="26">
        <v>0</v>
      </c>
      <c r="E9" s="26">
        <v>0</v>
      </c>
      <c r="F9" s="23">
        <f>SUM(G9:H9)</f>
        <v>0</v>
      </c>
      <c r="G9" s="54">
        <v>0</v>
      </c>
      <c r="H9" s="25">
        <v>0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0</v>
      </c>
      <c r="C10" s="26">
        <f aca="true" t="shared" si="0" ref="C10:C40">SUM(D10:E10)</f>
        <v>0</v>
      </c>
      <c r="D10" s="26">
        <v>0</v>
      </c>
      <c r="E10" s="26">
        <v>0</v>
      </c>
      <c r="F10" s="23">
        <f aca="true" t="shared" si="1" ref="F10:F40">SUM(G10:H10)</f>
        <v>0</v>
      </c>
      <c r="G10" s="54">
        <v>0</v>
      </c>
      <c r="H10" s="25">
        <v>0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0</v>
      </c>
      <c r="D11" s="26">
        <v>0</v>
      </c>
      <c r="E11" s="26">
        <v>0</v>
      </c>
      <c r="F11" s="23">
        <f t="shared" si="1"/>
        <v>0</v>
      </c>
      <c r="G11" s="54">
        <v>0</v>
      </c>
      <c r="H11" s="25">
        <v>0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156861</v>
      </c>
      <c r="C12" s="26">
        <f t="shared" si="0"/>
        <v>23621</v>
      </c>
      <c r="D12" s="26">
        <v>0</v>
      </c>
      <c r="E12" s="26">
        <v>23621</v>
      </c>
      <c r="F12" s="23">
        <f t="shared" si="1"/>
        <v>2489</v>
      </c>
      <c r="G12" s="54">
        <v>0</v>
      </c>
      <c r="H12" s="25">
        <v>2489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0</v>
      </c>
      <c r="C13" s="26">
        <f t="shared" si="0"/>
        <v>0</v>
      </c>
      <c r="D13" s="26">
        <v>0</v>
      </c>
      <c r="E13" s="26">
        <v>0</v>
      </c>
      <c r="F13" s="23">
        <f t="shared" si="1"/>
        <v>0</v>
      </c>
      <c r="G13" s="54">
        <v>0</v>
      </c>
      <c r="H13" s="25">
        <v>0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0</v>
      </c>
      <c r="C14" s="26">
        <f t="shared" si="0"/>
        <v>1305</v>
      </c>
      <c r="D14" s="26">
        <v>0</v>
      </c>
      <c r="E14" s="26">
        <v>1305</v>
      </c>
      <c r="F14" s="23">
        <f t="shared" si="1"/>
        <v>214</v>
      </c>
      <c r="G14" s="54">
        <v>0</v>
      </c>
      <c r="H14" s="25">
        <v>214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0</v>
      </c>
      <c r="C15" s="26">
        <f t="shared" si="0"/>
        <v>0</v>
      </c>
      <c r="D15" s="26">
        <v>0</v>
      </c>
      <c r="E15" s="26">
        <v>0</v>
      </c>
      <c r="F15" s="23">
        <f t="shared" si="1"/>
        <v>0</v>
      </c>
      <c r="G15" s="54">
        <v>0</v>
      </c>
      <c r="H15" s="25">
        <v>0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0</v>
      </c>
      <c r="C16" s="26">
        <f t="shared" si="0"/>
        <v>0</v>
      </c>
      <c r="D16" s="26">
        <v>0</v>
      </c>
      <c r="E16" s="26">
        <v>0</v>
      </c>
      <c r="F16" s="23">
        <f t="shared" si="1"/>
        <v>0</v>
      </c>
      <c r="G16" s="54">
        <v>0</v>
      </c>
      <c r="H16" s="25">
        <v>0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366</v>
      </c>
      <c r="C17" s="26">
        <f t="shared" si="0"/>
        <v>469973</v>
      </c>
      <c r="D17" s="26">
        <v>2767</v>
      </c>
      <c r="E17" s="26">
        <v>467206</v>
      </c>
      <c r="F17" s="23">
        <f t="shared" si="1"/>
        <v>18423</v>
      </c>
      <c r="G17" s="54">
        <v>109</v>
      </c>
      <c r="H17" s="25">
        <v>18314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0</v>
      </c>
      <c r="C18" s="26">
        <f t="shared" si="0"/>
        <v>0</v>
      </c>
      <c r="D18" s="26">
        <v>0</v>
      </c>
      <c r="E18" s="26">
        <v>0</v>
      </c>
      <c r="F18" s="23">
        <f t="shared" si="1"/>
        <v>0</v>
      </c>
      <c r="G18" s="54">
        <v>0</v>
      </c>
      <c r="H18" s="25">
        <v>0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0</v>
      </c>
      <c r="C19" s="26">
        <f t="shared" si="0"/>
        <v>0</v>
      </c>
      <c r="D19" s="26">
        <v>0</v>
      </c>
      <c r="E19" s="26">
        <v>0</v>
      </c>
      <c r="F19" s="23">
        <f t="shared" si="1"/>
        <v>0</v>
      </c>
      <c r="G19" s="54">
        <v>0</v>
      </c>
      <c r="H19" s="25">
        <v>0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0</v>
      </c>
      <c r="C20" s="26">
        <f t="shared" si="0"/>
        <v>0</v>
      </c>
      <c r="D20" s="26">
        <v>0</v>
      </c>
      <c r="E20" s="26">
        <v>0</v>
      </c>
      <c r="F20" s="23">
        <f t="shared" si="1"/>
        <v>0</v>
      </c>
      <c r="G20" s="54">
        <v>0</v>
      </c>
      <c r="H20" s="25">
        <v>0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0</v>
      </c>
      <c r="C21" s="26">
        <f t="shared" si="0"/>
        <v>0</v>
      </c>
      <c r="D21" s="26">
        <v>0</v>
      </c>
      <c r="E21" s="26">
        <v>0</v>
      </c>
      <c r="F21" s="23">
        <f t="shared" si="1"/>
        <v>0</v>
      </c>
      <c r="G21" s="54">
        <v>0</v>
      </c>
      <c r="H21" s="25">
        <v>0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0</v>
      </c>
      <c r="C22" s="26">
        <f t="shared" si="0"/>
        <v>0</v>
      </c>
      <c r="D22" s="26">
        <v>0</v>
      </c>
      <c r="E22" s="26">
        <v>0</v>
      </c>
      <c r="F22" s="23">
        <f t="shared" si="1"/>
        <v>0</v>
      </c>
      <c r="G22" s="54">
        <v>0</v>
      </c>
      <c r="H22" s="25">
        <v>0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157227</v>
      </c>
      <c r="C23" s="29">
        <f t="shared" si="0"/>
        <v>494899</v>
      </c>
      <c r="D23" s="29">
        <f>SUM(D9:D22)</f>
        <v>2767</v>
      </c>
      <c r="E23" s="29">
        <f>SUM(E9:E22)</f>
        <v>492132</v>
      </c>
      <c r="F23" s="28">
        <f t="shared" si="1"/>
        <v>21126</v>
      </c>
      <c r="G23" s="29">
        <f>SUM(G9:G22)</f>
        <v>109</v>
      </c>
      <c r="H23" s="30">
        <f>SUM(H9:H22)</f>
        <v>21017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53">
        <v>0</v>
      </c>
      <c r="C24" s="26">
        <f t="shared" si="0"/>
        <v>0</v>
      </c>
      <c r="D24" s="53">
        <v>0</v>
      </c>
      <c r="E24" s="26">
        <v>0</v>
      </c>
      <c r="F24" s="23">
        <f t="shared" si="1"/>
        <v>0</v>
      </c>
      <c r="G24" s="54">
        <v>0</v>
      </c>
      <c r="H24" s="55">
        <v>0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53">
        <v>0</v>
      </c>
      <c r="C25" s="26">
        <f t="shared" si="0"/>
        <v>0</v>
      </c>
      <c r="D25" s="53">
        <v>0</v>
      </c>
      <c r="E25" s="26">
        <v>0</v>
      </c>
      <c r="F25" s="23">
        <f t="shared" si="1"/>
        <v>0</v>
      </c>
      <c r="G25" s="54">
        <v>0</v>
      </c>
      <c r="H25" s="55">
        <v>0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53">
        <v>0</v>
      </c>
      <c r="C26" s="26">
        <f t="shared" si="0"/>
        <v>0</v>
      </c>
      <c r="D26" s="53">
        <v>0</v>
      </c>
      <c r="E26" s="26">
        <v>0</v>
      </c>
      <c r="F26" s="23">
        <f t="shared" si="1"/>
        <v>0</v>
      </c>
      <c r="G26" s="54">
        <v>0</v>
      </c>
      <c r="H26" s="55">
        <v>0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53">
        <v>0</v>
      </c>
      <c r="C27" s="26">
        <f t="shared" si="0"/>
        <v>0</v>
      </c>
      <c r="D27" s="53">
        <v>0</v>
      </c>
      <c r="E27" s="26">
        <v>0</v>
      </c>
      <c r="F27" s="23">
        <f t="shared" si="1"/>
        <v>0</v>
      </c>
      <c r="G27" s="54">
        <v>0</v>
      </c>
      <c r="H27" s="55">
        <v>0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53">
        <v>0</v>
      </c>
      <c r="C28" s="26">
        <f t="shared" si="0"/>
        <v>0</v>
      </c>
      <c r="D28" s="53">
        <v>0</v>
      </c>
      <c r="E28" s="26">
        <v>0</v>
      </c>
      <c r="F28" s="23">
        <f t="shared" si="1"/>
        <v>0</v>
      </c>
      <c r="G28" s="54">
        <v>0</v>
      </c>
      <c r="H28" s="55">
        <v>0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53">
        <v>0</v>
      </c>
      <c r="C29" s="26">
        <f t="shared" si="0"/>
        <v>0</v>
      </c>
      <c r="D29" s="53">
        <v>0</v>
      </c>
      <c r="E29" s="26">
        <v>0</v>
      </c>
      <c r="F29" s="23">
        <f t="shared" si="1"/>
        <v>0</v>
      </c>
      <c r="G29" s="54">
        <v>0</v>
      </c>
      <c r="H29" s="55">
        <v>0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53">
        <v>0</v>
      </c>
      <c r="C30" s="26">
        <f t="shared" si="0"/>
        <v>1936</v>
      </c>
      <c r="D30" s="53">
        <v>0</v>
      </c>
      <c r="E30" s="26">
        <v>1936</v>
      </c>
      <c r="F30" s="23">
        <f t="shared" si="1"/>
        <v>309</v>
      </c>
      <c r="G30" s="54">
        <v>0</v>
      </c>
      <c r="H30" s="55">
        <v>309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53">
        <v>0</v>
      </c>
      <c r="C31" s="26">
        <f t="shared" si="0"/>
        <v>0</v>
      </c>
      <c r="D31" s="53">
        <v>0</v>
      </c>
      <c r="E31" s="26">
        <v>0</v>
      </c>
      <c r="F31" s="23">
        <f t="shared" si="1"/>
        <v>0</v>
      </c>
      <c r="G31" s="54">
        <v>0</v>
      </c>
      <c r="H31" s="55">
        <v>0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53">
        <v>0</v>
      </c>
      <c r="C32" s="26">
        <f t="shared" si="0"/>
        <v>0</v>
      </c>
      <c r="D32" s="53">
        <v>0</v>
      </c>
      <c r="E32" s="26">
        <v>0</v>
      </c>
      <c r="F32" s="23">
        <f t="shared" si="1"/>
        <v>0</v>
      </c>
      <c r="G32" s="54">
        <v>0</v>
      </c>
      <c r="H32" s="55">
        <v>0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53">
        <v>78</v>
      </c>
      <c r="C33" s="26">
        <f t="shared" si="0"/>
        <v>0</v>
      </c>
      <c r="D33" s="53">
        <v>0</v>
      </c>
      <c r="E33" s="26">
        <v>0</v>
      </c>
      <c r="F33" s="23">
        <f t="shared" si="1"/>
        <v>0</v>
      </c>
      <c r="G33" s="54">
        <v>0</v>
      </c>
      <c r="H33" s="55">
        <v>0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53">
        <v>0</v>
      </c>
      <c r="C34" s="26">
        <f t="shared" si="0"/>
        <v>0</v>
      </c>
      <c r="D34" s="53">
        <v>0</v>
      </c>
      <c r="E34" s="26">
        <v>0</v>
      </c>
      <c r="F34" s="23">
        <f t="shared" si="1"/>
        <v>0</v>
      </c>
      <c r="G34" s="54">
        <v>0</v>
      </c>
      <c r="H34" s="55">
        <v>0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53">
        <v>0</v>
      </c>
      <c r="C35" s="26">
        <f t="shared" si="0"/>
        <v>3379</v>
      </c>
      <c r="D35" s="53">
        <v>0</v>
      </c>
      <c r="E35" s="26">
        <v>3379</v>
      </c>
      <c r="F35" s="23">
        <f t="shared" si="1"/>
        <v>456</v>
      </c>
      <c r="G35" s="54">
        <v>0</v>
      </c>
      <c r="H35" s="55">
        <v>456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53">
        <v>0</v>
      </c>
      <c r="C36" s="26">
        <f t="shared" si="0"/>
        <v>0</v>
      </c>
      <c r="D36" s="53">
        <v>0</v>
      </c>
      <c r="E36" s="26">
        <v>0</v>
      </c>
      <c r="F36" s="23">
        <f t="shared" si="1"/>
        <v>0</v>
      </c>
      <c r="G36" s="54">
        <v>0</v>
      </c>
      <c r="H36" s="55">
        <v>0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53">
        <v>0</v>
      </c>
      <c r="C37" s="26">
        <f t="shared" si="0"/>
        <v>0</v>
      </c>
      <c r="D37" s="53">
        <v>0</v>
      </c>
      <c r="E37" s="26">
        <v>0</v>
      </c>
      <c r="F37" s="23">
        <f t="shared" si="1"/>
        <v>0</v>
      </c>
      <c r="G37" s="54">
        <v>0</v>
      </c>
      <c r="H37" s="55">
        <v>0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53">
        <v>0</v>
      </c>
      <c r="C38" s="26">
        <f t="shared" si="0"/>
        <v>0</v>
      </c>
      <c r="D38" s="53">
        <v>0</v>
      </c>
      <c r="E38" s="26">
        <v>0</v>
      </c>
      <c r="F38" s="23">
        <f t="shared" si="1"/>
        <v>0</v>
      </c>
      <c r="G38" s="54">
        <v>0</v>
      </c>
      <c r="H38" s="55">
        <v>0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78</v>
      </c>
      <c r="C39" s="29">
        <f t="shared" si="0"/>
        <v>5315</v>
      </c>
      <c r="D39" s="29">
        <f t="shared" si="2"/>
        <v>0</v>
      </c>
      <c r="E39" s="29">
        <f t="shared" si="2"/>
        <v>5315</v>
      </c>
      <c r="F39" s="28">
        <f t="shared" si="1"/>
        <v>765</v>
      </c>
      <c r="G39" s="29">
        <f t="shared" si="2"/>
        <v>0</v>
      </c>
      <c r="H39" s="30">
        <f t="shared" si="2"/>
        <v>765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157305</v>
      </c>
      <c r="C40" s="32">
        <f t="shared" si="0"/>
        <v>500214</v>
      </c>
      <c r="D40" s="32">
        <f t="shared" si="3"/>
        <v>2767</v>
      </c>
      <c r="E40" s="32">
        <f t="shared" si="3"/>
        <v>497447</v>
      </c>
      <c r="F40" s="31">
        <f t="shared" si="1"/>
        <v>21891</v>
      </c>
      <c r="G40" s="32">
        <f t="shared" si="3"/>
        <v>109</v>
      </c>
      <c r="H40" s="33">
        <f t="shared" si="3"/>
        <v>21782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0</v>
      </c>
      <c r="C48" s="53">
        <v>0</v>
      </c>
      <c r="D48" s="26">
        <v>0</v>
      </c>
      <c r="E48" s="27">
        <v>0</v>
      </c>
      <c r="F48" s="24">
        <f>SUM(G48:H48)</f>
        <v>0</v>
      </c>
      <c r="G48" s="54">
        <v>0</v>
      </c>
      <c r="H48" s="55">
        <v>0</v>
      </c>
      <c r="I48" s="43" t="str">
        <f>IF(F9=0,"0",ROUND(F9*1000/C9,0))</f>
        <v>0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0</v>
      </c>
      <c r="C49" s="53">
        <v>0</v>
      </c>
      <c r="D49" s="26">
        <v>0</v>
      </c>
      <c r="E49" s="27">
        <v>0</v>
      </c>
      <c r="F49" s="24">
        <f aca="true" t="shared" si="5" ref="F49:F79">SUM(G49:H49)</f>
        <v>0</v>
      </c>
      <c r="G49" s="54">
        <v>0</v>
      </c>
      <c r="H49" s="55">
        <v>0</v>
      </c>
      <c r="I49" s="43" t="str">
        <f aca="true" t="shared" si="6" ref="I49:I79">IF(F10=0,"0",ROUND(F10*1000/C10,0))</f>
        <v>0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0</v>
      </c>
      <c r="C50" s="53">
        <v>0</v>
      </c>
      <c r="D50" s="26">
        <v>0</v>
      </c>
      <c r="E50" s="27">
        <v>0</v>
      </c>
      <c r="F50" s="24">
        <f t="shared" si="5"/>
        <v>0</v>
      </c>
      <c r="G50" s="54">
        <v>0</v>
      </c>
      <c r="H50" s="55">
        <v>0</v>
      </c>
      <c r="I50" s="43" t="str">
        <f t="shared" si="6"/>
        <v>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2489</v>
      </c>
      <c r="C51" s="53">
        <v>0</v>
      </c>
      <c r="D51" s="26">
        <v>2489</v>
      </c>
      <c r="E51" s="27">
        <v>35</v>
      </c>
      <c r="F51" s="24">
        <f t="shared" si="5"/>
        <v>6</v>
      </c>
      <c r="G51" s="54">
        <v>0</v>
      </c>
      <c r="H51" s="55">
        <v>6</v>
      </c>
      <c r="I51" s="43">
        <f t="shared" si="6"/>
        <v>105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0</v>
      </c>
      <c r="C52" s="53">
        <v>0</v>
      </c>
      <c r="D52" s="26">
        <v>0</v>
      </c>
      <c r="E52" s="27">
        <v>0</v>
      </c>
      <c r="F52" s="24">
        <f t="shared" si="5"/>
        <v>0</v>
      </c>
      <c r="G52" s="54">
        <v>0</v>
      </c>
      <c r="H52" s="55">
        <v>0</v>
      </c>
      <c r="I52" s="43" t="str">
        <f t="shared" si="6"/>
        <v>0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214</v>
      </c>
      <c r="C53" s="53">
        <v>0</v>
      </c>
      <c r="D53" s="26">
        <v>214</v>
      </c>
      <c r="E53" s="27">
        <v>0</v>
      </c>
      <c r="F53" s="24">
        <f t="shared" si="5"/>
        <v>1</v>
      </c>
      <c r="G53" s="54">
        <v>0</v>
      </c>
      <c r="H53" s="55">
        <v>1</v>
      </c>
      <c r="I53" s="43">
        <f t="shared" si="6"/>
        <v>164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0</v>
      </c>
      <c r="C54" s="53">
        <v>0</v>
      </c>
      <c r="D54" s="26">
        <v>0</v>
      </c>
      <c r="E54" s="27">
        <v>0</v>
      </c>
      <c r="F54" s="24">
        <f t="shared" si="5"/>
        <v>0</v>
      </c>
      <c r="G54" s="54">
        <v>0</v>
      </c>
      <c r="H54" s="55">
        <v>0</v>
      </c>
      <c r="I54" s="43" t="str">
        <f t="shared" si="6"/>
        <v>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0</v>
      </c>
      <c r="C55" s="53">
        <v>0</v>
      </c>
      <c r="D55" s="26">
        <v>0</v>
      </c>
      <c r="E55" s="27">
        <v>0</v>
      </c>
      <c r="F55" s="24">
        <f t="shared" si="5"/>
        <v>0</v>
      </c>
      <c r="G55" s="54">
        <v>0</v>
      </c>
      <c r="H55" s="55">
        <v>0</v>
      </c>
      <c r="I55" s="43" t="str">
        <f t="shared" si="6"/>
        <v>0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18423</v>
      </c>
      <c r="C56" s="53">
        <v>109</v>
      </c>
      <c r="D56" s="26">
        <v>18314</v>
      </c>
      <c r="E56" s="27">
        <v>1</v>
      </c>
      <c r="F56" s="24">
        <f t="shared" si="5"/>
        <v>27</v>
      </c>
      <c r="G56" s="54">
        <v>2</v>
      </c>
      <c r="H56" s="55">
        <v>25</v>
      </c>
      <c r="I56" s="43">
        <f t="shared" si="6"/>
        <v>39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0</v>
      </c>
      <c r="C57" s="53">
        <v>0</v>
      </c>
      <c r="D57" s="26">
        <v>0</v>
      </c>
      <c r="E57" s="27">
        <v>0</v>
      </c>
      <c r="F57" s="24">
        <f t="shared" si="5"/>
        <v>0</v>
      </c>
      <c r="G57" s="54">
        <v>0</v>
      </c>
      <c r="H57" s="55">
        <v>0</v>
      </c>
      <c r="I57" s="43" t="str">
        <f t="shared" si="6"/>
        <v>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0</v>
      </c>
      <c r="C58" s="53">
        <v>0</v>
      </c>
      <c r="D58" s="26">
        <v>0</v>
      </c>
      <c r="E58" s="27">
        <v>0</v>
      </c>
      <c r="F58" s="24">
        <f t="shared" si="5"/>
        <v>0</v>
      </c>
      <c r="G58" s="54">
        <v>0</v>
      </c>
      <c r="H58" s="55">
        <v>0</v>
      </c>
      <c r="I58" s="43" t="str">
        <f t="shared" si="6"/>
        <v>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0</v>
      </c>
      <c r="C59" s="53">
        <v>0</v>
      </c>
      <c r="D59" s="26">
        <v>0</v>
      </c>
      <c r="E59" s="27">
        <v>0</v>
      </c>
      <c r="F59" s="24">
        <f t="shared" si="5"/>
        <v>0</v>
      </c>
      <c r="G59" s="54">
        <v>0</v>
      </c>
      <c r="H59" s="55">
        <v>0</v>
      </c>
      <c r="I59" s="43" t="str">
        <f t="shared" si="6"/>
        <v>0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0</v>
      </c>
      <c r="C60" s="53">
        <v>0</v>
      </c>
      <c r="D60" s="26">
        <v>0</v>
      </c>
      <c r="E60" s="27">
        <v>0</v>
      </c>
      <c r="F60" s="24">
        <f t="shared" si="5"/>
        <v>0</v>
      </c>
      <c r="G60" s="54">
        <v>0</v>
      </c>
      <c r="H60" s="55">
        <v>0</v>
      </c>
      <c r="I60" s="43" t="str">
        <f t="shared" si="6"/>
        <v>0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0</v>
      </c>
      <c r="C61" s="53">
        <v>0</v>
      </c>
      <c r="D61" s="26">
        <v>0</v>
      </c>
      <c r="E61" s="27">
        <v>0</v>
      </c>
      <c r="F61" s="24">
        <f t="shared" si="5"/>
        <v>0</v>
      </c>
      <c r="G61" s="54">
        <v>0</v>
      </c>
      <c r="H61" s="55">
        <v>0</v>
      </c>
      <c r="I61" s="43" t="str">
        <f t="shared" si="6"/>
        <v>0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21126</v>
      </c>
      <c r="C62" s="29">
        <f>SUM(C48:C61)</f>
        <v>109</v>
      </c>
      <c r="D62" s="29">
        <f>SUM(D48:D61)</f>
        <v>21017</v>
      </c>
      <c r="E62" s="28">
        <f>SUM(E48:E61)</f>
        <v>36</v>
      </c>
      <c r="F62" s="29">
        <f t="shared" si="5"/>
        <v>34</v>
      </c>
      <c r="G62" s="29">
        <f>SUM(G48:G61)</f>
        <v>2</v>
      </c>
      <c r="H62" s="30">
        <f>SUM(H48:H61)</f>
        <v>32</v>
      </c>
      <c r="I62" s="49">
        <f t="shared" si="6"/>
        <v>43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53">
        <v>0</v>
      </c>
      <c r="D63" s="53">
        <v>0</v>
      </c>
      <c r="E63" s="27">
        <v>0</v>
      </c>
      <c r="F63" s="24">
        <f t="shared" si="5"/>
        <v>0</v>
      </c>
      <c r="G63" s="54">
        <v>0</v>
      </c>
      <c r="H63" s="55">
        <v>0</v>
      </c>
      <c r="I63" s="43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0</v>
      </c>
      <c r="C64" s="53">
        <v>0</v>
      </c>
      <c r="D64" s="53">
        <v>0</v>
      </c>
      <c r="E64" s="27">
        <v>0</v>
      </c>
      <c r="F64" s="24">
        <f t="shared" si="5"/>
        <v>0</v>
      </c>
      <c r="G64" s="54">
        <v>0</v>
      </c>
      <c r="H64" s="55">
        <v>0</v>
      </c>
      <c r="I64" s="43" t="str">
        <f t="shared" si="6"/>
        <v>0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0</v>
      </c>
      <c r="C65" s="53">
        <v>0</v>
      </c>
      <c r="D65" s="53">
        <v>0</v>
      </c>
      <c r="E65" s="27">
        <v>0</v>
      </c>
      <c r="F65" s="24">
        <f t="shared" si="5"/>
        <v>0</v>
      </c>
      <c r="G65" s="54">
        <v>0</v>
      </c>
      <c r="H65" s="55">
        <v>0</v>
      </c>
      <c r="I65" s="43" t="str">
        <f t="shared" si="6"/>
        <v>0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0</v>
      </c>
      <c r="C66" s="53">
        <v>0</v>
      </c>
      <c r="D66" s="53">
        <v>0</v>
      </c>
      <c r="E66" s="27">
        <v>0</v>
      </c>
      <c r="F66" s="24">
        <f t="shared" si="5"/>
        <v>0</v>
      </c>
      <c r="G66" s="54">
        <v>0</v>
      </c>
      <c r="H66" s="55">
        <v>0</v>
      </c>
      <c r="I66" s="43" t="str">
        <f t="shared" si="6"/>
        <v>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0</v>
      </c>
      <c r="C67" s="53">
        <v>0</v>
      </c>
      <c r="D67" s="53">
        <v>0</v>
      </c>
      <c r="E67" s="27">
        <v>0</v>
      </c>
      <c r="F67" s="24">
        <f t="shared" si="5"/>
        <v>0</v>
      </c>
      <c r="G67" s="54">
        <v>0</v>
      </c>
      <c r="H67" s="55">
        <v>0</v>
      </c>
      <c r="I67" s="43" t="str">
        <f t="shared" si="6"/>
        <v>0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53">
        <v>0</v>
      </c>
      <c r="D68" s="53">
        <v>0</v>
      </c>
      <c r="E68" s="27">
        <v>0</v>
      </c>
      <c r="F68" s="24">
        <f t="shared" si="5"/>
        <v>0</v>
      </c>
      <c r="G68" s="54">
        <v>0</v>
      </c>
      <c r="H68" s="55">
        <v>0</v>
      </c>
      <c r="I68" s="43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309</v>
      </c>
      <c r="C69" s="53">
        <v>0</v>
      </c>
      <c r="D69" s="53">
        <v>309</v>
      </c>
      <c r="E69" s="27">
        <v>0</v>
      </c>
      <c r="F69" s="24">
        <f t="shared" si="5"/>
        <v>2</v>
      </c>
      <c r="G69" s="54">
        <v>0</v>
      </c>
      <c r="H69" s="55">
        <v>2</v>
      </c>
      <c r="I69" s="43">
        <f t="shared" si="6"/>
        <v>160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53">
        <v>0</v>
      </c>
      <c r="D70" s="53">
        <v>0</v>
      </c>
      <c r="E70" s="27">
        <v>0</v>
      </c>
      <c r="F70" s="24">
        <f t="shared" si="5"/>
        <v>0</v>
      </c>
      <c r="G70" s="54">
        <v>0</v>
      </c>
      <c r="H70" s="55">
        <v>0</v>
      </c>
      <c r="I70" s="43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0</v>
      </c>
      <c r="C71" s="53">
        <v>0</v>
      </c>
      <c r="D71" s="53">
        <v>0</v>
      </c>
      <c r="E71" s="27">
        <v>0</v>
      </c>
      <c r="F71" s="24">
        <f t="shared" si="5"/>
        <v>0</v>
      </c>
      <c r="G71" s="54">
        <v>0</v>
      </c>
      <c r="H71" s="55">
        <v>0</v>
      </c>
      <c r="I71" s="43" t="str">
        <f t="shared" si="6"/>
        <v>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53">
        <v>0</v>
      </c>
      <c r="D72" s="53">
        <v>0</v>
      </c>
      <c r="E72" s="27">
        <v>1</v>
      </c>
      <c r="F72" s="24">
        <f t="shared" si="5"/>
        <v>0</v>
      </c>
      <c r="G72" s="54">
        <v>0</v>
      </c>
      <c r="H72" s="55">
        <v>0</v>
      </c>
      <c r="I72" s="43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0</v>
      </c>
      <c r="C73" s="53">
        <v>0</v>
      </c>
      <c r="D73" s="53">
        <v>0</v>
      </c>
      <c r="E73" s="27">
        <v>0</v>
      </c>
      <c r="F73" s="24">
        <f t="shared" si="5"/>
        <v>0</v>
      </c>
      <c r="G73" s="54">
        <v>0</v>
      </c>
      <c r="H73" s="55">
        <v>0</v>
      </c>
      <c r="I73" s="43" t="str">
        <f t="shared" si="6"/>
        <v>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359</v>
      </c>
      <c r="C74" s="53">
        <v>0</v>
      </c>
      <c r="D74" s="53">
        <v>359</v>
      </c>
      <c r="E74" s="27">
        <v>0</v>
      </c>
      <c r="F74" s="24">
        <f t="shared" si="5"/>
        <v>3</v>
      </c>
      <c r="G74" s="54">
        <v>0</v>
      </c>
      <c r="H74" s="55">
        <v>3</v>
      </c>
      <c r="I74" s="43">
        <f t="shared" si="6"/>
        <v>135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0</v>
      </c>
      <c r="C75" s="53">
        <v>0</v>
      </c>
      <c r="D75" s="53">
        <v>0</v>
      </c>
      <c r="E75" s="27">
        <v>0</v>
      </c>
      <c r="F75" s="24">
        <f t="shared" si="5"/>
        <v>0</v>
      </c>
      <c r="G75" s="54">
        <v>0</v>
      </c>
      <c r="H75" s="55">
        <v>0</v>
      </c>
      <c r="I75" s="43" t="str">
        <f t="shared" si="6"/>
        <v>0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53">
        <v>0</v>
      </c>
      <c r="D76" s="53">
        <v>0</v>
      </c>
      <c r="E76" s="27">
        <v>0</v>
      </c>
      <c r="F76" s="24">
        <f t="shared" si="5"/>
        <v>0</v>
      </c>
      <c r="G76" s="54">
        <v>0</v>
      </c>
      <c r="H76" s="55">
        <v>0</v>
      </c>
      <c r="I76" s="43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0</v>
      </c>
      <c r="C77" s="53">
        <v>0</v>
      </c>
      <c r="D77" s="53">
        <v>0</v>
      </c>
      <c r="E77" s="27">
        <v>0</v>
      </c>
      <c r="F77" s="24">
        <f t="shared" si="5"/>
        <v>0</v>
      </c>
      <c r="G77" s="54">
        <v>0</v>
      </c>
      <c r="H77" s="55">
        <v>0</v>
      </c>
      <c r="I77" s="43" t="str">
        <f t="shared" si="6"/>
        <v>0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668</v>
      </c>
      <c r="C78" s="29">
        <f>SUM(C63:C77)</f>
        <v>0</v>
      </c>
      <c r="D78" s="29">
        <f>SUM(D63:D77)</f>
        <v>668</v>
      </c>
      <c r="E78" s="28">
        <f>SUM(E63:E77)</f>
        <v>1</v>
      </c>
      <c r="F78" s="29">
        <f t="shared" si="5"/>
        <v>5</v>
      </c>
      <c r="G78" s="29">
        <f>SUM(G63:G77)</f>
        <v>0</v>
      </c>
      <c r="H78" s="30">
        <f>SUM(H63:H77)</f>
        <v>5</v>
      </c>
      <c r="I78" s="49">
        <f t="shared" si="6"/>
        <v>144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21794</v>
      </c>
      <c r="C79" s="32">
        <f>+C62+C78</f>
        <v>109</v>
      </c>
      <c r="D79" s="32">
        <f>+D62+D78</f>
        <v>21685</v>
      </c>
      <c r="E79" s="31">
        <f>+E62+E78</f>
        <v>37</v>
      </c>
      <c r="F79" s="32">
        <f t="shared" si="5"/>
        <v>39</v>
      </c>
      <c r="G79" s="32">
        <f>+G62+G78</f>
        <v>2</v>
      </c>
      <c r="H79" s="33">
        <f>+H62+H78</f>
        <v>37</v>
      </c>
      <c r="I79" s="50">
        <f t="shared" si="6"/>
        <v>44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  <row r="82" spans="2:9" ht="13.5">
      <c r="B82" s="34"/>
      <c r="C82" s="34"/>
      <c r="D82" s="34"/>
      <c r="E82" s="34"/>
      <c r="F82" s="34"/>
      <c r="G82" s="34"/>
      <c r="H82" s="34"/>
      <c r="I82" s="34"/>
    </row>
    <row r="83" spans="2:9" ht="13.5">
      <c r="B83" s="34"/>
      <c r="C83" s="34"/>
      <c r="D83" s="34"/>
      <c r="E83" s="34"/>
      <c r="F83" s="34"/>
      <c r="G83" s="34"/>
      <c r="H83" s="34"/>
      <c r="I83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&amp;C&amp;20- 43 -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86"/>
  <sheetViews>
    <sheetView view="pageBreakPreview" zoomScale="75" zoomScaleNormal="75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37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870541</v>
      </c>
      <c r="C9" s="26">
        <f>SUM(D9:E9)</f>
        <v>3914210</v>
      </c>
      <c r="D9" s="26">
        <v>452658</v>
      </c>
      <c r="E9" s="26">
        <v>3461552</v>
      </c>
      <c r="F9" s="23">
        <f>SUM(G9:H9)</f>
        <v>232564</v>
      </c>
      <c r="G9" s="24">
        <v>14795</v>
      </c>
      <c r="H9" s="25">
        <v>217769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506657</v>
      </c>
      <c r="C10" s="26">
        <f aca="true" t="shared" si="0" ref="C10:C40">SUM(D10:E10)</f>
        <v>1118688</v>
      </c>
      <c r="D10" s="26">
        <v>224723</v>
      </c>
      <c r="E10" s="26">
        <v>893965</v>
      </c>
      <c r="F10" s="23">
        <f aca="true" t="shared" si="1" ref="F10:F40">SUM(G10:H10)</f>
        <v>318899</v>
      </c>
      <c r="G10" s="24">
        <v>9731</v>
      </c>
      <c r="H10" s="25">
        <v>309168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358862</v>
      </c>
      <c r="C11" s="26">
        <f t="shared" si="0"/>
        <v>590350</v>
      </c>
      <c r="D11" s="26">
        <v>122458</v>
      </c>
      <c r="E11" s="26">
        <v>467892</v>
      </c>
      <c r="F11" s="23">
        <f t="shared" si="1"/>
        <v>25285</v>
      </c>
      <c r="G11" s="24">
        <v>4791</v>
      </c>
      <c r="H11" s="25">
        <v>20494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620552</v>
      </c>
      <c r="C12" s="26">
        <f t="shared" si="0"/>
        <v>1854914</v>
      </c>
      <c r="D12" s="26">
        <v>416959</v>
      </c>
      <c r="E12" s="26">
        <v>1437955</v>
      </c>
      <c r="F12" s="23">
        <f t="shared" si="1"/>
        <v>369999</v>
      </c>
      <c r="G12" s="24">
        <v>10160</v>
      </c>
      <c r="H12" s="25">
        <v>359839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49775</v>
      </c>
      <c r="C13" s="26">
        <f t="shared" si="0"/>
        <v>504484</v>
      </c>
      <c r="D13" s="26">
        <v>111588</v>
      </c>
      <c r="E13" s="26">
        <v>392896</v>
      </c>
      <c r="F13" s="23">
        <f t="shared" si="1"/>
        <v>36677</v>
      </c>
      <c r="G13" s="24">
        <v>2755</v>
      </c>
      <c r="H13" s="25">
        <v>33922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1049174</v>
      </c>
      <c r="C14" s="26">
        <f t="shared" si="0"/>
        <v>1865322</v>
      </c>
      <c r="D14" s="26">
        <v>262434</v>
      </c>
      <c r="E14" s="26">
        <v>1602888</v>
      </c>
      <c r="F14" s="23">
        <f t="shared" si="1"/>
        <v>129163</v>
      </c>
      <c r="G14" s="24">
        <v>14644</v>
      </c>
      <c r="H14" s="25">
        <v>114519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111735</v>
      </c>
      <c r="C15" s="26">
        <f t="shared" si="0"/>
        <v>942720</v>
      </c>
      <c r="D15" s="26">
        <v>275329</v>
      </c>
      <c r="E15" s="26">
        <v>667391</v>
      </c>
      <c r="F15" s="23">
        <f t="shared" si="1"/>
        <v>22302</v>
      </c>
      <c r="G15" s="24">
        <v>6172</v>
      </c>
      <c r="H15" s="25">
        <v>16130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77123</v>
      </c>
      <c r="C16" s="26">
        <f t="shared" si="0"/>
        <v>276024</v>
      </c>
      <c r="D16" s="26">
        <v>98965</v>
      </c>
      <c r="E16" s="26">
        <v>177059</v>
      </c>
      <c r="F16" s="23">
        <f t="shared" si="1"/>
        <v>92416</v>
      </c>
      <c r="G16" s="24">
        <v>4238</v>
      </c>
      <c r="H16" s="25">
        <v>88178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96721</v>
      </c>
      <c r="C17" s="26">
        <f t="shared" si="0"/>
        <v>1000659</v>
      </c>
      <c r="D17" s="26">
        <v>174952</v>
      </c>
      <c r="E17" s="26">
        <v>825707</v>
      </c>
      <c r="F17" s="23">
        <f t="shared" si="1"/>
        <v>15958</v>
      </c>
      <c r="G17" s="24">
        <v>2839</v>
      </c>
      <c r="H17" s="25">
        <v>13119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42951</v>
      </c>
      <c r="C18" s="26">
        <f t="shared" si="0"/>
        <v>420598</v>
      </c>
      <c r="D18" s="26">
        <v>48992</v>
      </c>
      <c r="E18" s="26">
        <v>371606</v>
      </c>
      <c r="F18" s="23">
        <f t="shared" si="1"/>
        <v>13039</v>
      </c>
      <c r="G18" s="24">
        <v>1519</v>
      </c>
      <c r="H18" s="25">
        <v>11520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302713</v>
      </c>
      <c r="C19" s="26">
        <f t="shared" si="0"/>
        <v>4460726</v>
      </c>
      <c r="D19" s="26">
        <v>1676135</v>
      </c>
      <c r="E19" s="26">
        <v>2784591</v>
      </c>
      <c r="F19" s="23">
        <f t="shared" si="1"/>
        <v>19370</v>
      </c>
      <c r="G19" s="24">
        <v>7861</v>
      </c>
      <c r="H19" s="25">
        <v>11509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439449</v>
      </c>
      <c r="C20" s="26">
        <f t="shared" si="0"/>
        <v>3715016</v>
      </c>
      <c r="D20" s="26">
        <v>571463</v>
      </c>
      <c r="E20" s="26">
        <v>3143553</v>
      </c>
      <c r="F20" s="23">
        <f t="shared" si="1"/>
        <v>63786</v>
      </c>
      <c r="G20" s="24">
        <v>10338</v>
      </c>
      <c r="H20" s="25">
        <v>53448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328202</v>
      </c>
      <c r="C21" s="26">
        <f t="shared" si="0"/>
        <v>5609791</v>
      </c>
      <c r="D21" s="26">
        <v>1334667</v>
      </c>
      <c r="E21" s="26">
        <v>4275124</v>
      </c>
      <c r="F21" s="23">
        <f t="shared" si="1"/>
        <v>188182</v>
      </c>
      <c r="G21" s="24">
        <v>29550</v>
      </c>
      <c r="H21" s="25">
        <v>158632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599335</v>
      </c>
      <c r="C22" s="26">
        <f t="shared" si="0"/>
        <v>4216731</v>
      </c>
      <c r="D22" s="26">
        <v>1117105</v>
      </c>
      <c r="E22" s="26">
        <v>3099626</v>
      </c>
      <c r="F22" s="23">
        <f t="shared" si="1"/>
        <v>68266</v>
      </c>
      <c r="G22" s="24">
        <v>18459</v>
      </c>
      <c r="H22" s="25">
        <v>49807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5453790</v>
      </c>
      <c r="C23" s="29">
        <f t="shared" si="0"/>
        <v>30490233</v>
      </c>
      <c r="D23" s="29">
        <f>SUM(D9:D22)</f>
        <v>6888428</v>
      </c>
      <c r="E23" s="29">
        <f>SUM(E9:E22)</f>
        <v>23601805</v>
      </c>
      <c r="F23" s="28">
        <f t="shared" si="1"/>
        <v>1595906</v>
      </c>
      <c r="G23" s="29">
        <f>SUM(G9:G22)</f>
        <v>137852</v>
      </c>
      <c r="H23" s="30">
        <f>SUM(H9:H22)</f>
        <v>1458054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0</v>
      </c>
      <c r="C24" s="26">
        <f t="shared" si="0"/>
        <v>0</v>
      </c>
      <c r="D24" s="26">
        <v>0</v>
      </c>
      <c r="E24" s="26">
        <v>0</v>
      </c>
      <c r="F24" s="23">
        <f t="shared" si="1"/>
        <v>0</v>
      </c>
      <c r="G24" s="24">
        <v>0</v>
      </c>
      <c r="H24" s="25">
        <v>0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13179</v>
      </c>
      <c r="C25" s="26">
        <f t="shared" si="0"/>
        <v>57999</v>
      </c>
      <c r="D25" s="26">
        <v>11427</v>
      </c>
      <c r="E25" s="26">
        <v>46572</v>
      </c>
      <c r="F25" s="23">
        <f t="shared" si="1"/>
        <v>3078</v>
      </c>
      <c r="G25" s="24">
        <v>371</v>
      </c>
      <c r="H25" s="25">
        <v>2707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431876</v>
      </c>
      <c r="C26" s="26">
        <f t="shared" si="0"/>
        <v>1808713</v>
      </c>
      <c r="D26" s="26">
        <v>507435</v>
      </c>
      <c r="E26" s="26">
        <v>1301278</v>
      </c>
      <c r="F26" s="23">
        <f t="shared" si="1"/>
        <v>27316</v>
      </c>
      <c r="G26" s="24">
        <v>7350</v>
      </c>
      <c r="H26" s="25">
        <v>19966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226</v>
      </c>
      <c r="C27" s="26">
        <f t="shared" si="0"/>
        <v>0</v>
      </c>
      <c r="D27" s="26">
        <v>0</v>
      </c>
      <c r="E27" s="26">
        <v>0</v>
      </c>
      <c r="F27" s="23">
        <f t="shared" si="1"/>
        <v>0</v>
      </c>
      <c r="G27" s="24">
        <v>0</v>
      </c>
      <c r="H27" s="25">
        <v>0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14545</v>
      </c>
      <c r="C28" s="26">
        <f t="shared" si="0"/>
        <v>45205</v>
      </c>
      <c r="D28" s="26">
        <v>1582</v>
      </c>
      <c r="E28" s="26">
        <v>43623</v>
      </c>
      <c r="F28" s="23">
        <f t="shared" si="1"/>
        <v>2614</v>
      </c>
      <c r="G28" s="24">
        <v>126</v>
      </c>
      <c r="H28" s="25">
        <v>2488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55788</v>
      </c>
      <c r="C29" s="26">
        <f t="shared" si="0"/>
        <v>1081035</v>
      </c>
      <c r="D29" s="26">
        <v>221149</v>
      </c>
      <c r="E29" s="26">
        <v>859886</v>
      </c>
      <c r="F29" s="23">
        <f t="shared" si="1"/>
        <v>13139</v>
      </c>
      <c r="G29" s="24">
        <v>2668</v>
      </c>
      <c r="H29" s="25">
        <v>10471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63179</v>
      </c>
      <c r="C30" s="26">
        <f t="shared" si="0"/>
        <v>461327</v>
      </c>
      <c r="D30" s="26">
        <v>131702</v>
      </c>
      <c r="E30" s="26">
        <v>329625</v>
      </c>
      <c r="F30" s="23">
        <f t="shared" si="1"/>
        <v>6779</v>
      </c>
      <c r="G30" s="24">
        <v>1238</v>
      </c>
      <c r="H30" s="25">
        <v>5541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45934</v>
      </c>
      <c r="C31" s="26">
        <f t="shared" si="0"/>
        <v>711073</v>
      </c>
      <c r="D31" s="26">
        <v>183817</v>
      </c>
      <c r="E31" s="26">
        <v>527256</v>
      </c>
      <c r="F31" s="23">
        <f t="shared" si="1"/>
        <v>3414</v>
      </c>
      <c r="G31" s="24">
        <v>849</v>
      </c>
      <c r="H31" s="25">
        <v>2565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27443</v>
      </c>
      <c r="C32" s="26">
        <f t="shared" si="0"/>
        <v>216805</v>
      </c>
      <c r="D32" s="26">
        <v>41372</v>
      </c>
      <c r="E32" s="26">
        <v>175433</v>
      </c>
      <c r="F32" s="23">
        <f t="shared" si="1"/>
        <v>7913</v>
      </c>
      <c r="G32" s="24">
        <v>1510</v>
      </c>
      <c r="H32" s="25">
        <v>6403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77940</v>
      </c>
      <c r="C33" s="26">
        <f t="shared" si="0"/>
        <v>475025</v>
      </c>
      <c r="D33" s="26">
        <v>100381</v>
      </c>
      <c r="E33" s="26">
        <v>374644</v>
      </c>
      <c r="F33" s="23">
        <f t="shared" si="1"/>
        <v>5555</v>
      </c>
      <c r="G33" s="24">
        <v>1160</v>
      </c>
      <c r="H33" s="25">
        <v>4395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26">
        <v>122537</v>
      </c>
      <c r="C34" s="26">
        <f t="shared" si="0"/>
        <v>824786</v>
      </c>
      <c r="D34" s="26">
        <v>223714</v>
      </c>
      <c r="E34" s="26">
        <v>601072</v>
      </c>
      <c r="F34" s="23">
        <f t="shared" si="1"/>
        <v>6313</v>
      </c>
      <c r="G34" s="24">
        <v>2167</v>
      </c>
      <c r="H34" s="25">
        <v>4146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26">
        <v>96123</v>
      </c>
      <c r="C35" s="26">
        <f t="shared" si="0"/>
        <v>923120</v>
      </c>
      <c r="D35" s="26">
        <v>178218</v>
      </c>
      <c r="E35" s="26">
        <v>744902</v>
      </c>
      <c r="F35" s="23">
        <f t="shared" si="1"/>
        <v>17635</v>
      </c>
      <c r="G35" s="24">
        <v>3111</v>
      </c>
      <c r="H35" s="25">
        <v>14524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26">
        <v>377959</v>
      </c>
      <c r="C36" s="26">
        <f t="shared" si="0"/>
        <v>1305823</v>
      </c>
      <c r="D36" s="26">
        <v>221914</v>
      </c>
      <c r="E36" s="26">
        <v>1083909</v>
      </c>
      <c r="F36" s="23">
        <f t="shared" si="1"/>
        <v>58597</v>
      </c>
      <c r="G36" s="24">
        <v>8719</v>
      </c>
      <c r="H36" s="25">
        <v>49878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413315</v>
      </c>
      <c r="C37" s="26">
        <f t="shared" si="0"/>
        <v>1110694</v>
      </c>
      <c r="D37" s="26">
        <v>313040</v>
      </c>
      <c r="E37" s="26">
        <v>797654</v>
      </c>
      <c r="F37" s="23">
        <f t="shared" si="1"/>
        <v>5384</v>
      </c>
      <c r="G37" s="24">
        <v>1520</v>
      </c>
      <c r="H37" s="25">
        <v>3864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26">
        <v>55084</v>
      </c>
      <c r="C38" s="26">
        <f t="shared" si="0"/>
        <v>431696</v>
      </c>
      <c r="D38" s="26">
        <v>109164</v>
      </c>
      <c r="E38" s="26">
        <v>322532</v>
      </c>
      <c r="F38" s="23">
        <f t="shared" si="1"/>
        <v>1493</v>
      </c>
      <c r="G38" s="24">
        <v>385</v>
      </c>
      <c r="H38" s="25">
        <v>1108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1795128</v>
      </c>
      <c r="C39" s="29">
        <f t="shared" si="0"/>
        <v>9453301</v>
      </c>
      <c r="D39" s="29">
        <f t="shared" si="2"/>
        <v>2244915</v>
      </c>
      <c r="E39" s="29">
        <f t="shared" si="2"/>
        <v>7208386</v>
      </c>
      <c r="F39" s="28">
        <f t="shared" si="1"/>
        <v>159230</v>
      </c>
      <c r="G39" s="29">
        <f t="shared" si="2"/>
        <v>31174</v>
      </c>
      <c r="H39" s="30">
        <f t="shared" si="2"/>
        <v>128056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7248918</v>
      </c>
      <c r="C40" s="32">
        <f t="shared" si="0"/>
        <v>39943534</v>
      </c>
      <c r="D40" s="32">
        <f t="shared" si="3"/>
        <v>9133343</v>
      </c>
      <c r="E40" s="32">
        <f t="shared" si="3"/>
        <v>30810191</v>
      </c>
      <c r="F40" s="31">
        <f t="shared" si="1"/>
        <v>1755136</v>
      </c>
      <c r="G40" s="32">
        <f t="shared" si="3"/>
        <v>169026</v>
      </c>
      <c r="H40" s="33">
        <f t="shared" si="3"/>
        <v>1586110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187818</v>
      </c>
      <c r="C48" s="26">
        <v>14345</v>
      </c>
      <c r="D48" s="26">
        <v>173473</v>
      </c>
      <c r="E48" s="23">
        <v>1176</v>
      </c>
      <c r="F48" s="24">
        <f>SUM(G48:H48)</f>
        <v>8808</v>
      </c>
      <c r="G48" s="24">
        <v>1543</v>
      </c>
      <c r="H48" s="25">
        <v>7265</v>
      </c>
      <c r="I48" s="43">
        <f>IF(F9=0,"0",ROUND(F9*1000/C9,0))</f>
        <v>59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227567</v>
      </c>
      <c r="C49" s="26">
        <v>9379</v>
      </c>
      <c r="D49" s="26">
        <v>218188</v>
      </c>
      <c r="E49" s="23">
        <v>425</v>
      </c>
      <c r="F49" s="24">
        <f aca="true" t="shared" si="5" ref="F49:F79">SUM(G49:H49)</f>
        <v>3034</v>
      </c>
      <c r="G49" s="24">
        <v>661</v>
      </c>
      <c r="H49" s="25">
        <v>2373</v>
      </c>
      <c r="I49" s="43">
        <f aca="true" t="shared" si="6" ref="I49:I79">IF(F10=0,"0",ROUND(F10*1000/C10,0))</f>
        <v>285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25285</v>
      </c>
      <c r="C50" s="26">
        <v>4791</v>
      </c>
      <c r="D50" s="26">
        <v>20494</v>
      </c>
      <c r="E50" s="23">
        <v>560</v>
      </c>
      <c r="F50" s="24">
        <f t="shared" si="5"/>
        <v>2188</v>
      </c>
      <c r="G50" s="24">
        <v>472</v>
      </c>
      <c r="H50" s="25">
        <v>1716</v>
      </c>
      <c r="I50" s="43">
        <f t="shared" si="6"/>
        <v>43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245474</v>
      </c>
      <c r="C51" s="26">
        <v>9467</v>
      </c>
      <c r="D51" s="26">
        <v>236007</v>
      </c>
      <c r="E51" s="23">
        <v>990</v>
      </c>
      <c r="F51" s="24">
        <f t="shared" si="5"/>
        <v>7537</v>
      </c>
      <c r="G51" s="24">
        <v>1741</v>
      </c>
      <c r="H51" s="25">
        <v>5796</v>
      </c>
      <c r="I51" s="43">
        <f t="shared" si="6"/>
        <v>199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35259</v>
      </c>
      <c r="C52" s="26">
        <v>2716</v>
      </c>
      <c r="D52" s="26">
        <v>32543</v>
      </c>
      <c r="E52" s="23">
        <v>252</v>
      </c>
      <c r="F52" s="24">
        <f t="shared" si="5"/>
        <v>1970</v>
      </c>
      <c r="G52" s="24">
        <v>357</v>
      </c>
      <c r="H52" s="25">
        <v>1613</v>
      </c>
      <c r="I52" s="43">
        <f t="shared" si="6"/>
        <v>73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118305</v>
      </c>
      <c r="C53" s="26">
        <v>14209</v>
      </c>
      <c r="D53" s="26">
        <v>104096</v>
      </c>
      <c r="E53" s="23">
        <v>901</v>
      </c>
      <c r="F53" s="24">
        <f t="shared" si="5"/>
        <v>3424</v>
      </c>
      <c r="G53" s="24">
        <v>640</v>
      </c>
      <c r="H53" s="25">
        <v>2784</v>
      </c>
      <c r="I53" s="43">
        <f t="shared" si="6"/>
        <v>69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22302</v>
      </c>
      <c r="C54" s="26">
        <v>6172</v>
      </c>
      <c r="D54" s="26">
        <v>16130</v>
      </c>
      <c r="E54" s="23">
        <v>352</v>
      </c>
      <c r="F54" s="24">
        <f t="shared" si="5"/>
        <v>4113</v>
      </c>
      <c r="G54" s="24">
        <v>1138</v>
      </c>
      <c r="H54" s="25">
        <v>2975</v>
      </c>
      <c r="I54" s="43">
        <f t="shared" si="6"/>
        <v>24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67281</v>
      </c>
      <c r="C55" s="26">
        <v>3907</v>
      </c>
      <c r="D55" s="26">
        <v>63374</v>
      </c>
      <c r="E55" s="23">
        <v>155</v>
      </c>
      <c r="F55" s="24">
        <f t="shared" si="5"/>
        <v>931</v>
      </c>
      <c r="G55" s="24">
        <v>351</v>
      </c>
      <c r="H55" s="25">
        <v>580</v>
      </c>
      <c r="I55" s="43">
        <f t="shared" si="6"/>
        <v>335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15958</v>
      </c>
      <c r="C56" s="26">
        <v>2839</v>
      </c>
      <c r="D56" s="26">
        <v>13119</v>
      </c>
      <c r="E56" s="23">
        <v>309</v>
      </c>
      <c r="F56" s="24">
        <f t="shared" si="5"/>
        <v>2768</v>
      </c>
      <c r="G56" s="24">
        <v>497</v>
      </c>
      <c r="H56" s="25">
        <v>2271</v>
      </c>
      <c r="I56" s="43">
        <f t="shared" si="6"/>
        <v>16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13039</v>
      </c>
      <c r="C57" s="26">
        <v>1519</v>
      </c>
      <c r="D57" s="26">
        <v>11520</v>
      </c>
      <c r="E57" s="23">
        <v>145</v>
      </c>
      <c r="F57" s="24">
        <f t="shared" si="5"/>
        <v>980</v>
      </c>
      <c r="G57" s="24">
        <v>200</v>
      </c>
      <c r="H57" s="25">
        <v>780</v>
      </c>
      <c r="I57" s="43">
        <f t="shared" si="6"/>
        <v>31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19370</v>
      </c>
      <c r="C58" s="26">
        <v>7861</v>
      </c>
      <c r="D58" s="26">
        <v>11509</v>
      </c>
      <c r="E58" s="23">
        <v>603</v>
      </c>
      <c r="F58" s="24">
        <f t="shared" si="5"/>
        <v>8763</v>
      </c>
      <c r="G58" s="24">
        <v>4024</v>
      </c>
      <c r="H58" s="25">
        <v>4739</v>
      </c>
      <c r="I58" s="43">
        <f t="shared" si="6"/>
        <v>4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63780</v>
      </c>
      <c r="C59" s="26">
        <v>10339</v>
      </c>
      <c r="D59" s="26">
        <v>53441</v>
      </c>
      <c r="E59" s="23">
        <v>1067</v>
      </c>
      <c r="F59" s="24">
        <f t="shared" si="5"/>
        <v>9209</v>
      </c>
      <c r="G59" s="24">
        <v>1560</v>
      </c>
      <c r="H59" s="25">
        <v>7649</v>
      </c>
      <c r="I59" s="43">
        <f t="shared" si="6"/>
        <v>17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188041</v>
      </c>
      <c r="C60" s="26">
        <v>29550</v>
      </c>
      <c r="D60" s="26">
        <v>158491</v>
      </c>
      <c r="E60" s="23">
        <v>864</v>
      </c>
      <c r="F60" s="24">
        <f t="shared" si="5"/>
        <v>9351</v>
      </c>
      <c r="G60" s="24">
        <v>3374</v>
      </c>
      <c r="H60" s="25">
        <v>5977</v>
      </c>
      <c r="I60" s="43">
        <f t="shared" si="6"/>
        <v>34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68219</v>
      </c>
      <c r="C61" s="26">
        <v>18452</v>
      </c>
      <c r="D61" s="26">
        <v>49767</v>
      </c>
      <c r="E61" s="23">
        <v>813</v>
      </c>
      <c r="F61" s="24">
        <f t="shared" si="5"/>
        <v>13367</v>
      </c>
      <c r="G61" s="24">
        <v>3416</v>
      </c>
      <c r="H61" s="25">
        <v>9951</v>
      </c>
      <c r="I61" s="43">
        <f t="shared" si="6"/>
        <v>16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1297698</v>
      </c>
      <c r="C62" s="29">
        <f>SUM(C48:C61)</f>
        <v>135546</v>
      </c>
      <c r="D62" s="29">
        <f>SUM(D48:D61)</f>
        <v>1162152</v>
      </c>
      <c r="E62" s="28">
        <f>SUM(E48:E61)</f>
        <v>8612</v>
      </c>
      <c r="F62" s="29">
        <f t="shared" si="5"/>
        <v>76443</v>
      </c>
      <c r="G62" s="29">
        <f>SUM(G48:G61)</f>
        <v>19974</v>
      </c>
      <c r="H62" s="30">
        <f>SUM(H48:H61)</f>
        <v>56469</v>
      </c>
      <c r="I62" s="49">
        <f t="shared" si="6"/>
        <v>52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26">
        <v>0</v>
      </c>
      <c r="D63" s="26">
        <v>0</v>
      </c>
      <c r="E63" s="27">
        <v>0</v>
      </c>
      <c r="F63" s="24">
        <f t="shared" si="5"/>
        <v>0</v>
      </c>
      <c r="G63" s="24">
        <v>0</v>
      </c>
      <c r="H63" s="25">
        <v>0</v>
      </c>
      <c r="I63" s="43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3078</v>
      </c>
      <c r="C64" s="26">
        <v>371</v>
      </c>
      <c r="D64" s="26">
        <v>2707</v>
      </c>
      <c r="E64" s="27">
        <v>64</v>
      </c>
      <c r="F64" s="24">
        <f t="shared" si="5"/>
        <v>232</v>
      </c>
      <c r="G64" s="24">
        <v>47</v>
      </c>
      <c r="H64" s="25">
        <v>185</v>
      </c>
      <c r="I64" s="43">
        <f t="shared" si="6"/>
        <v>53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27316</v>
      </c>
      <c r="C65" s="26">
        <v>7350</v>
      </c>
      <c r="D65" s="26">
        <v>19966</v>
      </c>
      <c r="E65" s="27">
        <v>186</v>
      </c>
      <c r="F65" s="24">
        <f t="shared" si="5"/>
        <v>2133</v>
      </c>
      <c r="G65" s="24">
        <v>806</v>
      </c>
      <c r="H65" s="25">
        <v>1327</v>
      </c>
      <c r="I65" s="43">
        <f t="shared" si="6"/>
        <v>15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0</v>
      </c>
      <c r="C66" s="26">
        <v>0</v>
      </c>
      <c r="D66" s="26">
        <v>0</v>
      </c>
      <c r="E66" s="27">
        <v>3</v>
      </c>
      <c r="F66" s="24">
        <f t="shared" si="5"/>
        <v>0</v>
      </c>
      <c r="G66" s="24">
        <v>0</v>
      </c>
      <c r="H66" s="25">
        <v>0</v>
      </c>
      <c r="I66" s="43" t="str">
        <f t="shared" si="6"/>
        <v>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2614</v>
      </c>
      <c r="C67" s="26">
        <v>126</v>
      </c>
      <c r="D67" s="26">
        <v>2488</v>
      </c>
      <c r="E67" s="27">
        <v>21</v>
      </c>
      <c r="F67" s="24">
        <f t="shared" si="5"/>
        <v>57</v>
      </c>
      <c r="G67" s="24">
        <v>8</v>
      </c>
      <c r="H67" s="25">
        <v>49</v>
      </c>
      <c r="I67" s="43">
        <f t="shared" si="6"/>
        <v>58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13115</v>
      </c>
      <c r="C68" s="26">
        <v>2668</v>
      </c>
      <c r="D68" s="26">
        <v>10447</v>
      </c>
      <c r="E68" s="27">
        <v>273</v>
      </c>
      <c r="F68" s="24">
        <f t="shared" si="5"/>
        <v>2662</v>
      </c>
      <c r="G68" s="24">
        <v>432</v>
      </c>
      <c r="H68" s="25">
        <v>2230</v>
      </c>
      <c r="I68" s="43">
        <f t="shared" si="6"/>
        <v>12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6725</v>
      </c>
      <c r="C69" s="26">
        <v>1214</v>
      </c>
      <c r="D69" s="26">
        <v>5511</v>
      </c>
      <c r="E69" s="27">
        <v>86</v>
      </c>
      <c r="F69" s="24">
        <f t="shared" si="5"/>
        <v>724</v>
      </c>
      <c r="G69" s="24">
        <v>204</v>
      </c>
      <c r="H69" s="25">
        <v>520</v>
      </c>
      <c r="I69" s="43">
        <f t="shared" si="6"/>
        <v>15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3413</v>
      </c>
      <c r="C70" s="26">
        <v>849</v>
      </c>
      <c r="D70" s="26">
        <v>2564</v>
      </c>
      <c r="E70" s="27">
        <v>345</v>
      </c>
      <c r="F70" s="24">
        <f t="shared" si="5"/>
        <v>3408</v>
      </c>
      <c r="G70" s="24">
        <v>853</v>
      </c>
      <c r="H70" s="25">
        <v>2555</v>
      </c>
      <c r="I70" s="43">
        <f t="shared" si="6"/>
        <v>5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7913</v>
      </c>
      <c r="C71" s="26">
        <v>1510</v>
      </c>
      <c r="D71" s="26">
        <v>6403</v>
      </c>
      <c r="E71" s="27">
        <v>116</v>
      </c>
      <c r="F71" s="24">
        <f t="shared" si="5"/>
        <v>1058</v>
      </c>
      <c r="G71" s="24">
        <v>175</v>
      </c>
      <c r="H71" s="25">
        <v>883</v>
      </c>
      <c r="I71" s="43">
        <f t="shared" si="6"/>
        <v>36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5553</v>
      </c>
      <c r="C72" s="26">
        <v>1158</v>
      </c>
      <c r="D72" s="26">
        <v>4395</v>
      </c>
      <c r="E72" s="27">
        <v>119</v>
      </c>
      <c r="F72" s="24">
        <f t="shared" si="5"/>
        <v>1872</v>
      </c>
      <c r="G72" s="24">
        <v>395</v>
      </c>
      <c r="H72" s="25">
        <v>1477</v>
      </c>
      <c r="I72" s="43">
        <f t="shared" si="6"/>
        <v>12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6313</v>
      </c>
      <c r="C73" s="26">
        <v>2167</v>
      </c>
      <c r="D73" s="26">
        <v>4146</v>
      </c>
      <c r="E73" s="27">
        <v>423</v>
      </c>
      <c r="F73" s="24">
        <f t="shared" si="5"/>
        <v>2605</v>
      </c>
      <c r="G73" s="24">
        <v>764</v>
      </c>
      <c r="H73" s="25">
        <v>1841</v>
      </c>
      <c r="I73" s="43">
        <f t="shared" si="6"/>
        <v>8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17618</v>
      </c>
      <c r="C74" s="26">
        <v>3111</v>
      </c>
      <c r="D74" s="26">
        <v>14507</v>
      </c>
      <c r="E74" s="27">
        <v>410</v>
      </c>
      <c r="F74" s="24">
        <f t="shared" si="5"/>
        <v>3604</v>
      </c>
      <c r="G74" s="24">
        <v>626</v>
      </c>
      <c r="H74" s="25">
        <v>2978</v>
      </c>
      <c r="I74" s="43">
        <f t="shared" si="6"/>
        <v>19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58358</v>
      </c>
      <c r="C75" s="26">
        <v>8641</v>
      </c>
      <c r="D75" s="26">
        <v>49717</v>
      </c>
      <c r="E75" s="27">
        <v>1053</v>
      </c>
      <c r="F75" s="24">
        <f t="shared" si="5"/>
        <v>2595</v>
      </c>
      <c r="G75" s="24">
        <v>623</v>
      </c>
      <c r="H75" s="25">
        <v>1972</v>
      </c>
      <c r="I75" s="43">
        <f t="shared" si="6"/>
        <v>45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5377</v>
      </c>
      <c r="C76" s="26">
        <v>1517</v>
      </c>
      <c r="D76" s="26">
        <v>3860</v>
      </c>
      <c r="E76" s="27">
        <v>296</v>
      </c>
      <c r="F76" s="24">
        <f t="shared" si="5"/>
        <v>3373</v>
      </c>
      <c r="G76" s="24">
        <v>1083</v>
      </c>
      <c r="H76" s="25">
        <v>2290</v>
      </c>
      <c r="I76" s="43">
        <f t="shared" si="6"/>
        <v>5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1467</v>
      </c>
      <c r="C77" s="26">
        <v>359</v>
      </c>
      <c r="D77" s="26">
        <v>1108</v>
      </c>
      <c r="E77" s="27">
        <v>81</v>
      </c>
      <c r="F77" s="24">
        <f t="shared" si="5"/>
        <v>2037</v>
      </c>
      <c r="G77" s="24">
        <v>428</v>
      </c>
      <c r="H77" s="25">
        <v>1609</v>
      </c>
      <c r="I77" s="43">
        <f t="shared" si="6"/>
        <v>3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158860</v>
      </c>
      <c r="C78" s="29">
        <f>SUM(C63:C77)</f>
        <v>31041</v>
      </c>
      <c r="D78" s="29">
        <f>SUM(D63:D77)</f>
        <v>127819</v>
      </c>
      <c r="E78" s="28">
        <f>SUM(E63:E77)</f>
        <v>3476</v>
      </c>
      <c r="F78" s="29">
        <f t="shared" si="5"/>
        <v>26360</v>
      </c>
      <c r="G78" s="29">
        <f>SUM(G63:G77)</f>
        <v>6444</v>
      </c>
      <c r="H78" s="30">
        <f>SUM(H63:H77)</f>
        <v>19916</v>
      </c>
      <c r="I78" s="49">
        <f t="shared" si="6"/>
        <v>17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1456558</v>
      </c>
      <c r="C79" s="32">
        <f>+C62+C78</f>
        <v>166587</v>
      </c>
      <c r="D79" s="32">
        <f>+D62+D78</f>
        <v>1289971</v>
      </c>
      <c r="E79" s="31">
        <f>+E62+E78</f>
        <v>12088</v>
      </c>
      <c r="F79" s="32">
        <f t="shared" si="5"/>
        <v>102803</v>
      </c>
      <c r="G79" s="32">
        <f>+G62+G78</f>
        <v>26418</v>
      </c>
      <c r="H79" s="33">
        <f>+H62+H78</f>
        <v>76385</v>
      </c>
      <c r="I79" s="50">
        <f t="shared" si="6"/>
        <v>44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  <row r="82" spans="2:9" ht="13.5">
      <c r="B82" s="34"/>
      <c r="C82" s="34"/>
      <c r="D82" s="34"/>
      <c r="E82" s="34"/>
      <c r="F82" s="34"/>
      <c r="G82" s="34"/>
      <c r="H82" s="34"/>
      <c r="I82" s="34"/>
    </row>
    <row r="83" spans="2:9" ht="13.5">
      <c r="B83" s="34"/>
      <c r="C83" s="34"/>
      <c r="D83" s="34"/>
      <c r="E83" s="34"/>
      <c r="F83" s="34"/>
      <c r="G83" s="34"/>
      <c r="H83" s="34"/>
      <c r="I83" s="34"/>
    </row>
    <row r="84" spans="2:9" ht="13.5">
      <c r="B84" s="34"/>
      <c r="C84" s="34"/>
      <c r="D84" s="34"/>
      <c r="E84" s="34"/>
      <c r="F84" s="34"/>
      <c r="G84" s="34"/>
      <c r="H84" s="34"/>
      <c r="I84" s="34"/>
    </row>
    <row r="85" spans="2:9" ht="13.5">
      <c r="B85" s="34"/>
      <c r="C85" s="34"/>
      <c r="D85" s="34"/>
      <c r="E85" s="34"/>
      <c r="F85" s="34"/>
      <c r="G85" s="34"/>
      <c r="H85" s="34"/>
      <c r="I85" s="34"/>
    </row>
    <row r="86" spans="2:9" ht="13.5">
      <c r="B86" s="34"/>
      <c r="C86" s="34"/>
      <c r="D86" s="34"/>
      <c r="E86" s="34"/>
      <c r="F86" s="34"/>
      <c r="G86" s="34"/>
      <c r="H86" s="34"/>
      <c r="I86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&amp;C&amp;20- 44 -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="75" zoomScaleNormal="75" zoomScaleSheetLayoutView="75" zoomScalePageLayoutView="0" workbookViewId="0" topLeftCell="A28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753906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5273712</v>
      </c>
      <c r="C9" s="26">
        <f>SUM(D9:E9)</f>
        <v>33812399</v>
      </c>
      <c r="D9" s="26">
        <v>2134894</v>
      </c>
      <c r="E9" s="26">
        <v>31677505</v>
      </c>
      <c r="F9" s="23">
        <f>SUM(G9:H9)</f>
        <v>88294644</v>
      </c>
      <c r="G9" s="24">
        <v>296345</v>
      </c>
      <c r="H9" s="25">
        <v>87998299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5755647</v>
      </c>
      <c r="C10" s="26">
        <f aca="true" t="shared" si="0" ref="C10:C40">SUM(D10:E10)</f>
        <v>10009297</v>
      </c>
      <c r="D10" s="26">
        <v>151610</v>
      </c>
      <c r="E10" s="26">
        <v>9857687</v>
      </c>
      <c r="F10" s="23">
        <f aca="true" t="shared" si="1" ref="F10:F40">SUM(G10:H10)</f>
        <v>118701575</v>
      </c>
      <c r="G10" s="24">
        <v>28209</v>
      </c>
      <c r="H10" s="25">
        <v>118673366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948941</v>
      </c>
      <c r="C11" s="26">
        <f t="shared" si="0"/>
        <v>5374856</v>
      </c>
      <c r="D11" s="26">
        <v>97167</v>
      </c>
      <c r="E11" s="26">
        <v>5277689</v>
      </c>
      <c r="F11" s="23">
        <f t="shared" si="1"/>
        <v>50003227</v>
      </c>
      <c r="G11" s="24">
        <v>27674</v>
      </c>
      <c r="H11" s="25">
        <v>49975553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1697432</v>
      </c>
      <c r="C12" s="26">
        <f t="shared" si="0"/>
        <v>8387495</v>
      </c>
      <c r="D12" s="26">
        <v>84764</v>
      </c>
      <c r="E12" s="26">
        <v>8302731</v>
      </c>
      <c r="F12" s="23">
        <f t="shared" si="1"/>
        <v>33629942</v>
      </c>
      <c r="G12" s="24">
        <v>51550</v>
      </c>
      <c r="H12" s="25">
        <v>33578392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1894863</v>
      </c>
      <c r="C13" s="26">
        <f t="shared" si="0"/>
        <v>4486914</v>
      </c>
      <c r="D13" s="26">
        <v>12125</v>
      </c>
      <c r="E13" s="26">
        <v>4474789</v>
      </c>
      <c r="F13" s="23">
        <f t="shared" si="1"/>
        <v>48442894</v>
      </c>
      <c r="G13" s="24">
        <v>37174</v>
      </c>
      <c r="H13" s="25">
        <v>48405720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26135565</v>
      </c>
      <c r="C14" s="26">
        <f t="shared" si="0"/>
        <v>12007026</v>
      </c>
      <c r="D14" s="26">
        <v>94923</v>
      </c>
      <c r="E14" s="26">
        <v>11912103</v>
      </c>
      <c r="F14" s="23">
        <f t="shared" si="1"/>
        <v>80097376</v>
      </c>
      <c r="G14" s="24">
        <v>39919</v>
      </c>
      <c r="H14" s="25">
        <v>80057457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683567</v>
      </c>
      <c r="C15" s="26">
        <f t="shared" si="0"/>
        <v>2633712</v>
      </c>
      <c r="D15" s="26">
        <v>2559</v>
      </c>
      <c r="E15" s="26">
        <v>2631153</v>
      </c>
      <c r="F15" s="23">
        <f t="shared" si="1"/>
        <v>10903385</v>
      </c>
      <c r="G15" s="24">
        <v>6222</v>
      </c>
      <c r="H15" s="25">
        <v>10897163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426224</v>
      </c>
      <c r="C16" s="26">
        <f t="shared" si="0"/>
        <v>1273004</v>
      </c>
      <c r="D16" s="26">
        <v>28011</v>
      </c>
      <c r="E16" s="26">
        <v>1244993</v>
      </c>
      <c r="F16" s="23">
        <f t="shared" si="1"/>
        <v>7498676</v>
      </c>
      <c r="G16" s="24">
        <v>17469</v>
      </c>
      <c r="H16" s="25">
        <v>7481207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12829969</v>
      </c>
      <c r="C17" s="26">
        <f t="shared" si="0"/>
        <v>7642382</v>
      </c>
      <c r="D17" s="26">
        <v>156799</v>
      </c>
      <c r="E17" s="26">
        <v>7485583</v>
      </c>
      <c r="F17" s="23">
        <f t="shared" si="1"/>
        <v>18815675</v>
      </c>
      <c r="G17" s="24">
        <v>5481</v>
      </c>
      <c r="H17" s="25">
        <v>18810194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795201</v>
      </c>
      <c r="C18" s="26">
        <f t="shared" si="0"/>
        <v>3018292</v>
      </c>
      <c r="D18" s="26">
        <v>170789</v>
      </c>
      <c r="E18" s="26">
        <v>2847503</v>
      </c>
      <c r="F18" s="23">
        <f t="shared" si="1"/>
        <v>3681181</v>
      </c>
      <c r="G18" s="24">
        <v>25939</v>
      </c>
      <c r="H18" s="25">
        <v>3655242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1026038</v>
      </c>
      <c r="C19" s="26">
        <f t="shared" si="0"/>
        <v>1389849</v>
      </c>
      <c r="D19" s="26">
        <v>63594</v>
      </c>
      <c r="E19" s="26">
        <v>1326255</v>
      </c>
      <c r="F19" s="23">
        <f t="shared" si="1"/>
        <v>1650395</v>
      </c>
      <c r="G19" s="24">
        <v>10880</v>
      </c>
      <c r="H19" s="25">
        <v>1639515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1619170</v>
      </c>
      <c r="C20" s="26">
        <f t="shared" si="0"/>
        <v>8612829</v>
      </c>
      <c r="D20" s="26">
        <v>36052</v>
      </c>
      <c r="E20" s="26">
        <v>8576777</v>
      </c>
      <c r="F20" s="23">
        <f t="shared" si="1"/>
        <v>14593424</v>
      </c>
      <c r="G20" s="24">
        <v>31636</v>
      </c>
      <c r="H20" s="25">
        <v>14561788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876537</v>
      </c>
      <c r="C21" s="26">
        <f t="shared" si="0"/>
        <v>6646800</v>
      </c>
      <c r="D21" s="26">
        <v>840548</v>
      </c>
      <c r="E21" s="26">
        <v>5806252</v>
      </c>
      <c r="F21" s="23">
        <f t="shared" si="1"/>
        <v>5926273</v>
      </c>
      <c r="G21" s="24">
        <v>16856</v>
      </c>
      <c r="H21" s="25">
        <v>5909417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2782773</v>
      </c>
      <c r="C22" s="26">
        <f t="shared" si="0"/>
        <v>17301329</v>
      </c>
      <c r="D22" s="26">
        <v>2435554</v>
      </c>
      <c r="E22" s="26">
        <v>14865775</v>
      </c>
      <c r="F22" s="23">
        <f t="shared" si="1"/>
        <v>13916540</v>
      </c>
      <c r="G22" s="24">
        <v>64014</v>
      </c>
      <c r="H22" s="25">
        <v>13852526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62745639</v>
      </c>
      <c r="C23" s="29">
        <f t="shared" si="0"/>
        <v>122596184</v>
      </c>
      <c r="D23" s="29">
        <f>SUM(D9:D22)</f>
        <v>6309389</v>
      </c>
      <c r="E23" s="29">
        <f>SUM(E9:E22)</f>
        <v>116286795</v>
      </c>
      <c r="F23" s="28">
        <f t="shared" si="1"/>
        <v>496155207</v>
      </c>
      <c r="G23" s="29">
        <f>SUM(G9:G22)</f>
        <v>659368</v>
      </c>
      <c r="H23" s="30">
        <f>SUM(H9:H22)</f>
        <v>495495839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2898600</v>
      </c>
      <c r="C24" s="26">
        <f t="shared" si="0"/>
        <v>233925</v>
      </c>
      <c r="D24" s="26">
        <v>1126</v>
      </c>
      <c r="E24" s="26">
        <v>232799</v>
      </c>
      <c r="F24" s="23">
        <f t="shared" si="1"/>
        <v>2179520</v>
      </c>
      <c r="G24" s="24">
        <v>809</v>
      </c>
      <c r="H24" s="25">
        <v>2178711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238198</v>
      </c>
      <c r="C25" s="26">
        <f t="shared" si="0"/>
        <v>1587947</v>
      </c>
      <c r="D25" s="26">
        <v>1213</v>
      </c>
      <c r="E25" s="26">
        <v>1586734</v>
      </c>
      <c r="F25" s="23">
        <f t="shared" si="1"/>
        <v>6862765</v>
      </c>
      <c r="G25" s="24">
        <v>4204</v>
      </c>
      <c r="H25" s="25">
        <v>6858561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3215977</v>
      </c>
      <c r="C26" s="26">
        <f t="shared" si="0"/>
        <v>4643100</v>
      </c>
      <c r="D26" s="26">
        <v>29655</v>
      </c>
      <c r="E26" s="26">
        <v>4613445</v>
      </c>
      <c r="F26" s="23">
        <f t="shared" si="1"/>
        <v>12403825</v>
      </c>
      <c r="G26" s="24">
        <v>20310</v>
      </c>
      <c r="H26" s="25">
        <v>12383515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77437</v>
      </c>
      <c r="C27" s="26">
        <f t="shared" si="0"/>
        <v>263529</v>
      </c>
      <c r="D27" s="26">
        <v>189</v>
      </c>
      <c r="E27" s="26">
        <v>263340</v>
      </c>
      <c r="F27" s="23">
        <f t="shared" si="1"/>
        <v>3179450</v>
      </c>
      <c r="G27" s="24">
        <v>955</v>
      </c>
      <c r="H27" s="25">
        <v>3178495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257989</v>
      </c>
      <c r="C28" s="26">
        <f t="shared" si="0"/>
        <v>1118606</v>
      </c>
      <c r="D28" s="26">
        <v>818</v>
      </c>
      <c r="E28" s="26">
        <v>1117788</v>
      </c>
      <c r="F28" s="23">
        <f t="shared" si="1"/>
        <v>14877378</v>
      </c>
      <c r="G28" s="24">
        <v>1475</v>
      </c>
      <c r="H28" s="25">
        <v>14875903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299571</v>
      </c>
      <c r="C29" s="26">
        <f t="shared" si="0"/>
        <v>1249998</v>
      </c>
      <c r="D29" s="26">
        <v>115658</v>
      </c>
      <c r="E29" s="26">
        <v>1134340</v>
      </c>
      <c r="F29" s="23">
        <f t="shared" si="1"/>
        <v>1933394</v>
      </c>
      <c r="G29" s="24">
        <v>8816</v>
      </c>
      <c r="H29" s="25">
        <v>1924578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566602</v>
      </c>
      <c r="C30" s="26">
        <f t="shared" si="0"/>
        <v>1248382</v>
      </c>
      <c r="D30" s="26">
        <v>3862</v>
      </c>
      <c r="E30" s="26">
        <v>1244520</v>
      </c>
      <c r="F30" s="23">
        <f t="shared" si="1"/>
        <v>5731204</v>
      </c>
      <c r="G30" s="24">
        <v>3730</v>
      </c>
      <c r="H30" s="25">
        <v>5727474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286100</v>
      </c>
      <c r="C31" s="26">
        <f t="shared" si="0"/>
        <v>846109</v>
      </c>
      <c r="D31" s="26">
        <v>4652</v>
      </c>
      <c r="E31" s="26">
        <v>841457</v>
      </c>
      <c r="F31" s="23">
        <f t="shared" si="1"/>
        <v>4540301</v>
      </c>
      <c r="G31" s="24">
        <v>5594</v>
      </c>
      <c r="H31" s="25">
        <v>4534707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133384</v>
      </c>
      <c r="C32" s="26">
        <f t="shared" si="0"/>
        <v>1304640</v>
      </c>
      <c r="D32" s="26">
        <v>154412</v>
      </c>
      <c r="E32" s="26">
        <v>1150228</v>
      </c>
      <c r="F32" s="23">
        <f t="shared" si="1"/>
        <v>1023890</v>
      </c>
      <c r="G32" s="24">
        <v>5636</v>
      </c>
      <c r="H32" s="25">
        <v>1018254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306973</v>
      </c>
      <c r="C33" s="26">
        <f t="shared" si="0"/>
        <v>252174</v>
      </c>
      <c r="D33" s="26">
        <v>32173</v>
      </c>
      <c r="E33" s="26">
        <v>220001</v>
      </c>
      <c r="F33" s="23">
        <f t="shared" si="1"/>
        <v>76730</v>
      </c>
      <c r="G33" s="24">
        <v>2258</v>
      </c>
      <c r="H33" s="25">
        <v>74472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26">
        <v>288126</v>
      </c>
      <c r="C34" s="26">
        <f t="shared" si="0"/>
        <v>1177499</v>
      </c>
      <c r="D34" s="26">
        <v>256371</v>
      </c>
      <c r="E34" s="26">
        <v>921128</v>
      </c>
      <c r="F34" s="23">
        <f t="shared" si="1"/>
        <v>86625</v>
      </c>
      <c r="G34" s="24">
        <v>6065</v>
      </c>
      <c r="H34" s="25">
        <v>80560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26">
        <v>855001</v>
      </c>
      <c r="C35" s="26">
        <f t="shared" si="0"/>
        <v>1350595</v>
      </c>
      <c r="D35" s="26">
        <v>258553</v>
      </c>
      <c r="E35" s="26">
        <v>1092042</v>
      </c>
      <c r="F35" s="23">
        <f t="shared" si="1"/>
        <v>90344</v>
      </c>
      <c r="G35" s="24">
        <v>19118</v>
      </c>
      <c r="H35" s="25">
        <v>71226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26">
        <v>2345968</v>
      </c>
      <c r="C36" s="26">
        <f t="shared" si="0"/>
        <v>2405532</v>
      </c>
      <c r="D36" s="26">
        <v>75220</v>
      </c>
      <c r="E36" s="26">
        <v>2330312</v>
      </c>
      <c r="F36" s="23">
        <f t="shared" si="1"/>
        <v>5850893</v>
      </c>
      <c r="G36" s="24">
        <v>24782</v>
      </c>
      <c r="H36" s="25">
        <v>5826111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1333184</v>
      </c>
      <c r="C37" s="26">
        <f t="shared" si="0"/>
        <v>829792</v>
      </c>
      <c r="D37" s="26">
        <v>62935</v>
      </c>
      <c r="E37" s="26">
        <v>766857</v>
      </c>
      <c r="F37" s="23">
        <f t="shared" si="1"/>
        <v>1347159</v>
      </c>
      <c r="G37" s="24">
        <v>2002</v>
      </c>
      <c r="H37" s="25">
        <v>1345157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26">
        <v>630646</v>
      </c>
      <c r="C38" s="26">
        <f t="shared" si="0"/>
        <v>244835</v>
      </c>
      <c r="D38" s="26">
        <v>21737</v>
      </c>
      <c r="E38" s="26">
        <v>223098</v>
      </c>
      <c r="F38" s="23">
        <f t="shared" si="1"/>
        <v>1199176</v>
      </c>
      <c r="G38" s="24">
        <v>653</v>
      </c>
      <c r="H38" s="25">
        <v>1198523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13733756</v>
      </c>
      <c r="C39" s="29">
        <f t="shared" si="0"/>
        <v>18756663</v>
      </c>
      <c r="D39" s="29">
        <f t="shared" si="2"/>
        <v>1018574</v>
      </c>
      <c r="E39" s="29">
        <f t="shared" si="2"/>
        <v>17738089</v>
      </c>
      <c r="F39" s="28">
        <f t="shared" si="1"/>
        <v>61382654</v>
      </c>
      <c r="G39" s="29">
        <f t="shared" si="2"/>
        <v>106407</v>
      </c>
      <c r="H39" s="30">
        <f t="shared" si="2"/>
        <v>61276247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76479395</v>
      </c>
      <c r="C40" s="32">
        <f t="shared" si="0"/>
        <v>141352847</v>
      </c>
      <c r="D40" s="32">
        <f t="shared" si="3"/>
        <v>7327963</v>
      </c>
      <c r="E40" s="32">
        <f t="shared" si="3"/>
        <v>134024884</v>
      </c>
      <c r="F40" s="31">
        <f t="shared" si="1"/>
        <v>557537861</v>
      </c>
      <c r="G40" s="32">
        <f t="shared" si="3"/>
        <v>765775</v>
      </c>
      <c r="H40" s="33">
        <f t="shared" si="3"/>
        <v>556772086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53514012</v>
      </c>
      <c r="C48" s="26">
        <v>157512</v>
      </c>
      <c r="D48" s="26">
        <v>53356500</v>
      </c>
      <c r="E48" s="23">
        <v>9589</v>
      </c>
      <c r="F48" s="24">
        <f>SUM(G48:H48)</f>
        <v>45631</v>
      </c>
      <c r="G48" s="24">
        <v>6941</v>
      </c>
      <c r="H48" s="25">
        <v>38690</v>
      </c>
      <c r="I48" s="43">
        <f>IF(F9=0,"0",ROUND(F9*1000/C9,0))</f>
        <v>2611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81293471</v>
      </c>
      <c r="C49" s="26">
        <v>21636</v>
      </c>
      <c r="D49" s="26">
        <v>81271835</v>
      </c>
      <c r="E49" s="23">
        <v>5082</v>
      </c>
      <c r="F49" s="24">
        <f aca="true" t="shared" si="5" ref="F49:F79">SUM(G49:H49)</f>
        <v>17854</v>
      </c>
      <c r="G49" s="24">
        <v>514</v>
      </c>
      <c r="H49" s="25">
        <v>17340</v>
      </c>
      <c r="I49" s="43">
        <f aca="true" t="shared" si="6" ref="I49:I79">IF(F10=0,"0",ROUND(F10*1000/C10,0))</f>
        <v>11859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33315540</v>
      </c>
      <c r="C50" s="26">
        <v>20728</v>
      </c>
      <c r="D50" s="26">
        <v>33294812</v>
      </c>
      <c r="E50" s="23">
        <v>3313</v>
      </c>
      <c r="F50" s="24">
        <f t="shared" si="5"/>
        <v>11567</v>
      </c>
      <c r="G50" s="24">
        <v>470</v>
      </c>
      <c r="H50" s="25">
        <v>11097</v>
      </c>
      <c r="I50" s="43">
        <f t="shared" si="6"/>
        <v>9303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23578992</v>
      </c>
      <c r="C51" s="26">
        <v>35211</v>
      </c>
      <c r="D51" s="26">
        <v>23543781</v>
      </c>
      <c r="E51" s="23">
        <v>4282</v>
      </c>
      <c r="F51" s="24">
        <f t="shared" si="5"/>
        <v>15820</v>
      </c>
      <c r="G51" s="24">
        <v>451</v>
      </c>
      <c r="H51" s="25">
        <v>15369</v>
      </c>
      <c r="I51" s="43">
        <f t="shared" si="6"/>
        <v>4010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31638288</v>
      </c>
      <c r="C52" s="26">
        <v>24622</v>
      </c>
      <c r="D52" s="26">
        <v>31613666</v>
      </c>
      <c r="E52" s="23">
        <v>3950</v>
      </c>
      <c r="F52" s="24">
        <f t="shared" si="5"/>
        <v>10464</v>
      </c>
      <c r="G52" s="24">
        <v>263</v>
      </c>
      <c r="H52" s="25">
        <v>10201</v>
      </c>
      <c r="I52" s="43">
        <f t="shared" si="6"/>
        <v>10796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55825545</v>
      </c>
      <c r="C53" s="26">
        <v>29276</v>
      </c>
      <c r="D53" s="26">
        <v>55796269</v>
      </c>
      <c r="E53" s="23">
        <v>88166</v>
      </c>
      <c r="F53" s="24">
        <f t="shared" si="5"/>
        <v>20442</v>
      </c>
      <c r="G53" s="24">
        <v>568</v>
      </c>
      <c r="H53" s="25">
        <v>19874</v>
      </c>
      <c r="I53" s="43">
        <f t="shared" si="6"/>
        <v>6671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7576780</v>
      </c>
      <c r="C54" s="26">
        <v>4237</v>
      </c>
      <c r="D54" s="26">
        <v>7572543</v>
      </c>
      <c r="E54" s="23">
        <v>979</v>
      </c>
      <c r="F54" s="24">
        <f t="shared" si="5"/>
        <v>4223</v>
      </c>
      <c r="G54" s="24">
        <v>38</v>
      </c>
      <c r="H54" s="25">
        <v>4185</v>
      </c>
      <c r="I54" s="43">
        <f t="shared" si="6"/>
        <v>4140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5376290</v>
      </c>
      <c r="C55" s="26">
        <v>12688</v>
      </c>
      <c r="D55" s="26">
        <v>5363602</v>
      </c>
      <c r="E55" s="23">
        <v>1682</v>
      </c>
      <c r="F55" s="24">
        <f t="shared" si="5"/>
        <v>3693</v>
      </c>
      <c r="G55" s="24">
        <v>160</v>
      </c>
      <c r="H55" s="25">
        <v>3533</v>
      </c>
      <c r="I55" s="43">
        <f t="shared" si="6"/>
        <v>5891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12893535</v>
      </c>
      <c r="C56" s="26">
        <v>4696</v>
      </c>
      <c r="D56" s="26">
        <v>12888839</v>
      </c>
      <c r="E56" s="23">
        <v>11011</v>
      </c>
      <c r="F56" s="24">
        <f t="shared" si="5"/>
        <v>9021</v>
      </c>
      <c r="G56" s="24">
        <v>426</v>
      </c>
      <c r="H56" s="25">
        <v>8595</v>
      </c>
      <c r="I56" s="43">
        <f t="shared" si="6"/>
        <v>2462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2860526</v>
      </c>
      <c r="C57" s="26">
        <v>19501</v>
      </c>
      <c r="D57" s="26">
        <v>2841025</v>
      </c>
      <c r="E57" s="23">
        <v>1875</v>
      </c>
      <c r="F57" s="24">
        <f t="shared" si="5"/>
        <v>5442</v>
      </c>
      <c r="G57" s="24">
        <v>659</v>
      </c>
      <c r="H57" s="25">
        <v>4783</v>
      </c>
      <c r="I57" s="43">
        <f t="shared" si="6"/>
        <v>1220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1123327</v>
      </c>
      <c r="C58" s="26">
        <v>7547</v>
      </c>
      <c r="D58" s="26">
        <v>1115780</v>
      </c>
      <c r="E58" s="23">
        <v>2052</v>
      </c>
      <c r="F58" s="24">
        <f t="shared" si="5"/>
        <v>3702</v>
      </c>
      <c r="G58" s="24">
        <v>385</v>
      </c>
      <c r="H58" s="25">
        <v>3317</v>
      </c>
      <c r="I58" s="43">
        <f t="shared" si="6"/>
        <v>1187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9285178</v>
      </c>
      <c r="C59" s="26">
        <v>19531</v>
      </c>
      <c r="D59" s="26">
        <v>9265647</v>
      </c>
      <c r="E59" s="23">
        <v>2391</v>
      </c>
      <c r="F59" s="24">
        <f t="shared" si="5"/>
        <v>9577</v>
      </c>
      <c r="G59" s="24">
        <v>242</v>
      </c>
      <c r="H59" s="25">
        <v>9335</v>
      </c>
      <c r="I59" s="43">
        <f t="shared" si="6"/>
        <v>1694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5421598</v>
      </c>
      <c r="C60" s="26">
        <v>16836</v>
      </c>
      <c r="D60" s="26">
        <v>5404762</v>
      </c>
      <c r="E60" s="23">
        <v>2247</v>
      </c>
      <c r="F60" s="24">
        <f t="shared" si="5"/>
        <v>11273</v>
      </c>
      <c r="G60" s="24">
        <v>3185</v>
      </c>
      <c r="H60" s="25">
        <v>8088</v>
      </c>
      <c r="I60" s="43">
        <f t="shared" si="6"/>
        <v>892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11273573</v>
      </c>
      <c r="C61" s="26">
        <v>53144</v>
      </c>
      <c r="D61" s="26">
        <v>11220429</v>
      </c>
      <c r="E61" s="23">
        <v>6637</v>
      </c>
      <c r="F61" s="24">
        <f t="shared" si="5"/>
        <v>42343</v>
      </c>
      <c r="G61" s="24">
        <v>10792</v>
      </c>
      <c r="H61" s="25">
        <v>31551</v>
      </c>
      <c r="I61" s="43">
        <f t="shared" si="6"/>
        <v>804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334976655</v>
      </c>
      <c r="C62" s="29">
        <f>SUM(C48:C61)</f>
        <v>427165</v>
      </c>
      <c r="D62" s="29">
        <f>SUM(D48:D61)</f>
        <v>334549490</v>
      </c>
      <c r="E62" s="28">
        <f>SUM(E48:E61)</f>
        <v>143256</v>
      </c>
      <c r="F62" s="29">
        <f t="shared" si="5"/>
        <v>211052</v>
      </c>
      <c r="G62" s="29">
        <f>SUM(G48:G61)</f>
        <v>25094</v>
      </c>
      <c r="H62" s="30">
        <f>SUM(H48:H61)</f>
        <v>185958</v>
      </c>
      <c r="I62" s="49">
        <f t="shared" si="6"/>
        <v>4047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1402615</v>
      </c>
      <c r="C63" s="26">
        <v>555</v>
      </c>
      <c r="D63" s="26">
        <v>1402060</v>
      </c>
      <c r="E63" s="23">
        <v>300</v>
      </c>
      <c r="F63" s="24">
        <f t="shared" si="5"/>
        <v>529</v>
      </c>
      <c r="G63" s="24">
        <v>24</v>
      </c>
      <c r="H63" s="25">
        <v>505</v>
      </c>
      <c r="I63" s="43">
        <f t="shared" si="6"/>
        <v>9317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4541892</v>
      </c>
      <c r="C64" s="26">
        <v>2794</v>
      </c>
      <c r="D64" s="26">
        <v>4539098</v>
      </c>
      <c r="E64" s="23">
        <v>485</v>
      </c>
      <c r="F64" s="24">
        <f t="shared" si="5"/>
        <v>1582</v>
      </c>
      <c r="G64" s="24">
        <v>24</v>
      </c>
      <c r="H64" s="25">
        <v>1558</v>
      </c>
      <c r="I64" s="43">
        <f t="shared" si="6"/>
        <v>4322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8237876</v>
      </c>
      <c r="C65" s="26">
        <v>14105</v>
      </c>
      <c r="D65" s="26">
        <v>8223771</v>
      </c>
      <c r="E65" s="23">
        <v>339</v>
      </c>
      <c r="F65" s="24">
        <f t="shared" si="5"/>
        <v>5077</v>
      </c>
      <c r="G65" s="24">
        <v>140</v>
      </c>
      <c r="H65" s="25">
        <v>4937</v>
      </c>
      <c r="I65" s="43">
        <f t="shared" si="6"/>
        <v>2671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2215679</v>
      </c>
      <c r="C66" s="26">
        <v>668</v>
      </c>
      <c r="D66" s="26">
        <v>2215011</v>
      </c>
      <c r="E66" s="23">
        <v>166</v>
      </c>
      <c r="F66" s="24">
        <f t="shared" si="5"/>
        <v>889</v>
      </c>
      <c r="G66" s="24">
        <v>9</v>
      </c>
      <c r="H66" s="25">
        <v>880</v>
      </c>
      <c r="I66" s="43">
        <f t="shared" si="6"/>
        <v>12065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10240386</v>
      </c>
      <c r="C67" s="26">
        <v>1056</v>
      </c>
      <c r="D67" s="26">
        <v>10239330</v>
      </c>
      <c r="E67" s="23">
        <v>233</v>
      </c>
      <c r="F67" s="24">
        <f t="shared" si="5"/>
        <v>994</v>
      </c>
      <c r="G67" s="24">
        <v>8</v>
      </c>
      <c r="H67" s="25">
        <v>986</v>
      </c>
      <c r="I67" s="43">
        <f t="shared" si="6"/>
        <v>13300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1223371</v>
      </c>
      <c r="C68" s="26">
        <v>6816</v>
      </c>
      <c r="D68" s="26">
        <v>1216555</v>
      </c>
      <c r="E68" s="23">
        <v>737</v>
      </c>
      <c r="F68" s="24">
        <f t="shared" si="5"/>
        <v>3764</v>
      </c>
      <c r="G68" s="24">
        <v>286</v>
      </c>
      <c r="H68" s="25">
        <v>3478</v>
      </c>
      <c r="I68" s="43">
        <f t="shared" si="6"/>
        <v>1547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3926927</v>
      </c>
      <c r="C69" s="26">
        <v>2561</v>
      </c>
      <c r="D69" s="26">
        <v>3924366</v>
      </c>
      <c r="E69" s="23">
        <v>617</v>
      </c>
      <c r="F69" s="24">
        <f t="shared" si="5"/>
        <v>2469</v>
      </c>
      <c r="G69" s="24">
        <v>54</v>
      </c>
      <c r="H69" s="25">
        <v>2415</v>
      </c>
      <c r="I69" s="43">
        <f t="shared" si="6"/>
        <v>4591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2935667</v>
      </c>
      <c r="C70" s="26">
        <v>3529</v>
      </c>
      <c r="D70" s="26">
        <v>2932138</v>
      </c>
      <c r="E70" s="23">
        <v>1106</v>
      </c>
      <c r="F70" s="24">
        <f t="shared" si="5"/>
        <v>2768</v>
      </c>
      <c r="G70" s="24">
        <v>41</v>
      </c>
      <c r="H70" s="25">
        <v>2727</v>
      </c>
      <c r="I70" s="43">
        <f t="shared" si="6"/>
        <v>5366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858666</v>
      </c>
      <c r="C71" s="26">
        <v>5635</v>
      </c>
      <c r="D71" s="26">
        <v>853031</v>
      </c>
      <c r="E71" s="23">
        <v>620</v>
      </c>
      <c r="F71" s="24">
        <f t="shared" si="5"/>
        <v>2668</v>
      </c>
      <c r="G71" s="24">
        <v>458</v>
      </c>
      <c r="H71" s="25">
        <v>2210</v>
      </c>
      <c r="I71" s="43">
        <f t="shared" si="6"/>
        <v>785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69140</v>
      </c>
      <c r="C72" s="26">
        <v>2257</v>
      </c>
      <c r="D72" s="26">
        <v>66883</v>
      </c>
      <c r="E72" s="23">
        <v>117</v>
      </c>
      <c r="F72" s="24">
        <f t="shared" si="5"/>
        <v>988</v>
      </c>
      <c r="G72" s="24">
        <v>136</v>
      </c>
      <c r="H72" s="25">
        <v>852</v>
      </c>
      <c r="I72" s="43">
        <f t="shared" si="6"/>
        <v>304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86005</v>
      </c>
      <c r="C73" s="26">
        <v>6026</v>
      </c>
      <c r="D73" s="26">
        <v>79979</v>
      </c>
      <c r="E73" s="23">
        <v>1223</v>
      </c>
      <c r="F73" s="24">
        <f t="shared" si="5"/>
        <v>3171</v>
      </c>
      <c r="G73" s="24">
        <v>742</v>
      </c>
      <c r="H73" s="25">
        <v>2429</v>
      </c>
      <c r="I73" s="43">
        <f t="shared" si="6"/>
        <v>74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77586</v>
      </c>
      <c r="C74" s="26">
        <v>15880</v>
      </c>
      <c r="D74" s="26">
        <v>61706</v>
      </c>
      <c r="E74" s="23">
        <v>2781</v>
      </c>
      <c r="F74" s="24">
        <f t="shared" si="5"/>
        <v>4037</v>
      </c>
      <c r="G74" s="24">
        <v>1206</v>
      </c>
      <c r="H74" s="25">
        <v>2831</v>
      </c>
      <c r="I74" s="43">
        <f t="shared" si="6"/>
        <v>67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3281085</v>
      </c>
      <c r="C75" s="26">
        <v>17089</v>
      </c>
      <c r="D75" s="26">
        <v>3263996</v>
      </c>
      <c r="E75" s="23">
        <v>3936</v>
      </c>
      <c r="F75" s="24">
        <f t="shared" si="5"/>
        <v>5922</v>
      </c>
      <c r="G75" s="24">
        <v>308</v>
      </c>
      <c r="H75" s="25">
        <v>5614</v>
      </c>
      <c r="I75" s="43">
        <f t="shared" si="6"/>
        <v>2432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953193</v>
      </c>
      <c r="C76" s="26">
        <v>1820</v>
      </c>
      <c r="D76" s="26">
        <v>951373</v>
      </c>
      <c r="E76" s="23">
        <v>1011</v>
      </c>
      <c r="F76" s="24">
        <f t="shared" si="5"/>
        <v>1986</v>
      </c>
      <c r="G76" s="24">
        <v>147</v>
      </c>
      <c r="H76" s="25">
        <v>1839</v>
      </c>
      <c r="I76" s="43">
        <f t="shared" si="6"/>
        <v>1623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868763</v>
      </c>
      <c r="C77" s="26">
        <v>521</v>
      </c>
      <c r="D77" s="26">
        <v>868242</v>
      </c>
      <c r="E77" s="23">
        <v>2044</v>
      </c>
      <c r="F77" s="24">
        <f t="shared" si="5"/>
        <v>1554</v>
      </c>
      <c r="G77" s="24">
        <v>68</v>
      </c>
      <c r="H77" s="25">
        <v>1486</v>
      </c>
      <c r="I77" s="43">
        <f t="shared" si="6"/>
        <v>4898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40918851</v>
      </c>
      <c r="C78" s="29">
        <f>SUM(C63:C77)</f>
        <v>81312</v>
      </c>
      <c r="D78" s="29">
        <f>SUM(D63:D77)</f>
        <v>40837539</v>
      </c>
      <c r="E78" s="28">
        <f>SUM(E63:E77)</f>
        <v>15715</v>
      </c>
      <c r="F78" s="29">
        <f t="shared" si="5"/>
        <v>38398</v>
      </c>
      <c r="G78" s="29">
        <f>SUM(G63:G77)</f>
        <v>3651</v>
      </c>
      <c r="H78" s="30">
        <f>SUM(H63:H77)</f>
        <v>34747</v>
      </c>
      <c r="I78" s="49">
        <f t="shared" si="6"/>
        <v>3273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375895506</v>
      </c>
      <c r="C79" s="32">
        <f>+C62+C78</f>
        <v>508477</v>
      </c>
      <c r="D79" s="32">
        <f>+D62+D78</f>
        <v>375387029</v>
      </c>
      <c r="E79" s="31">
        <f>+E62+E78</f>
        <v>158971</v>
      </c>
      <c r="F79" s="32">
        <f t="shared" si="5"/>
        <v>249450</v>
      </c>
      <c r="G79" s="32">
        <f>+G62+G78</f>
        <v>28745</v>
      </c>
      <c r="H79" s="33">
        <f>+H62+H78</f>
        <v>220705</v>
      </c>
      <c r="I79" s="50">
        <f t="shared" si="6"/>
        <v>3944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  <row r="82" spans="2:9" ht="13.5">
      <c r="B82" s="34"/>
      <c r="C82" s="34"/>
      <c r="D82" s="34"/>
      <c r="E82" s="34"/>
      <c r="F82" s="34"/>
      <c r="G82" s="34"/>
      <c r="H82" s="34"/>
      <c r="I82" s="34"/>
    </row>
    <row r="83" spans="2:9" ht="13.5">
      <c r="B83" s="34"/>
      <c r="C83" s="34"/>
      <c r="D83" s="34"/>
      <c r="E83" s="34"/>
      <c r="F83" s="34"/>
      <c r="G83" s="34"/>
      <c r="H83" s="34"/>
      <c r="I83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&amp;C&amp;20- 45 -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88"/>
  <sheetViews>
    <sheetView view="pageBreakPreview" zoomScale="75" zoomScaleNormal="75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10.50390625" style="12" customWidth="1"/>
    <col min="2" max="2" width="15.50390625" style="12" customWidth="1"/>
    <col min="3" max="4" width="15.125" style="12" customWidth="1"/>
    <col min="5" max="5" width="14.50390625" style="12" customWidth="1"/>
    <col min="6" max="6" width="15.875" style="12" customWidth="1"/>
    <col min="7" max="7" width="15.125" style="12" customWidth="1"/>
    <col min="8" max="8" width="15.37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147037643</v>
      </c>
      <c r="C9" s="26">
        <f>SUM(D9:E9)</f>
        <v>375937186</v>
      </c>
      <c r="D9" s="26">
        <v>27551598</v>
      </c>
      <c r="E9" s="26">
        <v>348385588</v>
      </c>
      <c r="F9" s="23">
        <f>SUM(G9:H9)</f>
        <v>1107720837</v>
      </c>
      <c r="G9" s="24">
        <v>6776595</v>
      </c>
      <c r="H9" s="25">
        <v>1100944242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38280211</v>
      </c>
      <c r="C10" s="26">
        <f aca="true" t="shared" si="0" ref="C10:C40">SUM(D10:E10)</f>
        <v>130074715</v>
      </c>
      <c r="D10" s="26">
        <v>6346659</v>
      </c>
      <c r="E10" s="26">
        <v>123728056</v>
      </c>
      <c r="F10" s="23">
        <f aca="true" t="shared" si="1" ref="F10:F40">SUM(G10:H10)</f>
        <v>1495382775</v>
      </c>
      <c r="G10" s="24">
        <v>2165805</v>
      </c>
      <c r="H10" s="25">
        <v>1493216970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108741717</v>
      </c>
      <c r="C11" s="26">
        <f t="shared" si="0"/>
        <v>98191062</v>
      </c>
      <c r="D11" s="26">
        <v>7259197</v>
      </c>
      <c r="E11" s="26">
        <v>90931865</v>
      </c>
      <c r="F11" s="23">
        <f t="shared" si="1"/>
        <v>525483351</v>
      </c>
      <c r="G11" s="24">
        <v>2330493</v>
      </c>
      <c r="H11" s="25">
        <v>523152858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169815086</v>
      </c>
      <c r="C12" s="26">
        <f t="shared" si="0"/>
        <v>312786355</v>
      </c>
      <c r="D12" s="26">
        <v>20971599</v>
      </c>
      <c r="E12" s="26">
        <v>291814756</v>
      </c>
      <c r="F12" s="23">
        <f t="shared" si="1"/>
        <v>624055272</v>
      </c>
      <c r="G12" s="24">
        <v>4227635</v>
      </c>
      <c r="H12" s="25">
        <v>619827637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71395050</v>
      </c>
      <c r="C13" s="26">
        <f t="shared" si="0"/>
        <v>65214950</v>
      </c>
      <c r="D13" s="26">
        <v>3023682</v>
      </c>
      <c r="E13" s="26">
        <v>62191268</v>
      </c>
      <c r="F13" s="23">
        <f t="shared" si="1"/>
        <v>657531620</v>
      </c>
      <c r="G13" s="24">
        <v>4104587</v>
      </c>
      <c r="H13" s="25">
        <v>653427033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36147964</v>
      </c>
      <c r="C14" s="26">
        <f t="shared" si="0"/>
        <v>127664876</v>
      </c>
      <c r="D14" s="26">
        <v>5665406</v>
      </c>
      <c r="E14" s="26">
        <v>121999470</v>
      </c>
      <c r="F14" s="23">
        <f t="shared" si="1"/>
        <v>786759709</v>
      </c>
      <c r="G14" s="24">
        <v>1610788</v>
      </c>
      <c r="H14" s="25">
        <v>785148921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18002166</v>
      </c>
      <c r="C15" s="26">
        <f t="shared" si="0"/>
        <v>66738997</v>
      </c>
      <c r="D15" s="26">
        <v>9041037</v>
      </c>
      <c r="E15" s="26">
        <v>57697960</v>
      </c>
      <c r="F15" s="23">
        <f t="shared" si="1"/>
        <v>240417317</v>
      </c>
      <c r="G15" s="24">
        <v>2708179</v>
      </c>
      <c r="H15" s="25">
        <v>237709138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64971930</v>
      </c>
      <c r="C16" s="26">
        <f t="shared" si="0"/>
        <v>54007523</v>
      </c>
      <c r="D16" s="26">
        <v>5005594</v>
      </c>
      <c r="E16" s="26">
        <v>49001929</v>
      </c>
      <c r="F16" s="23">
        <f t="shared" si="1"/>
        <v>59590432</v>
      </c>
      <c r="G16" s="24">
        <v>2576134</v>
      </c>
      <c r="H16" s="25">
        <v>57014298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41876840</v>
      </c>
      <c r="C17" s="26">
        <f t="shared" si="0"/>
        <v>90032053</v>
      </c>
      <c r="D17" s="26">
        <v>8274181</v>
      </c>
      <c r="E17" s="26">
        <v>81757872</v>
      </c>
      <c r="F17" s="23">
        <f t="shared" si="1"/>
        <v>192705050</v>
      </c>
      <c r="G17" s="24">
        <v>1032712</v>
      </c>
      <c r="H17" s="25">
        <v>191672338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23701991</v>
      </c>
      <c r="C18" s="26">
        <f t="shared" si="0"/>
        <v>64753148</v>
      </c>
      <c r="D18" s="26">
        <v>4930011</v>
      </c>
      <c r="E18" s="26">
        <v>59823137</v>
      </c>
      <c r="F18" s="23">
        <f t="shared" si="1"/>
        <v>56686652</v>
      </c>
      <c r="G18" s="24">
        <v>1548578</v>
      </c>
      <c r="H18" s="25">
        <v>55138074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98803692</v>
      </c>
      <c r="C19" s="26">
        <f t="shared" si="0"/>
        <v>159931370</v>
      </c>
      <c r="D19" s="26">
        <v>24276666</v>
      </c>
      <c r="E19" s="26">
        <v>135654704</v>
      </c>
      <c r="F19" s="23">
        <f t="shared" si="1"/>
        <v>45731747</v>
      </c>
      <c r="G19" s="24">
        <v>2853426</v>
      </c>
      <c r="H19" s="25">
        <v>42878321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44267137</v>
      </c>
      <c r="C20" s="26">
        <f t="shared" si="0"/>
        <v>96204330</v>
      </c>
      <c r="D20" s="26">
        <v>6350387</v>
      </c>
      <c r="E20" s="26">
        <v>89853943</v>
      </c>
      <c r="F20" s="23">
        <f t="shared" si="1"/>
        <v>153311439</v>
      </c>
      <c r="G20" s="24">
        <v>1407151</v>
      </c>
      <c r="H20" s="25">
        <v>151904288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31630374</v>
      </c>
      <c r="C21" s="26">
        <f t="shared" si="0"/>
        <v>113688400</v>
      </c>
      <c r="D21" s="26">
        <v>16852649</v>
      </c>
      <c r="E21" s="26">
        <v>96835751</v>
      </c>
      <c r="F21" s="23">
        <f t="shared" si="1"/>
        <v>150815583</v>
      </c>
      <c r="G21" s="24">
        <v>5062140</v>
      </c>
      <c r="H21" s="25">
        <v>145753443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91806360</v>
      </c>
      <c r="C22" s="26">
        <f t="shared" si="0"/>
        <v>279332040</v>
      </c>
      <c r="D22" s="26">
        <v>37909452</v>
      </c>
      <c r="E22" s="26">
        <v>241422588</v>
      </c>
      <c r="F22" s="23">
        <f t="shared" si="1"/>
        <v>328902954</v>
      </c>
      <c r="G22" s="24">
        <v>6201010</v>
      </c>
      <c r="H22" s="25">
        <v>322701944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986478161</v>
      </c>
      <c r="C23" s="29">
        <f t="shared" si="0"/>
        <v>2034557005</v>
      </c>
      <c r="D23" s="29">
        <f>SUM(D9:D22)</f>
        <v>183458118</v>
      </c>
      <c r="E23" s="29">
        <f>SUM(E9:E22)</f>
        <v>1851098887</v>
      </c>
      <c r="F23" s="28">
        <f t="shared" si="1"/>
        <v>6425094738</v>
      </c>
      <c r="G23" s="29">
        <f>SUM(G9:G22)</f>
        <v>44605233</v>
      </c>
      <c r="H23" s="30">
        <f>SUM(H9:H22)</f>
        <v>6380489505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5440087</v>
      </c>
      <c r="C24" s="26">
        <f t="shared" si="0"/>
        <v>7001721</v>
      </c>
      <c r="D24" s="26">
        <v>124873</v>
      </c>
      <c r="E24" s="26">
        <v>6876848</v>
      </c>
      <c r="F24" s="23">
        <f t="shared" si="1"/>
        <v>31271430</v>
      </c>
      <c r="G24" s="24">
        <v>39976</v>
      </c>
      <c r="H24" s="25">
        <v>31231454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4220238</v>
      </c>
      <c r="C25" s="26">
        <f t="shared" si="0"/>
        <v>14685319</v>
      </c>
      <c r="D25" s="26">
        <v>754339</v>
      </c>
      <c r="E25" s="26">
        <v>13930980</v>
      </c>
      <c r="F25" s="23">
        <f t="shared" si="1"/>
        <v>84921875</v>
      </c>
      <c r="G25" s="24">
        <v>292218</v>
      </c>
      <c r="H25" s="25">
        <v>84629657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43141721</v>
      </c>
      <c r="C26" s="26">
        <f t="shared" si="0"/>
        <v>50472342</v>
      </c>
      <c r="D26" s="26">
        <v>3607867</v>
      </c>
      <c r="E26" s="26">
        <v>46864475</v>
      </c>
      <c r="F26" s="23">
        <f t="shared" si="1"/>
        <v>142988365</v>
      </c>
      <c r="G26" s="24">
        <v>1489986</v>
      </c>
      <c r="H26" s="25">
        <v>141498379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1009558</v>
      </c>
      <c r="C27" s="26">
        <f t="shared" si="0"/>
        <v>4199245</v>
      </c>
      <c r="D27" s="26">
        <v>240068</v>
      </c>
      <c r="E27" s="26">
        <v>3959177</v>
      </c>
      <c r="F27" s="23">
        <f t="shared" si="1"/>
        <v>57224058</v>
      </c>
      <c r="G27" s="24">
        <v>63856</v>
      </c>
      <c r="H27" s="25">
        <v>57160202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1813737</v>
      </c>
      <c r="C28" s="26">
        <f t="shared" si="0"/>
        <v>5652628</v>
      </c>
      <c r="D28" s="26">
        <v>74254</v>
      </c>
      <c r="E28" s="26">
        <v>5578374</v>
      </c>
      <c r="F28" s="23">
        <f t="shared" si="1"/>
        <v>97091378</v>
      </c>
      <c r="G28" s="24">
        <v>125166</v>
      </c>
      <c r="H28" s="25">
        <v>96966212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10848664</v>
      </c>
      <c r="C29" s="26">
        <f t="shared" si="0"/>
        <v>67653815</v>
      </c>
      <c r="D29" s="26">
        <v>6354028</v>
      </c>
      <c r="E29" s="26">
        <v>61299787</v>
      </c>
      <c r="F29" s="23">
        <f t="shared" si="1"/>
        <v>41908118</v>
      </c>
      <c r="G29" s="24">
        <v>651672</v>
      </c>
      <c r="H29" s="25">
        <v>41256446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6666393</v>
      </c>
      <c r="C30" s="26">
        <f t="shared" si="0"/>
        <v>31376748</v>
      </c>
      <c r="D30" s="26">
        <v>2090444</v>
      </c>
      <c r="E30" s="26">
        <v>29286304</v>
      </c>
      <c r="F30" s="23">
        <f t="shared" si="1"/>
        <v>69235458</v>
      </c>
      <c r="G30" s="24">
        <v>514764</v>
      </c>
      <c r="H30" s="25">
        <v>68720694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138413386</v>
      </c>
      <c r="C31" s="26">
        <f t="shared" si="0"/>
        <v>89543014</v>
      </c>
      <c r="D31" s="26">
        <v>7010726</v>
      </c>
      <c r="E31" s="26">
        <v>82532288</v>
      </c>
      <c r="F31" s="23">
        <f t="shared" si="1"/>
        <v>24871703</v>
      </c>
      <c r="G31" s="24">
        <v>1018243</v>
      </c>
      <c r="H31" s="25">
        <v>23853460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13436696</v>
      </c>
      <c r="C32" s="26">
        <f t="shared" si="0"/>
        <v>27507399</v>
      </c>
      <c r="D32" s="26">
        <v>1900435</v>
      </c>
      <c r="E32" s="26">
        <v>25606964</v>
      </c>
      <c r="F32" s="23">
        <f t="shared" si="1"/>
        <v>52915874</v>
      </c>
      <c r="G32" s="24">
        <v>278502</v>
      </c>
      <c r="H32" s="25">
        <v>52637372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25456625</v>
      </c>
      <c r="C33" s="26">
        <f t="shared" si="0"/>
        <v>58730499</v>
      </c>
      <c r="D33" s="26">
        <v>7534917</v>
      </c>
      <c r="E33" s="26">
        <v>51195582</v>
      </c>
      <c r="F33" s="23">
        <f t="shared" si="1"/>
        <v>14446424</v>
      </c>
      <c r="G33" s="24">
        <v>459305</v>
      </c>
      <c r="H33" s="25">
        <v>13987119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26">
        <v>104133504</v>
      </c>
      <c r="C34" s="26">
        <f t="shared" si="0"/>
        <v>65110055</v>
      </c>
      <c r="D34" s="26">
        <v>8872897</v>
      </c>
      <c r="E34" s="26">
        <v>56237158</v>
      </c>
      <c r="F34" s="23">
        <f t="shared" si="1"/>
        <v>12421210</v>
      </c>
      <c r="G34" s="24">
        <v>1740005</v>
      </c>
      <c r="H34" s="25">
        <v>10681205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26">
        <v>40612811</v>
      </c>
      <c r="C35" s="26">
        <f t="shared" si="0"/>
        <v>122993635</v>
      </c>
      <c r="D35" s="26">
        <v>10614223</v>
      </c>
      <c r="E35" s="26">
        <v>112379412</v>
      </c>
      <c r="F35" s="23">
        <f t="shared" si="1"/>
        <v>22146631</v>
      </c>
      <c r="G35" s="24">
        <v>3843292</v>
      </c>
      <c r="H35" s="25">
        <v>18303339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26">
        <v>96740442</v>
      </c>
      <c r="C36" s="26">
        <f t="shared" si="0"/>
        <v>55587341</v>
      </c>
      <c r="D36" s="26">
        <v>5622258</v>
      </c>
      <c r="E36" s="26">
        <v>49965083</v>
      </c>
      <c r="F36" s="23">
        <f t="shared" si="1"/>
        <v>43275267</v>
      </c>
      <c r="G36" s="24">
        <v>2853385</v>
      </c>
      <c r="H36" s="25">
        <v>40421882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27548768</v>
      </c>
      <c r="C37" s="26">
        <f t="shared" si="0"/>
        <v>60731494</v>
      </c>
      <c r="D37" s="26">
        <v>10432806</v>
      </c>
      <c r="E37" s="26">
        <v>50298688</v>
      </c>
      <c r="F37" s="23">
        <f t="shared" si="1"/>
        <v>22516549</v>
      </c>
      <c r="G37" s="24">
        <v>756206</v>
      </c>
      <c r="H37" s="25">
        <v>21760343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26">
        <v>31520917</v>
      </c>
      <c r="C38" s="26">
        <f t="shared" si="0"/>
        <v>48139083</v>
      </c>
      <c r="D38" s="26">
        <v>5282000</v>
      </c>
      <c r="E38" s="26">
        <v>42857083</v>
      </c>
      <c r="F38" s="23">
        <f t="shared" si="1"/>
        <v>29415159</v>
      </c>
      <c r="G38" s="24">
        <v>869139</v>
      </c>
      <c r="H38" s="25">
        <v>28546020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551003547</v>
      </c>
      <c r="C39" s="29">
        <f t="shared" si="0"/>
        <v>709384338</v>
      </c>
      <c r="D39" s="29">
        <f t="shared" si="2"/>
        <v>70516135</v>
      </c>
      <c r="E39" s="29">
        <f t="shared" si="2"/>
        <v>638868203</v>
      </c>
      <c r="F39" s="28">
        <f t="shared" si="1"/>
        <v>746649499</v>
      </c>
      <c r="G39" s="29">
        <f t="shared" si="2"/>
        <v>14995715</v>
      </c>
      <c r="H39" s="30">
        <f t="shared" si="2"/>
        <v>731653784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1537481708</v>
      </c>
      <c r="C40" s="32">
        <f t="shared" si="0"/>
        <v>2743941343</v>
      </c>
      <c r="D40" s="32">
        <f t="shared" si="3"/>
        <v>253974253</v>
      </c>
      <c r="E40" s="32">
        <f t="shared" si="3"/>
        <v>2489967090</v>
      </c>
      <c r="F40" s="31">
        <f t="shared" si="1"/>
        <v>7171744237</v>
      </c>
      <c r="G40" s="32">
        <f t="shared" si="3"/>
        <v>59600948</v>
      </c>
      <c r="H40" s="33">
        <f t="shared" si="3"/>
        <v>7112143289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424542254</v>
      </c>
      <c r="C48" s="26">
        <v>2133853</v>
      </c>
      <c r="D48" s="26">
        <v>422408401</v>
      </c>
      <c r="E48" s="23">
        <v>217330</v>
      </c>
      <c r="F48" s="24">
        <f>SUM(G48:H48)</f>
        <v>580944</v>
      </c>
      <c r="G48" s="24">
        <v>48748</v>
      </c>
      <c r="H48" s="25">
        <v>532196</v>
      </c>
      <c r="I48" s="43">
        <f>IF(F9=0,"0",ROUND(F9*1000/C9,0))</f>
        <v>2947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613562547</v>
      </c>
      <c r="C49" s="26">
        <v>677264</v>
      </c>
      <c r="D49" s="26">
        <v>612885283</v>
      </c>
      <c r="E49" s="23">
        <v>129701</v>
      </c>
      <c r="F49" s="24">
        <f aca="true" t="shared" si="5" ref="F49:F79">SUM(G49:H49)</f>
        <v>353690</v>
      </c>
      <c r="G49" s="24">
        <v>14092</v>
      </c>
      <c r="H49" s="25">
        <v>339598</v>
      </c>
      <c r="I49" s="43">
        <f aca="true" t="shared" si="6" ref="I49:I79">IF(F10=0,"0",ROUND(F10*1000/C10,0))</f>
        <v>11496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198752798</v>
      </c>
      <c r="C50" s="26">
        <v>606427</v>
      </c>
      <c r="D50" s="26">
        <v>198146371</v>
      </c>
      <c r="E50" s="23">
        <v>44743</v>
      </c>
      <c r="F50" s="24">
        <f t="shared" si="5"/>
        <v>212166</v>
      </c>
      <c r="G50" s="24">
        <v>14778</v>
      </c>
      <c r="H50" s="25">
        <v>197388</v>
      </c>
      <c r="I50" s="43">
        <f t="shared" si="6"/>
        <v>5352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252190628</v>
      </c>
      <c r="C51" s="26">
        <v>1254826</v>
      </c>
      <c r="D51" s="26">
        <v>250935802</v>
      </c>
      <c r="E51" s="23">
        <v>168236</v>
      </c>
      <c r="F51" s="24">
        <f t="shared" si="5"/>
        <v>368059</v>
      </c>
      <c r="G51" s="24">
        <v>30663</v>
      </c>
      <c r="H51" s="25">
        <v>337396</v>
      </c>
      <c r="I51" s="43">
        <f t="shared" si="6"/>
        <v>1995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241696072</v>
      </c>
      <c r="C52" s="26">
        <v>815596</v>
      </c>
      <c r="D52" s="26">
        <v>240880476</v>
      </c>
      <c r="E52" s="23">
        <v>64035</v>
      </c>
      <c r="F52" s="24">
        <f t="shared" si="5"/>
        <v>199457</v>
      </c>
      <c r="G52" s="24">
        <v>9786</v>
      </c>
      <c r="H52" s="25">
        <v>189671</v>
      </c>
      <c r="I52" s="43">
        <f t="shared" si="6"/>
        <v>10083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318981101</v>
      </c>
      <c r="C53" s="26">
        <v>607057</v>
      </c>
      <c r="D53" s="26">
        <v>318374044</v>
      </c>
      <c r="E53" s="23">
        <v>110686</v>
      </c>
      <c r="F53" s="24">
        <f t="shared" si="5"/>
        <v>283830</v>
      </c>
      <c r="G53" s="24">
        <v>10987</v>
      </c>
      <c r="H53" s="25">
        <v>272843</v>
      </c>
      <c r="I53" s="43">
        <f t="shared" si="6"/>
        <v>6163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96358944</v>
      </c>
      <c r="C54" s="26">
        <v>675641</v>
      </c>
      <c r="D54" s="26">
        <v>95683303</v>
      </c>
      <c r="E54" s="23">
        <v>40016</v>
      </c>
      <c r="F54" s="24">
        <f t="shared" si="5"/>
        <v>149040</v>
      </c>
      <c r="G54" s="24">
        <v>17599</v>
      </c>
      <c r="H54" s="25">
        <v>131441</v>
      </c>
      <c r="I54" s="43">
        <f t="shared" si="6"/>
        <v>3602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25238447</v>
      </c>
      <c r="C55" s="26">
        <v>536532</v>
      </c>
      <c r="D55" s="26">
        <v>24701915</v>
      </c>
      <c r="E55" s="23">
        <v>17797</v>
      </c>
      <c r="F55" s="24">
        <f t="shared" si="5"/>
        <v>45370</v>
      </c>
      <c r="G55" s="24">
        <v>9567</v>
      </c>
      <c r="H55" s="25">
        <v>35803</v>
      </c>
      <c r="I55" s="43">
        <f t="shared" si="6"/>
        <v>1103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88539091</v>
      </c>
      <c r="C56" s="26">
        <v>410213</v>
      </c>
      <c r="D56" s="26">
        <v>88128878</v>
      </c>
      <c r="E56" s="23">
        <v>57716</v>
      </c>
      <c r="F56" s="24">
        <f t="shared" si="5"/>
        <v>124194</v>
      </c>
      <c r="G56" s="24">
        <v>9417</v>
      </c>
      <c r="H56" s="25">
        <v>114777</v>
      </c>
      <c r="I56" s="43">
        <f t="shared" si="6"/>
        <v>2140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26614407</v>
      </c>
      <c r="C57" s="26">
        <v>407110</v>
      </c>
      <c r="D57" s="26">
        <v>26207297</v>
      </c>
      <c r="E57" s="23">
        <v>14028</v>
      </c>
      <c r="F57" s="24">
        <f t="shared" si="5"/>
        <v>59221</v>
      </c>
      <c r="G57" s="24">
        <v>10990</v>
      </c>
      <c r="H57" s="25">
        <v>48231</v>
      </c>
      <c r="I57" s="43">
        <f t="shared" si="6"/>
        <v>875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18864570</v>
      </c>
      <c r="C58" s="26">
        <v>791704</v>
      </c>
      <c r="D58" s="26">
        <v>18072866</v>
      </c>
      <c r="E58" s="23">
        <v>37067</v>
      </c>
      <c r="F58" s="24">
        <f t="shared" si="5"/>
        <v>99428</v>
      </c>
      <c r="G58" s="24">
        <v>33490</v>
      </c>
      <c r="H58" s="25">
        <v>65938</v>
      </c>
      <c r="I58" s="43">
        <f t="shared" si="6"/>
        <v>286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69443317</v>
      </c>
      <c r="C59" s="26">
        <v>467886</v>
      </c>
      <c r="D59" s="26">
        <v>68975431</v>
      </c>
      <c r="E59" s="23">
        <v>73078</v>
      </c>
      <c r="F59" s="24">
        <f t="shared" si="5"/>
        <v>165528</v>
      </c>
      <c r="G59" s="24">
        <v>13259</v>
      </c>
      <c r="H59" s="25">
        <v>152269</v>
      </c>
      <c r="I59" s="43">
        <f t="shared" si="6"/>
        <v>1594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64368018</v>
      </c>
      <c r="C60" s="26">
        <v>1176514</v>
      </c>
      <c r="D60" s="26">
        <v>63191504</v>
      </c>
      <c r="E60" s="23">
        <v>45037</v>
      </c>
      <c r="F60" s="24">
        <f t="shared" si="5"/>
        <v>173648</v>
      </c>
      <c r="G60" s="24">
        <v>41293</v>
      </c>
      <c r="H60" s="25">
        <v>132355</v>
      </c>
      <c r="I60" s="43">
        <f t="shared" si="6"/>
        <v>1327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160479896</v>
      </c>
      <c r="C61" s="26">
        <v>2071600</v>
      </c>
      <c r="D61" s="26">
        <v>158408296</v>
      </c>
      <c r="E61" s="23">
        <v>176595</v>
      </c>
      <c r="F61" s="24">
        <f t="shared" si="5"/>
        <v>465901</v>
      </c>
      <c r="G61" s="24">
        <v>79304</v>
      </c>
      <c r="H61" s="25">
        <v>386597</v>
      </c>
      <c r="I61" s="43">
        <f t="shared" si="6"/>
        <v>1177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2599632090</v>
      </c>
      <c r="C62" s="29">
        <f>SUM(C48:C61)</f>
        <v>12632223</v>
      </c>
      <c r="D62" s="29">
        <f>SUM(D48:D61)</f>
        <v>2586999867</v>
      </c>
      <c r="E62" s="28">
        <f>SUM(E48:E61)</f>
        <v>1196065</v>
      </c>
      <c r="F62" s="29">
        <f t="shared" si="5"/>
        <v>3280476</v>
      </c>
      <c r="G62" s="29">
        <f>SUM(G48:G61)</f>
        <v>343973</v>
      </c>
      <c r="H62" s="30">
        <f>SUM(H48:H61)</f>
        <v>2936503</v>
      </c>
      <c r="I62" s="49">
        <f t="shared" si="6"/>
        <v>3158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14343540</v>
      </c>
      <c r="C63" s="26">
        <v>20279</v>
      </c>
      <c r="D63" s="26">
        <v>14323261</v>
      </c>
      <c r="E63" s="23">
        <v>7949</v>
      </c>
      <c r="F63" s="24">
        <f t="shared" si="5"/>
        <v>12135</v>
      </c>
      <c r="G63" s="24">
        <v>263</v>
      </c>
      <c r="H63" s="25">
        <v>11872</v>
      </c>
      <c r="I63" s="43">
        <f t="shared" si="6"/>
        <v>4466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30674153</v>
      </c>
      <c r="C64" s="26">
        <v>103607</v>
      </c>
      <c r="D64" s="26">
        <v>30570546</v>
      </c>
      <c r="E64" s="23">
        <v>15786</v>
      </c>
      <c r="F64" s="24">
        <f t="shared" si="5"/>
        <v>36468</v>
      </c>
      <c r="G64" s="24">
        <v>1727</v>
      </c>
      <c r="H64" s="25">
        <v>34741</v>
      </c>
      <c r="I64" s="43">
        <f t="shared" si="6"/>
        <v>5783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58470371</v>
      </c>
      <c r="C65" s="26">
        <v>372843</v>
      </c>
      <c r="D65" s="26">
        <v>58097528</v>
      </c>
      <c r="E65" s="23">
        <v>12011</v>
      </c>
      <c r="F65" s="24">
        <f t="shared" si="5"/>
        <v>78423</v>
      </c>
      <c r="G65" s="24">
        <v>6665</v>
      </c>
      <c r="H65" s="25">
        <v>71758</v>
      </c>
      <c r="I65" s="43">
        <f t="shared" si="6"/>
        <v>2833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24133404</v>
      </c>
      <c r="C66" s="26">
        <v>28328</v>
      </c>
      <c r="D66" s="26">
        <v>24105076</v>
      </c>
      <c r="E66" s="23">
        <v>5071</v>
      </c>
      <c r="F66" s="24">
        <f t="shared" si="5"/>
        <v>13867</v>
      </c>
      <c r="G66" s="24">
        <v>492</v>
      </c>
      <c r="H66" s="25">
        <v>13375</v>
      </c>
      <c r="I66" s="43">
        <f t="shared" si="6"/>
        <v>13627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46667656</v>
      </c>
      <c r="C67" s="26">
        <v>27303</v>
      </c>
      <c r="D67" s="26">
        <v>46640353</v>
      </c>
      <c r="E67" s="23">
        <v>7941</v>
      </c>
      <c r="F67" s="24">
        <f t="shared" si="5"/>
        <v>13411</v>
      </c>
      <c r="G67" s="24">
        <v>274</v>
      </c>
      <c r="H67" s="25">
        <v>13137</v>
      </c>
      <c r="I67" s="43">
        <f t="shared" si="6"/>
        <v>17176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18933998</v>
      </c>
      <c r="C68" s="26">
        <v>244167</v>
      </c>
      <c r="D68" s="26">
        <v>18689831</v>
      </c>
      <c r="E68" s="23">
        <v>39369</v>
      </c>
      <c r="F68" s="24">
        <f t="shared" si="5"/>
        <v>79841</v>
      </c>
      <c r="G68" s="24">
        <v>7389</v>
      </c>
      <c r="H68" s="25">
        <v>72452</v>
      </c>
      <c r="I68" s="43">
        <f t="shared" si="6"/>
        <v>619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28366343</v>
      </c>
      <c r="C69" s="26">
        <v>168050</v>
      </c>
      <c r="D69" s="26">
        <v>28198293</v>
      </c>
      <c r="E69" s="23">
        <v>20503</v>
      </c>
      <c r="F69" s="24">
        <f t="shared" si="5"/>
        <v>54923</v>
      </c>
      <c r="G69" s="24">
        <v>3853</v>
      </c>
      <c r="H69" s="25">
        <v>51070</v>
      </c>
      <c r="I69" s="43">
        <f t="shared" si="6"/>
        <v>2207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10915662</v>
      </c>
      <c r="C70" s="26">
        <v>294673</v>
      </c>
      <c r="D70" s="26">
        <v>10620989</v>
      </c>
      <c r="E70" s="23">
        <v>36500</v>
      </c>
      <c r="F70" s="24">
        <f t="shared" si="5"/>
        <v>60579</v>
      </c>
      <c r="G70" s="24">
        <v>9042</v>
      </c>
      <c r="H70" s="25">
        <v>51537</v>
      </c>
      <c r="I70" s="43">
        <f t="shared" si="6"/>
        <v>278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20498772</v>
      </c>
      <c r="C71" s="26">
        <v>125295</v>
      </c>
      <c r="D71" s="26">
        <v>20373477</v>
      </c>
      <c r="E71" s="23">
        <v>17954</v>
      </c>
      <c r="F71" s="24">
        <f t="shared" si="5"/>
        <v>44837</v>
      </c>
      <c r="G71" s="24">
        <v>3690</v>
      </c>
      <c r="H71" s="25">
        <v>41147</v>
      </c>
      <c r="I71" s="43">
        <f t="shared" si="6"/>
        <v>1924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5686834</v>
      </c>
      <c r="C72" s="26">
        <v>167955</v>
      </c>
      <c r="D72" s="26">
        <v>5518879</v>
      </c>
      <c r="E72" s="23">
        <v>21740</v>
      </c>
      <c r="F72" s="24">
        <f t="shared" si="5"/>
        <v>55500</v>
      </c>
      <c r="G72" s="24">
        <v>6998</v>
      </c>
      <c r="H72" s="25">
        <v>48502</v>
      </c>
      <c r="I72" s="43">
        <f t="shared" si="6"/>
        <v>246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4842594</v>
      </c>
      <c r="C73" s="26">
        <v>434151</v>
      </c>
      <c r="D73" s="26">
        <v>4408443</v>
      </c>
      <c r="E73" s="23">
        <v>28851</v>
      </c>
      <c r="F73" s="24">
        <f t="shared" si="5"/>
        <v>50853</v>
      </c>
      <c r="G73" s="24">
        <v>11079</v>
      </c>
      <c r="H73" s="25">
        <v>39774</v>
      </c>
      <c r="I73" s="43">
        <f t="shared" si="6"/>
        <v>191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8195370</v>
      </c>
      <c r="C74" s="26">
        <v>825130</v>
      </c>
      <c r="D74" s="26">
        <v>7370240</v>
      </c>
      <c r="E74" s="23">
        <v>24169</v>
      </c>
      <c r="F74" s="24">
        <f t="shared" si="5"/>
        <v>85494</v>
      </c>
      <c r="G74" s="24">
        <v>21746</v>
      </c>
      <c r="H74" s="25">
        <v>63748</v>
      </c>
      <c r="I74" s="43">
        <f t="shared" si="6"/>
        <v>180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16924032</v>
      </c>
      <c r="C75" s="26">
        <v>596145</v>
      </c>
      <c r="D75" s="26">
        <v>16327887</v>
      </c>
      <c r="E75" s="23">
        <v>30862</v>
      </c>
      <c r="F75" s="24">
        <f t="shared" si="5"/>
        <v>56769</v>
      </c>
      <c r="G75" s="24">
        <v>9217</v>
      </c>
      <c r="H75" s="25">
        <v>47552</v>
      </c>
      <c r="I75" s="43">
        <f t="shared" si="6"/>
        <v>779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8831864</v>
      </c>
      <c r="C76" s="26">
        <v>288330</v>
      </c>
      <c r="D76" s="26">
        <v>8543534</v>
      </c>
      <c r="E76" s="23">
        <v>9794</v>
      </c>
      <c r="F76" s="24">
        <f t="shared" si="5"/>
        <v>53685</v>
      </c>
      <c r="G76" s="24">
        <v>10575</v>
      </c>
      <c r="H76" s="25">
        <v>43110</v>
      </c>
      <c r="I76" s="43">
        <f t="shared" si="6"/>
        <v>371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11163434</v>
      </c>
      <c r="C77" s="26">
        <v>239265</v>
      </c>
      <c r="D77" s="26">
        <v>10924169</v>
      </c>
      <c r="E77" s="23">
        <v>13739</v>
      </c>
      <c r="F77" s="24">
        <f t="shared" si="5"/>
        <v>47787</v>
      </c>
      <c r="G77" s="24">
        <v>7006</v>
      </c>
      <c r="H77" s="25">
        <v>40781</v>
      </c>
      <c r="I77" s="43">
        <f t="shared" si="6"/>
        <v>611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308648027</v>
      </c>
      <c r="C78" s="29">
        <f>SUM(C63:C77)</f>
        <v>3935521</v>
      </c>
      <c r="D78" s="29">
        <f>SUM(D63:D77)</f>
        <v>304712506</v>
      </c>
      <c r="E78" s="28">
        <f>SUM(E63:E77)</f>
        <v>292239</v>
      </c>
      <c r="F78" s="29">
        <f t="shared" si="5"/>
        <v>744572</v>
      </c>
      <c r="G78" s="29">
        <f>SUM(G63:G77)</f>
        <v>100016</v>
      </c>
      <c r="H78" s="30">
        <f>SUM(H63:H77)</f>
        <v>644556</v>
      </c>
      <c r="I78" s="49">
        <f t="shared" si="6"/>
        <v>1053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2908280117</v>
      </c>
      <c r="C79" s="32">
        <f>+C62+C78</f>
        <v>16567744</v>
      </c>
      <c r="D79" s="32">
        <f>+D62+D78</f>
        <v>2891712373</v>
      </c>
      <c r="E79" s="31">
        <f>+E62+E78</f>
        <v>1488304</v>
      </c>
      <c r="F79" s="32">
        <f t="shared" si="5"/>
        <v>4025048</v>
      </c>
      <c r="G79" s="32">
        <f>+G62+G78</f>
        <v>443989</v>
      </c>
      <c r="H79" s="33">
        <f>+H62+H78</f>
        <v>3581059</v>
      </c>
      <c r="I79" s="50">
        <f t="shared" si="6"/>
        <v>2614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52"/>
      <c r="C80" s="52"/>
      <c r="D80" s="52"/>
      <c r="E80" s="52"/>
      <c r="F80" s="52"/>
      <c r="G80" s="52"/>
      <c r="H80" s="52"/>
      <c r="I80" s="52"/>
    </row>
    <row r="81" spans="2:9" ht="13.5">
      <c r="B81" s="34"/>
      <c r="C81" s="34"/>
      <c r="D81" s="34"/>
      <c r="E81" s="34"/>
      <c r="F81" s="34"/>
      <c r="G81" s="34"/>
      <c r="H81" s="34"/>
      <c r="I81" s="34"/>
    </row>
    <row r="82" spans="2:9" ht="13.5">
      <c r="B82" s="34"/>
      <c r="C82" s="34"/>
      <c r="D82" s="34"/>
      <c r="E82" s="34"/>
      <c r="F82" s="34"/>
      <c r="G82" s="34"/>
      <c r="H82" s="34"/>
      <c r="I82" s="34"/>
    </row>
    <row r="83" spans="2:9" ht="13.5">
      <c r="B83" s="34"/>
      <c r="C83" s="34"/>
      <c r="D83" s="34"/>
      <c r="E83" s="34"/>
      <c r="F83" s="34"/>
      <c r="G83" s="34"/>
      <c r="H83" s="34"/>
      <c r="I83" s="34"/>
    </row>
    <row r="84" spans="2:9" ht="13.5">
      <c r="B84" s="34"/>
      <c r="C84" s="34"/>
      <c r="D84" s="34"/>
      <c r="E84" s="34"/>
      <c r="F84" s="34"/>
      <c r="G84" s="34"/>
      <c r="H84" s="34"/>
      <c r="I84" s="34"/>
    </row>
    <row r="85" spans="2:9" ht="13.5">
      <c r="B85" s="34"/>
      <c r="C85" s="34"/>
      <c r="D85" s="34"/>
      <c r="E85" s="34"/>
      <c r="F85" s="34"/>
      <c r="G85" s="34"/>
      <c r="H85" s="34"/>
      <c r="I85" s="34"/>
    </row>
    <row r="86" spans="2:9" ht="13.5">
      <c r="B86" s="34"/>
      <c r="C86" s="34"/>
      <c r="D86" s="34"/>
      <c r="E86" s="34"/>
      <c r="F86" s="34"/>
      <c r="G86" s="34"/>
      <c r="H86" s="34"/>
      <c r="I86" s="34"/>
    </row>
    <row r="87" spans="2:9" ht="13.5">
      <c r="B87" s="34"/>
      <c r="C87" s="34"/>
      <c r="D87" s="34"/>
      <c r="E87" s="34"/>
      <c r="F87" s="34"/>
      <c r="G87" s="34"/>
      <c r="H87" s="34"/>
      <c r="I87" s="34"/>
    </row>
    <row r="88" spans="2:9" ht="13.5">
      <c r="B88" s="34"/>
      <c r="C88" s="34"/>
      <c r="D88" s="34"/>
      <c r="E88" s="34"/>
      <c r="F88" s="34"/>
      <c r="G88" s="34"/>
      <c r="H88" s="34"/>
      <c r="I88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&amp;C&amp;20- 46 -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75" zoomScaleNormal="75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37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34150</v>
      </c>
      <c r="C9" s="26">
        <f>SUM(D9:E9)</f>
        <v>1982903</v>
      </c>
      <c r="D9" s="26">
        <v>1889</v>
      </c>
      <c r="E9" s="26">
        <v>1981014</v>
      </c>
      <c r="F9" s="23">
        <f>SUM(G9:H9)</f>
        <v>21781824</v>
      </c>
      <c r="G9" s="24">
        <v>6621</v>
      </c>
      <c r="H9" s="25">
        <v>21775203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109786</v>
      </c>
      <c r="C10" s="26">
        <f aca="true" t="shared" si="0" ref="C10:C40">SUM(D10:E10)</f>
        <v>1465567</v>
      </c>
      <c r="D10" s="26">
        <v>975</v>
      </c>
      <c r="E10" s="26">
        <v>1464592</v>
      </c>
      <c r="F10" s="23">
        <f aca="true" t="shared" si="1" ref="F10:F40">SUM(G10:H10)</f>
        <v>26533503</v>
      </c>
      <c r="G10" s="24">
        <v>8231</v>
      </c>
      <c r="H10" s="25">
        <v>26525272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0</v>
      </c>
      <c r="D11" s="26">
        <v>0</v>
      </c>
      <c r="E11" s="26">
        <v>0</v>
      </c>
      <c r="F11" s="23">
        <f t="shared" si="1"/>
        <v>0</v>
      </c>
      <c r="G11" s="24">
        <v>0</v>
      </c>
      <c r="H11" s="25">
        <v>0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57037</v>
      </c>
      <c r="C12" s="26">
        <f t="shared" si="0"/>
        <v>1789546</v>
      </c>
      <c r="D12" s="26">
        <v>3254</v>
      </c>
      <c r="E12" s="26">
        <v>1786292</v>
      </c>
      <c r="F12" s="23">
        <f t="shared" si="1"/>
        <v>11512932</v>
      </c>
      <c r="G12" s="24">
        <v>9885</v>
      </c>
      <c r="H12" s="25">
        <v>11503047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69463</v>
      </c>
      <c r="C13" s="26">
        <f t="shared" si="0"/>
        <v>797462</v>
      </c>
      <c r="D13" s="26">
        <v>2346</v>
      </c>
      <c r="E13" s="26">
        <v>795116</v>
      </c>
      <c r="F13" s="23">
        <f t="shared" si="1"/>
        <v>11003467</v>
      </c>
      <c r="G13" s="24">
        <v>16482</v>
      </c>
      <c r="H13" s="25">
        <v>10986985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354626</v>
      </c>
      <c r="C14" s="26">
        <f t="shared" si="0"/>
        <v>1524470</v>
      </c>
      <c r="D14" s="26">
        <v>1614</v>
      </c>
      <c r="E14" s="26">
        <v>1522856</v>
      </c>
      <c r="F14" s="23">
        <f t="shared" si="1"/>
        <v>21167524</v>
      </c>
      <c r="G14" s="24">
        <v>13302</v>
      </c>
      <c r="H14" s="25">
        <v>21154222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0</v>
      </c>
      <c r="C15" s="26">
        <f t="shared" si="0"/>
        <v>0</v>
      </c>
      <c r="D15" s="26">
        <v>0</v>
      </c>
      <c r="E15" s="26">
        <v>0</v>
      </c>
      <c r="F15" s="23">
        <f t="shared" si="1"/>
        <v>0</v>
      </c>
      <c r="G15" s="24">
        <v>0</v>
      </c>
      <c r="H15" s="25">
        <v>0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0</v>
      </c>
      <c r="C16" s="26">
        <f t="shared" si="0"/>
        <v>0</v>
      </c>
      <c r="D16" s="26">
        <v>0</v>
      </c>
      <c r="E16" s="26">
        <v>0</v>
      </c>
      <c r="F16" s="23">
        <f t="shared" si="1"/>
        <v>0</v>
      </c>
      <c r="G16" s="24">
        <v>0</v>
      </c>
      <c r="H16" s="25">
        <v>0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0</v>
      </c>
      <c r="C17" s="26">
        <f t="shared" si="0"/>
        <v>0</v>
      </c>
      <c r="D17" s="26">
        <v>0</v>
      </c>
      <c r="E17" s="26">
        <v>0</v>
      </c>
      <c r="F17" s="23">
        <f t="shared" si="1"/>
        <v>0</v>
      </c>
      <c r="G17" s="24">
        <v>0</v>
      </c>
      <c r="H17" s="25">
        <v>0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0</v>
      </c>
      <c r="C18" s="26">
        <f t="shared" si="0"/>
        <v>0</v>
      </c>
      <c r="D18" s="26">
        <v>0</v>
      </c>
      <c r="E18" s="26">
        <v>0</v>
      </c>
      <c r="F18" s="23">
        <f t="shared" si="1"/>
        <v>0</v>
      </c>
      <c r="G18" s="24">
        <v>0</v>
      </c>
      <c r="H18" s="25">
        <v>0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0</v>
      </c>
      <c r="C19" s="26">
        <f t="shared" si="0"/>
        <v>0</v>
      </c>
      <c r="D19" s="26">
        <v>0</v>
      </c>
      <c r="E19" s="26">
        <v>0</v>
      </c>
      <c r="F19" s="23">
        <f t="shared" si="1"/>
        <v>0</v>
      </c>
      <c r="G19" s="24">
        <v>0</v>
      </c>
      <c r="H19" s="25">
        <v>0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634</v>
      </c>
      <c r="C20" s="26">
        <f t="shared" si="0"/>
        <v>46557</v>
      </c>
      <c r="D20" s="26">
        <v>37</v>
      </c>
      <c r="E20" s="26">
        <v>46520</v>
      </c>
      <c r="F20" s="23">
        <f t="shared" si="1"/>
        <v>277636</v>
      </c>
      <c r="G20" s="24">
        <v>202</v>
      </c>
      <c r="H20" s="25">
        <v>277434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0</v>
      </c>
      <c r="C21" s="26">
        <f t="shared" si="0"/>
        <v>0</v>
      </c>
      <c r="D21" s="26">
        <v>0</v>
      </c>
      <c r="E21" s="26">
        <v>0</v>
      </c>
      <c r="F21" s="23">
        <f t="shared" si="1"/>
        <v>0</v>
      </c>
      <c r="G21" s="24">
        <v>0</v>
      </c>
      <c r="H21" s="25">
        <v>0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43606</v>
      </c>
      <c r="C22" s="26">
        <f t="shared" si="0"/>
        <v>1492436</v>
      </c>
      <c r="D22" s="26">
        <v>6013</v>
      </c>
      <c r="E22" s="26">
        <v>1486423</v>
      </c>
      <c r="F22" s="23">
        <f t="shared" si="1"/>
        <v>6897922</v>
      </c>
      <c r="G22" s="24">
        <v>18895</v>
      </c>
      <c r="H22" s="25">
        <v>6879027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669302</v>
      </c>
      <c r="C23" s="29">
        <f t="shared" si="0"/>
        <v>9098941</v>
      </c>
      <c r="D23" s="29">
        <f>SUM(D9:D22)</f>
        <v>16128</v>
      </c>
      <c r="E23" s="29">
        <f>SUM(E9:E22)</f>
        <v>9082813</v>
      </c>
      <c r="F23" s="28">
        <f t="shared" si="1"/>
        <v>99174808</v>
      </c>
      <c r="G23" s="29">
        <f>SUM(G9:G22)</f>
        <v>73618</v>
      </c>
      <c r="H23" s="30">
        <f>SUM(H9:H22)</f>
        <v>99101190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74</v>
      </c>
      <c r="C24" s="26">
        <f t="shared" si="0"/>
        <v>14186</v>
      </c>
      <c r="D24" s="26">
        <v>0</v>
      </c>
      <c r="E24" s="26">
        <v>14186</v>
      </c>
      <c r="F24" s="23">
        <f t="shared" si="1"/>
        <v>308010</v>
      </c>
      <c r="G24" s="24">
        <v>0</v>
      </c>
      <c r="H24" s="25">
        <v>308010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2146</v>
      </c>
      <c r="C25" s="26">
        <f t="shared" si="0"/>
        <v>166399</v>
      </c>
      <c r="D25" s="26">
        <v>1662</v>
      </c>
      <c r="E25" s="26">
        <v>164737</v>
      </c>
      <c r="F25" s="23">
        <f t="shared" si="1"/>
        <v>1246490</v>
      </c>
      <c r="G25" s="24">
        <v>10079</v>
      </c>
      <c r="H25" s="25">
        <v>1236411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0</v>
      </c>
      <c r="C26" s="26">
        <f t="shared" si="0"/>
        <v>189231</v>
      </c>
      <c r="D26" s="26">
        <v>517</v>
      </c>
      <c r="E26" s="26">
        <v>188714</v>
      </c>
      <c r="F26" s="23">
        <f t="shared" si="1"/>
        <v>1555846</v>
      </c>
      <c r="G26" s="24">
        <v>3116</v>
      </c>
      <c r="H26" s="25">
        <v>1552730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0</v>
      </c>
      <c r="C27" s="26">
        <f t="shared" si="0"/>
        <v>94069</v>
      </c>
      <c r="D27" s="26">
        <v>112</v>
      </c>
      <c r="E27" s="26">
        <v>93957</v>
      </c>
      <c r="F27" s="23">
        <f t="shared" si="1"/>
        <v>1525599</v>
      </c>
      <c r="G27" s="24">
        <v>757</v>
      </c>
      <c r="H27" s="25">
        <v>1524842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30854</v>
      </c>
      <c r="C28" s="26">
        <f t="shared" si="0"/>
        <v>605723</v>
      </c>
      <c r="D28" s="26">
        <v>192</v>
      </c>
      <c r="E28" s="26">
        <v>605531</v>
      </c>
      <c r="F28" s="23">
        <f t="shared" si="1"/>
        <v>9574553</v>
      </c>
      <c r="G28" s="24">
        <v>1215</v>
      </c>
      <c r="H28" s="25">
        <v>9573338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0</v>
      </c>
      <c r="C29" s="26">
        <f t="shared" si="0"/>
        <v>0</v>
      </c>
      <c r="D29" s="26">
        <v>0</v>
      </c>
      <c r="E29" s="26">
        <v>0</v>
      </c>
      <c r="F29" s="23">
        <f t="shared" si="1"/>
        <v>0</v>
      </c>
      <c r="G29" s="24">
        <v>0</v>
      </c>
      <c r="H29" s="25">
        <v>0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0</v>
      </c>
      <c r="C30" s="26">
        <f t="shared" si="0"/>
        <v>0</v>
      </c>
      <c r="D30" s="26">
        <v>0</v>
      </c>
      <c r="E30" s="26">
        <v>0</v>
      </c>
      <c r="F30" s="23">
        <f t="shared" si="1"/>
        <v>0</v>
      </c>
      <c r="G30" s="24">
        <v>0</v>
      </c>
      <c r="H30" s="25">
        <v>0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0</v>
      </c>
      <c r="C31" s="26">
        <f t="shared" si="0"/>
        <v>0</v>
      </c>
      <c r="D31" s="26">
        <v>0</v>
      </c>
      <c r="E31" s="26">
        <v>0</v>
      </c>
      <c r="F31" s="23">
        <f t="shared" si="1"/>
        <v>0</v>
      </c>
      <c r="G31" s="24">
        <v>0</v>
      </c>
      <c r="H31" s="25">
        <v>0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0</v>
      </c>
      <c r="C32" s="26">
        <f t="shared" si="0"/>
        <v>0</v>
      </c>
      <c r="D32" s="26">
        <v>0</v>
      </c>
      <c r="E32" s="26">
        <v>0</v>
      </c>
      <c r="F32" s="23">
        <f t="shared" si="1"/>
        <v>0</v>
      </c>
      <c r="G32" s="24">
        <v>0</v>
      </c>
      <c r="H32" s="25">
        <v>0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0</v>
      </c>
      <c r="C33" s="26">
        <f t="shared" si="0"/>
        <v>0</v>
      </c>
      <c r="D33" s="26">
        <v>0</v>
      </c>
      <c r="E33" s="26">
        <v>0</v>
      </c>
      <c r="F33" s="23">
        <f t="shared" si="1"/>
        <v>0</v>
      </c>
      <c r="G33" s="24">
        <v>0</v>
      </c>
      <c r="H33" s="25">
        <v>0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26">
        <v>0</v>
      </c>
      <c r="C34" s="26">
        <f t="shared" si="0"/>
        <v>0</v>
      </c>
      <c r="D34" s="26">
        <v>0</v>
      </c>
      <c r="E34" s="26">
        <v>0</v>
      </c>
      <c r="F34" s="23">
        <f t="shared" si="1"/>
        <v>0</v>
      </c>
      <c r="G34" s="24">
        <v>0</v>
      </c>
      <c r="H34" s="25">
        <v>0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26">
        <v>0</v>
      </c>
      <c r="C35" s="26">
        <f t="shared" si="0"/>
        <v>0</v>
      </c>
      <c r="D35" s="26">
        <v>0</v>
      </c>
      <c r="E35" s="26">
        <v>0</v>
      </c>
      <c r="F35" s="23">
        <f t="shared" si="1"/>
        <v>0</v>
      </c>
      <c r="G35" s="24">
        <v>0</v>
      </c>
      <c r="H35" s="25">
        <v>0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26">
        <v>0</v>
      </c>
      <c r="C36" s="26">
        <f t="shared" si="0"/>
        <v>0</v>
      </c>
      <c r="D36" s="26">
        <v>0</v>
      </c>
      <c r="E36" s="26">
        <v>0</v>
      </c>
      <c r="F36" s="23">
        <f t="shared" si="1"/>
        <v>0</v>
      </c>
      <c r="G36" s="24">
        <v>0</v>
      </c>
      <c r="H36" s="25">
        <v>0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0</v>
      </c>
      <c r="C37" s="26">
        <f t="shared" si="0"/>
        <v>0</v>
      </c>
      <c r="D37" s="26">
        <v>0</v>
      </c>
      <c r="E37" s="26">
        <v>0</v>
      </c>
      <c r="F37" s="23">
        <f t="shared" si="1"/>
        <v>0</v>
      </c>
      <c r="G37" s="24">
        <v>0</v>
      </c>
      <c r="H37" s="25">
        <v>0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26">
        <v>0</v>
      </c>
      <c r="C38" s="26">
        <f t="shared" si="0"/>
        <v>0</v>
      </c>
      <c r="D38" s="26">
        <v>0</v>
      </c>
      <c r="E38" s="26">
        <v>0</v>
      </c>
      <c r="F38" s="23">
        <f t="shared" si="1"/>
        <v>0</v>
      </c>
      <c r="G38" s="24">
        <v>0</v>
      </c>
      <c r="H38" s="25">
        <v>0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33074</v>
      </c>
      <c r="C39" s="29">
        <f t="shared" si="0"/>
        <v>1069608</v>
      </c>
      <c r="D39" s="29">
        <f t="shared" si="2"/>
        <v>2483</v>
      </c>
      <c r="E39" s="29">
        <f t="shared" si="2"/>
        <v>1067125</v>
      </c>
      <c r="F39" s="28">
        <f t="shared" si="1"/>
        <v>14210498</v>
      </c>
      <c r="G39" s="29">
        <f t="shared" si="2"/>
        <v>15167</v>
      </c>
      <c r="H39" s="30">
        <f t="shared" si="2"/>
        <v>14195331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702376</v>
      </c>
      <c r="C40" s="32">
        <f t="shared" si="0"/>
        <v>10168549</v>
      </c>
      <c r="D40" s="32">
        <f t="shared" si="3"/>
        <v>18611</v>
      </c>
      <c r="E40" s="32">
        <f t="shared" si="3"/>
        <v>10149938</v>
      </c>
      <c r="F40" s="31">
        <f t="shared" si="1"/>
        <v>113385306</v>
      </c>
      <c r="G40" s="32">
        <f t="shared" si="3"/>
        <v>88785</v>
      </c>
      <c r="H40" s="33">
        <f t="shared" si="3"/>
        <v>113296521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6943134</v>
      </c>
      <c r="C48" s="26">
        <v>2318</v>
      </c>
      <c r="D48" s="26">
        <v>6940816</v>
      </c>
      <c r="E48" s="23">
        <v>115</v>
      </c>
      <c r="F48" s="24">
        <f>SUM(G48:H48)</f>
        <v>3215</v>
      </c>
      <c r="G48" s="54">
        <v>36</v>
      </c>
      <c r="H48" s="25">
        <v>3179</v>
      </c>
      <c r="I48" s="43">
        <f>IF(F9=0,"0",ROUND(F9*1000/C9,0))</f>
        <v>10985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8074261</v>
      </c>
      <c r="C49" s="26">
        <v>2331</v>
      </c>
      <c r="D49" s="26">
        <v>8071930</v>
      </c>
      <c r="E49" s="23">
        <v>537</v>
      </c>
      <c r="F49" s="24">
        <f aca="true" t="shared" si="5" ref="F49:F79">SUM(G49:H49)</f>
        <v>3066</v>
      </c>
      <c r="G49" s="54">
        <v>31</v>
      </c>
      <c r="H49" s="25">
        <v>3035</v>
      </c>
      <c r="I49" s="43">
        <f aca="true" t="shared" si="6" ref="I49:I79">IF(F10=0,"0",ROUND(F10*1000/C10,0))</f>
        <v>18105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0</v>
      </c>
      <c r="C50" s="26">
        <v>0</v>
      </c>
      <c r="D50" s="26">
        <v>0</v>
      </c>
      <c r="E50" s="23">
        <v>0</v>
      </c>
      <c r="F50" s="24">
        <f t="shared" si="5"/>
        <v>0</v>
      </c>
      <c r="G50" s="54">
        <v>0</v>
      </c>
      <c r="H50" s="25">
        <v>0</v>
      </c>
      <c r="I50" s="43" t="str">
        <f t="shared" si="6"/>
        <v>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3753036</v>
      </c>
      <c r="C51" s="26">
        <v>3235</v>
      </c>
      <c r="D51" s="26">
        <v>3749801</v>
      </c>
      <c r="E51" s="23">
        <v>447</v>
      </c>
      <c r="F51" s="24">
        <f t="shared" si="5"/>
        <v>3390</v>
      </c>
      <c r="G51" s="54">
        <v>43</v>
      </c>
      <c r="H51" s="25">
        <v>3347</v>
      </c>
      <c r="I51" s="43">
        <f t="shared" si="6"/>
        <v>6433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3238712</v>
      </c>
      <c r="C52" s="26">
        <v>4888</v>
      </c>
      <c r="D52" s="26">
        <v>3233824</v>
      </c>
      <c r="E52" s="23">
        <v>727</v>
      </c>
      <c r="F52" s="24">
        <f t="shared" si="5"/>
        <v>2823</v>
      </c>
      <c r="G52" s="54">
        <v>59</v>
      </c>
      <c r="H52" s="25">
        <v>2764</v>
      </c>
      <c r="I52" s="43">
        <f t="shared" si="6"/>
        <v>13798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6711536</v>
      </c>
      <c r="C53" s="26">
        <v>4353</v>
      </c>
      <c r="D53" s="26">
        <v>6707183</v>
      </c>
      <c r="E53" s="23">
        <v>2130</v>
      </c>
      <c r="F53" s="24">
        <f t="shared" si="5"/>
        <v>3089</v>
      </c>
      <c r="G53" s="54">
        <v>45</v>
      </c>
      <c r="H53" s="25">
        <v>3044</v>
      </c>
      <c r="I53" s="43">
        <f t="shared" si="6"/>
        <v>13885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0</v>
      </c>
      <c r="C54" s="26">
        <v>0</v>
      </c>
      <c r="D54" s="26">
        <v>0</v>
      </c>
      <c r="E54" s="23">
        <v>0</v>
      </c>
      <c r="F54" s="24">
        <f t="shared" si="5"/>
        <v>0</v>
      </c>
      <c r="G54" s="54">
        <v>0</v>
      </c>
      <c r="H54" s="25">
        <v>0</v>
      </c>
      <c r="I54" s="43" t="str">
        <f t="shared" si="6"/>
        <v>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0</v>
      </c>
      <c r="C55" s="26">
        <v>0</v>
      </c>
      <c r="D55" s="26">
        <v>0</v>
      </c>
      <c r="E55" s="23">
        <v>0</v>
      </c>
      <c r="F55" s="24">
        <f t="shared" si="5"/>
        <v>0</v>
      </c>
      <c r="G55" s="54">
        <v>0</v>
      </c>
      <c r="H55" s="25">
        <v>0</v>
      </c>
      <c r="I55" s="43" t="str">
        <f t="shared" si="6"/>
        <v>0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0</v>
      </c>
      <c r="C56" s="26">
        <v>0</v>
      </c>
      <c r="D56" s="26">
        <v>0</v>
      </c>
      <c r="E56" s="23">
        <v>0</v>
      </c>
      <c r="F56" s="24">
        <f t="shared" si="5"/>
        <v>0</v>
      </c>
      <c r="G56" s="54">
        <v>0</v>
      </c>
      <c r="H56" s="25">
        <v>0</v>
      </c>
      <c r="I56" s="43" t="str">
        <f t="shared" si="6"/>
        <v>0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0</v>
      </c>
      <c r="C57" s="26">
        <v>0</v>
      </c>
      <c r="D57" s="26">
        <v>0</v>
      </c>
      <c r="E57" s="23">
        <v>0</v>
      </c>
      <c r="F57" s="24">
        <f t="shared" si="5"/>
        <v>0</v>
      </c>
      <c r="G57" s="54">
        <v>0</v>
      </c>
      <c r="H57" s="25">
        <v>0</v>
      </c>
      <c r="I57" s="43" t="str">
        <f t="shared" si="6"/>
        <v>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0</v>
      </c>
      <c r="C58" s="26">
        <v>0</v>
      </c>
      <c r="D58" s="26">
        <v>0</v>
      </c>
      <c r="E58" s="23">
        <v>0</v>
      </c>
      <c r="F58" s="24">
        <f t="shared" si="5"/>
        <v>0</v>
      </c>
      <c r="G58" s="54">
        <v>0</v>
      </c>
      <c r="H58" s="25">
        <v>0</v>
      </c>
      <c r="I58" s="43" t="str">
        <f t="shared" si="6"/>
        <v>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73912</v>
      </c>
      <c r="C59" s="26">
        <v>54</v>
      </c>
      <c r="D59" s="26">
        <v>73858</v>
      </c>
      <c r="E59" s="23">
        <v>14</v>
      </c>
      <c r="F59" s="24">
        <f t="shared" si="5"/>
        <v>117</v>
      </c>
      <c r="G59" s="54">
        <v>2</v>
      </c>
      <c r="H59" s="25">
        <v>115</v>
      </c>
      <c r="I59" s="43">
        <f t="shared" si="6"/>
        <v>5963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0</v>
      </c>
      <c r="C60" s="26">
        <v>0</v>
      </c>
      <c r="D60" s="26">
        <v>0</v>
      </c>
      <c r="E60" s="23">
        <v>0</v>
      </c>
      <c r="F60" s="24">
        <f t="shared" si="5"/>
        <v>0</v>
      </c>
      <c r="G60" s="54">
        <v>0</v>
      </c>
      <c r="H60" s="25">
        <v>0</v>
      </c>
      <c r="I60" s="43" t="str">
        <f t="shared" si="6"/>
        <v>0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1342287</v>
      </c>
      <c r="C61" s="26">
        <v>5065</v>
      </c>
      <c r="D61" s="26">
        <v>1337222</v>
      </c>
      <c r="E61" s="23">
        <v>512</v>
      </c>
      <c r="F61" s="24">
        <f t="shared" si="5"/>
        <v>2541</v>
      </c>
      <c r="G61" s="54">
        <v>48</v>
      </c>
      <c r="H61" s="25">
        <v>2493</v>
      </c>
      <c r="I61" s="43">
        <f t="shared" si="6"/>
        <v>4622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30136878</v>
      </c>
      <c r="C62" s="29">
        <f>SUM(C48:C61)</f>
        <v>22244</v>
      </c>
      <c r="D62" s="29">
        <f>SUM(D48:D61)</f>
        <v>30114634</v>
      </c>
      <c r="E62" s="28">
        <f>SUM(E48:E61)</f>
        <v>4482</v>
      </c>
      <c r="F62" s="29">
        <f t="shared" si="5"/>
        <v>18241</v>
      </c>
      <c r="G62" s="29">
        <f>SUM(G48:G61)</f>
        <v>264</v>
      </c>
      <c r="H62" s="30">
        <f>SUM(H48:H61)</f>
        <v>17977</v>
      </c>
      <c r="I62" s="49">
        <f t="shared" si="6"/>
        <v>10900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102258</v>
      </c>
      <c r="C63" s="26">
        <v>0</v>
      </c>
      <c r="D63" s="26">
        <v>102258</v>
      </c>
      <c r="E63" s="27">
        <v>2</v>
      </c>
      <c r="F63" s="24">
        <f t="shared" si="5"/>
        <v>19</v>
      </c>
      <c r="G63" s="54">
        <v>0</v>
      </c>
      <c r="H63" s="55">
        <v>19</v>
      </c>
      <c r="I63" s="43">
        <f t="shared" si="6"/>
        <v>21712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224995</v>
      </c>
      <c r="C64" s="26">
        <v>296</v>
      </c>
      <c r="D64" s="26">
        <v>224699</v>
      </c>
      <c r="E64" s="27">
        <v>23</v>
      </c>
      <c r="F64" s="24">
        <f t="shared" si="5"/>
        <v>279</v>
      </c>
      <c r="G64" s="54">
        <v>3</v>
      </c>
      <c r="H64" s="55">
        <v>276</v>
      </c>
      <c r="I64" s="43">
        <f t="shared" si="6"/>
        <v>7491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515891</v>
      </c>
      <c r="C65" s="26">
        <v>1038</v>
      </c>
      <c r="D65" s="26">
        <v>514853</v>
      </c>
      <c r="E65" s="27">
        <v>0</v>
      </c>
      <c r="F65" s="24">
        <f t="shared" si="5"/>
        <v>391</v>
      </c>
      <c r="G65" s="54">
        <v>8</v>
      </c>
      <c r="H65" s="55">
        <v>383</v>
      </c>
      <c r="I65" s="43">
        <f t="shared" si="6"/>
        <v>8222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504395</v>
      </c>
      <c r="C66" s="26">
        <v>252</v>
      </c>
      <c r="D66" s="26">
        <v>504143</v>
      </c>
      <c r="E66" s="27">
        <v>0</v>
      </c>
      <c r="F66" s="24">
        <f t="shared" si="5"/>
        <v>183</v>
      </c>
      <c r="G66" s="54">
        <v>1</v>
      </c>
      <c r="H66" s="55">
        <v>182</v>
      </c>
      <c r="I66" s="43">
        <f t="shared" si="6"/>
        <v>16218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3151790</v>
      </c>
      <c r="C67" s="26">
        <v>379</v>
      </c>
      <c r="D67" s="26">
        <v>3151411</v>
      </c>
      <c r="E67" s="27">
        <v>227</v>
      </c>
      <c r="F67" s="24">
        <f t="shared" si="5"/>
        <v>889</v>
      </c>
      <c r="G67" s="54">
        <v>4</v>
      </c>
      <c r="H67" s="55">
        <v>885</v>
      </c>
      <c r="I67" s="43">
        <f t="shared" si="6"/>
        <v>15807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26">
        <v>0</v>
      </c>
      <c r="D68" s="26">
        <v>0</v>
      </c>
      <c r="E68" s="27">
        <v>0</v>
      </c>
      <c r="F68" s="24">
        <f t="shared" si="5"/>
        <v>0</v>
      </c>
      <c r="G68" s="54">
        <v>0</v>
      </c>
      <c r="H68" s="55">
        <v>0</v>
      </c>
      <c r="I68" s="43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0</v>
      </c>
      <c r="C69" s="26">
        <v>0</v>
      </c>
      <c r="D69" s="26">
        <v>0</v>
      </c>
      <c r="E69" s="27">
        <v>0</v>
      </c>
      <c r="F69" s="24">
        <f t="shared" si="5"/>
        <v>0</v>
      </c>
      <c r="G69" s="54">
        <v>0</v>
      </c>
      <c r="H69" s="55">
        <v>0</v>
      </c>
      <c r="I69" s="43" t="str">
        <f t="shared" si="6"/>
        <v>0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26">
        <v>0</v>
      </c>
      <c r="D70" s="26">
        <v>0</v>
      </c>
      <c r="E70" s="27">
        <v>0</v>
      </c>
      <c r="F70" s="24">
        <f t="shared" si="5"/>
        <v>0</v>
      </c>
      <c r="G70" s="54">
        <v>0</v>
      </c>
      <c r="H70" s="55">
        <v>0</v>
      </c>
      <c r="I70" s="43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0</v>
      </c>
      <c r="C71" s="26">
        <v>0</v>
      </c>
      <c r="D71" s="26">
        <v>0</v>
      </c>
      <c r="E71" s="27">
        <v>0</v>
      </c>
      <c r="F71" s="24">
        <f t="shared" si="5"/>
        <v>0</v>
      </c>
      <c r="G71" s="54">
        <v>0</v>
      </c>
      <c r="H71" s="55">
        <v>0</v>
      </c>
      <c r="I71" s="43" t="str">
        <f t="shared" si="6"/>
        <v>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26">
        <v>0</v>
      </c>
      <c r="D72" s="26">
        <v>0</v>
      </c>
      <c r="E72" s="27">
        <v>0</v>
      </c>
      <c r="F72" s="24">
        <f t="shared" si="5"/>
        <v>0</v>
      </c>
      <c r="G72" s="54">
        <v>0</v>
      </c>
      <c r="H72" s="55">
        <v>0</v>
      </c>
      <c r="I72" s="43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0</v>
      </c>
      <c r="C73" s="26">
        <v>0</v>
      </c>
      <c r="D73" s="26">
        <v>0</v>
      </c>
      <c r="E73" s="27">
        <v>0</v>
      </c>
      <c r="F73" s="24">
        <f t="shared" si="5"/>
        <v>0</v>
      </c>
      <c r="G73" s="54">
        <v>0</v>
      </c>
      <c r="H73" s="55">
        <v>0</v>
      </c>
      <c r="I73" s="43" t="str">
        <f t="shared" si="6"/>
        <v>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0</v>
      </c>
      <c r="C74" s="26">
        <v>0</v>
      </c>
      <c r="D74" s="26">
        <v>0</v>
      </c>
      <c r="E74" s="27">
        <v>0</v>
      </c>
      <c r="F74" s="24">
        <f t="shared" si="5"/>
        <v>0</v>
      </c>
      <c r="G74" s="54">
        <v>0</v>
      </c>
      <c r="H74" s="55">
        <v>0</v>
      </c>
      <c r="I74" s="43" t="str">
        <f t="shared" si="6"/>
        <v>0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0</v>
      </c>
      <c r="C75" s="26">
        <v>0</v>
      </c>
      <c r="D75" s="26">
        <v>0</v>
      </c>
      <c r="E75" s="27">
        <v>0</v>
      </c>
      <c r="F75" s="24">
        <f t="shared" si="5"/>
        <v>0</v>
      </c>
      <c r="G75" s="54">
        <v>0</v>
      </c>
      <c r="H75" s="55">
        <v>0</v>
      </c>
      <c r="I75" s="43" t="str">
        <f t="shared" si="6"/>
        <v>0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26">
        <v>0</v>
      </c>
      <c r="D76" s="26">
        <v>0</v>
      </c>
      <c r="E76" s="27">
        <v>0</v>
      </c>
      <c r="F76" s="24">
        <f t="shared" si="5"/>
        <v>0</v>
      </c>
      <c r="G76" s="54">
        <v>0</v>
      </c>
      <c r="H76" s="55">
        <v>0</v>
      </c>
      <c r="I76" s="43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0</v>
      </c>
      <c r="C77" s="26">
        <v>0</v>
      </c>
      <c r="D77" s="26">
        <v>0</v>
      </c>
      <c r="E77" s="27">
        <v>0</v>
      </c>
      <c r="F77" s="24">
        <f t="shared" si="5"/>
        <v>0</v>
      </c>
      <c r="G77" s="54">
        <v>0</v>
      </c>
      <c r="H77" s="55">
        <v>0</v>
      </c>
      <c r="I77" s="43" t="str">
        <f t="shared" si="6"/>
        <v>0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4499329</v>
      </c>
      <c r="C78" s="29">
        <f>SUM(C63:C77)</f>
        <v>1965</v>
      </c>
      <c r="D78" s="29">
        <f>SUM(D63:D77)</f>
        <v>4497364</v>
      </c>
      <c r="E78" s="28">
        <f>SUM(E63:E77)</f>
        <v>252</v>
      </c>
      <c r="F78" s="29">
        <f t="shared" si="5"/>
        <v>1761</v>
      </c>
      <c r="G78" s="29">
        <f>SUM(G63:G77)</f>
        <v>16</v>
      </c>
      <c r="H78" s="30">
        <f>SUM(H63:H77)</f>
        <v>1745</v>
      </c>
      <c r="I78" s="49">
        <f t="shared" si="6"/>
        <v>13286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34636207</v>
      </c>
      <c r="C79" s="32">
        <f>+C62+C78</f>
        <v>24209</v>
      </c>
      <c r="D79" s="32">
        <f>+D62+D78</f>
        <v>34611998</v>
      </c>
      <c r="E79" s="31">
        <f>+E62+E78</f>
        <v>4734</v>
      </c>
      <c r="F79" s="32">
        <f t="shared" si="5"/>
        <v>20002</v>
      </c>
      <c r="G79" s="32">
        <f>+G62+G78</f>
        <v>280</v>
      </c>
      <c r="H79" s="33">
        <f>+H62+H78</f>
        <v>19722</v>
      </c>
      <c r="I79" s="50">
        <f t="shared" si="6"/>
        <v>11151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  <row r="82" spans="2:9" ht="13.5">
      <c r="B82" s="34"/>
      <c r="C82" s="34"/>
      <c r="D82" s="34"/>
      <c r="E82" s="34"/>
      <c r="F82" s="34"/>
      <c r="G82" s="34"/>
      <c r="H82" s="34"/>
      <c r="I82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&amp;C&amp;20- 35 -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8"/>
  <sheetViews>
    <sheetView view="pageBreakPreview" zoomScale="75" zoomScaleNormal="75" zoomScaleSheetLayoutView="75" zoomScalePageLayoutView="0" workbookViewId="0" topLeftCell="A49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1284470</v>
      </c>
      <c r="C9" s="26">
        <f>SUM(D9:E9)</f>
        <v>24563598</v>
      </c>
      <c r="D9" s="26">
        <v>2011832</v>
      </c>
      <c r="E9" s="26">
        <v>22551766</v>
      </c>
      <c r="F9" s="23">
        <f>SUM(G9:H9)</f>
        <v>1638735</v>
      </c>
      <c r="G9" s="24">
        <v>120518</v>
      </c>
      <c r="H9" s="25">
        <v>1518217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273240</v>
      </c>
      <c r="C10" s="26">
        <f aca="true" t="shared" si="0" ref="C10:C40">SUM(D10:E10)</f>
        <v>16583712</v>
      </c>
      <c r="D10" s="26">
        <v>1300602</v>
      </c>
      <c r="E10" s="26">
        <v>15283110</v>
      </c>
      <c r="F10" s="23">
        <f aca="true" t="shared" si="1" ref="F10:F40">SUM(G10:H10)</f>
        <v>1070049</v>
      </c>
      <c r="G10" s="24">
        <v>83578</v>
      </c>
      <c r="H10" s="25">
        <v>986471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10476938</v>
      </c>
      <c r="D11" s="26">
        <v>794390</v>
      </c>
      <c r="E11" s="26">
        <v>9682548</v>
      </c>
      <c r="F11" s="23">
        <f t="shared" si="1"/>
        <v>774043</v>
      </c>
      <c r="G11" s="24">
        <v>54217</v>
      </c>
      <c r="H11" s="25">
        <v>719826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697091</v>
      </c>
      <c r="C12" s="26">
        <f t="shared" si="0"/>
        <v>18805089</v>
      </c>
      <c r="D12" s="26">
        <v>2014894</v>
      </c>
      <c r="E12" s="26">
        <v>16790195</v>
      </c>
      <c r="F12" s="23">
        <f t="shared" si="1"/>
        <v>1141835</v>
      </c>
      <c r="G12" s="24">
        <v>104048</v>
      </c>
      <c r="H12" s="25">
        <v>1037787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184380</v>
      </c>
      <c r="C13" s="26">
        <f t="shared" si="0"/>
        <v>5827981</v>
      </c>
      <c r="D13" s="26">
        <v>566926</v>
      </c>
      <c r="E13" s="26">
        <v>5261055</v>
      </c>
      <c r="F13" s="23">
        <f t="shared" si="1"/>
        <v>385507</v>
      </c>
      <c r="G13" s="24">
        <v>34327</v>
      </c>
      <c r="H13" s="25">
        <v>351180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1246378</v>
      </c>
      <c r="C14" s="26">
        <f t="shared" si="0"/>
        <v>24327547</v>
      </c>
      <c r="D14" s="26">
        <v>1738578</v>
      </c>
      <c r="E14" s="26">
        <v>22588969</v>
      </c>
      <c r="F14" s="23">
        <f t="shared" si="1"/>
        <v>1497322</v>
      </c>
      <c r="G14" s="24">
        <v>104133</v>
      </c>
      <c r="H14" s="25">
        <v>1393189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242937</v>
      </c>
      <c r="C15" s="26">
        <f t="shared" si="0"/>
        <v>4379723</v>
      </c>
      <c r="D15" s="26">
        <v>480056</v>
      </c>
      <c r="E15" s="26">
        <v>3899667</v>
      </c>
      <c r="F15" s="23">
        <f t="shared" si="1"/>
        <v>271938</v>
      </c>
      <c r="G15" s="24">
        <v>27224</v>
      </c>
      <c r="H15" s="25">
        <v>244714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124749</v>
      </c>
      <c r="C16" s="26">
        <f t="shared" si="0"/>
        <v>1999198</v>
      </c>
      <c r="D16" s="26">
        <v>558512</v>
      </c>
      <c r="E16" s="26">
        <v>1440686</v>
      </c>
      <c r="F16" s="23">
        <f t="shared" si="1"/>
        <v>85713</v>
      </c>
      <c r="G16" s="24">
        <v>24681</v>
      </c>
      <c r="H16" s="25">
        <v>61032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320321</v>
      </c>
      <c r="C17" s="26">
        <f t="shared" si="0"/>
        <v>7450175</v>
      </c>
      <c r="D17" s="26">
        <v>595448</v>
      </c>
      <c r="E17" s="26">
        <v>6854727</v>
      </c>
      <c r="F17" s="23">
        <f t="shared" si="1"/>
        <v>451542</v>
      </c>
      <c r="G17" s="24">
        <v>34178</v>
      </c>
      <c r="H17" s="25">
        <v>417364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11594</v>
      </c>
      <c r="C18" s="26">
        <f t="shared" si="0"/>
        <v>3394817</v>
      </c>
      <c r="D18" s="26">
        <v>569400</v>
      </c>
      <c r="E18" s="26">
        <v>2825417</v>
      </c>
      <c r="F18" s="23">
        <f t="shared" si="1"/>
        <v>162933</v>
      </c>
      <c r="G18" s="24">
        <v>26121</v>
      </c>
      <c r="H18" s="25">
        <v>136812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356801</v>
      </c>
      <c r="C19" s="26">
        <f t="shared" si="0"/>
        <v>5015846</v>
      </c>
      <c r="D19" s="26">
        <v>1703765</v>
      </c>
      <c r="E19" s="26">
        <v>3312081</v>
      </c>
      <c r="F19" s="23">
        <f t="shared" si="1"/>
        <v>153677</v>
      </c>
      <c r="G19" s="24">
        <v>43779</v>
      </c>
      <c r="H19" s="25">
        <v>109898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99917</v>
      </c>
      <c r="C20" s="26">
        <f t="shared" si="0"/>
        <v>7368431</v>
      </c>
      <c r="D20" s="26">
        <v>653137</v>
      </c>
      <c r="E20" s="26">
        <v>6715294</v>
      </c>
      <c r="F20" s="23">
        <f t="shared" si="1"/>
        <v>462945</v>
      </c>
      <c r="G20" s="24">
        <v>42107</v>
      </c>
      <c r="H20" s="25">
        <v>420838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216372</v>
      </c>
      <c r="C21" s="26">
        <f t="shared" si="0"/>
        <v>11267214</v>
      </c>
      <c r="D21" s="26">
        <v>1865342</v>
      </c>
      <c r="E21" s="26">
        <v>9401872</v>
      </c>
      <c r="F21" s="23">
        <f t="shared" si="1"/>
        <v>534445</v>
      </c>
      <c r="G21" s="24">
        <v>89855</v>
      </c>
      <c r="H21" s="25">
        <v>444590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514995</v>
      </c>
      <c r="C22" s="26">
        <f t="shared" si="0"/>
        <v>12031068</v>
      </c>
      <c r="D22" s="26">
        <v>1324970</v>
      </c>
      <c r="E22" s="26">
        <v>10706098</v>
      </c>
      <c r="F22" s="23">
        <f t="shared" si="1"/>
        <v>659465</v>
      </c>
      <c r="G22" s="24">
        <v>68227</v>
      </c>
      <c r="H22" s="25">
        <v>591238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5573245</v>
      </c>
      <c r="C23" s="29">
        <f t="shared" si="0"/>
        <v>153491337</v>
      </c>
      <c r="D23" s="29">
        <f>SUM(D9:D22)</f>
        <v>16177852</v>
      </c>
      <c r="E23" s="29">
        <f>SUM(E9:E22)</f>
        <v>137313485</v>
      </c>
      <c r="F23" s="28">
        <f t="shared" si="1"/>
        <v>9290149</v>
      </c>
      <c r="G23" s="29">
        <f>SUM(G9:G22)</f>
        <v>856993</v>
      </c>
      <c r="H23" s="30">
        <f>SUM(H9:H22)</f>
        <v>8433156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3922</v>
      </c>
      <c r="C24" s="26">
        <f t="shared" si="0"/>
        <v>459967</v>
      </c>
      <c r="D24" s="26">
        <v>24243</v>
      </c>
      <c r="E24" s="26">
        <v>435724</v>
      </c>
      <c r="F24" s="23">
        <f t="shared" si="1"/>
        <v>42213</v>
      </c>
      <c r="G24" s="24">
        <v>2196</v>
      </c>
      <c r="H24" s="25">
        <v>40017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31670</v>
      </c>
      <c r="C25" s="26">
        <f t="shared" si="0"/>
        <v>1128450</v>
      </c>
      <c r="D25" s="26">
        <v>144148</v>
      </c>
      <c r="E25" s="26">
        <v>984302</v>
      </c>
      <c r="F25" s="23">
        <f t="shared" si="1"/>
        <v>71584</v>
      </c>
      <c r="G25" s="24">
        <v>9096</v>
      </c>
      <c r="H25" s="25">
        <v>62488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80739</v>
      </c>
      <c r="C26" s="26">
        <f t="shared" si="0"/>
        <v>5323127</v>
      </c>
      <c r="D26" s="26">
        <v>735490</v>
      </c>
      <c r="E26" s="26">
        <v>4587637</v>
      </c>
      <c r="F26" s="23">
        <f t="shared" si="1"/>
        <v>276896</v>
      </c>
      <c r="G26" s="24">
        <v>33181</v>
      </c>
      <c r="H26" s="25">
        <v>243715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20312</v>
      </c>
      <c r="C27" s="26">
        <f t="shared" si="0"/>
        <v>320325</v>
      </c>
      <c r="D27" s="26">
        <v>27511</v>
      </c>
      <c r="E27" s="26">
        <v>292814</v>
      </c>
      <c r="F27" s="23">
        <f t="shared" si="1"/>
        <v>21954</v>
      </c>
      <c r="G27" s="24">
        <v>2181</v>
      </c>
      <c r="H27" s="25">
        <v>19773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12975</v>
      </c>
      <c r="C28" s="26">
        <f t="shared" si="0"/>
        <v>106372</v>
      </c>
      <c r="D28" s="26">
        <v>20102</v>
      </c>
      <c r="E28" s="26">
        <v>86270</v>
      </c>
      <c r="F28" s="23">
        <f t="shared" si="1"/>
        <v>9432</v>
      </c>
      <c r="G28" s="24">
        <v>1783</v>
      </c>
      <c r="H28" s="25">
        <v>7649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82832</v>
      </c>
      <c r="C29" s="26">
        <f t="shared" si="0"/>
        <v>5743609</v>
      </c>
      <c r="D29" s="26">
        <v>506897</v>
      </c>
      <c r="E29" s="26">
        <v>5236712</v>
      </c>
      <c r="F29" s="23">
        <f t="shared" si="1"/>
        <v>287238</v>
      </c>
      <c r="G29" s="24">
        <v>24248</v>
      </c>
      <c r="H29" s="25">
        <v>262990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83496</v>
      </c>
      <c r="C30" s="26">
        <f t="shared" si="0"/>
        <v>6251199</v>
      </c>
      <c r="D30" s="26">
        <v>681467</v>
      </c>
      <c r="E30" s="26">
        <v>5569732</v>
      </c>
      <c r="F30" s="23">
        <f t="shared" si="1"/>
        <v>281282</v>
      </c>
      <c r="G30" s="24">
        <v>29459</v>
      </c>
      <c r="H30" s="25">
        <v>251823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49519</v>
      </c>
      <c r="C31" s="26">
        <f t="shared" si="0"/>
        <v>3307478</v>
      </c>
      <c r="D31" s="26">
        <v>479164</v>
      </c>
      <c r="E31" s="26">
        <v>2828314</v>
      </c>
      <c r="F31" s="23">
        <f t="shared" si="1"/>
        <v>142420</v>
      </c>
      <c r="G31" s="24">
        <v>19076</v>
      </c>
      <c r="H31" s="25">
        <v>123344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96052</v>
      </c>
      <c r="C32" s="26">
        <f t="shared" si="0"/>
        <v>4568282</v>
      </c>
      <c r="D32" s="26">
        <v>333435</v>
      </c>
      <c r="E32" s="26">
        <v>4234847</v>
      </c>
      <c r="F32" s="23">
        <f t="shared" si="1"/>
        <v>338265</v>
      </c>
      <c r="G32" s="24">
        <v>25210</v>
      </c>
      <c r="H32" s="25">
        <v>313055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47650</v>
      </c>
      <c r="C33" s="26">
        <f t="shared" si="0"/>
        <v>2896705</v>
      </c>
      <c r="D33" s="26">
        <v>282930</v>
      </c>
      <c r="E33" s="26">
        <v>2613775</v>
      </c>
      <c r="F33" s="23">
        <f t="shared" si="1"/>
        <v>94786</v>
      </c>
      <c r="G33" s="24">
        <v>8455</v>
      </c>
      <c r="H33" s="25">
        <v>86331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26">
        <v>214251</v>
      </c>
      <c r="C34" s="26">
        <f t="shared" si="0"/>
        <v>2305447</v>
      </c>
      <c r="D34" s="26">
        <v>494302</v>
      </c>
      <c r="E34" s="26">
        <v>1811145</v>
      </c>
      <c r="F34" s="23">
        <f t="shared" si="1"/>
        <v>79114</v>
      </c>
      <c r="G34" s="24">
        <v>16744</v>
      </c>
      <c r="H34" s="25">
        <v>62370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26">
        <v>238018</v>
      </c>
      <c r="C35" s="26">
        <f t="shared" si="0"/>
        <v>4906270</v>
      </c>
      <c r="D35" s="26">
        <v>1071824</v>
      </c>
      <c r="E35" s="26">
        <v>3834446</v>
      </c>
      <c r="F35" s="23">
        <f t="shared" si="1"/>
        <v>197092</v>
      </c>
      <c r="G35" s="24">
        <v>37456</v>
      </c>
      <c r="H35" s="25">
        <v>159636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26">
        <v>124961</v>
      </c>
      <c r="C36" s="26">
        <f t="shared" si="0"/>
        <v>2006268</v>
      </c>
      <c r="D36" s="26">
        <v>384453</v>
      </c>
      <c r="E36" s="26">
        <v>1621815</v>
      </c>
      <c r="F36" s="23">
        <f t="shared" si="1"/>
        <v>122774</v>
      </c>
      <c r="G36" s="24">
        <v>21662</v>
      </c>
      <c r="H36" s="25">
        <v>101112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143432</v>
      </c>
      <c r="C37" s="26">
        <f t="shared" si="0"/>
        <v>10449334</v>
      </c>
      <c r="D37" s="26">
        <v>961303</v>
      </c>
      <c r="E37" s="26">
        <v>9488031</v>
      </c>
      <c r="F37" s="23">
        <f t="shared" si="1"/>
        <v>719266</v>
      </c>
      <c r="G37" s="24">
        <v>58646</v>
      </c>
      <c r="H37" s="25">
        <v>660620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26">
        <v>0</v>
      </c>
      <c r="C38" s="26">
        <f t="shared" si="0"/>
        <v>1833254</v>
      </c>
      <c r="D38" s="26">
        <v>233010</v>
      </c>
      <c r="E38" s="26">
        <v>1600244</v>
      </c>
      <c r="F38" s="23">
        <f t="shared" si="1"/>
        <v>89153</v>
      </c>
      <c r="G38" s="24">
        <v>11246</v>
      </c>
      <c r="H38" s="25">
        <v>77907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1229829</v>
      </c>
      <c r="C39" s="29">
        <f t="shared" si="0"/>
        <v>51606087</v>
      </c>
      <c r="D39" s="29">
        <f t="shared" si="2"/>
        <v>6380279</v>
      </c>
      <c r="E39" s="29">
        <f t="shared" si="2"/>
        <v>45225808</v>
      </c>
      <c r="F39" s="28">
        <f t="shared" si="1"/>
        <v>2773469</v>
      </c>
      <c r="G39" s="29">
        <f t="shared" si="2"/>
        <v>300639</v>
      </c>
      <c r="H39" s="30">
        <f t="shared" si="2"/>
        <v>2472830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6803074</v>
      </c>
      <c r="C40" s="32">
        <f t="shared" si="0"/>
        <v>205097424</v>
      </c>
      <c r="D40" s="32">
        <f t="shared" si="3"/>
        <v>22558131</v>
      </c>
      <c r="E40" s="32">
        <f t="shared" si="3"/>
        <v>182539293</v>
      </c>
      <c r="F40" s="31">
        <f t="shared" si="1"/>
        <v>12063618</v>
      </c>
      <c r="G40" s="32">
        <f t="shared" si="3"/>
        <v>1157632</v>
      </c>
      <c r="H40" s="33">
        <f t="shared" si="3"/>
        <v>10905986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1612999</v>
      </c>
      <c r="C48" s="26">
        <v>118761</v>
      </c>
      <c r="D48" s="26">
        <v>1494238</v>
      </c>
      <c r="E48" s="23">
        <v>5162</v>
      </c>
      <c r="F48" s="24">
        <f>SUM(G48:H48)</f>
        <v>67791</v>
      </c>
      <c r="G48" s="24">
        <v>6928</v>
      </c>
      <c r="H48" s="25">
        <v>60863</v>
      </c>
      <c r="I48" s="43">
        <f>IF(F9=0,"0",ROUND(F9*1000/C9,0))</f>
        <v>67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1070006</v>
      </c>
      <c r="C49" s="26">
        <v>83579</v>
      </c>
      <c r="D49" s="26">
        <v>986427</v>
      </c>
      <c r="E49" s="23">
        <v>1100</v>
      </c>
      <c r="F49" s="24">
        <f aca="true" t="shared" si="5" ref="F49:F79">SUM(G49:H49)</f>
        <v>31982</v>
      </c>
      <c r="G49" s="24">
        <v>3055</v>
      </c>
      <c r="H49" s="25">
        <v>28927</v>
      </c>
      <c r="I49" s="43">
        <f aca="true" t="shared" si="6" ref="I49:I79">IF(F10=0,"0",ROUND(F10*1000/C10,0))</f>
        <v>65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774043</v>
      </c>
      <c r="C50" s="26">
        <v>54217</v>
      </c>
      <c r="D50" s="26">
        <v>719826</v>
      </c>
      <c r="E50" s="23">
        <v>0</v>
      </c>
      <c r="F50" s="24">
        <f t="shared" si="5"/>
        <v>26000</v>
      </c>
      <c r="G50" s="24">
        <v>2664</v>
      </c>
      <c r="H50" s="25">
        <v>23336</v>
      </c>
      <c r="I50" s="43">
        <f t="shared" si="6"/>
        <v>74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1141811</v>
      </c>
      <c r="C51" s="26">
        <v>104048</v>
      </c>
      <c r="D51" s="26">
        <v>1037763</v>
      </c>
      <c r="E51" s="23">
        <v>4189</v>
      </c>
      <c r="F51" s="24">
        <f t="shared" si="5"/>
        <v>48039</v>
      </c>
      <c r="G51" s="24">
        <v>6204</v>
      </c>
      <c r="H51" s="25">
        <v>41835</v>
      </c>
      <c r="I51" s="43">
        <f t="shared" si="6"/>
        <v>61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385507</v>
      </c>
      <c r="C52" s="26">
        <v>34327</v>
      </c>
      <c r="D52" s="26">
        <v>351180</v>
      </c>
      <c r="E52" s="23">
        <v>1252</v>
      </c>
      <c r="F52" s="24">
        <f t="shared" si="5"/>
        <v>18300</v>
      </c>
      <c r="G52" s="24">
        <v>1576</v>
      </c>
      <c r="H52" s="25">
        <v>16724</v>
      </c>
      <c r="I52" s="43">
        <f t="shared" si="6"/>
        <v>66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1497322</v>
      </c>
      <c r="C53" s="26">
        <v>104133</v>
      </c>
      <c r="D53" s="26">
        <v>1393189</v>
      </c>
      <c r="E53" s="23">
        <v>4564</v>
      </c>
      <c r="F53" s="24">
        <f t="shared" si="5"/>
        <v>35139</v>
      </c>
      <c r="G53" s="24">
        <v>3012</v>
      </c>
      <c r="H53" s="25">
        <v>32127</v>
      </c>
      <c r="I53" s="43">
        <f t="shared" si="6"/>
        <v>62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271938</v>
      </c>
      <c r="C54" s="26">
        <v>27224</v>
      </c>
      <c r="D54" s="26">
        <v>244714</v>
      </c>
      <c r="E54" s="23">
        <v>1727</v>
      </c>
      <c r="F54" s="24">
        <f t="shared" si="5"/>
        <v>17634</v>
      </c>
      <c r="G54" s="24">
        <v>2203</v>
      </c>
      <c r="H54" s="25">
        <v>15431</v>
      </c>
      <c r="I54" s="43">
        <f t="shared" si="6"/>
        <v>62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85713</v>
      </c>
      <c r="C55" s="26">
        <v>24681</v>
      </c>
      <c r="D55" s="26">
        <v>61032</v>
      </c>
      <c r="E55" s="23">
        <v>622</v>
      </c>
      <c r="F55" s="24">
        <f t="shared" si="5"/>
        <v>5357</v>
      </c>
      <c r="G55" s="24">
        <v>2240</v>
      </c>
      <c r="H55" s="25">
        <v>3117</v>
      </c>
      <c r="I55" s="43">
        <f t="shared" si="6"/>
        <v>43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451485</v>
      </c>
      <c r="C56" s="26">
        <v>34178</v>
      </c>
      <c r="D56" s="26">
        <v>417307</v>
      </c>
      <c r="E56" s="23">
        <v>2309</v>
      </c>
      <c r="F56" s="24">
        <f t="shared" si="5"/>
        <v>18600</v>
      </c>
      <c r="G56" s="24">
        <v>1653</v>
      </c>
      <c r="H56" s="25">
        <v>16947</v>
      </c>
      <c r="I56" s="43">
        <f t="shared" si="6"/>
        <v>61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162933</v>
      </c>
      <c r="C57" s="26">
        <v>26121</v>
      </c>
      <c r="D57" s="26">
        <v>136812</v>
      </c>
      <c r="E57" s="23">
        <v>67</v>
      </c>
      <c r="F57" s="24">
        <f t="shared" si="5"/>
        <v>9851</v>
      </c>
      <c r="G57" s="24">
        <v>3322</v>
      </c>
      <c r="H57" s="25">
        <v>6529</v>
      </c>
      <c r="I57" s="43">
        <f t="shared" si="6"/>
        <v>48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153620</v>
      </c>
      <c r="C58" s="26">
        <v>43762</v>
      </c>
      <c r="D58" s="26">
        <v>109858</v>
      </c>
      <c r="E58" s="23">
        <v>1217</v>
      </c>
      <c r="F58" s="24">
        <f t="shared" si="5"/>
        <v>18321</v>
      </c>
      <c r="G58" s="24">
        <v>8576</v>
      </c>
      <c r="H58" s="25">
        <v>9745</v>
      </c>
      <c r="I58" s="43">
        <f t="shared" si="6"/>
        <v>31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458478</v>
      </c>
      <c r="C59" s="26">
        <v>39067</v>
      </c>
      <c r="D59" s="26">
        <v>419411</v>
      </c>
      <c r="E59" s="23">
        <v>721</v>
      </c>
      <c r="F59" s="24">
        <f t="shared" si="5"/>
        <v>21376</v>
      </c>
      <c r="G59" s="24">
        <v>2037</v>
      </c>
      <c r="H59" s="25">
        <v>19339</v>
      </c>
      <c r="I59" s="43">
        <f t="shared" si="6"/>
        <v>63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534309</v>
      </c>
      <c r="C60" s="26">
        <v>89850</v>
      </c>
      <c r="D60" s="26">
        <v>444459</v>
      </c>
      <c r="E60" s="23">
        <v>1709</v>
      </c>
      <c r="F60" s="24">
        <f t="shared" si="5"/>
        <v>25714</v>
      </c>
      <c r="G60" s="24">
        <v>5242</v>
      </c>
      <c r="H60" s="25">
        <v>20472</v>
      </c>
      <c r="I60" s="43">
        <f t="shared" si="6"/>
        <v>47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659400</v>
      </c>
      <c r="C61" s="26">
        <v>68217</v>
      </c>
      <c r="D61" s="26">
        <v>591183</v>
      </c>
      <c r="E61" s="23">
        <v>4216</v>
      </c>
      <c r="F61" s="24">
        <f t="shared" si="5"/>
        <v>41048</v>
      </c>
      <c r="G61" s="24">
        <v>5211</v>
      </c>
      <c r="H61" s="25">
        <v>35837</v>
      </c>
      <c r="I61" s="43">
        <f t="shared" si="6"/>
        <v>55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9259564</v>
      </c>
      <c r="C62" s="29">
        <f>SUM(C48:C61)</f>
        <v>852165</v>
      </c>
      <c r="D62" s="29">
        <f>SUM(D48:D61)</f>
        <v>8407399</v>
      </c>
      <c r="E62" s="28">
        <f>SUM(E48:E61)</f>
        <v>28855</v>
      </c>
      <c r="F62" s="29">
        <f t="shared" si="5"/>
        <v>385152</v>
      </c>
      <c r="G62" s="29">
        <f>SUM(G48:G61)</f>
        <v>53923</v>
      </c>
      <c r="H62" s="30">
        <f>SUM(H48:H61)</f>
        <v>331229</v>
      </c>
      <c r="I62" s="49">
        <f t="shared" si="6"/>
        <v>61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42213</v>
      </c>
      <c r="C63" s="26">
        <v>2196</v>
      </c>
      <c r="D63" s="26">
        <v>40017</v>
      </c>
      <c r="E63" s="23">
        <v>66</v>
      </c>
      <c r="F63" s="24">
        <f t="shared" si="5"/>
        <v>1138</v>
      </c>
      <c r="G63" s="24">
        <v>67</v>
      </c>
      <c r="H63" s="25">
        <v>1071</v>
      </c>
      <c r="I63" s="43">
        <f t="shared" si="6"/>
        <v>92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71582</v>
      </c>
      <c r="C64" s="26">
        <v>9094</v>
      </c>
      <c r="D64" s="26">
        <v>62488</v>
      </c>
      <c r="E64" s="23">
        <v>194</v>
      </c>
      <c r="F64" s="24">
        <f t="shared" si="5"/>
        <v>3769</v>
      </c>
      <c r="G64" s="24">
        <v>447</v>
      </c>
      <c r="H64" s="25">
        <v>3322</v>
      </c>
      <c r="I64" s="43">
        <f t="shared" si="6"/>
        <v>63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276896</v>
      </c>
      <c r="C65" s="26">
        <v>33181</v>
      </c>
      <c r="D65" s="26">
        <v>243715</v>
      </c>
      <c r="E65" s="23">
        <v>364</v>
      </c>
      <c r="F65" s="24">
        <f t="shared" si="5"/>
        <v>11259</v>
      </c>
      <c r="G65" s="24">
        <v>1309</v>
      </c>
      <c r="H65" s="25">
        <v>9950</v>
      </c>
      <c r="I65" s="43">
        <f t="shared" si="6"/>
        <v>52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21954</v>
      </c>
      <c r="C66" s="26">
        <v>2181</v>
      </c>
      <c r="D66" s="26">
        <v>19773</v>
      </c>
      <c r="E66" s="23">
        <v>158</v>
      </c>
      <c r="F66" s="24">
        <f t="shared" si="5"/>
        <v>873</v>
      </c>
      <c r="G66" s="24">
        <v>104</v>
      </c>
      <c r="H66" s="25">
        <v>769</v>
      </c>
      <c r="I66" s="43">
        <f t="shared" si="6"/>
        <v>69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9432</v>
      </c>
      <c r="C67" s="26">
        <v>1783</v>
      </c>
      <c r="D67" s="26">
        <v>7649</v>
      </c>
      <c r="E67" s="23">
        <v>95</v>
      </c>
      <c r="F67" s="24">
        <f t="shared" si="5"/>
        <v>274</v>
      </c>
      <c r="G67" s="24">
        <v>59</v>
      </c>
      <c r="H67" s="25">
        <v>215</v>
      </c>
      <c r="I67" s="43">
        <f t="shared" si="6"/>
        <v>89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287238</v>
      </c>
      <c r="C68" s="26">
        <v>24248</v>
      </c>
      <c r="D68" s="26">
        <v>262990</v>
      </c>
      <c r="E68" s="23">
        <v>707</v>
      </c>
      <c r="F68" s="24">
        <f t="shared" si="5"/>
        <v>13230</v>
      </c>
      <c r="G68" s="24">
        <v>1268</v>
      </c>
      <c r="H68" s="25">
        <v>11962</v>
      </c>
      <c r="I68" s="43">
        <f t="shared" si="6"/>
        <v>50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280571</v>
      </c>
      <c r="C69" s="26">
        <v>29352</v>
      </c>
      <c r="D69" s="26">
        <v>251219</v>
      </c>
      <c r="E69" s="23">
        <v>311</v>
      </c>
      <c r="F69" s="24">
        <f t="shared" si="5"/>
        <v>12741</v>
      </c>
      <c r="G69" s="24">
        <v>1436</v>
      </c>
      <c r="H69" s="25">
        <v>11305</v>
      </c>
      <c r="I69" s="43">
        <f t="shared" si="6"/>
        <v>45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142420</v>
      </c>
      <c r="C70" s="26">
        <v>19076</v>
      </c>
      <c r="D70" s="26">
        <v>123344</v>
      </c>
      <c r="E70" s="23">
        <v>411</v>
      </c>
      <c r="F70" s="24">
        <f t="shared" si="5"/>
        <v>8871</v>
      </c>
      <c r="G70" s="24">
        <v>1571</v>
      </c>
      <c r="H70" s="25">
        <v>7300</v>
      </c>
      <c r="I70" s="43">
        <f t="shared" si="6"/>
        <v>43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338265</v>
      </c>
      <c r="C71" s="26">
        <v>25210</v>
      </c>
      <c r="D71" s="26">
        <v>313055</v>
      </c>
      <c r="E71" s="23">
        <v>1268</v>
      </c>
      <c r="F71" s="24">
        <f t="shared" si="5"/>
        <v>7495</v>
      </c>
      <c r="G71" s="24">
        <v>621</v>
      </c>
      <c r="H71" s="25">
        <v>6874</v>
      </c>
      <c r="I71" s="43">
        <f t="shared" si="6"/>
        <v>74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94784</v>
      </c>
      <c r="C72" s="26">
        <v>8456</v>
      </c>
      <c r="D72" s="26">
        <v>86328</v>
      </c>
      <c r="E72" s="23">
        <v>813</v>
      </c>
      <c r="F72" s="24">
        <f t="shared" si="5"/>
        <v>8580</v>
      </c>
      <c r="G72" s="24">
        <v>1028</v>
      </c>
      <c r="H72" s="25">
        <v>7552</v>
      </c>
      <c r="I72" s="43">
        <f t="shared" si="6"/>
        <v>33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79114</v>
      </c>
      <c r="C73" s="26">
        <v>16744</v>
      </c>
      <c r="D73" s="26">
        <v>62370</v>
      </c>
      <c r="E73" s="23">
        <v>1248</v>
      </c>
      <c r="F73" s="24">
        <f t="shared" si="5"/>
        <v>7029</v>
      </c>
      <c r="G73" s="24">
        <v>1740</v>
      </c>
      <c r="H73" s="25">
        <v>5289</v>
      </c>
      <c r="I73" s="43">
        <f t="shared" si="6"/>
        <v>34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197088</v>
      </c>
      <c r="C74" s="26">
        <v>37453</v>
      </c>
      <c r="D74" s="26">
        <v>159635</v>
      </c>
      <c r="E74" s="23">
        <v>1481</v>
      </c>
      <c r="F74" s="24">
        <f t="shared" si="5"/>
        <v>16287</v>
      </c>
      <c r="G74" s="24">
        <v>4907</v>
      </c>
      <c r="H74" s="25">
        <v>11380</v>
      </c>
      <c r="I74" s="43">
        <f t="shared" si="6"/>
        <v>40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122774</v>
      </c>
      <c r="C75" s="26">
        <v>21662</v>
      </c>
      <c r="D75" s="26">
        <v>101112</v>
      </c>
      <c r="E75" s="23">
        <v>637</v>
      </c>
      <c r="F75" s="24">
        <f t="shared" si="5"/>
        <v>5021</v>
      </c>
      <c r="G75" s="24">
        <v>1147</v>
      </c>
      <c r="H75" s="25">
        <v>3874</v>
      </c>
      <c r="I75" s="43">
        <f t="shared" si="6"/>
        <v>61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718652</v>
      </c>
      <c r="C76" s="26">
        <v>58636</v>
      </c>
      <c r="D76" s="26">
        <v>660016</v>
      </c>
      <c r="E76" s="23">
        <v>786</v>
      </c>
      <c r="F76" s="24">
        <f t="shared" si="5"/>
        <v>16494</v>
      </c>
      <c r="G76" s="24">
        <v>2797</v>
      </c>
      <c r="H76" s="25">
        <v>13697</v>
      </c>
      <c r="I76" s="43">
        <f t="shared" si="6"/>
        <v>69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89153</v>
      </c>
      <c r="C77" s="26">
        <v>11246</v>
      </c>
      <c r="D77" s="26">
        <v>77907</v>
      </c>
      <c r="E77" s="23">
        <v>0</v>
      </c>
      <c r="F77" s="24">
        <f t="shared" si="5"/>
        <v>7639</v>
      </c>
      <c r="G77" s="24">
        <v>1314</v>
      </c>
      <c r="H77" s="25">
        <v>6325</v>
      </c>
      <c r="I77" s="43">
        <f t="shared" si="6"/>
        <v>49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2772136</v>
      </c>
      <c r="C78" s="29">
        <f>SUM(C63:C77)</f>
        <v>300518</v>
      </c>
      <c r="D78" s="29">
        <f>SUM(D63:D77)</f>
        <v>2471618</v>
      </c>
      <c r="E78" s="28">
        <f>SUM(E63:E77)</f>
        <v>8539</v>
      </c>
      <c r="F78" s="29">
        <f t="shared" si="5"/>
        <v>120700</v>
      </c>
      <c r="G78" s="29">
        <f>SUM(G63:G77)</f>
        <v>19815</v>
      </c>
      <c r="H78" s="30">
        <f>SUM(H63:H77)</f>
        <v>100885</v>
      </c>
      <c r="I78" s="49">
        <f t="shared" si="6"/>
        <v>54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12031700</v>
      </c>
      <c r="C79" s="32">
        <f>+C62+C78</f>
        <v>1152683</v>
      </c>
      <c r="D79" s="32">
        <f>+D62+D78</f>
        <v>10879017</v>
      </c>
      <c r="E79" s="31">
        <f>+E62+E78</f>
        <v>37394</v>
      </c>
      <c r="F79" s="32">
        <f t="shared" si="5"/>
        <v>505852</v>
      </c>
      <c r="G79" s="32">
        <f>+G62+G78</f>
        <v>73738</v>
      </c>
      <c r="H79" s="33">
        <f>+H62+H78</f>
        <v>432114</v>
      </c>
      <c r="I79" s="50">
        <f t="shared" si="6"/>
        <v>59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  <row r="82" spans="2:9" ht="13.5">
      <c r="B82" s="34"/>
      <c r="C82" s="34"/>
      <c r="D82" s="34"/>
      <c r="E82" s="34"/>
      <c r="F82" s="34"/>
      <c r="G82" s="34"/>
      <c r="H82" s="34"/>
      <c r="I82" s="34"/>
    </row>
    <row r="83" spans="2:9" ht="13.5">
      <c r="B83" s="34"/>
      <c r="C83" s="34"/>
      <c r="D83" s="34"/>
      <c r="E83" s="34"/>
      <c r="F83" s="34"/>
      <c r="G83" s="34"/>
      <c r="H83" s="34"/>
      <c r="I83" s="34"/>
    </row>
    <row r="84" spans="2:9" ht="13.5">
      <c r="B84" s="34"/>
      <c r="C84" s="34"/>
      <c r="D84" s="34"/>
      <c r="E84" s="34"/>
      <c r="F84" s="34"/>
      <c r="G84" s="34"/>
      <c r="H84" s="34"/>
      <c r="I84" s="34"/>
    </row>
    <row r="85" spans="2:9" ht="13.5">
      <c r="B85" s="34"/>
      <c r="C85" s="34"/>
      <c r="D85" s="34"/>
      <c r="E85" s="34"/>
      <c r="F85" s="34"/>
      <c r="G85" s="34"/>
      <c r="H85" s="34"/>
      <c r="I85" s="34"/>
    </row>
    <row r="86" spans="2:9" ht="13.5">
      <c r="B86" s="34"/>
      <c r="C86" s="34"/>
      <c r="D86" s="34"/>
      <c r="E86" s="34"/>
      <c r="F86" s="34"/>
      <c r="G86" s="34"/>
      <c r="H86" s="34"/>
      <c r="I86" s="34"/>
    </row>
    <row r="87" spans="2:9" ht="13.5">
      <c r="B87" s="34"/>
      <c r="C87" s="34"/>
      <c r="D87" s="34"/>
      <c r="E87" s="34"/>
      <c r="F87" s="34"/>
      <c r="G87" s="34"/>
      <c r="H87" s="34"/>
      <c r="I87" s="34"/>
    </row>
    <row r="88" spans="2:9" ht="13.5">
      <c r="B88" s="34"/>
      <c r="C88" s="34"/>
      <c r="D88" s="34"/>
      <c r="E88" s="34"/>
      <c r="F88" s="34"/>
      <c r="G88" s="34"/>
      <c r="H88" s="34"/>
      <c r="I88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&amp;C&amp;20- 36 -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view="pageBreakPreview" zoomScale="75" zoomScaleNormal="75" zoomScaleSheetLayoutView="75" zoomScalePageLayoutView="0" workbookViewId="0" topLeftCell="A14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253906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155902</v>
      </c>
      <c r="C9" s="26">
        <f>SUM(D9:E9)</f>
        <v>2351023</v>
      </c>
      <c r="D9" s="26">
        <v>10969</v>
      </c>
      <c r="E9" s="26">
        <v>2340054</v>
      </c>
      <c r="F9" s="23">
        <f>SUM(G9:H9)</f>
        <v>30959751</v>
      </c>
      <c r="G9" s="24">
        <v>50489</v>
      </c>
      <c r="H9" s="25">
        <v>30909262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44561</v>
      </c>
      <c r="C10" s="26">
        <f aca="true" t="shared" si="0" ref="C10:C40">SUM(D10:E10)</f>
        <v>1085798</v>
      </c>
      <c r="D10" s="26">
        <v>2695</v>
      </c>
      <c r="E10" s="26">
        <v>1083103</v>
      </c>
      <c r="F10" s="23">
        <f aca="true" t="shared" si="1" ref="F10:F40">SUM(G10:H10)</f>
        <v>25067977</v>
      </c>
      <c r="G10" s="24">
        <v>24621</v>
      </c>
      <c r="H10" s="25">
        <v>25043356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0</v>
      </c>
      <c r="D11" s="26">
        <v>0</v>
      </c>
      <c r="E11" s="26">
        <v>0</v>
      </c>
      <c r="F11" s="23">
        <f t="shared" si="1"/>
        <v>0</v>
      </c>
      <c r="G11" s="24">
        <v>0</v>
      </c>
      <c r="H11" s="25">
        <v>0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24452</v>
      </c>
      <c r="C12" s="26">
        <f t="shared" si="0"/>
        <v>970350</v>
      </c>
      <c r="D12" s="26">
        <v>14383</v>
      </c>
      <c r="E12" s="26">
        <v>955967</v>
      </c>
      <c r="F12" s="23">
        <f t="shared" si="1"/>
        <v>8121748</v>
      </c>
      <c r="G12" s="24">
        <v>89789</v>
      </c>
      <c r="H12" s="25">
        <v>8031959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39960</v>
      </c>
      <c r="C13" s="26">
        <f t="shared" si="0"/>
        <v>685574</v>
      </c>
      <c r="D13" s="26">
        <v>9643</v>
      </c>
      <c r="E13" s="26">
        <v>675931</v>
      </c>
      <c r="F13" s="23">
        <f t="shared" si="1"/>
        <v>9050488</v>
      </c>
      <c r="G13" s="24">
        <v>30214</v>
      </c>
      <c r="H13" s="25">
        <v>9020274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468437</v>
      </c>
      <c r="C14" s="26">
        <f t="shared" si="0"/>
        <v>1754669</v>
      </c>
      <c r="D14" s="26">
        <v>5333</v>
      </c>
      <c r="E14" s="26">
        <v>1749336</v>
      </c>
      <c r="F14" s="23">
        <f t="shared" si="1"/>
        <v>31065039</v>
      </c>
      <c r="G14" s="24">
        <v>47817</v>
      </c>
      <c r="H14" s="25">
        <v>31017222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0</v>
      </c>
      <c r="C15" s="26">
        <f t="shared" si="0"/>
        <v>0</v>
      </c>
      <c r="D15" s="26">
        <v>0</v>
      </c>
      <c r="E15" s="26">
        <v>0</v>
      </c>
      <c r="F15" s="23">
        <f t="shared" si="1"/>
        <v>0</v>
      </c>
      <c r="G15" s="24">
        <v>0</v>
      </c>
      <c r="H15" s="25">
        <v>0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0</v>
      </c>
      <c r="C16" s="26">
        <f t="shared" si="0"/>
        <v>0</v>
      </c>
      <c r="D16" s="26">
        <v>0</v>
      </c>
      <c r="E16" s="26">
        <v>0</v>
      </c>
      <c r="F16" s="23">
        <f t="shared" si="1"/>
        <v>0</v>
      </c>
      <c r="G16" s="24">
        <v>0</v>
      </c>
      <c r="H16" s="25">
        <v>0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0</v>
      </c>
      <c r="C17" s="26">
        <f t="shared" si="0"/>
        <v>0</v>
      </c>
      <c r="D17" s="26">
        <v>0</v>
      </c>
      <c r="E17" s="26">
        <v>0</v>
      </c>
      <c r="F17" s="23">
        <f t="shared" si="1"/>
        <v>0</v>
      </c>
      <c r="G17" s="24">
        <v>0</v>
      </c>
      <c r="H17" s="25">
        <v>0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0</v>
      </c>
      <c r="C18" s="26">
        <f t="shared" si="0"/>
        <v>0</v>
      </c>
      <c r="D18" s="26">
        <v>0</v>
      </c>
      <c r="E18" s="26">
        <v>0</v>
      </c>
      <c r="F18" s="23">
        <f t="shared" si="1"/>
        <v>0</v>
      </c>
      <c r="G18" s="24">
        <v>0</v>
      </c>
      <c r="H18" s="25">
        <v>0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0</v>
      </c>
      <c r="C19" s="26">
        <f t="shared" si="0"/>
        <v>0</v>
      </c>
      <c r="D19" s="26">
        <v>0</v>
      </c>
      <c r="E19" s="26">
        <v>0</v>
      </c>
      <c r="F19" s="23">
        <f t="shared" si="1"/>
        <v>0</v>
      </c>
      <c r="G19" s="24">
        <v>0</v>
      </c>
      <c r="H19" s="25">
        <v>0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83</v>
      </c>
      <c r="C20" s="26">
        <f t="shared" si="0"/>
        <v>119748</v>
      </c>
      <c r="D20" s="26">
        <v>2203</v>
      </c>
      <c r="E20" s="26">
        <v>117545</v>
      </c>
      <c r="F20" s="23">
        <f t="shared" si="1"/>
        <v>729054</v>
      </c>
      <c r="G20" s="24">
        <v>5543</v>
      </c>
      <c r="H20" s="25">
        <v>723511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0</v>
      </c>
      <c r="C21" s="26">
        <f t="shared" si="0"/>
        <v>0</v>
      </c>
      <c r="D21" s="26">
        <v>0</v>
      </c>
      <c r="E21" s="26">
        <v>0</v>
      </c>
      <c r="F21" s="23">
        <f t="shared" si="1"/>
        <v>0</v>
      </c>
      <c r="G21" s="24">
        <v>0</v>
      </c>
      <c r="H21" s="25">
        <v>0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22876</v>
      </c>
      <c r="C22" s="26">
        <f t="shared" si="0"/>
        <v>559787</v>
      </c>
      <c r="D22" s="26">
        <v>23107</v>
      </c>
      <c r="E22" s="26">
        <v>536680</v>
      </c>
      <c r="F22" s="23">
        <f t="shared" si="1"/>
        <v>3763306</v>
      </c>
      <c r="G22" s="24">
        <v>177123</v>
      </c>
      <c r="H22" s="25">
        <v>3586183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756271</v>
      </c>
      <c r="C23" s="29">
        <f t="shared" si="0"/>
        <v>7526949</v>
      </c>
      <c r="D23" s="29">
        <f>SUM(D9:D22)</f>
        <v>68333</v>
      </c>
      <c r="E23" s="29">
        <f>SUM(E9:E22)</f>
        <v>7458616</v>
      </c>
      <c r="F23" s="28">
        <f t="shared" si="1"/>
        <v>108757363</v>
      </c>
      <c r="G23" s="29">
        <f>SUM(G9:G22)</f>
        <v>425596</v>
      </c>
      <c r="H23" s="30">
        <f>SUM(H9:H22)</f>
        <v>108331767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535</v>
      </c>
      <c r="C24" s="26">
        <f t="shared" si="0"/>
        <v>22835</v>
      </c>
      <c r="D24" s="26">
        <v>0</v>
      </c>
      <c r="E24" s="26">
        <v>22835</v>
      </c>
      <c r="F24" s="23">
        <f t="shared" si="1"/>
        <v>598247</v>
      </c>
      <c r="G24" s="24">
        <v>0</v>
      </c>
      <c r="H24" s="25">
        <v>598247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9871</v>
      </c>
      <c r="C25" s="26">
        <f t="shared" si="0"/>
        <v>144652</v>
      </c>
      <c r="D25" s="26">
        <v>3685</v>
      </c>
      <c r="E25" s="26">
        <v>140967</v>
      </c>
      <c r="F25" s="23">
        <f t="shared" si="1"/>
        <v>1150665</v>
      </c>
      <c r="G25" s="24">
        <v>26300</v>
      </c>
      <c r="H25" s="25">
        <v>1124365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0</v>
      </c>
      <c r="C26" s="26">
        <f t="shared" si="0"/>
        <v>164189</v>
      </c>
      <c r="D26" s="26">
        <v>770</v>
      </c>
      <c r="E26" s="26">
        <v>163419</v>
      </c>
      <c r="F26" s="23">
        <f t="shared" si="1"/>
        <v>1871552</v>
      </c>
      <c r="G26" s="24">
        <v>8027</v>
      </c>
      <c r="H26" s="25">
        <v>1863525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0</v>
      </c>
      <c r="C27" s="26">
        <f t="shared" si="0"/>
        <v>83141</v>
      </c>
      <c r="D27" s="26">
        <v>176</v>
      </c>
      <c r="E27" s="26">
        <v>82965</v>
      </c>
      <c r="F27" s="23">
        <f t="shared" si="1"/>
        <v>1732144</v>
      </c>
      <c r="G27" s="24">
        <v>2048</v>
      </c>
      <c r="H27" s="25">
        <v>1730096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2814</v>
      </c>
      <c r="C28" s="26">
        <f t="shared" si="0"/>
        <v>144643</v>
      </c>
      <c r="D28" s="26">
        <v>1</v>
      </c>
      <c r="E28" s="26">
        <v>144642</v>
      </c>
      <c r="F28" s="23">
        <f t="shared" si="1"/>
        <v>2305104</v>
      </c>
      <c r="G28" s="24">
        <v>19</v>
      </c>
      <c r="H28" s="25">
        <v>2305085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0</v>
      </c>
      <c r="C29" s="26">
        <f t="shared" si="0"/>
        <v>0</v>
      </c>
      <c r="D29" s="26">
        <v>0</v>
      </c>
      <c r="E29" s="26">
        <v>0</v>
      </c>
      <c r="F29" s="23">
        <f t="shared" si="1"/>
        <v>0</v>
      </c>
      <c r="G29" s="24">
        <v>0</v>
      </c>
      <c r="H29" s="25">
        <v>0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0</v>
      </c>
      <c r="C30" s="26">
        <f t="shared" si="0"/>
        <v>0</v>
      </c>
      <c r="D30" s="26">
        <v>0</v>
      </c>
      <c r="E30" s="26">
        <v>0</v>
      </c>
      <c r="F30" s="23">
        <f t="shared" si="1"/>
        <v>0</v>
      </c>
      <c r="G30" s="24">
        <v>0</v>
      </c>
      <c r="H30" s="25">
        <v>0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0</v>
      </c>
      <c r="C31" s="26">
        <f t="shared" si="0"/>
        <v>0</v>
      </c>
      <c r="D31" s="26">
        <v>0</v>
      </c>
      <c r="E31" s="26">
        <v>0</v>
      </c>
      <c r="F31" s="23">
        <f t="shared" si="1"/>
        <v>0</v>
      </c>
      <c r="G31" s="24">
        <v>0</v>
      </c>
      <c r="H31" s="25">
        <v>0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0</v>
      </c>
      <c r="C32" s="26">
        <f t="shared" si="0"/>
        <v>0</v>
      </c>
      <c r="D32" s="26">
        <v>0</v>
      </c>
      <c r="E32" s="26">
        <v>0</v>
      </c>
      <c r="F32" s="23">
        <f t="shared" si="1"/>
        <v>0</v>
      </c>
      <c r="G32" s="24">
        <v>0</v>
      </c>
      <c r="H32" s="25">
        <v>0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0</v>
      </c>
      <c r="C33" s="26">
        <f t="shared" si="0"/>
        <v>0</v>
      </c>
      <c r="D33" s="26">
        <v>0</v>
      </c>
      <c r="E33" s="26">
        <v>0</v>
      </c>
      <c r="F33" s="23">
        <f t="shared" si="1"/>
        <v>0</v>
      </c>
      <c r="G33" s="24">
        <v>0</v>
      </c>
      <c r="H33" s="25">
        <v>0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26">
        <v>0</v>
      </c>
      <c r="C34" s="26">
        <f t="shared" si="0"/>
        <v>0</v>
      </c>
      <c r="D34" s="26">
        <v>0</v>
      </c>
      <c r="E34" s="26">
        <v>0</v>
      </c>
      <c r="F34" s="23">
        <f t="shared" si="1"/>
        <v>0</v>
      </c>
      <c r="G34" s="24">
        <v>0</v>
      </c>
      <c r="H34" s="25">
        <v>0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26">
        <v>0</v>
      </c>
      <c r="C35" s="26">
        <f t="shared" si="0"/>
        <v>0</v>
      </c>
      <c r="D35" s="26">
        <v>0</v>
      </c>
      <c r="E35" s="26">
        <v>0</v>
      </c>
      <c r="F35" s="23">
        <f t="shared" si="1"/>
        <v>0</v>
      </c>
      <c r="G35" s="24">
        <v>0</v>
      </c>
      <c r="H35" s="25">
        <v>0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26">
        <v>0</v>
      </c>
      <c r="C36" s="26">
        <f t="shared" si="0"/>
        <v>0</v>
      </c>
      <c r="D36" s="26">
        <v>0</v>
      </c>
      <c r="E36" s="26">
        <v>0</v>
      </c>
      <c r="F36" s="23">
        <f t="shared" si="1"/>
        <v>0</v>
      </c>
      <c r="G36" s="24">
        <v>0</v>
      </c>
      <c r="H36" s="25">
        <v>0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0</v>
      </c>
      <c r="C37" s="26">
        <f t="shared" si="0"/>
        <v>0</v>
      </c>
      <c r="D37" s="26">
        <v>0</v>
      </c>
      <c r="E37" s="26">
        <v>0</v>
      </c>
      <c r="F37" s="23">
        <f t="shared" si="1"/>
        <v>0</v>
      </c>
      <c r="G37" s="24">
        <v>0</v>
      </c>
      <c r="H37" s="25">
        <v>0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26">
        <v>0</v>
      </c>
      <c r="C38" s="26">
        <f t="shared" si="0"/>
        <v>0</v>
      </c>
      <c r="D38" s="26">
        <v>0</v>
      </c>
      <c r="E38" s="26">
        <v>0</v>
      </c>
      <c r="F38" s="23">
        <f t="shared" si="1"/>
        <v>0</v>
      </c>
      <c r="G38" s="24">
        <v>0</v>
      </c>
      <c r="H38" s="25">
        <v>0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13220</v>
      </c>
      <c r="C39" s="29">
        <f t="shared" si="0"/>
        <v>559460</v>
      </c>
      <c r="D39" s="29">
        <f t="shared" si="2"/>
        <v>4632</v>
      </c>
      <c r="E39" s="29">
        <f t="shared" si="2"/>
        <v>554828</v>
      </c>
      <c r="F39" s="28">
        <f t="shared" si="1"/>
        <v>7657712</v>
      </c>
      <c r="G39" s="29">
        <f t="shared" si="2"/>
        <v>36394</v>
      </c>
      <c r="H39" s="30">
        <f t="shared" si="2"/>
        <v>7621318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769491</v>
      </c>
      <c r="C40" s="32">
        <f t="shared" si="0"/>
        <v>8086409</v>
      </c>
      <c r="D40" s="32">
        <f t="shared" si="3"/>
        <v>72965</v>
      </c>
      <c r="E40" s="32">
        <f t="shared" si="3"/>
        <v>8013444</v>
      </c>
      <c r="F40" s="31">
        <f t="shared" si="1"/>
        <v>116415075</v>
      </c>
      <c r="G40" s="32">
        <f t="shared" si="3"/>
        <v>461990</v>
      </c>
      <c r="H40" s="33">
        <f t="shared" si="3"/>
        <v>115953085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9013146</v>
      </c>
      <c r="C48" s="26">
        <v>11085</v>
      </c>
      <c r="D48" s="26">
        <v>9002061</v>
      </c>
      <c r="E48" s="23">
        <v>435</v>
      </c>
      <c r="F48" s="24">
        <f>SUM(G48:H48)</f>
        <v>7142</v>
      </c>
      <c r="G48" s="54">
        <v>101</v>
      </c>
      <c r="H48" s="25">
        <v>7041</v>
      </c>
      <c r="I48" s="43">
        <f>IF(F9=0,"0",ROUND(F9*1000/C9,0))</f>
        <v>13169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7438354</v>
      </c>
      <c r="C49" s="26">
        <v>6701</v>
      </c>
      <c r="D49" s="26">
        <v>7431653</v>
      </c>
      <c r="E49" s="23">
        <v>287</v>
      </c>
      <c r="F49" s="24">
        <f aca="true" t="shared" si="5" ref="F49:F79">SUM(G49:H49)</f>
        <v>4608</v>
      </c>
      <c r="G49" s="54">
        <v>54</v>
      </c>
      <c r="H49" s="25">
        <v>4554</v>
      </c>
      <c r="I49" s="43">
        <f aca="true" t="shared" si="6" ref="I49:I79">IF(F10=0,"0",ROUND(F10*1000/C10,0))</f>
        <v>23087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0</v>
      </c>
      <c r="C50" s="26">
        <v>0</v>
      </c>
      <c r="D50" s="26">
        <v>0</v>
      </c>
      <c r="E50" s="23">
        <v>0</v>
      </c>
      <c r="F50" s="24">
        <f t="shared" si="5"/>
        <v>0</v>
      </c>
      <c r="G50" s="54">
        <v>0</v>
      </c>
      <c r="H50" s="25">
        <v>0</v>
      </c>
      <c r="I50" s="43" t="str">
        <f t="shared" si="6"/>
        <v>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2141466</v>
      </c>
      <c r="C51" s="26">
        <v>15132</v>
      </c>
      <c r="D51" s="26">
        <v>2126334</v>
      </c>
      <c r="E51" s="23">
        <v>187</v>
      </c>
      <c r="F51" s="24">
        <f t="shared" si="5"/>
        <v>3703</v>
      </c>
      <c r="G51" s="54">
        <v>150</v>
      </c>
      <c r="H51" s="25">
        <v>3553</v>
      </c>
      <c r="I51" s="43">
        <f t="shared" si="6"/>
        <v>8370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2615802</v>
      </c>
      <c r="C52" s="26">
        <v>7690</v>
      </c>
      <c r="D52" s="26">
        <v>2608112</v>
      </c>
      <c r="E52" s="23">
        <v>260</v>
      </c>
      <c r="F52" s="24">
        <f t="shared" si="5"/>
        <v>3325</v>
      </c>
      <c r="G52" s="54">
        <v>69</v>
      </c>
      <c r="H52" s="25">
        <v>3256</v>
      </c>
      <c r="I52" s="43">
        <f t="shared" si="6"/>
        <v>13201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8712577</v>
      </c>
      <c r="C53" s="26">
        <v>8058</v>
      </c>
      <c r="D53" s="26">
        <v>8704519</v>
      </c>
      <c r="E53" s="23">
        <v>1751</v>
      </c>
      <c r="F53" s="24">
        <f t="shared" si="5"/>
        <v>5929</v>
      </c>
      <c r="G53" s="54">
        <v>68</v>
      </c>
      <c r="H53" s="25">
        <v>5861</v>
      </c>
      <c r="I53" s="43">
        <f t="shared" si="6"/>
        <v>17704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0</v>
      </c>
      <c r="C54" s="26">
        <v>0</v>
      </c>
      <c r="D54" s="26">
        <v>0</v>
      </c>
      <c r="E54" s="23">
        <v>0</v>
      </c>
      <c r="F54" s="24">
        <f t="shared" si="5"/>
        <v>0</v>
      </c>
      <c r="G54" s="54">
        <v>0</v>
      </c>
      <c r="H54" s="25">
        <v>0</v>
      </c>
      <c r="I54" s="43" t="str">
        <f t="shared" si="6"/>
        <v>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0</v>
      </c>
      <c r="C55" s="26">
        <v>0</v>
      </c>
      <c r="D55" s="26">
        <v>0</v>
      </c>
      <c r="E55" s="23">
        <v>0</v>
      </c>
      <c r="F55" s="24">
        <f t="shared" si="5"/>
        <v>0</v>
      </c>
      <c r="G55" s="54">
        <v>0</v>
      </c>
      <c r="H55" s="25">
        <v>0</v>
      </c>
      <c r="I55" s="43" t="str">
        <f t="shared" si="6"/>
        <v>0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0</v>
      </c>
      <c r="C56" s="26">
        <v>0</v>
      </c>
      <c r="D56" s="26">
        <v>0</v>
      </c>
      <c r="E56" s="23">
        <v>0</v>
      </c>
      <c r="F56" s="24">
        <f t="shared" si="5"/>
        <v>0</v>
      </c>
      <c r="G56" s="54">
        <v>0</v>
      </c>
      <c r="H56" s="25">
        <v>0</v>
      </c>
      <c r="I56" s="43" t="str">
        <f t="shared" si="6"/>
        <v>0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0</v>
      </c>
      <c r="C57" s="26">
        <v>0</v>
      </c>
      <c r="D57" s="26">
        <v>0</v>
      </c>
      <c r="E57" s="23">
        <v>0</v>
      </c>
      <c r="F57" s="24">
        <f t="shared" si="5"/>
        <v>0</v>
      </c>
      <c r="G57" s="54">
        <v>0</v>
      </c>
      <c r="H57" s="25">
        <v>0</v>
      </c>
      <c r="I57" s="43" t="str">
        <f t="shared" si="6"/>
        <v>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0</v>
      </c>
      <c r="C58" s="26">
        <v>0</v>
      </c>
      <c r="D58" s="26">
        <v>0</v>
      </c>
      <c r="E58" s="23">
        <v>0</v>
      </c>
      <c r="F58" s="24">
        <f t="shared" si="5"/>
        <v>0</v>
      </c>
      <c r="G58" s="54">
        <v>0</v>
      </c>
      <c r="H58" s="25">
        <v>0</v>
      </c>
      <c r="I58" s="43" t="str">
        <f t="shared" si="6"/>
        <v>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193759</v>
      </c>
      <c r="C59" s="26">
        <v>1478</v>
      </c>
      <c r="D59" s="26">
        <v>192281</v>
      </c>
      <c r="E59" s="23">
        <v>4</v>
      </c>
      <c r="F59" s="24">
        <f t="shared" si="5"/>
        <v>528</v>
      </c>
      <c r="G59" s="54">
        <v>14</v>
      </c>
      <c r="H59" s="25">
        <v>514</v>
      </c>
      <c r="I59" s="43">
        <f t="shared" si="6"/>
        <v>6088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0</v>
      </c>
      <c r="C60" s="26">
        <v>0</v>
      </c>
      <c r="D60" s="26">
        <v>0</v>
      </c>
      <c r="E60" s="23">
        <v>0</v>
      </c>
      <c r="F60" s="24">
        <f t="shared" si="5"/>
        <v>0</v>
      </c>
      <c r="G60" s="54">
        <v>0</v>
      </c>
      <c r="H60" s="25">
        <v>0</v>
      </c>
      <c r="I60" s="43" t="str">
        <f t="shared" si="6"/>
        <v>0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365640</v>
      </c>
      <c r="C61" s="26">
        <v>14862</v>
      </c>
      <c r="D61" s="26">
        <v>350778</v>
      </c>
      <c r="E61" s="23">
        <v>312</v>
      </c>
      <c r="F61" s="24">
        <f t="shared" si="5"/>
        <v>2239</v>
      </c>
      <c r="G61" s="54">
        <v>159</v>
      </c>
      <c r="H61" s="25">
        <v>2080</v>
      </c>
      <c r="I61" s="43">
        <f t="shared" si="6"/>
        <v>6723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30480744</v>
      </c>
      <c r="C62" s="29">
        <f>SUM(C48:C61)</f>
        <v>65006</v>
      </c>
      <c r="D62" s="29">
        <f>SUM(D48:D61)</f>
        <v>30415738</v>
      </c>
      <c r="E62" s="28">
        <f>SUM(E48:E61)</f>
        <v>3236</v>
      </c>
      <c r="F62" s="29">
        <f t="shared" si="5"/>
        <v>27474</v>
      </c>
      <c r="G62" s="29">
        <f>SUM(G48:G61)</f>
        <v>615</v>
      </c>
      <c r="H62" s="30">
        <f>SUM(H48:H61)</f>
        <v>26859</v>
      </c>
      <c r="I62" s="49">
        <f t="shared" si="6"/>
        <v>14449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158283</v>
      </c>
      <c r="C63" s="26">
        <v>0</v>
      </c>
      <c r="D63" s="26">
        <v>158283</v>
      </c>
      <c r="E63" s="27">
        <v>7</v>
      </c>
      <c r="F63" s="24">
        <f t="shared" si="5"/>
        <v>62</v>
      </c>
      <c r="G63" s="54">
        <v>0</v>
      </c>
      <c r="H63" s="55">
        <v>62</v>
      </c>
      <c r="I63" s="43">
        <f t="shared" si="6"/>
        <v>26199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147078</v>
      </c>
      <c r="C64" s="26">
        <v>2754</v>
      </c>
      <c r="D64" s="26">
        <v>144324</v>
      </c>
      <c r="E64" s="27">
        <v>41</v>
      </c>
      <c r="F64" s="24">
        <f t="shared" si="5"/>
        <v>506</v>
      </c>
      <c r="G64" s="54">
        <v>23</v>
      </c>
      <c r="H64" s="55">
        <v>483</v>
      </c>
      <c r="I64" s="43">
        <f t="shared" si="6"/>
        <v>7955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604922</v>
      </c>
      <c r="C65" s="26">
        <v>1384</v>
      </c>
      <c r="D65" s="26">
        <v>603538</v>
      </c>
      <c r="E65" s="27">
        <v>0</v>
      </c>
      <c r="F65" s="24">
        <f t="shared" si="5"/>
        <v>566</v>
      </c>
      <c r="G65" s="54">
        <v>9</v>
      </c>
      <c r="H65" s="55">
        <v>557</v>
      </c>
      <c r="I65" s="43">
        <f t="shared" si="6"/>
        <v>11399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509675</v>
      </c>
      <c r="C66" s="26">
        <v>680</v>
      </c>
      <c r="D66" s="26">
        <v>508995</v>
      </c>
      <c r="E66" s="27">
        <v>0</v>
      </c>
      <c r="F66" s="24">
        <f t="shared" si="5"/>
        <v>446</v>
      </c>
      <c r="G66" s="54">
        <v>4</v>
      </c>
      <c r="H66" s="55">
        <v>442</v>
      </c>
      <c r="I66" s="43">
        <f t="shared" si="6"/>
        <v>20834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673168</v>
      </c>
      <c r="C67" s="26">
        <v>6</v>
      </c>
      <c r="D67" s="26">
        <v>673162</v>
      </c>
      <c r="E67" s="27">
        <v>50</v>
      </c>
      <c r="F67" s="24">
        <f t="shared" si="5"/>
        <v>463</v>
      </c>
      <c r="G67" s="54">
        <v>1</v>
      </c>
      <c r="H67" s="55">
        <v>462</v>
      </c>
      <c r="I67" s="43">
        <f t="shared" si="6"/>
        <v>15937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26">
        <v>0</v>
      </c>
      <c r="D68" s="26">
        <v>0</v>
      </c>
      <c r="E68" s="27">
        <v>0</v>
      </c>
      <c r="F68" s="24">
        <f t="shared" si="5"/>
        <v>0</v>
      </c>
      <c r="G68" s="54">
        <v>0</v>
      </c>
      <c r="H68" s="55">
        <v>0</v>
      </c>
      <c r="I68" s="43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0</v>
      </c>
      <c r="C69" s="26">
        <v>0</v>
      </c>
      <c r="D69" s="26">
        <v>0</v>
      </c>
      <c r="E69" s="27">
        <v>0</v>
      </c>
      <c r="F69" s="24">
        <f t="shared" si="5"/>
        <v>0</v>
      </c>
      <c r="G69" s="54">
        <v>0</v>
      </c>
      <c r="H69" s="55">
        <v>0</v>
      </c>
      <c r="I69" s="43" t="str">
        <f t="shared" si="6"/>
        <v>0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26">
        <v>0</v>
      </c>
      <c r="D70" s="26">
        <v>0</v>
      </c>
      <c r="E70" s="27">
        <v>0</v>
      </c>
      <c r="F70" s="24">
        <f t="shared" si="5"/>
        <v>0</v>
      </c>
      <c r="G70" s="54">
        <v>0</v>
      </c>
      <c r="H70" s="55">
        <v>0</v>
      </c>
      <c r="I70" s="43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0</v>
      </c>
      <c r="C71" s="26">
        <v>0</v>
      </c>
      <c r="D71" s="26">
        <v>0</v>
      </c>
      <c r="E71" s="27">
        <v>0</v>
      </c>
      <c r="F71" s="24">
        <f t="shared" si="5"/>
        <v>0</v>
      </c>
      <c r="G71" s="54">
        <v>0</v>
      </c>
      <c r="H71" s="55">
        <v>0</v>
      </c>
      <c r="I71" s="43" t="str">
        <f t="shared" si="6"/>
        <v>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26">
        <v>0</v>
      </c>
      <c r="D72" s="26">
        <v>0</v>
      </c>
      <c r="E72" s="27">
        <v>0</v>
      </c>
      <c r="F72" s="24">
        <f t="shared" si="5"/>
        <v>0</v>
      </c>
      <c r="G72" s="54">
        <v>0</v>
      </c>
      <c r="H72" s="55">
        <v>0</v>
      </c>
      <c r="I72" s="43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0</v>
      </c>
      <c r="C73" s="26">
        <v>0</v>
      </c>
      <c r="D73" s="26">
        <v>0</v>
      </c>
      <c r="E73" s="27">
        <v>0</v>
      </c>
      <c r="F73" s="24">
        <f t="shared" si="5"/>
        <v>0</v>
      </c>
      <c r="G73" s="54">
        <v>0</v>
      </c>
      <c r="H73" s="55">
        <v>0</v>
      </c>
      <c r="I73" s="43" t="str">
        <f t="shared" si="6"/>
        <v>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0</v>
      </c>
      <c r="C74" s="26">
        <v>0</v>
      </c>
      <c r="D74" s="26">
        <v>0</v>
      </c>
      <c r="E74" s="27">
        <v>0</v>
      </c>
      <c r="F74" s="24">
        <f t="shared" si="5"/>
        <v>0</v>
      </c>
      <c r="G74" s="54">
        <v>0</v>
      </c>
      <c r="H74" s="55">
        <v>0</v>
      </c>
      <c r="I74" s="43" t="str">
        <f t="shared" si="6"/>
        <v>0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0</v>
      </c>
      <c r="C75" s="26">
        <v>0</v>
      </c>
      <c r="D75" s="26">
        <v>0</v>
      </c>
      <c r="E75" s="27">
        <v>0</v>
      </c>
      <c r="F75" s="24">
        <f t="shared" si="5"/>
        <v>0</v>
      </c>
      <c r="G75" s="54">
        <v>0</v>
      </c>
      <c r="H75" s="55">
        <v>0</v>
      </c>
      <c r="I75" s="43" t="str">
        <f t="shared" si="6"/>
        <v>0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26">
        <v>0</v>
      </c>
      <c r="D76" s="26">
        <v>0</v>
      </c>
      <c r="E76" s="27">
        <v>0</v>
      </c>
      <c r="F76" s="24">
        <f t="shared" si="5"/>
        <v>0</v>
      </c>
      <c r="G76" s="54">
        <v>0</v>
      </c>
      <c r="H76" s="55">
        <v>0</v>
      </c>
      <c r="I76" s="43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0</v>
      </c>
      <c r="C77" s="26">
        <v>0</v>
      </c>
      <c r="D77" s="26">
        <v>0</v>
      </c>
      <c r="E77" s="27">
        <v>0</v>
      </c>
      <c r="F77" s="24">
        <f t="shared" si="5"/>
        <v>0</v>
      </c>
      <c r="G77" s="54">
        <v>0</v>
      </c>
      <c r="H77" s="55">
        <v>0</v>
      </c>
      <c r="I77" s="43" t="str">
        <f t="shared" si="6"/>
        <v>0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2093126</v>
      </c>
      <c r="C78" s="29">
        <f>SUM(C63:C77)</f>
        <v>4824</v>
      </c>
      <c r="D78" s="29">
        <f>SUM(D63:D77)</f>
        <v>2088302</v>
      </c>
      <c r="E78" s="28">
        <f>SUM(E63:E77)</f>
        <v>98</v>
      </c>
      <c r="F78" s="29">
        <f t="shared" si="5"/>
        <v>2043</v>
      </c>
      <c r="G78" s="29">
        <f>SUM(G63:G77)</f>
        <v>37</v>
      </c>
      <c r="H78" s="30">
        <f>SUM(H63:H77)</f>
        <v>2006</v>
      </c>
      <c r="I78" s="49">
        <f t="shared" si="6"/>
        <v>13688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32573870</v>
      </c>
      <c r="C79" s="32">
        <f>+C62+C78</f>
        <v>69830</v>
      </c>
      <c r="D79" s="32">
        <f>+D62+D78</f>
        <v>32504040</v>
      </c>
      <c r="E79" s="31">
        <f>+E62+E78</f>
        <v>3334</v>
      </c>
      <c r="F79" s="32">
        <f t="shared" si="5"/>
        <v>29517</v>
      </c>
      <c r="G79" s="32">
        <f>+G62+G78</f>
        <v>652</v>
      </c>
      <c r="H79" s="33">
        <f>+H62+H78</f>
        <v>28865</v>
      </c>
      <c r="I79" s="50">
        <f t="shared" si="6"/>
        <v>14396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  <row r="82" spans="2:9" ht="13.5">
      <c r="B82" s="34"/>
      <c r="C82" s="34"/>
      <c r="D82" s="34"/>
      <c r="E82" s="34"/>
      <c r="F82" s="34"/>
      <c r="G82" s="34"/>
      <c r="H82" s="34"/>
      <c r="I82" s="34"/>
    </row>
    <row r="83" spans="2:9" ht="13.5">
      <c r="B83" s="34"/>
      <c r="C83" s="34"/>
      <c r="D83" s="34"/>
      <c r="E83" s="34"/>
      <c r="F83" s="34"/>
      <c r="G83" s="34"/>
      <c r="H83" s="34"/>
      <c r="I83" s="34"/>
    </row>
    <row r="84" spans="2:9" ht="13.5">
      <c r="B84" s="34"/>
      <c r="C84" s="34"/>
      <c r="D84" s="34"/>
      <c r="E84" s="34"/>
      <c r="F84" s="34"/>
      <c r="G84" s="34"/>
      <c r="H84" s="34"/>
      <c r="I84" s="34"/>
    </row>
    <row r="85" spans="2:9" ht="13.5">
      <c r="B85" s="34"/>
      <c r="C85" s="34"/>
      <c r="D85" s="34"/>
      <c r="E85" s="34"/>
      <c r="F85" s="34"/>
      <c r="G85" s="34"/>
      <c r="H85" s="34"/>
      <c r="I85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&amp;C&amp;20- 37 -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86"/>
  <sheetViews>
    <sheetView view="pageBreakPreview" zoomScale="75" zoomScaleNormal="75" zoomScaleSheetLayoutView="75" zoomScalePageLayoutView="0" workbookViewId="0" topLeftCell="A46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7" width="15.125" style="12" customWidth="1"/>
    <col min="8" max="8" width="15.37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4369863</v>
      </c>
      <c r="C9" s="26">
        <f>SUM(D9:E9)</f>
        <v>49016684</v>
      </c>
      <c r="D9" s="26">
        <v>1012311</v>
      </c>
      <c r="E9" s="26">
        <v>48004373</v>
      </c>
      <c r="F9" s="23">
        <f>SUM(G9:H9)</f>
        <v>948681904</v>
      </c>
      <c r="G9" s="24">
        <v>5464474</v>
      </c>
      <c r="H9" s="25">
        <v>943217430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3075580</v>
      </c>
      <c r="C10" s="26">
        <f aca="true" t="shared" si="0" ref="C10:C40">SUM(D10:E10)</f>
        <v>52558139</v>
      </c>
      <c r="D10" s="26">
        <v>83067</v>
      </c>
      <c r="E10" s="26">
        <v>52475072</v>
      </c>
      <c r="F10" s="23">
        <f aca="true" t="shared" si="1" ref="F10:F40">SUM(G10:H10)</f>
        <v>1318948319</v>
      </c>
      <c r="G10" s="24">
        <v>1746294</v>
      </c>
      <c r="H10" s="25">
        <v>1317202025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1585322</v>
      </c>
      <c r="C11" s="26">
        <f t="shared" si="0"/>
        <v>18881298</v>
      </c>
      <c r="D11" s="26">
        <v>162524</v>
      </c>
      <c r="E11" s="26">
        <v>18718774</v>
      </c>
      <c r="F11" s="23">
        <f t="shared" si="1"/>
        <v>471273047</v>
      </c>
      <c r="G11" s="24">
        <v>2055801</v>
      </c>
      <c r="H11" s="25">
        <v>469217246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2559618</v>
      </c>
      <c r="C12" s="26">
        <f t="shared" si="0"/>
        <v>30065158</v>
      </c>
      <c r="D12" s="26">
        <v>567048</v>
      </c>
      <c r="E12" s="26">
        <v>29498110</v>
      </c>
      <c r="F12" s="23">
        <f t="shared" si="1"/>
        <v>556915142</v>
      </c>
      <c r="G12" s="24">
        <v>3485390</v>
      </c>
      <c r="H12" s="25">
        <v>553429752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1059314</v>
      </c>
      <c r="C13" s="26">
        <f t="shared" si="0"/>
        <v>20131059</v>
      </c>
      <c r="D13" s="26">
        <v>131083</v>
      </c>
      <c r="E13" s="26">
        <v>19999976</v>
      </c>
      <c r="F13" s="23">
        <f t="shared" si="1"/>
        <v>585371401</v>
      </c>
      <c r="G13" s="24">
        <v>3853147</v>
      </c>
      <c r="H13" s="25">
        <v>581518254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1772311</v>
      </c>
      <c r="C14" s="26">
        <f t="shared" si="0"/>
        <v>33165785</v>
      </c>
      <c r="D14" s="26">
        <v>82759</v>
      </c>
      <c r="E14" s="26">
        <v>33083026</v>
      </c>
      <c r="F14" s="23">
        <f t="shared" si="1"/>
        <v>647117791</v>
      </c>
      <c r="G14" s="24">
        <v>1155379</v>
      </c>
      <c r="H14" s="25">
        <v>645962412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948365</v>
      </c>
      <c r="C15" s="26">
        <f t="shared" si="0"/>
        <v>12346272</v>
      </c>
      <c r="D15" s="26">
        <v>258715</v>
      </c>
      <c r="E15" s="26">
        <v>12087557</v>
      </c>
      <c r="F15" s="23">
        <f t="shared" si="1"/>
        <v>227165493</v>
      </c>
      <c r="G15" s="24">
        <v>2448130</v>
      </c>
      <c r="H15" s="25">
        <v>224717363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350398</v>
      </c>
      <c r="C16" s="26">
        <f t="shared" si="0"/>
        <v>3180537</v>
      </c>
      <c r="D16" s="26">
        <v>299215</v>
      </c>
      <c r="E16" s="26">
        <v>2881322</v>
      </c>
      <c r="F16" s="23">
        <f t="shared" si="1"/>
        <v>51095368</v>
      </c>
      <c r="G16" s="24">
        <v>2464008</v>
      </c>
      <c r="H16" s="25">
        <v>48631360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623756</v>
      </c>
      <c r="C17" s="26">
        <f t="shared" si="0"/>
        <v>11548970</v>
      </c>
      <c r="D17" s="26">
        <v>76801</v>
      </c>
      <c r="E17" s="26">
        <v>11472169</v>
      </c>
      <c r="F17" s="23">
        <f t="shared" si="1"/>
        <v>170407834</v>
      </c>
      <c r="G17" s="24">
        <v>752525</v>
      </c>
      <c r="H17" s="25">
        <v>169655309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605155</v>
      </c>
      <c r="C18" s="26">
        <f t="shared" si="0"/>
        <v>3655921</v>
      </c>
      <c r="D18" s="26">
        <v>175651</v>
      </c>
      <c r="E18" s="26">
        <v>3480270</v>
      </c>
      <c r="F18" s="23">
        <f t="shared" si="1"/>
        <v>51194310</v>
      </c>
      <c r="G18" s="24">
        <v>1390979</v>
      </c>
      <c r="H18" s="25">
        <v>49803331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493487</v>
      </c>
      <c r="C19" s="26">
        <f t="shared" si="0"/>
        <v>3883661</v>
      </c>
      <c r="D19" s="26">
        <v>727872</v>
      </c>
      <c r="E19" s="26">
        <v>3155789</v>
      </c>
      <c r="F19" s="23">
        <f t="shared" si="1"/>
        <v>41893227</v>
      </c>
      <c r="G19" s="24">
        <v>2539746</v>
      </c>
      <c r="H19" s="25">
        <v>39353481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824654</v>
      </c>
      <c r="C20" s="26">
        <f t="shared" si="0"/>
        <v>14064177</v>
      </c>
      <c r="D20" s="26">
        <v>144950</v>
      </c>
      <c r="E20" s="26">
        <v>13919227</v>
      </c>
      <c r="F20" s="23">
        <f t="shared" si="1"/>
        <v>133478119</v>
      </c>
      <c r="G20" s="24">
        <v>1111244</v>
      </c>
      <c r="H20" s="25">
        <v>132366875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889031</v>
      </c>
      <c r="C21" s="26">
        <f t="shared" si="0"/>
        <v>12871868</v>
      </c>
      <c r="D21" s="26">
        <v>584945</v>
      </c>
      <c r="E21" s="26">
        <v>12286923</v>
      </c>
      <c r="F21" s="23">
        <f t="shared" si="1"/>
        <v>141894972</v>
      </c>
      <c r="G21" s="24">
        <v>4651596</v>
      </c>
      <c r="H21" s="25">
        <v>137243376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2334031</v>
      </c>
      <c r="C22" s="26">
        <f t="shared" si="0"/>
        <v>28240563</v>
      </c>
      <c r="D22" s="26">
        <v>889001</v>
      </c>
      <c r="E22" s="26">
        <v>27351562</v>
      </c>
      <c r="F22" s="23">
        <f t="shared" si="1"/>
        <v>292787810</v>
      </c>
      <c r="G22" s="24">
        <v>4995911</v>
      </c>
      <c r="H22" s="25">
        <v>287791899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21490885</v>
      </c>
      <c r="C23" s="29">
        <f t="shared" si="0"/>
        <v>293610092</v>
      </c>
      <c r="D23" s="29">
        <f>SUM(D9:D22)</f>
        <v>5195942</v>
      </c>
      <c r="E23" s="29">
        <f>SUM(E9:E22)</f>
        <v>288414150</v>
      </c>
      <c r="F23" s="28">
        <f t="shared" si="1"/>
        <v>5638224737</v>
      </c>
      <c r="G23" s="29">
        <f>SUM(G9:G22)</f>
        <v>38114624</v>
      </c>
      <c r="H23" s="30">
        <f>SUM(H9:H22)</f>
        <v>5600110113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77153</v>
      </c>
      <c r="C24" s="26">
        <f t="shared" si="0"/>
        <v>1469430</v>
      </c>
      <c r="D24" s="26">
        <v>1650</v>
      </c>
      <c r="E24" s="26">
        <v>1467780</v>
      </c>
      <c r="F24" s="23">
        <f t="shared" si="1"/>
        <v>27491842</v>
      </c>
      <c r="G24" s="24">
        <v>23705</v>
      </c>
      <c r="H24" s="25">
        <v>27468137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283994</v>
      </c>
      <c r="C25" s="26">
        <f t="shared" si="0"/>
        <v>4504755</v>
      </c>
      <c r="D25" s="26">
        <v>18621</v>
      </c>
      <c r="E25" s="26">
        <v>4486134</v>
      </c>
      <c r="F25" s="23">
        <f t="shared" si="1"/>
        <v>74779970</v>
      </c>
      <c r="G25" s="24">
        <v>185502</v>
      </c>
      <c r="H25" s="25">
        <v>74594468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268489</v>
      </c>
      <c r="C26" s="26">
        <f t="shared" si="0"/>
        <v>8238279</v>
      </c>
      <c r="D26" s="26">
        <v>124120</v>
      </c>
      <c r="E26" s="26">
        <v>8114159</v>
      </c>
      <c r="F26" s="23">
        <f t="shared" si="1"/>
        <v>124446781</v>
      </c>
      <c r="G26" s="24">
        <v>1307915</v>
      </c>
      <c r="H26" s="25">
        <v>123138866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108245</v>
      </c>
      <c r="C27" s="26">
        <f t="shared" si="0"/>
        <v>1842632</v>
      </c>
      <c r="D27" s="26">
        <v>1668</v>
      </c>
      <c r="E27" s="26">
        <v>1840964</v>
      </c>
      <c r="F27" s="23">
        <f t="shared" si="1"/>
        <v>50632468</v>
      </c>
      <c r="G27" s="24">
        <v>40629</v>
      </c>
      <c r="H27" s="25">
        <v>50591839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367050</v>
      </c>
      <c r="C28" s="26">
        <f t="shared" si="0"/>
        <v>3221017</v>
      </c>
      <c r="D28" s="26">
        <v>5885</v>
      </c>
      <c r="E28" s="26">
        <v>3215132</v>
      </c>
      <c r="F28" s="23">
        <f t="shared" si="1"/>
        <v>70277155</v>
      </c>
      <c r="G28" s="24">
        <v>115662</v>
      </c>
      <c r="H28" s="25">
        <v>70161493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183621</v>
      </c>
      <c r="C29" s="26">
        <f t="shared" si="0"/>
        <v>4349869</v>
      </c>
      <c r="D29" s="26">
        <v>77085</v>
      </c>
      <c r="E29" s="26">
        <v>4272784</v>
      </c>
      <c r="F29" s="23">
        <f t="shared" si="1"/>
        <v>37608002</v>
      </c>
      <c r="G29" s="24">
        <v>490211</v>
      </c>
      <c r="H29" s="25">
        <v>37117791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235839</v>
      </c>
      <c r="C30" s="26">
        <f t="shared" si="0"/>
        <v>4774320</v>
      </c>
      <c r="D30" s="26">
        <v>38660</v>
      </c>
      <c r="E30" s="26">
        <v>4735660</v>
      </c>
      <c r="F30" s="23">
        <f t="shared" si="1"/>
        <v>61575506</v>
      </c>
      <c r="G30" s="24">
        <v>412533</v>
      </c>
      <c r="H30" s="25">
        <v>61162973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276890</v>
      </c>
      <c r="C31" s="26">
        <f t="shared" si="0"/>
        <v>2473661</v>
      </c>
      <c r="D31" s="26">
        <v>189943</v>
      </c>
      <c r="E31" s="26">
        <v>2283718</v>
      </c>
      <c r="F31" s="23">
        <f t="shared" si="1"/>
        <v>18564361</v>
      </c>
      <c r="G31" s="24">
        <v>866544</v>
      </c>
      <c r="H31" s="25">
        <v>17697817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117755</v>
      </c>
      <c r="C32" s="26">
        <f t="shared" si="0"/>
        <v>2973212</v>
      </c>
      <c r="D32" s="26">
        <v>14879</v>
      </c>
      <c r="E32" s="26">
        <v>2958333</v>
      </c>
      <c r="F32" s="23">
        <f t="shared" si="1"/>
        <v>50025956</v>
      </c>
      <c r="G32" s="24">
        <v>183346</v>
      </c>
      <c r="H32" s="25">
        <v>49842610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101003</v>
      </c>
      <c r="C33" s="26">
        <f t="shared" si="0"/>
        <v>1746481</v>
      </c>
      <c r="D33" s="26">
        <v>78826</v>
      </c>
      <c r="E33" s="26">
        <v>1667655</v>
      </c>
      <c r="F33" s="23">
        <f t="shared" si="1"/>
        <v>13162762</v>
      </c>
      <c r="G33" s="24">
        <v>352690</v>
      </c>
      <c r="H33" s="25">
        <v>12810072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26">
        <v>167035</v>
      </c>
      <c r="C34" s="26">
        <f t="shared" si="0"/>
        <v>1955221</v>
      </c>
      <c r="D34" s="26">
        <v>279049</v>
      </c>
      <c r="E34" s="26">
        <v>1676172</v>
      </c>
      <c r="F34" s="23">
        <f t="shared" si="1"/>
        <v>11052798</v>
      </c>
      <c r="G34" s="24">
        <v>1571009</v>
      </c>
      <c r="H34" s="25">
        <v>9481789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26">
        <v>246279</v>
      </c>
      <c r="C35" s="26">
        <f t="shared" si="0"/>
        <v>2492393</v>
      </c>
      <c r="D35" s="26">
        <v>500462</v>
      </c>
      <c r="E35" s="26">
        <v>1991931</v>
      </c>
      <c r="F35" s="23">
        <f t="shared" si="1"/>
        <v>19525105</v>
      </c>
      <c r="G35" s="24">
        <v>3599742</v>
      </c>
      <c r="H35" s="25">
        <v>15925363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26">
        <v>287382</v>
      </c>
      <c r="C36" s="26">
        <f t="shared" si="0"/>
        <v>3191197</v>
      </c>
      <c r="D36" s="26">
        <v>324981</v>
      </c>
      <c r="E36" s="26">
        <v>2866216</v>
      </c>
      <c r="F36" s="23">
        <f t="shared" si="1"/>
        <v>36228490</v>
      </c>
      <c r="G36" s="24">
        <v>2705775</v>
      </c>
      <c r="H36" s="25">
        <v>33522715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98376</v>
      </c>
      <c r="C37" s="26">
        <f t="shared" si="0"/>
        <v>1959865</v>
      </c>
      <c r="D37" s="26">
        <v>136058</v>
      </c>
      <c r="E37" s="26">
        <v>1823807</v>
      </c>
      <c r="F37" s="23">
        <f t="shared" si="1"/>
        <v>19664662</v>
      </c>
      <c r="G37" s="24">
        <v>571278</v>
      </c>
      <c r="H37" s="25">
        <v>19093384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26">
        <v>313904</v>
      </c>
      <c r="C38" s="26">
        <f t="shared" si="0"/>
        <v>2080481</v>
      </c>
      <c r="D38" s="26">
        <v>97536</v>
      </c>
      <c r="E38" s="26">
        <v>1982945</v>
      </c>
      <c r="F38" s="23">
        <f t="shared" si="1"/>
        <v>27153074</v>
      </c>
      <c r="G38" s="24">
        <v>763448</v>
      </c>
      <c r="H38" s="25">
        <v>26389626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3133015</v>
      </c>
      <c r="C39" s="29">
        <f t="shared" si="0"/>
        <v>47272813</v>
      </c>
      <c r="D39" s="29">
        <f t="shared" si="2"/>
        <v>1889423</v>
      </c>
      <c r="E39" s="29">
        <f t="shared" si="2"/>
        <v>45383390</v>
      </c>
      <c r="F39" s="28">
        <f t="shared" si="1"/>
        <v>642188932</v>
      </c>
      <c r="G39" s="29">
        <f t="shared" si="2"/>
        <v>13189989</v>
      </c>
      <c r="H39" s="30">
        <f t="shared" si="2"/>
        <v>628998943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24623900</v>
      </c>
      <c r="C40" s="32">
        <f t="shared" si="0"/>
        <v>340882905</v>
      </c>
      <c r="D40" s="32">
        <f t="shared" si="3"/>
        <v>7085365</v>
      </c>
      <c r="E40" s="32">
        <f t="shared" si="3"/>
        <v>333797540</v>
      </c>
      <c r="F40" s="31">
        <f t="shared" si="1"/>
        <v>6280413669</v>
      </c>
      <c r="G40" s="32">
        <f t="shared" si="3"/>
        <v>51304613</v>
      </c>
      <c r="H40" s="33">
        <f t="shared" si="3"/>
        <v>6229109056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337472848</v>
      </c>
      <c r="C48" s="26">
        <v>1016419</v>
      </c>
      <c r="D48" s="26">
        <v>336456429</v>
      </c>
      <c r="E48" s="56">
        <v>7596</v>
      </c>
      <c r="F48" s="24">
        <f>SUM(G48:H48)</f>
        <v>257440</v>
      </c>
      <c r="G48" s="24">
        <v>9821</v>
      </c>
      <c r="H48" s="25">
        <v>247619</v>
      </c>
      <c r="I48" s="43">
        <f>IF(F9=0,"0",ROUND(F9*1000/C9,0))</f>
        <v>19354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510934924</v>
      </c>
      <c r="C49" s="26">
        <v>290353</v>
      </c>
      <c r="D49" s="26">
        <v>510644571</v>
      </c>
      <c r="E49" s="57">
        <v>3555</v>
      </c>
      <c r="F49" s="24">
        <f aca="true" t="shared" si="5" ref="F49:F79">SUM(G49:H49)</f>
        <v>229558</v>
      </c>
      <c r="G49" s="24">
        <v>2165</v>
      </c>
      <c r="H49" s="25">
        <v>227393</v>
      </c>
      <c r="I49" s="43">
        <f aca="true" t="shared" si="6" ref="I49:I79">IF(F10=0,"0",ROUND(F10*1000/C10,0))</f>
        <v>25095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161230286</v>
      </c>
      <c r="C50" s="26">
        <v>338680</v>
      </c>
      <c r="D50" s="26">
        <v>160891606</v>
      </c>
      <c r="E50" s="57">
        <v>5869</v>
      </c>
      <c r="F50" s="24">
        <f t="shared" si="5"/>
        <v>121635</v>
      </c>
      <c r="G50" s="24">
        <v>2734</v>
      </c>
      <c r="H50" s="25">
        <v>118901</v>
      </c>
      <c r="I50" s="43">
        <f t="shared" si="6"/>
        <v>24960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209490275</v>
      </c>
      <c r="C51" s="26">
        <v>611732</v>
      </c>
      <c r="D51" s="26">
        <v>208878543</v>
      </c>
      <c r="E51" s="57">
        <v>6052</v>
      </c>
      <c r="F51" s="24">
        <f t="shared" si="5"/>
        <v>161085</v>
      </c>
      <c r="G51" s="24">
        <v>6595</v>
      </c>
      <c r="H51" s="25">
        <v>154490</v>
      </c>
      <c r="I51" s="43">
        <f t="shared" si="6"/>
        <v>18524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200547241</v>
      </c>
      <c r="C52" s="26">
        <v>610865</v>
      </c>
      <c r="D52" s="26">
        <v>199936376</v>
      </c>
      <c r="E52" s="57">
        <v>3002</v>
      </c>
      <c r="F52" s="24">
        <f t="shared" si="5"/>
        <v>118440</v>
      </c>
      <c r="G52" s="24">
        <v>3761</v>
      </c>
      <c r="H52" s="25">
        <v>114679</v>
      </c>
      <c r="I52" s="43">
        <f t="shared" si="6"/>
        <v>29078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240440729</v>
      </c>
      <c r="C53" s="26">
        <v>211454</v>
      </c>
      <c r="D53" s="26">
        <v>240229275</v>
      </c>
      <c r="E53" s="57">
        <v>4371</v>
      </c>
      <c r="F53" s="24">
        <f t="shared" si="5"/>
        <v>163194</v>
      </c>
      <c r="G53" s="24">
        <v>1892</v>
      </c>
      <c r="H53" s="25">
        <v>161302</v>
      </c>
      <c r="I53" s="43">
        <f t="shared" si="6"/>
        <v>19512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86433725</v>
      </c>
      <c r="C54" s="26">
        <v>417577</v>
      </c>
      <c r="D54" s="26">
        <v>86016148</v>
      </c>
      <c r="E54" s="57">
        <v>1852</v>
      </c>
      <c r="F54" s="24">
        <f t="shared" si="5"/>
        <v>70338</v>
      </c>
      <c r="G54" s="24">
        <v>2337</v>
      </c>
      <c r="H54" s="25">
        <v>68001</v>
      </c>
      <c r="I54" s="43">
        <f t="shared" si="6"/>
        <v>18400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18890904</v>
      </c>
      <c r="C55" s="26">
        <v>429518</v>
      </c>
      <c r="D55" s="26">
        <v>18461386</v>
      </c>
      <c r="E55" s="57">
        <v>1093</v>
      </c>
      <c r="F55" s="24">
        <f t="shared" si="5"/>
        <v>22382</v>
      </c>
      <c r="G55" s="24">
        <v>3638</v>
      </c>
      <c r="H55" s="25">
        <v>18744</v>
      </c>
      <c r="I55" s="43">
        <f t="shared" si="6"/>
        <v>16065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72164072</v>
      </c>
      <c r="C56" s="26">
        <v>130811</v>
      </c>
      <c r="D56" s="26">
        <v>72033261</v>
      </c>
      <c r="E56" s="57">
        <v>1779</v>
      </c>
      <c r="F56" s="24">
        <f t="shared" si="5"/>
        <v>47980</v>
      </c>
      <c r="G56" s="24">
        <v>972</v>
      </c>
      <c r="H56" s="25">
        <v>47008</v>
      </c>
      <c r="I56" s="43">
        <f t="shared" si="6"/>
        <v>14755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21942720</v>
      </c>
      <c r="C57" s="26">
        <v>255949</v>
      </c>
      <c r="D57" s="26">
        <v>21686771</v>
      </c>
      <c r="E57" s="57">
        <v>918</v>
      </c>
      <c r="F57" s="24">
        <f t="shared" si="5"/>
        <v>22770</v>
      </c>
      <c r="G57" s="24">
        <v>2682</v>
      </c>
      <c r="H57" s="25">
        <v>20088</v>
      </c>
      <c r="I57" s="43">
        <f t="shared" si="6"/>
        <v>14003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15553320</v>
      </c>
      <c r="C58" s="26">
        <v>481375</v>
      </c>
      <c r="D58" s="26">
        <v>15071945</v>
      </c>
      <c r="E58" s="57">
        <v>1444</v>
      </c>
      <c r="F58" s="24">
        <f t="shared" si="5"/>
        <v>28751</v>
      </c>
      <c r="G58" s="24">
        <v>7053</v>
      </c>
      <c r="H58" s="25">
        <v>21698</v>
      </c>
      <c r="I58" s="43">
        <f t="shared" si="6"/>
        <v>10787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55663866</v>
      </c>
      <c r="C59" s="26">
        <v>191428</v>
      </c>
      <c r="D59" s="26">
        <v>55472438</v>
      </c>
      <c r="E59" s="57">
        <v>1292</v>
      </c>
      <c r="F59" s="24">
        <f t="shared" si="5"/>
        <v>61227</v>
      </c>
      <c r="G59" s="24">
        <v>1938</v>
      </c>
      <c r="H59" s="25">
        <v>59289</v>
      </c>
      <c r="I59" s="43">
        <f t="shared" si="6"/>
        <v>9491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55952480</v>
      </c>
      <c r="C60" s="26">
        <v>766006</v>
      </c>
      <c r="D60" s="26">
        <v>55186474</v>
      </c>
      <c r="E60" s="57">
        <v>2078</v>
      </c>
      <c r="F60" s="24">
        <f t="shared" si="5"/>
        <v>64602</v>
      </c>
      <c r="G60" s="24">
        <v>5972</v>
      </c>
      <c r="H60" s="25">
        <v>58630</v>
      </c>
      <c r="I60" s="43">
        <f t="shared" si="6"/>
        <v>11024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136007208</v>
      </c>
      <c r="C61" s="26">
        <v>1058160</v>
      </c>
      <c r="D61" s="26">
        <v>134949048</v>
      </c>
      <c r="E61" s="58">
        <v>5565</v>
      </c>
      <c r="F61" s="24">
        <f t="shared" si="5"/>
        <v>125805</v>
      </c>
      <c r="G61" s="24">
        <v>9061</v>
      </c>
      <c r="H61" s="25">
        <v>116744</v>
      </c>
      <c r="I61" s="43">
        <f t="shared" si="6"/>
        <v>10368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2122724598</v>
      </c>
      <c r="C62" s="29">
        <f>SUM(C48:C61)</f>
        <v>6810327</v>
      </c>
      <c r="D62" s="29">
        <f>SUM(D48:D61)</f>
        <v>2115914271</v>
      </c>
      <c r="E62" s="51">
        <f>SUM(E48:E61)</f>
        <v>46466</v>
      </c>
      <c r="F62" s="29">
        <f t="shared" si="5"/>
        <v>1495207</v>
      </c>
      <c r="G62" s="29">
        <f>SUM(G48:G61)</f>
        <v>60621</v>
      </c>
      <c r="H62" s="30">
        <f>SUM(H48:H61)</f>
        <v>1434586</v>
      </c>
      <c r="I62" s="49">
        <f t="shared" si="6"/>
        <v>19203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11986573</v>
      </c>
      <c r="C63" s="26">
        <v>4262</v>
      </c>
      <c r="D63" s="26">
        <v>11982311</v>
      </c>
      <c r="E63" s="23">
        <v>170</v>
      </c>
      <c r="F63" s="24">
        <f t="shared" si="5"/>
        <v>5652</v>
      </c>
      <c r="G63" s="24">
        <v>45</v>
      </c>
      <c r="H63" s="25">
        <v>5607</v>
      </c>
      <c r="I63" s="43">
        <f t="shared" si="6"/>
        <v>18709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24879658</v>
      </c>
      <c r="C64" s="26">
        <v>31968</v>
      </c>
      <c r="D64" s="26">
        <v>24847690</v>
      </c>
      <c r="E64" s="23">
        <v>294</v>
      </c>
      <c r="F64" s="24">
        <f t="shared" si="5"/>
        <v>21802</v>
      </c>
      <c r="G64" s="24">
        <v>277</v>
      </c>
      <c r="H64" s="25">
        <v>21525</v>
      </c>
      <c r="I64" s="43">
        <f t="shared" si="6"/>
        <v>16600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46401542</v>
      </c>
      <c r="C65" s="26">
        <v>205698</v>
      </c>
      <c r="D65" s="26">
        <v>46195844</v>
      </c>
      <c r="E65" s="23">
        <v>488</v>
      </c>
      <c r="F65" s="24">
        <f t="shared" si="5"/>
        <v>37708</v>
      </c>
      <c r="G65" s="24">
        <v>1206</v>
      </c>
      <c r="H65" s="25">
        <v>36502</v>
      </c>
      <c r="I65" s="43">
        <f t="shared" si="6"/>
        <v>15106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20749258</v>
      </c>
      <c r="C66" s="26">
        <v>7261</v>
      </c>
      <c r="D66" s="26">
        <v>20741997</v>
      </c>
      <c r="E66" s="23">
        <v>581</v>
      </c>
      <c r="F66" s="24">
        <f t="shared" si="5"/>
        <v>8997</v>
      </c>
      <c r="G66" s="24">
        <v>65</v>
      </c>
      <c r="H66" s="25">
        <v>8932</v>
      </c>
      <c r="I66" s="43">
        <f t="shared" si="6"/>
        <v>27478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32545124</v>
      </c>
      <c r="C67" s="26">
        <v>19067</v>
      </c>
      <c r="D67" s="26">
        <v>32526057</v>
      </c>
      <c r="E67" s="23">
        <v>471</v>
      </c>
      <c r="F67" s="24">
        <f t="shared" si="5"/>
        <v>10196</v>
      </c>
      <c r="G67" s="24">
        <v>128</v>
      </c>
      <c r="H67" s="25">
        <v>10068</v>
      </c>
      <c r="I67" s="43">
        <f t="shared" si="6"/>
        <v>21818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15343951</v>
      </c>
      <c r="C68" s="26">
        <v>84707</v>
      </c>
      <c r="D68" s="26">
        <v>15259244</v>
      </c>
      <c r="E68" s="23">
        <v>437</v>
      </c>
      <c r="F68" s="24">
        <f t="shared" si="5"/>
        <v>20005</v>
      </c>
      <c r="G68" s="24">
        <v>830</v>
      </c>
      <c r="H68" s="25">
        <v>19175</v>
      </c>
      <c r="I68" s="43">
        <f t="shared" si="6"/>
        <v>8646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22513415</v>
      </c>
      <c r="C69" s="26">
        <v>67122</v>
      </c>
      <c r="D69" s="26">
        <v>22446293</v>
      </c>
      <c r="E69" s="23">
        <v>447</v>
      </c>
      <c r="F69" s="24">
        <f t="shared" si="5"/>
        <v>23893</v>
      </c>
      <c r="G69" s="24">
        <v>531</v>
      </c>
      <c r="H69" s="25">
        <v>23362</v>
      </c>
      <c r="I69" s="43">
        <f t="shared" si="6"/>
        <v>12897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6212955</v>
      </c>
      <c r="C70" s="26">
        <v>145039</v>
      </c>
      <c r="D70" s="26">
        <v>6067916</v>
      </c>
      <c r="E70" s="23">
        <v>835</v>
      </c>
      <c r="F70" s="24">
        <f t="shared" si="5"/>
        <v>15562</v>
      </c>
      <c r="G70" s="24">
        <v>1925</v>
      </c>
      <c r="H70" s="25">
        <v>13637</v>
      </c>
      <c r="I70" s="43">
        <f t="shared" si="6"/>
        <v>7505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17775304</v>
      </c>
      <c r="C71" s="26">
        <v>30140</v>
      </c>
      <c r="D71" s="26">
        <v>17745164</v>
      </c>
      <c r="E71" s="23">
        <v>540</v>
      </c>
      <c r="F71" s="24">
        <f t="shared" si="5"/>
        <v>14616</v>
      </c>
      <c r="G71" s="24">
        <v>242</v>
      </c>
      <c r="H71" s="25">
        <v>14374</v>
      </c>
      <c r="I71" s="43">
        <f t="shared" si="6"/>
        <v>16826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4410773</v>
      </c>
      <c r="C72" s="26">
        <v>61342</v>
      </c>
      <c r="D72" s="26">
        <v>4349431</v>
      </c>
      <c r="E72" s="23">
        <v>578</v>
      </c>
      <c r="F72" s="24">
        <f t="shared" si="5"/>
        <v>10023</v>
      </c>
      <c r="G72" s="24">
        <v>806</v>
      </c>
      <c r="H72" s="25">
        <v>9217</v>
      </c>
      <c r="I72" s="43">
        <f t="shared" si="6"/>
        <v>7537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3474830</v>
      </c>
      <c r="C73" s="26">
        <v>265201</v>
      </c>
      <c r="D73" s="26">
        <v>3209629</v>
      </c>
      <c r="E73" s="23">
        <v>791</v>
      </c>
      <c r="F73" s="24">
        <f t="shared" si="5"/>
        <v>13321</v>
      </c>
      <c r="G73" s="24">
        <v>2951</v>
      </c>
      <c r="H73" s="25">
        <v>10370</v>
      </c>
      <c r="I73" s="43">
        <f t="shared" si="6"/>
        <v>5653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5586725</v>
      </c>
      <c r="C74" s="26">
        <v>584821</v>
      </c>
      <c r="D74" s="26">
        <v>5001904</v>
      </c>
      <c r="E74" s="23">
        <v>894</v>
      </c>
      <c r="F74" s="24">
        <f t="shared" si="5"/>
        <v>18900</v>
      </c>
      <c r="G74" s="24">
        <v>5377</v>
      </c>
      <c r="H74" s="25">
        <v>13523</v>
      </c>
      <c r="I74" s="43">
        <f t="shared" si="6"/>
        <v>7834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12447730</v>
      </c>
      <c r="C75" s="26">
        <v>456319</v>
      </c>
      <c r="D75" s="26">
        <v>11991411</v>
      </c>
      <c r="E75" s="23">
        <v>1073</v>
      </c>
      <c r="F75" s="24">
        <f t="shared" si="5"/>
        <v>25280</v>
      </c>
      <c r="G75" s="24">
        <v>3996</v>
      </c>
      <c r="H75" s="25">
        <v>21284</v>
      </c>
      <c r="I75" s="43">
        <f t="shared" si="6"/>
        <v>11353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6374564</v>
      </c>
      <c r="C76" s="26">
        <v>103597</v>
      </c>
      <c r="D76" s="26">
        <v>6270967</v>
      </c>
      <c r="E76" s="23">
        <v>438</v>
      </c>
      <c r="F76" s="24">
        <f t="shared" si="5"/>
        <v>11961</v>
      </c>
      <c r="G76" s="24">
        <v>1183</v>
      </c>
      <c r="H76" s="25">
        <v>10778</v>
      </c>
      <c r="I76" s="43">
        <f t="shared" si="6"/>
        <v>10034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9231788</v>
      </c>
      <c r="C77" s="26">
        <v>133732</v>
      </c>
      <c r="D77" s="26">
        <v>9098056</v>
      </c>
      <c r="E77" s="23">
        <v>1445</v>
      </c>
      <c r="F77" s="24">
        <f t="shared" si="5"/>
        <v>14498</v>
      </c>
      <c r="G77" s="24">
        <v>1173</v>
      </c>
      <c r="H77" s="25">
        <v>13325</v>
      </c>
      <c r="I77" s="43">
        <f t="shared" si="6"/>
        <v>13051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239934190</v>
      </c>
      <c r="C78" s="29">
        <f>SUM(C63:C77)</f>
        <v>2200276</v>
      </c>
      <c r="D78" s="29">
        <f>SUM(D63:D77)</f>
        <v>237733914</v>
      </c>
      <c r="E78" s="28">
        <f>SUM(E63:E77)</f>
        <v>9482</v>
      </c>
      <c r="F78" s="29">
        <f t="shared" si="5"/>
        <v>252414</v>
      </c>
      <c r="G78" s="29">
        <f>SUM(G63:G77)</f>
        <v>20735</v>
      </c>
      <c r="H78" s="30">
        <f>SUM(H63:H77)</f>
        <v>231679</v>
      </c>
      <c r="I78" s="49">
        <f t="shared" si="6"/>
        <v>13585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2362658788</v>
      </c>
      <c r="C79" s="32">
        <f>+C62+C78</f>
        <v>9010603</v>
      </c>
      <c r="D79" s="32">
        <f>+D62+D78</f>
        <v>2353648185</v>
      </c>
      <c r="E79" s="31">
        <f>+E62+E78</f>
        <v>55948</v>
      </c>
      <c r="F79" s="32">
        <f t="shared" si="5"/>
        <v>1747621</v>
      </c>
      <c r="G79" s="32">
        <f>+G62+G78</f>
        <v>81356</v>
      </c>
      <c r="H79" s="33">
        <f>+H62+H78</f>
        <v>1666265</v>
      </c>
      <c r="I79" s="50">
        <f t="shared" si="6"/>
        <v>18424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  <row r="82" spans="2:9" ht="13.5">
      <c r="B82" s="34"/>
      <c r="C82" s="34"/>
      <c r="D82" s="34"/>
      <c r="E82" s="34"/>
      <c r="F82" s="34"/>
      <c r="G82" s="34"/>
      <c r="H82" s="34"/>
      <c r="I82" s="34"/>
    </row>
    <row r="83" spans="2:9" ht="13.5">
      <c r="B83" s="34"/>
      <c r="C83" s="34"/>
      <c r="D83" s="34"/>
      <c r="E83" s="34"/>
      <c r="F83" s="34"/>
      <c r="G83" s="34"/>
      <c r="H83" s="34"/>
      <c r="I83" s="34"/>
    </row>
    <row r="84" spans="2:9" ht="13.5">
      <c r="B84" s="34"/>
      <c r="C84" s="34"/>
      <c r="D84" s="34"/>
      <c r="E84" s="34"/>
      <c r="F84" s="34"/>
      <c r="G84" s="34"/>
      <c r="H84" s="34"/>
      <c r="I84" s="34"/>
    </row>
    <row r="85" spans="2:9" ht="13.5">
      <c r="B85" s="34"/>
      <c r="C85" s="34"/>
      <c r="D85" s="34"/>
      <c r="E85" s="34"/>
      <c r="F85" s="34"/>
      <c r="G85" s="34"/>
      <c r="H85" s="34"/>
      <c r="I85" s="34"/>
    </row>
    <row r="86" spans="2:9" ht="13.5">
      <c r="B86" s="34"/>
      <c r="C86" s="34"/>
      <c r="D86" s="34"/>
      <c r="E86" s="34"/>
      <c r="F86" s="34"/>
      <c r="G86" s="34"/>
      <c r="H86" s="34"/>
      <c r="I86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&amp;C&amp;20- 38 -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="75" zoomScaleNormal="75" zoomScaleSheetLayoutView="75" zoomScalePageLayoutView="0" workbookViewId="0" topLeftCell="A22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8" width="15.1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53">
        <v>0</v>
      </c>
      <c r="C9" s="26">
        <f>SUM(D9:E9)</f>
        <v>40</v>
      </c>
      <c r="D9" s="53">
        <v>0</v>
      </c>
      <c r="E9" s="26">
        <v>40</v>
      </c>
      <c r="F9" s="23">
        <f>SUM(G9:H9)</f>
        <v>14457</v>
      </c>
      <c r="G9" s="54">
        <v>0</v>
      </c>
      <c r="H9" s="25">
        <v>14457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53">
        <v>0</v>
      </c>
      <c r="C10" s="26">
        <f aca="true" t="shared" si="0" ref="C10:C40">SUM(D10:E10)</f>
        <v>0</v>
      </c>
      <c r="D10" s="53">
        <v>0</v>
      </c>
      <c r="E10" s="26">
        <v>0</v>
      </c>
      <c r="F10" s="23">
        <f aca="true" t="shared" si="1" ref="F10:F40">SUM(G10:H10)</f>
        <v>0</v>
      </c>
      <c r="G10" s="54">
        <v>0</v>
      </c>
      <c r="H10" s="25">
        <v>0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53">
        <v>0</v>
      </c>
      <c r="C11" s="26">
        <f t="shared" si="0"/>
        <v>0</v>
      </c>
      <c r="D11" s="53">
        <v>0</v>
      </c>
      <c r="E11" s="26">
        <v>0</v>
      </c>
      <c r="F11" s="23">
        <f t="shared" si="1"/>
        <v>0</v>
      </c>
      <c r="G11" s="54">
        <v>0</v>
      </c>
      <c r="H11" s="25">
        <v>0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53">
        <v>101</v>
      </c>
      <c r="C12" s="26">
        <f t="shared" si="0"/>
        <v>0</v>
      </c>
      <c r="D12" s="53">
        <v>0</v>
      </c>
      <c r="E12" s="26">
        <v>0</v>
      </c>
      <c r="F12" s="23">
        <f t="shared" si="1"/>
        <v>0</v>
      </c>
      <c r="G12" s="54">
        <v>0</v>
      </c>
      <c r="H12" s="25">
        <v>0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53">
        <v>82</v>
      </c>
      <c r="C13" s="26">
        <f t="shared" si="0"/>
        <v>657</v>
      </c>
      <c r="D13" s="53">
        <v>0</v>
      </c>
      <c r="E13" s="26">
        <v>657</v>
      </c>
      <c r="F13" s="23">
        <f t="shared" si="1"/>
        <v>180639</v>
      </c>
      <c r="G13" s="54">
        <v>0</v>
      </c>
      <c r="H13" s="25">
        <v>180639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53">
        <v>0</v>
      </c>
      <c r="C14" s="26">
        <f t="shared" si="0"/>
        <v>9</v>
      </c>
      <c r="D14" s="53">
        <v>0</v>
      </c>
      <c r="E14" s="26">
        <v>9</v>
      </c>
      <c r="F14" s="23">
        <f t="shared" si="1"/>
        <v>712</v>
      </c>
      <c r="G14" s="54">
        <v>0</v>
      </c>
      <c r="H14" s="25">
        <v>712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53">
        <v>0</v>
      </c>
      <c r="C15" s="26">
        <f t="shared" si="0"/>
        <v>0</v>
      </c>
      <c r="D15" s="53">
        <v>0</v>
      </c>
      <c r="E15" s="26">
        <v>0</v>
      </c>
      <c r="F15" s="23">
        <f t="shared" si="1"/>
        <v>0</v>
      </c>
      <c r="G15" s="54">
        <v>0</v>
      </c>
      <c r="H15" s="25">
        <v>0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53">
        <v>0</v>
      </c>
      <c r="C16" s="26">
        <f t="shared" si="0"/>
        <v>0</v>
      </c>
      <c r="D16" s="53">
        <v>0</v>
      </c>
      <c r="E16" s="26">
        <v>0</v>
      </c>
      <c r="F16" s="23">
        <f t="shared" si="1"/>
        <v>0</v>
      </c>
      <c r="G16" s="54">
        <v>0</v>
      </c>
      <c r="H16" s="25">
        <v>0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53">
        <v>0</v>
      </c>
      <c r="C17" s="26">
        <f t="shared" si="0"/>
        <v>0</v>
      </c>
      <c r="D17" s="53">
        <v>0</v>
      </c>
      <c r="E17" s="26">
        <v>0</v>
      </c>
      <c r="F17" s="23">
        <f t="shared" si="1"/>
        <v>0</v>
      </c>
      <c r="G17" s="54">
        <v>0</v>
      </c>
      <c r="H17" s="25">
        <v>0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53">
        <v>0</v>
      </c>
      <c r="C18" s="26">
        <f t="shared" si="0"/>
        <v>0</v>
      </c>
      <c r="D18" s="53">
        <v>0</v>
      </c>
      <c r="E18" s="26">
        <v>0</v>
      </c>
      <c r="F18" s="23">
        <f t="shared" si="1"/>
        <v>0</v>
      </c>
      <c r="G18" s="54">
        <v>0</v>
      </c>
      <c r="H18" s="25">
        <v>0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53">
        <v>3</v>
      </c>
      <c r="C19" s="26">
        <f t="shared" si="0"/>
        <v>10</v>
      </c>
      <c r="D19" s="53">
        <v>0</v>
      </c>
      <c r="E19" s="26">
        <v>10</v>
      </c>
      <c r="F19" s="23">
        <f t="shared" si="1"/>
        <v>686</v>
      </c>
      <c r="G19" s="54">
        <v>0</v>
      </c>
      <c r="H19" s="25">
        <v>686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53">
        <v>0</v>
      </c>
      <c r="C20" s="26">
        <f t="shared" si="0"/>
        <v>0</v>
      </c>
      <c r="D20" s="53">
        <v>0</v>
      </c>
      <c r="E20" s="26">
        <v>0</v>
      </c>
      <c r="F20" s="23">
        <f t="shared" si="1"/>
        <v>0</v>
      </c>
      <c r="G20" s="54">
        <v>0</v>
      </c>
      <c r="H20" s="25">
        <v>0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53">
        <v>0</v>
      </c>
      <c r="C21" s="26">
        <f t="shared" si="0"/>
        <v>144</v>
      </c>
      <c r="D21" s="53">
        <v>0</v>
      </c>
      <c r="E21" s="26">
        <v>144</v>
      </c>
      <c r="F21" s="23">
        <f t="shared" si="1"/>
        <v>12365</v>
      </c>
      <c r="G21" s="54">
        <v>0</v>
      </c>
      <c r="H21" s="25">
        <v>12365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53">
        <v>500</v>
      </c>
      <c r="C22" s="26">
        <f t="shared" si="0"/>
        <v>0</v>
      </c>
      <c r="D22" s="53">
        <v>0</v>
      </c>
      <c r="E22" s="26">
        <v>0</v>
      </c>
      <c r="F22" s="23">
        <f t="shared" si="1"/>
        <v>0</v>
      </c>
      <c r="G22" s="54">
        <v>0</v>
      </c>
      <c r="H22" s="25">
        <v>0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686</v>
      </c>
      <c r="C23" s="29">
        <f t="shared" si="0"/>
        <v>860</v>
      </c>
      <c r="D23" s="29">
        <f>SUM(D9:D22)</f>
        <v>0</v>
      </c>
      <c r="E23" s="29">
        <f>SUM(E9:E22)</f>
        <v>860</v>
      </c>
      <c r="F23" s="28">
        <f t="shared" si="1"/>
        <v>208859</v>
      </c>
      <c r="G23" s="29">
        <f>SUM(G9:G22)</f>
        <v>0</v>
      </c>
      <c r="H23" s="30">
        <f>SUM(H9:H22)</f>
        <v>208859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53">
        <v>0</v>
      </c>
      <c r="C24" s="26">
        <f t="shared" si="0"/>
        <v>0</v>
      </c>
      <c r="D24" s="53">
        <v>0</v>
      </c>
      <c r="E24" s="53">
        <v>0</v>
      </c>
      <c r="F24" s="23">
        <f t="shared" si="1"/>
        <v>0</v>
      </c>
      <c r="G24" s="54">
        <v>0</v>
      </c>
      <c r="H24" s="25">
        <v>0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53">
        <v>0</v>
      </c>
      <c r="C25" s="26">
        <f t="shared" si="0"/>
        <v>0</v>
      </c>
      <c r="D25" s="53">
        <v>0</v>
      </c>
      <c r="E25" s="53">
        <v>0</v>
      </c>
      <c r="F25" s="23">
        <f t="shared" si="1"/>
        <v>0</v>
      </c>
      <c r="G25" s="54">
        <v>0</v>
      </c>
      <c r="H25" s="25">
        <v>0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53">
        <v>23</v>
      </c>
      <c r="C26" s="26">
        <f t="shared" si="0"/>
        <v>98</v>
      </c>
      <c r="D26" s="53">
        <v>0</v>
      </c>
      <c r="E26" s="53">
        <v>98</v>
      </c>
      <c r="F26" s="23">
        <f t="shared" si="1"/>
        <v>20836</v>
      </c>
      <c r="G26" s="54">
        <v>0</v>
      </c>
      <c r="H26" s="25">
        <v>20836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53">
        <v>0</v>
      </c>
      <c r="C27" s="26">
        <f t="shared" si="0"/>
        <v>0</v>
      </c>
      <c r="D27" s="53">
        <v>0</v>
      </c>
      <c r="E27" s="53">
        <v>0</v>
      </c>
      <c r="F27" s="23">
        <f t="shared" si="1"/>
        <v>0</v>
      </c>
      <c r="G27" s="54">
        <v>0</v>
      </c>
      <c r="H27" s="25">
        <v>0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53">
        <v>0</v>
      </c>
      <c r="C28" s="26">
        <f t="shared" si="0"/>
        <v>0</v>
      </c>
      <c r="D28" s="53">
        <v>0</v>
      </c>
      <c r="E28" s="53">
        <v>0</v>
      </c>
      <c r="F28" s="23">
        <f t="shared" si="1"/>
        <v>0</v>
      </c>
      <c r="G28" s="54">
        <v>0</v>
      </c>
      <c r="H28" s="25">
        <v>0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53">
        <v>20</v>
      </c>
      <c r="C29" s="26">
        <f t="shared" si="0"/>
        <v>0</v>
      </c>
      <c r="D29" s="53">
        <v>0</v>
      </c>
      <c r="E29" s="53">
        <v>0</v>
      </c>
      <c r="F29" s="23">
        <f t="shared" si="1"/>
        <v>0</v>
      </c>
      <c r="G29" s="54">
        <v>0</v>
      </c>
      <c r="H29" s="25">
        <v>0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53">
        <v>0</v>
      </c>
      <c r="C30" s="26">
        <f t="shared" si="0"/>
        <v>0</v>
      </c>
      <c r="D30" s="53">
        <v>0</v>
      </c>
      <c r="E30" s="53">
        <v>0</v>
      </c>
      <c r="F30" s="23">
        <f t="shared" si="1"/>
        <v>0</v>
      </c>
      <c r="G30" s="54">
        <v>0</v>
      </c>
      <c r="H30" s="25">
        <v>0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53">
        <v>0</v>
      </c>
      <c r="C31" s="26">
        <f t="shared" si="0"/>
        <v>0</v>
      </c>
      <c r="D31" s="53">
        <v>0</v>
      </c>
      <c r="E31" s="53">
        <v>0</v>
      </c>
      <c r="F31" s="23">
        <f t="shared" si="1"/>
        <v>0</v>
      </c>
      <c r="G31" s="54">
        <v>0</v>
      </c>
      <c r="H31" s="25">
        <v>0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53">
        <v>0</v>
      </c>
      <c r="C32" s="26">
        <f t="shared" si="0"/>
        <v>0</v>
      </c>
      <c r="D32" s="53">
        <v>0</v>
      </c>
      <c r="E32" s="53">
        <v>0</v>
      </c>
      <c r="F32" s="23">
        <f t="shared" si="1"/>
        <v>0</v>
      </c>
      <c r="G32" s="54">
        <v>0</v>
      </c>
      <c r="H32" s="25">
        <v>0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53">
        <v>0</v>
      </c>
      <c r="C33" s="26">
        <f t="shared" si="0"/>
        <v>0</v>
      </c>
      <c r="D33" s="53">
        <v>0</v>
      </c>
      <c r="E33" s="53">
        <v>0</v>
      </c>
      <c r="F33" s="23">
        <f t="shared" si="1"/>
        <v>0</v>
      </c>
      <c r="G33" s="54">
        <v>0</v>
      </c>
      <c r="H33" s="25">
        <v>0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53">
        <v>0</v>
      </c>
      <c r="C34" s="26">
        <f t="shared" si="0"/>
        <v>49</v>
      </c>
      <c r="D34" s="53">
        <v>0</v>
      </c>
      <c r="E34" s="53">
        <v>49</v>
      </c>
      <c r="F34" s="23">
        <f t="shared" si="1"/>
        <v>1</v>
      </c>
      <c r="G34" s="54">
        <v>0</v>
      </c>
      <c r="H34" s="25">
        <v>1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53">
        <v>0</v>
      </c>
      <c r="C35" s="26">
        <f t="shared" si="0"/>
        <v>0</v>
      </c>
      <c r="D35" s="53">
        <v>0</v>
      </c>
      <c r="E35" s="53">
        <v>0</v>
      </c>
      <c r="F35" s="23">
        <f t="shared" si="1"/>
        <v>0</v>
      </c>
      <c r="G35" s="54">
        <v>0</v>
      </c>
      <c r="H35" s="25">
        <v>0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53">
        <v>0</v>
      </c>
      <c r="C36" s="26">
        <f t="shared" si="0"/>
        <v>0</v>
      </c>
      <c r="D36" s="53">
        <v>0</v>
      </c>
      <c r="E36" s="53">
        <v>0</v>
      </c>
      <c r="F36" s="23">
        <f t="shared" si="1"/>
        <v>0</v>
      </c>
      <c r="G36" s="54">
        <v>0</v>
      </c>
      <c r="H36" s="25">
        <v>0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53">
        <v>0</v>
      </c>
      <c r="C37" s="26">
        <f t="shared" si="0"/>
        <v>0</v>
      </c>
      <c r="D37" s="53">
        <v>0</v>
      </c>
      <c r="E37" s="53">
        <v>0</v>
      </c>
      <c r="F37" s="23">
        <f t="shared" si="1"/>
        <v>0</v>
      </c>
      <c r="G37" s="54">
        <v>0</v>
      </c>
      <c r="H37" s="25">
        <v>0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53">
        <v>0</v>
      </c>
      <c r="C38" s="26">
        <f t="shared" si="0"/>
        <v>0</v>
      </c>
      <c r="D38" s="53">
        <v>0</v>
      </c>
      <c r="E38" s="53">
        <v>0</v>
      </c>
      <c r="F38" s="23">
        <f t="shared" si="1"/>
        <v>0</v>
      </c>
      <c r="G38" s="54">
        <v>0</v>
      </c>
      <c r="H38" s="25">
        <v>0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43</v>
      </c>
      <c r="C39" s="29">
        <f t="shared" si="0"/>
        <v>147</v>
      </c>
      <c r="D39" s="29">
        <f t="shared" si="2"/>
        <v>0</v>
      </c>
      <c r="E39" s="29">
        <f t="shared" si="2"/>
        <v>147</v>
      </c>
      <c r="F39" s="28">
        <f t="shared" si="1"/>
        <v>20837</v>
      </c>
      <c r="G39" s="29">
        <f t="shared" si="2"/>
        <v>0</v>
      </c>
      <c r="H39" s="30">
        <f t="shared" si="2"/>
        <v>20837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729</v>
      </c>
      <c r="C40" s="32">
        <f t="shared" si="0"/>
        <v>1007</v>
      </c>
      <c r="D40" s="32">
        <f t="shared" si="3"/>
        <v>0</v>
      </c>
      <c r="E40" s="32">
        <f t="shared" si="3"/>
        <v>1007</v>
      </c>
      <c r="F40" s="31">
        <f t="shared" si="1"/>
        <v>229696</v>
      </c>
      <c r="G40" s="32">
        <f t="shared" si="3"/>
        <v>0</v>
      </c>
      <c r="H40" s="33">
        <f t="shared" si="3"/>
        <v>229696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14457</v>
      </c>
      <c r="C48" s="53">
        <v>0</v>
      </c>
      <c r="D48" s="26">
        <v>14457</v>
      </c>
      <c r="E48" s="27">
        <v>0</v>
      </c>
      <c r="F48" s="24">
        <f>SUM(G48:H48)</f>
        <v>6</v>
      </c>
      <c r="G48" s="54">
        <v>0</v>
      </c>
      <c r="H48" s="55">
        <v>6</v>
      </c>
      <c r="I48" s="43">
        <f>IF(F9=0,"0",ROUND(F9*1000/C9,0))</f>
        <v>361425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0</v>
      </c>
      <c r="C49" s="53">
        <v>0</v>
      </c>
      <c r="D49" s="26">
        <v>0</v>
      </c>
      <c r="E49" s="27">
        <v>0</v>
      </c>
      <c r="F49" s="24">
        <f aca="true" t="shared" si="5" ref="F49:F79">SUM(G49:H49)</f>
        <v>0</v>
      </c>
      <c r="G49" s="54">
        <v>0</v>
      </c>
      <c r="H49" s="55">
        <v>0</v>
      </c>
      <c r="I49" s="43" t="str">
        <f aca="true" t="shared" si="6" ref="I49:I79">IF(F10=0,"0",ROUND(F10*1000/C10,0))</f>
        <v>0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0</v>
      </c>
      <c r="C50" s="53">
        <v>0</v>
      </c>
      <c r="D50" s="26">
        <v>0</v>
      </c>
      <c r="E50" s="27">
        <v>0</v>
      </c>
      <c r="F50" s="24">
        <f t="shared" si="5"/>
        <v>0</v>
      </c>
      <c r="G50" s="54">
        <v>0</v>
      </c>
      <c r="H50" s="55">
        <v>0</v>
      </c>
      <c r="I50" s="43" t="str">
        <f t="shared" si="6"/>
        <v>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0</v>
      </c>
      <c r="C51" s="53">
        <v>0</v>
      </c>
      <c r="D51" s="26">
        <v>0</v>
      </c>
      <c r="E51" s="27">
        <v>2</v>
      </c>
      <c r="F51" s="24">
        <f t="shared" si="5"/>
        <v>0</v>
      </c>
      <c r="G51" s="54">
        <v>0</v>
      </c>
      <c r="H51" s="55">
        <v>0</v>
      </c>
      <c r="I51" s="43" t="str">
        <f t="shared" si="6"/>
        <v>0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175069</v>
      </c>
      <c r="C52" s="53">
        <v>0</v>
      </c>
      <c r="D52" s="26">
        <v>175069</v>
      </c>
      <c r="E52" s="27">
        <v>1</v>
      </c>
      <c r="F52" s="24">
        <f t="shared" si="5"/>
        <v>15</v>
      </c>
      <c r="G52" s="54">
        <v>0</v>
      </c>
      <c r="H52" s="55">
        <v>15</v>
      </c>
      <c r="I52" s="43">
        <f t="shared" si="6"/>
        <v>274945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660</v>
      </c>
      <c r="C53" s="53">
        <v>0</v>
      </c>
      <c r="D53" s="26">
        <v>660</v>
      </c>
      <c r="E53" s="27">
        <v>0</v>
      </c>
      <c r="F53" s="24">
        <f t="shared" si="5"/>
        <v>5</v>
      </c>
      <c r="G53" s="54">
        <v>0</v>
      </c>
      <c r="H53" s="55">
        <v>5</v>
      </c>
      <c r="I53" s="43">
        <f t="shared" si="6"/>
        <v>79111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0</v>
      </c>
      <c r="C54" s="53">
        <v>0</v>
      </c>
      <c r="D54" s="26">
        <v>0</v>
      </c>
      <c r="E54" s="27">
        <v>0</v>
      </c>
      <c r="F54" s="24">
        <f t="shared" si="5"/>
        <v>0</v>
      </c>
      <c r="G54" s="54">
        <v>0</v>
      </c>
      <c r="H54" s="55">
        <v>0</v>
      </c>
      <c r="I54" s="43" t="str">
        <f t="shared" si="6"/>
        <v>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0</v>
      </c>
      <c r="C55" s="53">
        <v>0</v>
      </c>
      <c r="D55" s="26">
        <v>0</v>
      </c>
      <c r="E55" s="27">
        <v>0</v>
      </c>
      <c r="F55" s="24">
        <f t="shared" si="5"/>
        <v>0</v>
      </c>
      <c r="G55" s="54">
        <v>0</v>
      </c>
      <c r="H55" s="55">
        <v>0</v>
      </c>
      <c r="I55" s="43" t="str">
        <f t="shared" si="6"/>
        <v>0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0</v>
      </c>
      <c r="C56" s="53">
        <v>0</v>
      </c>
      <c r="D56" s="26">
        <v>0</v>
      </c>
      <c r="E56" s="27">
        <v>0</v>
      </c>
      <c r="F56" s="24">
        <f t="shared" si="5"/>
        <v>0</v>
      </c>
      <c r="G56" s="54">
        <v>0</v>
      </c>
      <c r="H56" s="55">
        <v>0</v>
      </c>
      <c r="I56" s="43" t="str">
        <f t="shared" si="6"/>
        <v>0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0</v>
      </c>
      <c r="C57" s="53">
        <v>0</v>
      </c>
      <c r="D57" s="26">
        <v>0</v>
      </c>
      <c r="E57" s="27">
        <v>0</v>
      </c>
      <c r="F57" s="24">
        <f t="shared" si="5"/>
        <v>0</v>
      </c>
      <c r="G57" s="54">
        <v>0</v>
      </c>
      <c r="H57" s="55">
        <v>0</v>
      </c>
      <c r="I57" s="43" t="str">
        <f t="shared" si="6"/>
        <v>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686</v>
      </c>
      <c r="C58" s="53">
        <v>0</v>
      </c>
      <c r="D58" s="26">
        <v>686</v>
      </c>
      <c r="E58" s="27">
        <v>1</v>
      </c>
      <c r="F58" s="24">
        <f t="shared" si="5"/>
        <v>1</v>
      </c>
      <c r="G58" s="54">
        <v>0</v>
      </c>
      <c r="H58" s="55">
        <v>1</v>
      </c>
      <c r="I58" s="43">
        <f t="shared" si="6"/>
        <v>68600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0</v>
      </c>
      <c r="C59" s="53">
        <v>0</v>
      </c>
      <c r="D59" s="26">
        <v>0</v>
      </c>
      <c r="E59" s="27">
        <v>0</v>
      </c>
      <c r="F59" s="24">
        <f t="shared" si="5"/>
        <v>0</v>
      </c>
      <c r="G59" s="54">
        <v>0</v>
      </c>
      <c r="H59" s="55">
        <v>0</v>
      </c>
      <c r="I59" s="43" t="str">
        <f t="shared" si="6"/>
        <v>0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12365</v>
      </c>
      <c r="C60" s="53">
        <v>0</v>
      </c>
      <c r="D60" s="26">
        <v>12365</v>
      </c>
      <c r="E60" s="27">
        <v>0</v>
      </c>
      <c r="F60" s="24">
        <f t="shared" si="5"/>
        <v>7</v>
      </c>
      <c r="G60" s="54">
        <v>0</v>
      </c>
      <c r="H60" s="55">
        <v>7</v>
      </c>
      <c r="I60" s="43">
        <f t="shared" si="6"/>
        <v>85868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0</v>
      </c>
      <c r="C61" s="53">
        <v>0</v>
      </c>
      <c r="D61" s="26">
        <v>0</v>
      </c>
      <c r="E61" s="27">
        <v>1</v>
      </c>
      <c r="F61" s="24">
        <f t="shared" si="5"/>
        <v>0</v>
      </c>
      <c r="G61" s="54">
        <v>0</v>
      </c>
      <c r="H61" s="55">
        <v>0</v>
      </c>
      <c r="I61" s="43" t="str">
        <f t="shared" si="6"/>
        <v>0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203237</v>
      </c>
      <c r="C62" s="29">
        <f>SUM(C48:C61)</f>
        <v>0</v>
      </c>
      <c r="D62" s="29">
        <f>SUM(D48:D61)</f>
        <v>203237</v>
      </c>
      <c r="E62" s="28">
        <f>SUM(E48:E61)</f>
        <v>5</v>
      </c>
      <c r="F62" s="29">
        <f t="shared" si="5"/>
        <v>34</v>
      </c>
      <c r="G62" s="29">
        <f>SUM(G48:G61)</f>
        <v>0</v>
      </c>
      <c r="H62" s="30">
        <f>SUM(H48:H61)</f>
        <v>34</v>
      </c>
      <c r="I62" s="49">
        <f t="shared" si="6"/>
        <v>242859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53">
        <v>0</v>
      </c>
      <c r="D63" s="26">
        <v>0</v>
      </c>
      <c r="E63" s="27">
        <v>0</v>
      </c>
      <c r="F63" s="24">
        <f t="shared" si="5"/>
        <v>0</v>
      </c>
      <c r="G63" s="54">
        <v>0</v>
      </c>
      <c r="H63" s="55">
        <v>0</v>
      </c>
      <c r="I63" s="43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0</v>
      </c>
      <c r="C64" s="53">
        <v>0</v>
      </c>
      <c r="D64" s="26">
        <v>0</v>
      </c>
      <c r="E64" s="27">
        <v>0</v>
      </c>
      <c r="F64" s="24">
        <f t="shared" si="5"/>
        <v>0</v>
      </c>
      <c r="G64" s="54">
        <v>0</v>
      </c>
      <c r="H64" s="55">
        <v>0</v>
      </c>
      <c r="I64" s="43" t="str">
        <f t="shared" si="6"/>
        <v>0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20615</v>
      </c>
      <c r="C65" s="53">
        <v>0</v>
      </c>
      <c r="D65" s="26">
        <v>20615</v>
      </c>
      <c r="E65" s="27">
        <v>2</v>
      </c>
      <c r="F65" s="24">
        <f t="shared" si="5"/>
        <v>7</v>
      </c>
      <c r="G65" s="54">
        <v>0</v>
      </c>
      <c r="H65" s="55">
        <v>7</v>
      </c>
      <c r="I65" s="43">
        <f t="shared" si="6"/>
        <v>212612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0</v>
      </c>
      <c r="C66" s="53">
        <v>0</v>
      </c>
      <c r="D66" s="26">
        <v>0</v>
      </c>
      <c r="E66" s="27">
        <v>0</v>
      </c>
      <c r="F66" s="24">
        <f t="shared" si="5"/>
        <v>0</v>
      </c>
      <c r="G66" s="54">
        <v>0</v>
      </c>
      <c r="H66" s="55">
        <v>0</v>
      </c>
      <c r="I66" s="43" t="str">
        <f t="shared" si="6"/>
        <v>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0</v>
      </c>
      <c r="C67" s="53">
        <v>0</v>
      </c>
      <c r="D67" s="26">
        <v>0</v>
      </c>
      <c r="E67" s="27">
        <v>0</v>
      </c>
      <c r="F67" s="24">
        <f t="shared" si="5"/>
        <v>0</v>
      </c>
      <c r="G67" s="54">
        <v>0</v>
      </c>
      <c r="H67" s="55">
        <v>0</v>
      </c>
      <c r="I67" s="43" t="str">
        <f t="shared" si="6"/>
        <v>0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53">
        <v>0</v>
      </c>
      <c r="D68" s="26">
        <v>0</v>
      </c>
      <c r="E68" s="27">
        <v>1</v>
      </c>
      <c r="F68" s="24">
        <f t="shared" si="5"/>
        <v>0</v>
      </c>
      <c r="G68" s="54">
        <v>0</v>
      </c>
      <c r="H68" s="55">
        <v>0</v>
      </c>
      <c r="I68" s="43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0</v>
      </c>
      <c r="C69" s="53">
        <v>0</v>
      </c>
      <c r="D69" s="26">
        <v>0</v>
      </c>
      <c r="E69" s="27">
        <v>0</v>
      </c>
      <c r="F69" s="24">
        <f t="shared" si="5"/>
        <v>0</v>
      </c>
      <c r="G69" s="54">
        <v>0</v>
      </c>
      <c r="H69" s="55">
        <v>0</v>
      </c>
      <c r="I69" s="43" t="str">
        <f t="shared" si="6"/>
        <v>0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53">
        <v>0</v>
      </c>
      <c r="D70" s="26">
        <v>0</v>
      </c>
      <c r="E70" s="27">
        <v>0</v>
      </c>
      <c r="F70" s="24">
        <f t="shared" si="5"/>
        <v>0</v>
      </c>
      <c r="G70" s="54">
        <v>0</v>
      </c>
      <c r="H70" s="55">
        <v>0</v>
      </c>
      <c r="I70" s="43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0</v>
      </c>
      <c r="C71" s="53">
        <v>0</v>
      </c>
      <c r="D71" s="26">
        <v>0</v>
      </c>
      <c r="E71" s="27">
        <v>0</v>
      </c>
      <c r="F71" s="24">
        <f t="shared" si="5"/>
        <v>0</v>
      </c>
      <c r="G71" s="54">
        <v>0</v>
      </c>
      <c r="H71" s="55">
        <v>0</v>
      </c>
      <c r="I71" s="43" t="str">
        <f t="shared" si="6"/>
        <v>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53">
        <v>0</v>
      </c>
      <c r="D72" s="26">
        <v>0</v>
      </c>
      <c r="E72" s="27">
        <v>0</v>
      </c>
      <c r="F72" s="24">
        <f t="shared" si="5"/>
        <v>0</v>
      </c>
      <c r="G72" s="54">
        <v>0</v>
      </c>
      <c r="H72" s="55">
        <v>0</v>
      </c>
      <c r="I72" s="43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1</v>
      </c>
      <c r="C73" s="53">
        <v>0</v>
      </c>
      <c r="D73" s="26">
        <v>1</v>
      </c>
      <c r="E73" s="27">
        <v>0</v>
      </c>
      <c r="F73" s="24">
        <f t="shared" si="5"/>
        <v>1</v>
      </c>
      <c r="G73" s="54">
        <v>0</v>
      </c>
      <c r="H73" s="55">
        <v>1</v>
      </c>
      <c r="I73" s="43">
        <f t="shared" si="6"/>
        <v>20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0</v>
      </c>
      <c r="C74" s="53">
        <v>0</v>
      </c>
      <c r="D74" s="26">
        <v>0</v>
      </c>
      <c r="E74" s="27">
        <v>0</v>
      </c>
      <c r="F74" s="24">
        <f t="shared" si="5"/>
        <v>0</v>
      </c>
      <c r="G74" s="54">
        <v>0</v>
      </c>
      <c r="H74" s="55">
        <v>0</v>
      </c>
      <c r="I74" s="43" t="str">
        <f t="shared" si="6"/>
        <v>0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0</v>
      </c>
      <c r="C75" s="53">
        <v>0</v>
      </c>
      <c r="D75" s="26">
        <v>0</v>
      </c>
      <c r="E75" s="27">
        <v>0</v>
      </c>
      <c r="F75" s="24">
        <f t="shared" si="5"/>
        <v>0</v>
      </c>
      <c r="G75" s="54">
        <v>0</v>
      </c>
      <c r="H75" s="55">
        <v>0</v>
      </c>
      <c r="I75" s="43" t="str">
        <f t="shared" si="6"/>
        <v>0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53">
        <v>0</v>
      </c>
      <c r="D76" s="26">
        <v>0</v>
      </c>
      <c r="E76" s="27">
        <v>0</v>
      </c>
      <c r="F76" s="24">
        <f t="shared" si="5"/>
        <v>0</v>
      </c>
      <c r="G76" s="54">
        <v>0</v>
      </c>
      <c r="H76" s="55">
        <v>0</v>
      </c>
      <c r="I76" s="43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0</v>
      </c>
      <c r="C77" s="53">
        <v>0</v>
      </c>
      <c r="D77" s="26">
        <v>0</v>
      </c>
      <c r="E77" s="27">
        <v>0</v>
      </c>
      <c r="F77" s="24">
        <f t="shared" si="5"/>
        <v>0</v>
      </c>
      <c r="G77" s="54">
        <v>0</v>
      </c>
      <c r="H77" s="55">
        <v>0</v>
      </c>
      <c r="I77" s="43" t="str">
        <f t="shared" si="6"/>
        <v>0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20616</v>
      </c>
      <c r="C78" s="29">
        <f>SUM(C63:C77)</f>
        <v>0</v>
      </c>
      <c r="D78" s="29">
        <f>SUM(D63:D77)</f>
        <v>20616</v>
      </c>
      <c r="E78" s="28">
        <f>SUM(E63:E77)</f>
        <v>3</v>
      </c>
      <c r="F78" s="29">
        <f t="shared" si="5"/>
        <v>8</v>
      </c>
      <c r="G78" s="29">
        <f>SUM(G63:G77)</f>
        <v>0</v>
      </c>
      <c r="H78" s="30">
        <f>SUM(H63:H77)</f>
        <v>8</v>
      </c>
      <c r="I78" s="49">
        <f t="shared" si="6"/>
        <v>141748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223853</v>
      </c>
      <c r="C79" s="32">
        <f>+C62+C78</f>
        <v>0</v>
      </c>
      <c r="D79" s="32">
        <f>+D62+D78</f>
        <v>223853</v>
      </c>
      <c r="E79" s="31">
        <f>+E62+E78</f>
        <v>8</v>
      </c>
      <c r="F79" s="32">
        <f t="shared" si="5"/>
        <v>42</v>
      </c>
      <c r="G79" s="32">
        <f>+G62+G78</f>
        <v>0</v>
      </c>
      <c r="H79" s="33">
        <f>+H62+H78</f>
        <v>42</v>
      </c>
      <c r="I79" s="50">
        <f t="shared" si="6"/>
        <v>228099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  <row r="82" spans="2:9" ht="13.5">
      <c r="B82" s="34"/>
      <c r="C82" s="34"/>
      <c r="D82" s="34"/>
      <c r="E82" s="34"/>
      <c r="F82" s="34"/>
      <c r="G82" s="34"/>
      <c r="H82" s="34"/>
      <c r="I82" s="34"/>
    </row>
    <row r="83" spans="2:9" ht="13.5">
      <c r="B83" s="34"/>
      <c r="C83" s="34"/>
      <c r="D83" s="34"/>
      <c r="E83" s="34"/>
      <c r="F83" s="34"/>
      <c r="G83" s="34"/>
      <c r="H83" s="34"/>
      <c r="I83" s="34"/>
    </row>
    <row r="84" spans="2:9" ht="13.5">
      <c r="B84" s="34"/>
      <c r="C84" s="34"/>
      <c r="D84" s="34"/>
      <c r="E84" s="34"/>
      <c r="F84" s="34"/>
      <c r="G84" s="34"/>
      <c r="H84" s="34"/>
      <c r="I84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&amp;C&amp;20- 39 -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81"/>
  <sheetViews>
    <sheetView view="pageBreakPreview" zoomScale="70" zoomScaleNormal="75" zoomScaleSheetLayoutView="70" zoomScalePageLayoutView="0" workbookViewId="0" topLeftCell="A46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2640587</v>
      </c>
      <c r="C9" s="26">
        <f>SUM(D9:E9)</f>
        <v>525980</v>
      </c>
      <c r="D9" s="26">
        <v>94944</v>
      </c>
      <c r="E9" s="26">
        <v>431036</v>
      </c>
      <c r="F9" s="23">
        <f>SUM(G9:H9)</f>
        <v>510476</v>
      </c>
      <c r="G9" s="24">
        <v>1028</v>
      </c>
      <c r="H9" s="25">
        <v>509448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247543</v>
      </c>
      <c r="C10" s="26">
        <f aca="true" t="shared" si="0" ref="C10:C40">SUM(D10:E10)</f>
        <v>37130</v>
      </c>
      <c r="D10" s="26">
        <v>11169</v>
      </c>
      <c r="E10" s="26">
        <v>25961</v>
      </c>
      <c r="F10" s="23">
        <f aca="true" t="shared" si="1" ref="F10:F40">SUM(G10:H10)</f>
        <v>24320</v>
      </c>
      <c r="G10" s="24">
        <v>757</v>
      </c>
      <c r="H10" s="25">
        <v>23563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86885</v>
      </c>
      <c r="C11" s="26">
        <f t="shared" si="0"/>
        <v>42925</v>
      </c>
      <c r="D11" s="26">
        <v>2747</v>
      </c>
      <c r="E11" s="26">
        <v>40178</v>
      </c>
      <c r="F11" s="23">
        <f t="shared" si="1"/>
        <v>2122</v>
      </c>
      <c r="G11" s="24">
        <v>79</v>
      </c>
      <c r="H11" s="25">
        <v>2043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362324</v>
      </c>
      <c r="C12" s="26">
        <f t="shared" si="0"/>
        <v>694948</v>
      </c>
      <c r="D12" s="26">
        <v>43855</v>
      </c>
      <c r="E12" s="26">
        <v>651093</v>
      </c>
      <c r="F12" s="23">
        <f t="shared" si="1"/>
        <v>88452</v>
      </c>
      <c r="G12" s="24">
        <v>1946</v>
      </c>
      <c r="H12" s="25">
        <v>86506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220733</v>
      </c>
      <c r="C13" s="26">
        <f t="shared" si="0"/>
        <v>193031</v>
      </c>
      <c r="D13" s="26">
        <v>10067</v>
      </c>
      <c r="E13" s="26">
        <v>182964</v>
      </c>
      <c r="F13" s="23">
        <f t="shared" si="1"/>
        <v>20049</v>
      </c>
      <c r="G13" s="24">
        <v>623</v>
      </c>
      <c r="H13" s="25">
        <v>19426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675934</v>
      </c>
      <c r="C14" s="26">
        <f t="shared" si="0"/>
        <v>63734</v>
      </c>
      <c r="D14" s="26">
        <v>8444</v>
      </c>
      <c r="E14" s="26">
        <v>55290</v>
      </c>
      <c r="F14" s="23">
        <f t="shared" si="1"/>
        <v>31025</v>
      </c>
      <c r="G14" s="24">
        <v>789</v>
      </c>
      <c r="H14" s="25">
        <v>30236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867114</v>
      </c>
      <c r="C15" s="26">
        <f t="shared" si="0"/>
        <v>220764</v>
      </c>
      <c r="D15" s="26">
        <v>619</v>
      </c>
      <c r="E15" s="26">
        <v>220145</v>
      </c>
      <c r="F15" s="23">
        <f t="shared" si="1"/>
        <v>6643</v>
      </c>
      <c r="G15" s="24">
        <v>38</v>
      </c>
      <c r="H15" s="25">
        <v>6605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565</v>
      </c>
      <c r="C16" s="26">
        <f t="shared" si="0"/>
        <v>106265</v>
      </c>
      <c r="D16" s="26">
        <v>0</v>
      </c>
      <c r="E16" s="26">
        <v>106265</v>
      </c>
      <c r="F16" s="23">
        <f t="shared" si="1"/>
        <v>1310</v>
      </c>
      <c r="G16" s="24">
        <v>0</v>
      </c>
      <c r="H16" s="25">
        <v>1310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166000</v>
      </c>
      <c r="C17" s="26">
        <f t="shared" si="0"/>
        <v>0</v>
      </c>
      <c r="D17" s="26">
        <v>0</v>
      </c>
      <c r="E17" s="26">
        <v>0</v>
      </c>
      <c r="F17" s="23">
        <f t="shared" si="1"/>
        <v>0</v>
      </c>
      <c r="G17" s="24">
        <v>0</v>
      </c>
      <c r="H17" s="25">
        <v>0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9566</v>
      </c>
      <c r="C18" s="26">
        <f t="shared" si="0"/>
        <v>28948</v>
      </c>
      <c r="D18" s="26">
        <v>134</v>
      </c>
      <c r="E18" s="26">
        <v>28814</v>
      </c>
      <c r="F18" s="23">
        <f t="shared" si="1"/>
        <v>897</v>
      </c>
      <c r="G18" s="24">
        <v>4</v>
      </c>
      <c r="H18" s="25">
        <v>893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52136</v>
      </c>
      <c r="C19" s="26">
        <f t="shared" si="0"/>
        <v>1005020</v>
      </c>
      <c r="D19" s="26">
        <v>120660</v>
      </c>
      <c r="E19" s="26">
        <v>884360</v>
      </c>
      <c r="F19" s="23">
        <f t="shared" si="1"/>
        <v>14245</v>
      </c>
      <c r="G19" s="24">
        <v>114</v>
      </c>
      <c r="H19" s="25">
        <v>14131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68314</v>
      </c>
      <c r="C20" s="26">
        <f t="shared" si="0"/>
        <v>3376</v>
      </c>
      <c r="D20" s="26">
        <v>92</v>
      </c>
      <c r="E20" s="26">
        <v>3284</v>
      </c>
      <c r="F20" s="23">
        <f t="shared" si="1"/>
        <v>105</v>
      </c>
      <c r="G20" s="24">
        <v>1</v>
      </c>
      <c r="H20" s="25">
        <v>104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412392</v>
      </c>
      <c r="C21" s="26">
        <f t="shared" si="0"/>
        <v>182820</v>
      </c>
      <c r="D21" s="26">
        <v>7437</v>
      </c>
      <c r="E21" s="26">
        <v>175383</v>
      </c>
      <c r="F21" s="23">
        <f t="shared" si="1"/>
        <v>13442</v>
      </c>
      <c r="G21" s="24">
        <v>47</v>
      </c>
      <c r="H21" s="25">
        <v>13395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46652</v>
      </c>
      <c r="C22" s="26">
        <f t="shared" si="0"/>
        <v>9455</v>
      </c>
      <c r="D22" s="26">
        <v>82</v>
      </c>
      <c r="E22" s="26">
        <v>9373</v>
      </c>
      <c r="F22" s="23">
        <f t="shared" si="1"/>
        <v>650</v>
      </c>
      <c r="G22" s="24">
        <v>12</v>
      </c>
      <c r="H22" s="25">
        <v>638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5856745</v>
      </c>
      <c r="C23" s="29">
        <f t="shared" si="0"/>
        <v>3114396</v>
      </c>
      <c r="D23" s="29">
        <f>SUM(D9:D22)</f>
        <v>300250</v>
      </c>
      <c r="E23" s="29">
        <f>SUM(E9:E22)</f>
        <v>2814146</v>
      </c>
      <c r="F23" s="28">
        <f t="shared" si="1"/>
        <v>713736</v>
      </c>
      <c r="G23" s="29">
        <f>SUM(G9:G22)</f>
        <v>5438</v>
      </c>
      <c r="H23" s="30">
        <f>SUM(H9:H22)</f>
        <v>708298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25196</v>
      </c>
      <c r="C24" s="26">
        <f t="shared" si="0"/>
        <v>0</v>
      </c>
      <c r="D24" s="26">
        <v>0</v>
      </c>
      <c r="E24" s="26">
        <v>0</v>
      </c>
      <c r="F24" s="23">
        <f t="shared" si="1"/>
        <v>0</v>
      </c>
      <c r="G24" s="24">
        <v>0</v>
      </c>
      <c r="H24" s="25">
        <v>0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25372</v>
      </c>
      <c r="C25" s="26">
        <f t="shared" si="0"/>
        <v>825</v>
      </c>
      <c r="D25" s="26">
        <v>140</v>
      </c>
      <c r="E25" s="26">
        <v>685</v>
      </c>
      <c r="F25" s="23">
        <f t="shared" si="1"/>
        <v>12</v>
      </c>
      <c r="G25" s="24">
        <v>2</v>
      </c>
      <c r="H25" s="25">
        <v>10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82527</v>
      </c>
      <c r="C26" s="26">
        <f t="shared" si="0"/>
        <v>48860</v>
      </c>
      <c r="D26" s="26">
        <v>11283</v>
      </c>
      <c r="E26" s="26">
        <v>37577</v>
      </c>
      <c r="F26" s="23">
        <f t="shared" si="1"/>
        <v>4470</v>
      </c>
      <c r="G26" s="24">
        <v>849</v>
      </c>
      <c r="H26" s="25">
        <v>3621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0</v>
      </c>
      <c r="C27" s="26">
        <f t="shared" si="0"/>
        <v>0</v>
      </c>
      <c r="D27" s="26">
        <v>0</v>
      </c>
      <c r="E27" s="26">
        <v>0</v>
      </c>
      <c r="F27" s="23">
        <f t="shared" si="1"/>
        <v>0</v>
      </c>
      <c r="G27" s="24">
        <v>0</v>
      </c>
      <c r="H27" s="25">
        <v>0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42335</v>
      </c>
      <c r="C28" s="26">
        <f t="shared" si="0"/>
        <v>46741</v>
      </c>
      <c r="D28" s="26">
        <v>13096</v>
      </c>
      <c r="E28" s="26">
        <v>33645</v>
      </c>
      <c r="F28" s="23">
        <f t="shared" si="1"/>
        <v>3911</v>
      </c>
      <c r="G28" s="24">
        <v>1034</v>
      </c>
      <c r="H28" s="25">
        <v>2877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16166</v>
      </c>
      <c r="C29" s="26">
        <f t="shared" si="0"/>
        <v>0</v>
      </c>
      <c r="D29" s="26">
        <v>0</v>
      </c>
      <c r="E29" s="26">
        <v>0</v>
      </c>
      <c r="F29" s="23">
        <f t="shared" si="1"/>
        <v>0</v>
      </c>
      <c r="G29" s="24">
        <v>0</v>
      </c>
      <c r="H29" s="25">
        <v>0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10532</v>
      </c>
      <c r="C30" s="26">
        <f t="shared" si="0"/>
        <v>182147</v>
      </c>
      <c r="D30" s="26">
        <v>5169</v>
      </c>
      <c r="E30" s="26">
        <v>176978</v>
      </c>
      <c r="F30" s="23">
        <f t="shared" si="1"/>
        <v>13944</v>
      </c>
      <c r="G30" s="24">
        <v>195</v>
      </c>
      <c r="H30" s="25">
        <v>13749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11660</v>
      </c>
      <c r="C31" s="26">
        <f t="shared" si="0"/>
        <v>0</v>
      </c>
      <c r="D31" s="26">
        <v>0</v>
      </c>
      <c r="E31" s="26">
        <v>0</v>
      </c>
      <c r="F31" s="23">
        <f t="shared" si="1"/>
        <v>0</v>
      </c>
      <c r="G31" s="24">
        <v>0</v>
      </c>
      <c r="H31" s="25">
        <v>0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52900</v>
      </c>
      <c r="C32" s="26">
        <f t="shared" si="0"/>
        <v>0</v>
      </c>
      <c r="D32" s="26">
        <v>0</v>
      </c>
      <c r="E32" s="26">
        <v>0</v>
      </c>
      <c r="F32" s="23">
        <f t="shared" si="1"/>
        <v>0</v>
      </c>
      <c r="G32" s="24">
        <v>0</v>
      </c>
      <c r="H32" s="25">
        <v>0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18165</v>
      </c>
      <c r="C33" s="26">
        <f t="shared" si="0"/>
        <v>0</v>
      </c>
      <c r="D33" s="26">
        <v>0</v>
      </c>
      <c r="E33" s="26">
        <v>0</v>
      </c>
      <c r="F33" s="23">
        <f t="shared" si="1"/>
        <v>0</v>
      </c>
      <c r="G33" s="24">
        <v>0</v>
      </c>
      <c r="H33" s="25">
        <v>0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26">
        <v>2848</v>
      </c>
      <c r="C34" s="26">
        <f t="shared" si="0"/>
        <v>12599</v>
      </c>
      <c r="D34" s="26">
        <v>7166</v>
      </c>
      <c r="E34" s="26">
        <v>5433</v>
      </c>
      <c r="F34" s="23">
        <f t="shared" si="1"/>
        <v>487</v>
      </c>
      <c r="G34" s="24">
        <v>38</v>
      </c>
      <c r="H34" s="25">
        <v>449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26">
        <v>83052</v>
      </c>
      <c r="C35" s="26">
        <f t="shared" si="0"/>
        <v>271874</v>
      </c>
      <c r="D35" s="26">
        <v>37133</v>
      </c>
      <c r="E35" s="26">
        <v>234741</v>
      </c>
      <c r="F35" s="23">
        <f t="shared" si="1"/>
        <v>2300</v>
      </c>
      <c r="G35" s="24">
        <v>313</v>
      </c>
      <c r="H35" s="25">
        <v>1987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26">
        <v>743297</v>
      </c>
      <c r="C36" s="26">
        <f t="shared" si="0"/>
        <v>116110</v>
      </c>
      <c r="D36" s="26">
        <v>14153</v>
      </c>
      <c r="E36" s="26">
        <v>101957</v>
      </c>
      <c r="F36" s="23">
        <f t="shared" si="1"/>
        <v>6424</v>
      </c>
      <c r="G36" s="24">
        <v>641</v>
      </c>
      <c r="H36" s="25">
        <v>5783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67568</v>
      </c>
      <c r="C37" s="26">
        <f t="shared" si="0"/>
        <v>0</v>
      </c>
      <c r="D37" s="26">
        <v>0</v>
      </c>
      <c r="E37" s="26">
        <v>0</v>
      </c>
      <c r="F37" s="23">
        <f t="shared" si="1"/>
        <v>0</v>
      </c>
      <c r="G37" s="24">
        <v>0</v>
      </c>
      <c r="H37" s="25">
        <v>0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26">
        <v>8170</v>
      </c>
      <c r="C38" s="26">
        <f t="shared" si="0"/>
        <v>6275</v>
      </c>
      <c r="D38" s="26">
        <v>4168</v>
      </c>
      <c r="E38" s="26">
        <v>2107</v>
      </c>
      <c r="F38" s="23">
        <f t="shared" si="1"/>
        <v>18</v>
      </c>
      <c r="G38" s="24">
        <v>11</v>
      </c>
      <c r="H38" s="25">
        <v>7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1189788</v>
      </c>
      <c r="C39" s="29">
        <f t="shared" si="0"/>
        <v>685431</v>
      </c>
      <c r="D39" s="29">
        <f t="shared" si="2"/>
        <v>92308</v>
      </c>
      <c r="E39" s="29">
        <f t="shared" si="2"/>
        <v>593123</v>
      </c>
      <c r="F39" s="28">
        <f t="shared" si="1"/>
        <v>31566</v>
      </c>
      <c r="G39" s="29">
        <f t="shared" si="2"/>
        <v>3083</v>
      </c>
      <c r="H39" s="30">
        <f t="shared" si="2"/>
        <v>28483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7046533</v>
      </c>
      <c r="C40" s="32">
        <f t="shared" si="0"/>
        <v>3799827</v>
      </c>
      <c r="D40" s="32">
        <f t="shared" si="3"/>
        <v>392558</v>
      </c>
      <c r="E40" s="32">
        <f t="shared" si="3"/>
        <v>3407269</v>
      </c>
      <c r="F40" s="31">
        <f t="shared" si="1"/>
        <v>745302</v>
      </c>
      <c r="G40" s="32">
        <f t="shared" si="3"/>
        <v>8521</v>
      </c>
      <c r="H40" s="33">
        <f t="shared" si="3"/>
        <v>736781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360384</v>
      </c>
      <c r="C48" s="26">
        <v>1018</v>
      </c>
      <c r="D48" s="26">
        <v>359366</v>
      </c>
      <c r="E48" s="23">
        <v>1504</v>
      </c>
      <c r="F48" s="24">
        <f>SUM(G48:H48)</f>
        <v>439</v>
      </c>
      <c r="G48" s="54">
        <v>62</v>
      </c>
      <c r="H48" s="25">
        <v>377</v>
      </c>
      <c r="I48" s="43">
        <f>IF(F9=0,"0",ROUND(F9*1000/C9,0))</f>
        <v>971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15931</v>
      </c>
      <c r="C49" s="26">
        <v>665</v>
      </c>
      <c r="D49" s="26">
        <v>15266</v>
      </c>
      <c r="E49" s="23">
        <v>106</v>
      </c>
      <c r="F49" s="24">
        <f aca="true" t="shared" si="5" ref="F49:F79">SUM(G49:H49)</f>
        <v>141</v>
      </c>
      <c r="G49" s="54">
        <v>65</v>
      </c>
      <c r="H49" s="25">
        <v>76</v>
      </c>
      <c r="I49" s="43">
        <f aca="true" t="shared" si="6" ref="I49:I79">IF(F10=0,"0",ROUND(F10*1000/C10,0))</f>
        <v>655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2122</v>
      </c>
      <c r="C50" s="26">
        <v>79</v>
      </c>
      <c r="D50" s="26">
        <v>2043</v>
      </c>
      <c r="E50" s="23">
        <v>58</v>
      </c>
      <c r="F50" s="24">
        <f t="shared" si="5"/>
        <v>56</v>
      </c>
      <c r="G50" s="54">
        <v>7</v>
      </c>
      <c r="H50" s="25">
        <v>49</v>
      </c>
      <c r="I50" s="43">
        <f t="shared" si="6"/>
        <v>49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67838</v>
      </c>
      <c r="C51" s="26">
        <v>1946</v>
      </c>
      <c r="D51" s="26">
        <v>65892</v>
      </c>
      <c r="E51" s="23">
        <v>188</v>
      </c>
      <c r="F51" s="24">
        <f t="shared" si="5"/>
        <v>443</v>
      </c>
      <c r="G51" s="54">
        <v>78</v>
      </c>
      <c r="H51" s="25">
        <v>365</v>
      </c>
      <c r="I51" s="43">
        <f t="shared" si="6"/>
        <v>127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19696</v>
      </c>
      <c r="C52" s="26">
        <v>623</v>
      </c>
      <c r="D52" s="26">
        <v>19073</v>
      </c>
      <c r="E52" s="23">
        <v>132</v>
      </c>
      <c r="F52" s="24">
        <f t="shared" si="5"/>
        <v>268</v>
      </c>
      <c r="G52" s="54">
        <v>42</v>
      </c>
      <c r="H52" s="25">
        <v>226</v>
      </c>
      <c r="I52" s="43">
        <f t="shared" si="6"/>
        <v>104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20670</v>
      </c>
      <c r="C53" s="26">
        <v>769</v>
      </c>
      <c r="D53" s="26">
        <v>19901</v>
      </c>
      <c r="E53" s="23">
        <v>205</v>
      </c>
      <c r="F53" s="24">
        <f t="shared" si="5"/>
        <v>109</v>
      </c>
      <c r="G53" s="54">
        <v>20</v>
      </c>
      <c r="H53" s="25">
        <v>89</v>
      </c>
      <c r="I53" s="43">
        <f t="shared" si="6"/>
        <v>487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6643</v>
      </c>
      <c r="C54" s="26">
        <v>38</v>
      </c>
      <c r="D54" s="26">
        <v>6605</v>
      </c>
      <c r="E54" s="23">
        <v>1126</v>
      </c>
      <c r="F54" s="24">
        <f t="shared" si="5"/>
        <v>397</v>
      </c>
      <c r="G54" s="54">
        <v>7</v>
      </c>
      <c r="H54" s="25">
        <v>390</v>
      </c>
      <c r="I54" s="43">
        <f t="shared" si="6"/>
        <v>30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1310</v>
      </c>
      <c r="C55" s="26">
        <v>0</v>
      </c>
      <c r="D55" s="26">
        <v>1310</v>
      </c>
      <c r="E55" s="23">
        <v>9</v>
      </c>
      <c r="F55" s="24">
        <f t="shared" si="5"/>
        <v>74</v>
      </c>
      <c r="G55" s="54">
        <v>0</v>
      </c>
      <c r="H55" s="25">
        <v>74</v>
      </c>
      <c r="I55" s="43">
        <f t="shared" si="6"/>
        <v>12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0</v>
      </c>
      <c r="C56" s="26">
        <v>0</v>
      </c>
      <c r="D56" s="26">
        <v>0</v>
      </c>
      <c r="E56" s="23">
        <v>322</v>
      </c>
      <c r="F56" s="24">
        <f t="shared" si="5"/>
        <v>0</v>
      </c>
      <c r="G56" s="54">
        <v>0</v>
      </c>
      <c r="H56" s="25">
        <v>0</v>
      </c>
      <c r="I56" s="43" t="str">
        <f t="shared" si="6"/>
        <v>0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897</v>
      </c>
      <c r="C57" s="26">
        <v>4</v>
      </c>
      <c r="D57" s="26">
        <v>893</v>
      </c>
      <c r="E57" s="23">
        <v>15</v>
      </c>
      <c r="F57" s="24">
        <f t="shared" si="5"/>
        <v>16</v>
      </c>
      <c r="G57" s="54">
        <v>4</v>
      </c>
      <c r="H57" s="25">
        <v>12</v>
      </c>
      <c r="I57" s="43">
        <f t="shared" si="6"/>
        <v>31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14245</v>
      </c>
      <c r="C58" s="26">
        <v>114</v>
      </c>
      <c r="D58" s="26">
        <v>14131</v>
      </c>
      <c r="E58" s="23">
        <v>224</v>
      </c>
      <c r="F58" s="24">
        <f t="shared" si="5"/>
        <v>940</v>
      </c>
      <c r="G58" s="54">
        <v>84</v>
      </c>
      <c r="H58" s="25">
        <v>856</v>
      </c>
      <c r="I58" s="43">
        <f t="shared" si="6"/>
        <v>14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105</v>
      </c>
      <c r="C59" s="26">
        <v>1</v>
      </c>
      <c r="D59" s="26">
        <v>104</v>
      </c>
      <c r="E59" s="23">
        <v>29</v>
      </c>
      <c r="F59" s="24">
        <f t="shared" si="5"/>
        <v>19</v>
      </c>
      <c r="G59" s="54">
        <v>1</v>
      </c>
      <c r="H59" s="25">
        <v>18</v>
      </c>
      <c r="I59" s="43">
        <f t="shared" si="6"/>
        <v>31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13442</v>
      </c>
      <c r="C60" s="26">
        <v>47</v>
      </c>
      <c r="D60" s="26">
        <v>13395</v>
      </c>
      <c r="E60" s="23">
        <v>296</v>
      </c>
      <c r="F60" s="24">
        <f t="shared" si="5"/>
        <v>37</v>
      </c>
      <c r="G60" s="54">
        <v>10</v>
      </c>
      <c r="H60" s="25">
        <v>27</v>
      </c>
      <c r="I60" s="43">
        <f t="shared" si="6"/>
        <v>74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558</v>
      </c>
      <c r="C61" s="26">
        <v>7</v>
      </c>
      <c r="D61" s="26">
        <v>551</v>
      </c>
      <c r="E61" s="23">
        <v>44</v>
      </c>
      <c r="F61" s="24">
        <f t="shared" si="5"/>
        <v>15</v>
      </c>
      <c r="G61" s="54">
        <v>2</v>
      </c>
      <c r="H61" s="25">
        <v>13</v>
      </c>
      <c r="I61" s="43">
        <f t="shared" si="6"/>
        <v>69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523841</v>
      </c>
      <c r="C62" s="29">
        <f>SUM(C48:C61)</f>
        <v>5311</v>
      </c>
      <c r="D62" s="29">
        <f>SUM(D48:D61)</f>
        <v>518530</v>
      </c>
      <c r="E62" s="28">
        <f>SUM(E48:E61)</f>
        <v>4258</v>
      </c>
      <c r="F62" s="29">
        <f t="shared" si="5"/>
        <v>2954</v>
      </c>
      <c r="G62" s="29">
        <f>SUM(G48:G61)</f>
        <v>382</v>
      </c>
      <c r="H62" s="30">
        <f>SUM(H48:H61)</f>
        <v>2572</v>
      </c>
      <c r="I62" s="49">
        <f t="shared" si="6"/>
        <v>229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26">
        <v>0</v>
      </c>
      <c r="D63" s="26">
        <v>0</v>
      </c>
      <c r="E63" s="27">
        <v>14</v>
      </c>
      <c r="F63" s="24">
        <f t="shared" si="5"/>
        <v>0</v>
      </c>
      <c r="G63" s="54">
        <v>0</v>
      </c>
      <c r="H63" s="55">
        <v>0</v>
      </c>
      <c r="I63" s="43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12</v>
      </c>
      <c r="C64" s="26">
        <v>2</v>
      </c>
      <c r="D64" s="26">
        <v>10</v>
      </c>
      <c r="E64" s="27">
        <v>58</v>
      </c>
      <c r="F64" s="24">
        <f t="shared" si="5"/>
        <v>6</v>
      </c>
      <c r="G64" s="54">
        <v>1</v>
      </c>
      <c r="H64" s="55">
        <v>5</v>
      </c>
      <c r="I64" s="43">
        <f t="shared" si="6"/>
        <v>15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4470</v>
      </c>
      <c r="C65" s="26">
        <v>849</v>
      </c>
      <c r="D65" s="26">
        <v>3621</v>
      </c>
      <c r="E65" s="27">
        <v>258</v>
      </c>
      <c r="F65" s="24">
        <f t="shared" si="5"/>
        <v>67</v>
      </c>
      <c r="G65" s="54">
        <v>30</v>
      </c>
      <c r="H65" s="55">
        <v>37</v>
      </c>
      <c r="I65" s="43">
        <f t="shared" si="6"/>
        <v>91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0</v>
      </c>
      <c r="C66" s="26">
        <v>0</v>
      </c>
      <c r="D66" s="26">
        <v>0</v>
      </c>
      <c r="E66" s="27">
        <v>0</v>
      </c>
      <c r="F66" s="24">
        <f t="shared" si="5"/>
        <v>0</v>
      </c>
      <c r="G66" s="54">
        <v>0</v>
      </c>
      <c r="H66" s="55">
        <v>0</v>
      </c>
      <c r="I66" s="43" t="str">
        <f t="shared" si="6"/>
        <v>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3911</v>
      </c>
      <c r="C67" s="26">
        <v>1034</v>
      </c>
      <c r="D67" s="26">
        <v>2877</v>
      </c>
      <c r="E67" s="27">
        <v>33</v>
      </c>
      <c r="F67" s="24">
        <f t="shared" si="5"/>
        <v>43</v>
      </c>
      <c r="G67" s="54">
        <v>8</v>
      </c>
      <c r="H67" s="55">
        <v>35</v>
      </c>
      <c r="I67" s="43">
        <f t="shared" si="6"/>
        <v>84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26">
        <v>0</v>
      </c>
      <c r="D68" s="26">
        <v>0</v>
      </c>
      <c r="E68" s="27">
        <v>7</v>
      </c>
      <c r="F68" s="24">
        <f t="shared" si="5"/>
        <v>0</v>
      </c>
      <c r="G68" s="54">
        <v>0</v>
      </c>
      <c r="H68" s="55">
        <v>0</v>
      </c>
      <c r="I68" s="43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13930</v>
      </c>
      <c r="C69" s="26">
        <v>195</v>
      </c>
      <c r="D69" s="26">
        <v>13735</v>
      </c>
      <c r="E69" s="27">
        <v>18</v>
      </c>
      <c r="F69" s="24">
        <f t="shared" si="5"/>
        <v>107</v>
      </c>
      <c r="G69" s="54">
        <v>6</v>
      </c>
      <c r="H69" s="55">
        <v>101</v>
      </c>
      <c r="I69" s="43">
        <f t="shared" si="6"/>
        <v>77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26">
        <v>0</v>
      </c>
      <c r="D70" s="26">
        <v>0</v>
      </c>
      <c r="E70" s="27">
        <v>20</v>
      </c>
      <c r="F70" s="24">
        <f t="shared" si="5"/>
        <v>0</v>
      </c>
      <c r="G70" s="54">
        <v>0</v>
      </c>
      <c r="H70" s="55">
        <v>0</v>
      </c>
      <c r="I70" s="43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0</v>
      </c>
      <c r="C71" s="26">
        <v>0</v>
      </c>
      <c r="D71" s="26">
        <v>0</v>
      </c>
      <c r="E71" s="27">
        <v>6</v>
      </c>
      <c r="F71" s="24">
        <f t="shared" si="5"/>
        <v>0</v>
      </c>
      <c r="G71" s="54">
        <v>0</v>
      </c>
      <c r="H71" s="55">
        <v>0</v>
      </c>
      <c r="I71" s="43" t="str">
        <f t="shared" si="6"/>
        <v>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26">
        <v>0</v>
      </c>
      <c r="D72" s="26">
        <v>0</v>
      </c>
      <c r="E72" s="27">
        <v>1</v>
      </c>
      <c r="F72" s="24">
        <f t="shared" si="5"/>
        <v>0</v>
      </c>
      <c r="G72" s="54">
        <v>0</v>
      </c>
      <c r="H72" s="55">
        <v>0</v>
      </c>
      <c r="I72" s="43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487</v>
      </c>
      <c r="C73" s="26">
        <v>38</v>
      </c>
      <c r="D73" s="26">
        <v>449</v>
      </c>
      <c r="E73" s="27">
        <v>4</v>
      </c>
      <c r="F73" s="24">
        <f t="shared" si="5"/>
        <v>8</v>
      </c>
      <c r="G73" s="54">
        <v>4</v>
      </c>
      <c r="H73" s="55">
        <v>4</v>
      </c>
      <c r="I73" s="43">
        <f t="shared" si="6"/>
        <v>39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2300</v>
      </c>
      <c r="C74" s="26">
        <v>313</v>
      </c>
      <c r="D74" s="26">
        <v>1987</v>
      </c>
      <c r="E74" s="27">
        <v>8</v>
      </c>
      <c r="F74" s="24">
        <f t="shared" si="5"/>
        <v>118</v>
      </c>
      <c r="G74" s="54">
        <v>8</v>
      </c>
      <c r="H74" s="55">
        <v>110</v>
      </c>
      <c r="I74" s="43">
        <f t="shared" si="6"/>
        <v>8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6423</v>
      </c>
      <c r="C75" s="26">
        <v>640</v>
      </c>
      <c r="D75" s="26">
        <v>5783</v>
      </c>
      <c r="E75" s="27">
        <v>116</v>
      </c>
      <c r="F75" s="24">
        <f t="shared" si="5"/>
        <v>186</v>
      </c>
      <c r="G75" s="54">
        <v>26</v>
      </c>
      <c r="H75" s="55">
        <v>160</v>
      </c>
      <c r="I75" s="43">
        <f t="shared" si="6"/>
        <v>55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26">
        <v>0</v>
      </c>
      <c r="D76" s="26">
        <v>0</v>
      </c>
      <c r="E76" s="27">
        <v>41</v>
      </c>
      <c r="F76" s="24">
        <f t="shared" si="5"/>
        <v>0</v>
      </c>
      <c r="G76" s="54">
        <v>0</v>
      </c>
      <c r="H76" s="55">
        <v>0</v>
      </c>
      <c r="I76" s="43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18</v>
      </c>
      <c r="C77" s="26">
        <v>11</v>
      </c>
      <c r="D77" s="26">
        <v>7</v>
      </c>
      <c r="E77" s="27">
        <v>9</v>
      </c>
      <c r="F77" s="24">
        <f t="shared" si="5"/>
        <v>29</v>
      </c>
      <c r="G77" s="54">
        <v>13</v>
      </c>
      <c r="H77" s="55">
        <v>16</v>
      </c>
      <c r="I77" s="43">
        <f t="shared" si="6"/>
        <v>3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31551</v>
      </c>
      <c r="C78" s="29">
        <f>SUM(C63:C77)</f>
        <v>3082</v>
      </c>
      <c r="D78" s="29">
        <f>SUM(D63:D77)</f>
        <v>28469</v>
      </c>
      <c r="E78" s="28">
        <f>SUM(E63:E77)</f>
        <v>593</v>
      </c>
      <c r="F78" s="29">
        <f t="shared" si="5"/>
        <v>564</v>
      </c>
      <c r="G78" s="29">
        <f>SUM(G63:G77)</f>
        <v>96</v>
      </c>
      <c r="H78" s="30">
        <f>SUM(H63:H77)</f>
        <v>468</v>
      </c>
      <c r="I78" s="49">
        <f t="shared" si="6"/>
        <v>46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555392</v>
      </c>
      <c r="C79" s="32">
        <f>+C62+C78</f>
        <v>8393</v>
      </c>
      <c r="D79" s="32">
        <f>+D62+D78</f>
        <v>546999</v>
      </c>
      <c r="E79" s="31">
        <f>+E62+E78</f>
        <v>4851</v>
      </c>
      <c r="F79" s="32">
        <f t="shared" si="5"/>
        <v>3518</v>
      </c>
      <c r="G79" s="32">
        <f>+G62+G78</f>
        <v>478</v>
      </c>
      <c r="H79" s="33">
        <f>+H62+H78</f>
        <v>3040</v>
      </c>
      <c r="I79" s="50">
        <f t="shared" si="6"/>
        <v>196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&amp;C&amp;20- 40 -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75" zoomScaleNormal="75" zoomScaleSheetLayoutView="75" zoomScalePageLayoutView="0" workbookViewId="0" topLeftCell="A43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25390625" style="12" customWidth="1"/>
    <col min="5" max="6" width="14.25390625" style="12" customWidth="1"/>
    <col min="7" max="8" width="15.1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21684850</v>
      </c>
      <c r="C9" s="26">
        <f>SUM(D9:E9)</f>
        <v>187334026</v>
      </c>
      <c r="D9" s="26">
        <v>19061284</v>
      </c>
      <c r="E9" s="26">
        <v>168272742</v>
      </c>
      <c r="F9" s="23">
        <f>SUM(G9:H9)</f>
        <v>5444602</v>
      </c>
      <c r="G9" s="24">
        <v>514056</v>
      </c>
      <c r="H9" s="25">
        <v>4930546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2067995</v>
      </c>
      <c r="C10" s="26">
        <f aca="true" t="shared" si="0" ref="C10:C40">SUM(D10:E10)</f>
        <v>18123431</v>
      </c>
      <c r="D10" s="26">
        <v>3268531</v>
      </c>
      <c r="E10" s="26">
        <v>14854900</v>
      </c>
      <c r="F10" s="23">
        <f aca="true" t="shared" si="1" ref="F10:F40">SUM(G10:H10)</f>
        <v>574273</v>
      </c>
      <c r="G10" s="24">
        <v>103233</v>
      </c>
      <c r="H10" s="25">
        <v>471040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1185124</v>
      </c>
      <c r="C11" s="26">
        <f t="shared" si="0"/>
        <v>39957854</v>
      </c>
      <c r="D11" s="26">
        <v>5143680</v>
      </c>
      <c r="E11" s="26">
        <v>34814174</v>
      </c>
      <c r="F11" s="23">
        <f t="shared" si="1"/>
        <v>846506</v>
      </c>
      <c r="G11" s="24">
        <v>93314</v>
      </c>
      <c r="H11" s="25">
        <v>753192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13205625</v>
      </c>
      <c r="C12" s="26">
        <f t="shared" si="0"/>
        <v>185258816</v>
      </c>
      <c r="D12" s="26">
        <v>15739283</v>
      </c>
      <c r="E12" s="26">
        <v>169519533</v>
      </c>
      <c r="F12" s="23">
        <f t="shared" si="1"/>
        <v>2909976</v>
      </c>
      <c r="G12" s="24">
        <v>264969</v>
      </c>
      <c r="H12" s="25">
        <v>2645007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1136271</v>
      </c>
      <c r="C13" s="26">
        <f t="shared" si="0"/>
        <v>9450386</v>
      </c>
      <c r="D13" s="26">
        <v>1242029</v>
      </c>
      <c r="E13" s="26">
        <v>8208357</v>
      </c>
      <c r="F13" s="23">
        <f t="shared" si="1"/>
        <v>229526</v>
      </c>
      <c r="G13" s="24">
        <v>32208</v>
      </c>
      <c r="H13" s="25">
        <v>197318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3277111</v>
      </c>
      <c r="C14" s="26">
        <f t="shared" si="0"/>
        <v>13728068</v>
      </c>
      <c r="D14" s="26">
        <v>2046431</v>
      </c>
      <c r="E14" s="26">
        <v>11681637</v>
      </c>
      <c r="F14" s="23">
        <f t="shared" si="1"/>
        <v>382000</v>
      </c>
      <c r="G14" s="24">
        <v>58910</v>
      </c>
      <c r="H14" s="25">
        <v>323090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2362091</v>
      </c>
      <c r="C15" s="26">
        <f t="shared" si="0"/>
        <v>34317176</v>
      </c>
      <c r="D15" s="26">
        <v>7153184</v>
      </c>
      <c r="E15" s="26">
        <v>27163992</v>
      </c>
      <c r="F15" s="23">
        <f t="shared" si="1"/>
        <v>697077</v>
      </c>
      <c r="G15" s="24">
        <v>140727</v>
      </c>
      <c r="H15" s="25">
        <v>556350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28229352</v>
      </c>
      <c r="C16" s="26">
        <f t="shared" si="0"/>
        <v>46514637</v>
      </c>
      <c r="D16" s="26">
        <v>3940652</v>
      </c>
      <c r="E16" s="26">
        <v>42573985</v>
      </c>
      <c r="F16" s="23">
        <f t="shared" si="1"/>
        <v>766385</v>
      </c>
      <c r="G16" s="24">
        <v>59845</v>
      </c>
      <c r="H16" s="25">
        <v>706540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3848000</v>
      </c>
      <c r="C17" s="26">
        <f t="shared" si="0"/>
        <v>45546970</v>
      </c>
      <c r="D17" s="26">
        <v>6381764</v>
      </c>
      <c r="E17" s="26">
        <v>39165206</v>
      </c>
      <c r="F17" s="23">
        <f t="shared" si="1"/>
        <v>1133517</v>
      </c>
      <c r="G17" s="24">
        <v>145406</v>
      </c>
      <c r="H17" s="25">
        <v>988111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10111620</v>
      </c>
      <c r="C18" s="26">
        <f t="shared" si="0"/>
        <v>49015654</v>
      </c>
      <c r="D18" s="26">
        <v>3696046</v>
      </c>
      <c r="E18" s="26">
        <v>45319608</v>
      </c>
      <c r="F18" s="23">
        <f t="shared" si="1"/>
        <v>1215428</v>
      </c>
      <c r="G18" s="24">
        <v>82942</v>
      </c>
      <c r="H18" s="25">
        <v>1132486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48421991</v>
      </c>
      <c r="C19" s="26">
        <f t="shared" si="0"/>
        <v>137584438</v>
      </c>
      <c r="D19" s="26">
        <v>18038948</v>
      </c>
      <c r="E19" s="26">
        <v>119545490</v>
      </c>
      <c r="F19" s="23">
        <f t="shared" si="1"/>
        <v>1670142</v>
      </c>
      <c r="G19" s="24">
        <v>175727</v>
      </c>
      <c r="H19" s="25">
        <v>1494415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6653515</v>
      </c>
      <c r="C20" s="26">
        <f t="shared" si="0"/>
        <v>39275775</v>
      </c>
      <c r="D20" s="26">
        <v>3898340</v>
      </c>
      <c r="E20" s="26">
        <v>35377435</v>
      </c>
      <c r="F20" s="23">
        <f t="shared" si="1"/>
        <v>769792</v>
      </c>
      <c r="G20" s="24">
        <v>83304</v>
      </c>
      <c r="H20" s="25">
        <v>686488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9162867</v>
      </c>
      <c r="C21" s="26">
        <f t="shared" si="0"/>
        <v>62152650</v>
      </c>
      <c r="D21" s="26">
        <v>11108259</v>
      </c>
      <c r="E21" s="26">
        <v>51044391</v>
      </c>
      <c r="F21" s="23">
        <f t="shared" si="1"/>
        <v>1067766</v>
      </c>
      <c r="G21" s="24">
        <v>191606</v>
      </c>
      <c r="H21" s="25">
        <v>876160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13732792</v>
      </c>
      <c r="C22" s="26">
        <f t="shared" si="0"/>
        <v>153101647</v>
      </c>
      <c r="D22" s="26">
        <v>29532543</v>
      </c>
      <c r="E22" s="26">
        <v>123569104</v>
      </c>
      <c r="F22" s="23">
        <f t="shared" si="1"/>
        <v>3093541</v>
      </c>
      <c r="G22" s="24">
        <v>588438</v>
      </c>
      <c r="H22" s="25">
        <v>2505103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165079204</v>
      </c>
      <c r="C23" s="29">
        <f t="shared" si="0"/>
        <v>1021361528</v>
      </c>
      <c r="D23" s="29">
        <f>SUM(D9:D22)</f>
        <v>130250974</v>
      </c>
      <c r="E23" s="29">
        <f>SUM(E9:E22)</f>
        <v>891110554</v>
      </c>
      <c r="F23" s="28">
        <f t="shared" si="1"/>
        <v>20800531</v>
      </c>
      <c r="G23" s="29">
        <f>SUM(G9:G22)</f>
        <v>2534685</v>
      </c>
      <c r="H23" s="30">
        <f>SUM(H9:H22)</f>
        <v>18265846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0</v>
      </c>
      <c r="C24" s="26">
        <f t="shared" si="0"/>
        <v>0</v>
      </c>
      <c r="D24" s="26">
        <v>0</v>
      </c>
      <c r="E24" s="26">
        <v>0</v>
      </c>
      <c r="F24" s="23">
        <f t="shared" si="1"/>
        <v>0</v>
      </c>
      <c r="G24" s="24">
        <v>0</v>
      </c>
      <c r="H24" s="25">
        <v>0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196712</v>
      </c>
      <c r="C25" s="26">
        <f t="shared" si="0"/>
        <v>908465</v>
      </c>
      <c r="D25" s="26">
        <v>139964</v>
      </c>
      <c r="E25" s="26">
        <v>768501</v>
      </c>
      <c r="F25" s="23">
        <f t="shared" si="1"/>
        <v>25355</v>
      </c>
      <c r="G25" s="24">
        <v>3895</v>
      </c>
      <c r="H25" s="25">
        <v>21460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23252155</v>
      </c>
      <c r="C26" s="26">
        <f t="shared" si="0"/>
        <v>13752375</v>
      </c>
      <c r="D26" s="26">
        <v>1678652</v>
      </c>
      <c r="E26" s="26">
        <v>12073723</v>
      </c>
      <c r="F26" s="23">
        <f t="shared" si="1"/>
        <v>393404</v>
      </c>
      <c r="G26" s="24">
        <v>48555</v>
      </c>
      <c r="H26" s="25">
        <v>344849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7392</v>
      </c>
      <c r="C27" s="26">
        <f t="shared" si="0"/>
        <v>517014</v>
      </c>
      <c r="D27" s="26">
        <v>64217</v>
      </c>
      <c r="E27" s="26">
        <v>452797</v>
      </c>
      <c r="F27" s="23">
        <f t="shared" si="1"/>
        <v>15355</v>
      </c>
      <c r="G27" s="24">
        <v>1907</v>
      </c>
      <c r="H27" s="25">
        <v>13448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0</v>
      </c>
      <c r="C28" s="26">
        <f t="shared" si="0"/>
        <v>0</v>
      </c>
      <c r="D28" s="26">
        <v>0</v>
      </c>
      <c r="E28" s="26">
        <v>0</v>
      </c>
      <c r="F28" s="23">
        <f t="shared" si="1"/>
        <v>0</v>
      </c>
      <c r="G28" s="24">
        <v>0</v>
      </c>
      <c r="H28" s="25">
        <v>0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904800</v>
      </c>
      <c r="C29" s="26">
        <f t="shared" si="0"/>
        <v>41137756</v>
      </c>
      <c r="D29" s="26">
        <v>4892542</v>
      </c>
      <c r="E29" s="26">
        <v>36245214</v>
      </c>
      <c r="F29" s="23">
        <f t="shared" si="1"/>
        <v>667584</v>
      </c>
      <c r="G29" s="24">
        <v>78229</v>
      </c>
      <c r="H29" s="25">
        <v>589355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137681</v>
      </c>
      <c r="C30" s="26">
        <f t="shared" si="0"/>
        <v>3040194</v>
      </c>
      <c r="D30" s="26">
        <v>603864</v>
      </c>
      <c r="E30" s="26">
        <v>2436330</v>
      </c>
      <c r="F30" s="23">
        <f t="shared" si="1"/>
        <v>69346</v>
      </c>
      <c r="G30" s="24">
        <v>14119</v>
      </c>
      <c r="H30" s="25">
        <v>55227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7352013</v>
      </c>
      <c r="C31" s="26">
        <f t="shared" si="0"/>
        <v>78581708</v>
      </c>
      <c r="D31" s="26">
        <v>5765611</v>
      </c>
      <c r="E31" s="26">
        <v>72816097</v>
      </c>
      <c r="F31" s="23">
        <f t="shared" si="1"/>
        <v>1378121</v>
      </c>
      <c r="G31" s="24">
        <v>102389</v>
      </c>
      <c r="H31" s="25">
        <v>1275732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485086</v>
      </c>
      <c r="C32" s="26">
        <f t="shared" si="0"/>
        <v>7981726</v>
      </c>
      <c r="D32" s="26">
        <v>1055231</v>
      </c>
      <c r="E32" s="26">
        <v>6926495</v>
      </c>
      <c r="F32" s="23">
        <f t="shared" si="1"/>
        <v>210667</v>
      </c>
      <c r="G32" s="24">
        <v>27476</v>
      </c>
      <c r="H32" s="25">
        <v>183191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1636856</v>
      </c>
      <c r="C33" s="26">
        <f t="shared" si="0"/>
        <v>47532180</v>
      </c>
      <c r="D33" s="26">
        <v>6621401</v>
      </c>
      <c r="E33" s="26">
        <v>40910779</v>
      </c>
      <c r="F33" s="23">
        <f t="shared" si="1"/>
        <v>594124</v>
      </c>
      <c r="G33" s="24">
        <v>64735</v>
      </c>
      <c r="H33" s="25">
        <v>529389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26">
        <v>46826891</v>
      </c>
      <c r="C34" s="26">
        <f t="shared" si="0"/>
        <v>53213941</v>
      </c>
      <c r="D34" s="26">
        <v>6938691</v>
      </c>
      <c r="E34" s="26">
        <v>46275250</v>
      </c>
      <c r="F34" s="23">
        <f t="shared" si="1"/>
        <v>792071</v>
      </c>
      <c r="G34" s="24">
        <v>99816</v>
      </c>
      <c r="H34" s="25">
        <v>692255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26">
        <v>9936276</v>
      </c>
      <c r="C35" s="26">
        <f t="shared" si="0"/>
        <v>106504662</v>
      </c>
      <c r="D35" s="26">
        <v>7978668</v>
      </c>
      <c r="E35" s="26">
        <v>98525994</v>
      </c>
      <c r="F35" s="23">
        <f t="shared" si="1"/>
        <v>1885945</v>
      </c>
      <c r="G35" s="24">
        <v>147229</v>
      </c>
      <c r="H35" s="25">
        <v>1738716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26">
        <v>30304834</v>
      </c>
      <c r="C36" s="26">
        <f t="shared" si="0"/>
        <v>43909069</v>
      </c>
      <c r="D36" s="26">
        <v>4336138</v>
      </c>
      <c r="E36" s="26">
        <v>39572931</v>
      </c>
      <c r="F36" s="23">
        <f t="shared" si="1"/>
        <v>718761</v>
      </c>
      <c r="G36" s="24">
        <v>64454</v>
      </c>
      <c r="H36" s="25">
        <v>654307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3241358</v>
      </c>
      <c r="C37" s="26">
        <f t="shared" si="0"/>
        <v>41830840</v>
      </c>
      <c r="D37" s="26">
        <v>8208972</v>
      </c>
      <c r="E37" s="26">
        <v>33621868</v>
      </c>
      <c r="F37" s="23">
        <f t="shared" si="1"/>
        <v>470236</v>
      </c>
      <c r="G37" s="24">
        <v>81269</v>
      </c>
      <c r="H37" s="25">
        <v>388967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26">
        <v>4922368</v>
      </c>
      <c r="C38" s="26">
        <f t="shared" si="0"/>
        <v>39134523</v>
      </c>
      <c r="D38" s="26">
        <v>4406918</v>
      </c>
      <c r="E38" s="26">
        <v>34727605</v>
      </c>
      <c r="F38" s="23">
        <f t="shared" si="1"/>
        <v>592695</v>
      </c>
      <c r="G38" s="24">
        <v>64813</v>
      </c>
      <c r="H38" s="25">
        <v>527882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129204422</v>
      </c>
      <c r="C39" s="29">
        <f t="shared" si="0"/>
        <v>478044453</v>
      </c>
      <c r="D39" s="29">
        <f t="shared" si="2"/>
        <v>52690869</v>
      </c>
      <c r="E39" s="29">
        <f t="shared" si="2"/>
        <v>425353584</v>
      </c>
      <c r="F39" s="28">
        <f t="shared" si="1"/>
        <v>7813664</v>
      </c>
      <c r="G39" s="29">
        <f t="shared" si="2"/>
        <v>798886</v>
      </c>
      <c r="H39" s="30">
        <f t="shared" si="2"/>
        <v>7014778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294283626</v>
      </c>
      <c r="C40" s="32">
        <f t="shared" si="0"/>
        <v>1499405981</v>
      </c>
      <c r="D40" s="32">
        <f t="shared" si="3"/>
        <v>182941843</v>
      </c>
      <c r="E40" s="32">
        <f t="shared" si="3"/>
        <v>1316464138</v>
      </c>
      <c r="F40" s="31">
        <f t="shared" si="1"/>
        <v>28614195</v>
      </c>
      <c r="G40" s="32">
        <f t="shared" si="3"/>
        <v>3333571</v>
      </c>
      <c r="H40" s="33">
        <f t="shared" si="3"/>
        <v>25280624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5389631</v>
      </c>
      <c r="C48" s="26">
        <v>509773</v>
      </c>
      <c r="D48" s="26">
        <v>4879858</v>
      </c>
      <c r="E48" s="23">
        <v>7503</v>
      </c>
      <c r="F48" s="24">
        <f>SUM(G48:H48)</f>
        <v>115385</v>
      </c>
      <c r="G48" s="24">
        <v>18419</v>
      </c>
      <c r="H48" s="25">
        <v>96966</v>
      </c>
      <c r="I48" s="43">
        <f>IF(F9=0,"0",ROUND(F9*1000/C9,0))</f>
        <v>29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574273</v>
      </c>
      <c r="C49" s="26">
        <v>103233</v>
      </c>
      <c r="D49" s="26">
        <v>471040</v>
      </c>
      <c r="E49" s="23">
        <v>2194</v>
      </c>
      <c r="F49" s="24">
        <f aca="true" t="shared" si="5" ref="F49:F79">SUM(G49:H49)</f>
        <v>27218</v>
      </c>
      <c r="G49" s="24">
        <v>5268</v>
      </c>
      <c r="H49" s="25">
        <v>21950</v>
      </c>
      <c r="I49" s="43">
        <f aca="true" t="shared" si="6" ref="I49:I79">IF(F10=0,"0",ROUND(F10*1000/C10,0))</f>
        <v>32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846506</v>
      </c>
      <c r="C50" s="26">
        <v>93314</v>
      </c>
      <c r="D50" s="26">
        <v>753192</v>
      </c>
      <c r="E50" s="23">
        <v>2446</v>
      </c>
      <c r="F50" s="24">
        <f t="shared" si="5"/>
        <v>21985</v>
      </c>
      <c r="G50" s="24">
        <v>6587</v>
      </c>
      <c r="H50" s="25">
        <v>15398</v>
      </c>
      <c r="I50" s="43">
        <f t="shared" si="6"/>
        <v>21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2909968</v>
      </c>
      <c r="C51" s="26">
        <v>264964</v>
      </c>
      <c r="D51" s="26">
        <v>2645004</v>
      </c>
      <c r="E51" s="23">
        <v>5408</v>
      </c>
      <c r="F51" s="24">
        <f t="shared" si="5"/>
        <v>67299</v>
      </c>
      <c r="G51" s="24">
        <v>11821</v>
      </c>
      <c r="H51" s="25">
        <v>55478</v>
      </c>
      <c r="I51" s="43">
        <f t="shared" si="6"/>
        <v>16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229526</v>
      </c>
      <c r="C52" s="26">
        <v>32208</v>
      </c>
      <c r="D52" s="26">
        <v>197318</v>
      </c>
      <c r="E52" s="23">
        <v>737</v>
      </c>
      <c r="F52" s="24">
        <f t="shared" si="5"/>
        <v>11429</v>
      </c>
      <c r="G52" s="24">
        <v>1773</v>
      </c>
      <c r="H52" s="25">
        <v>9656</v>
      </c>
      <c r="I52" s="43">
        <f t="shared" si="6"/>
        <v>24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382000</v>
      </c>
      <c r="C53" s="26">
        <v>58910</v>
      </c>
      <c r="D53" s="26">
        <v>323090</v>
      </c>
      <c r="E53" s="23">
        <v>3269</v>
      </c>
      <c r="F53" s="24">
        <f t="shared" si="5"/>
        <v>16556</v>
      </c>
      <c r="G53" s="24">
        <v>2779</v>
      </c>
      <c r="H53" s="25">
        <v>13777</v>
      </c>
      <c r="I53" s="43">
        <f t="shared" si="6"/>
        <v>28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697077</v>
      </c>
      <c r="C54" s="26">
        <v>140727</v>
      </c>
      <c r="D54" s="26">
        <v>556350</v>
      </c>
      <c r="E54" s="23">
        <v>3213</v>
      </c>
      <c r="F54" s="24">
        <f t="shared" si="5"/>
        <v>33935</v>
      </c>
      <c r="G54" s="24">
        <v>9892</v>
      </c>
      <c r="H54" s="25">
        <v>24043</v>
      </c>
      <c r="I54" s="43">
        <f t="shared" si="6"/>
        <v>20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766385</v>
      </c>
      <c r="C55" s="26">
        <v>59845</v>
      </c>
      <c r="D55" s="26">
        <v>706540</v>
      </c>
      <c r="E55" s="23">
        <v>2673</v>
      </c>
      <c r="F55" s="24">
        <f t="shared" si="5"/>
        <v>11497</v>
      </c>
      <c r="G55" s="24">
        <v>2948</v>
      </c>
      <c r="H55" s="25">
        <v>8549</v>
      </c>
      <c r="I55" s="43">
        <f t="shared" si="6"/>
        <v>16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1133517</v>
      </c>
      <c r="C56" s="26">
        <v>145406</v>
      </c>
      <c r="D56" s="26">
        <v>988111</v>
      </c>
      <c r="E56" s="23">
        <v>3133</v>
      </c>
      <c r="F56" s="24">
        <f t="shared" si="5"/>
        <v>28090</v>
      </c>
      <c r="G56" s="24">
        <v>4582</v>
      </c>
      <c r="H56" s="25">
        <v>23508</v>
      </c>
      <c r="I56" s="43">
        <f t="shared" si="6"/>
        <v>25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1215428</v>
      </c>
      <c r="C57" s="26">
        <v>82942</v>
      </c>
      <c r="D57" s="26">
        <v>1132486</v>
      </c>
      <c r="E57" s="23">
        <v>1752</v>
      </c>
      <c r="F57" s="24">
        <f t="shared" si="5"/>
        <v>13763</v>
      </c>
      <c r="G57" s="24">
        <v>3662</v>
      </c>
      <c r="H57" s="25">
        <v>10101</v>
      </c>
      <c r="I57" s="43">
        <f t="shared" si="6"/>
        <v>25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1670003</v>
      </c>
      <c r="C58" s="26">
        <v>175726</v>
      </c>
      <c r="D58" s="26">
        <v>1494277</v>
      </c>
      <c r="E58" s="23">
        <v>3278</v>
      </c>
      <c r="F58" s="24">
        <f t="shared" si="5"/>
        <v>25911</v>
      </c>
      <c r="G58" s="24">
        <v>9304</v>
      </c>
      <c r="H58" s="25">
        <v>16607</v>
      </c>
      <c r="I58" s="43">
        <f t="shared" si="6"/>
        <v>12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769304</v>
      </c>
      <c r="C59" s="26">
        <v>83228</v>
      </c>
      <c r="D59" s="26">
        <v>686076</v>
      </c>
      <c r="E59" s="23">
        <v>2269</v>
      </c>
      <c r="F59" s="24">
        <f t="shared" si="5"/>
        <v>42362</v>
      </c>
      <c r="G59" s="24">
        <v>5870</v>
      </c>
      <c r="H59" s="25">
        <v>36492</v>
      </c>
      <c r="I59" s="43">
        <f t="shared" si="6"/>
        <v>20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1067755</v>
      </c>
      <c r="C60" s="26">
        <v>191595</v>
      </c>
      <c r="D60" s="26">
        <v>876160</v>
      </c>
      <c r="E60" s="23">
        <v>3450</v>
      </c>
      <c r="F60" s="24">
        <f t="shared" si="5"/>
        <v>45184</v>
      </c>
      <c r="G60" s="24">
        <v>21896</v>
      </c>
      <c r="H60" s="25">
        <v>23288</v>
      </c>
      <c r="I60" s="43">
        <f t="shared" si="6"/>
        <v>17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3090367</v>
      </c>
      <c r="C61" s="26">
        <v>587118</v>
      </c>
      <c r="D61" s="26">
        <v>2503249</v>
      </c>
      <c r="E61" s="23">
        <v>8496</v>
      </c>
      <c r="F61" s="24">
        <f t="shared" si="5"/>
        <v>173469</v>
      </c>
      <c r="G61" s="24">
        <v>45643</v>
      </c>
      <c r="H61" s="25">
        <v>127826</v>
      </c>
      <c r="I61" s="43">
        <f t="shared" si="6"/>
        <v>20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20741740</v>
      </c>
      <c r="C62" s="29">
        <f>SUM(C48:C61)</f>
        <v>2528989</v>
      </c>
      <c r="D62" s="29">
        <f>SUM(D48:D61)</f>
        <v>18212751</v>
      </c>
      <c r="E62" s="28">
        <f>SUM(E48:E61)</f>
        <v>49821</v>
      </c>
      <c r="F62" s="29">
        <f t="shared" si="5"/>
        <v>634083</v>
      </c>
      <c r="G62" s="29">
        <f>SUM(G48:G61)</f>
        <v>150444</v>
      </c>
      <c r="H62" s="30">
        <f>SUM(H48:H61)</f>
        <v>483639</v>
      </c>
      <c r="I62" s="49">
        <f t="shared" si="6"/>
        <v>20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26">
        <v>0</v>
      </c>
      <c r="D63" s="26">
        <v>0</v>
      </c>
      <c r="E63" s="23">
        <v>0</v>
      </c>
      <c r="F63" s="24">
        <f t="shared" si="5"/>
        <v>0</v>
      </c>
      <c r="G63" s="24">
        <v>0</v>
      </c>
      <c r="H63" s="25">
        <v>0</v>
      </c>
      <c r="I63" s="43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25355</v>
      </c>
      <c r="C64" s="26">
        <v>3895</v>
      </c>
      <c r="D64" s="26">
        <v>21460</v>
      </c>
      <c r="E64" s="23">
        <v>229</v>
      </c>
      <c r="F64" s="24">
        <f t="shared" si="5"/>
        <v>1583</v>
      </c>
      <c r="G64" s="24">
        <v>273</v>
      </c>
      <c r="H64" s="25">
        <v>1310</v>
      </c>
      <c r="I64" s="43">
        <f t="shared" si="6"/>
        <v>28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393404</v>
      </c>
      <c r="C65" s="26">
        <v>48555</v>
      </c>
      <c r="D65" s="26">
        <v>344849</v>
      </c>
      <c r="E65" s="23">
        <v>1996</v>
      </c>
      <c r="F65" s="24">
        <f t="shared" si="5"/>
        <v>10393</v>
      </c>
      <c r="G65" s="24">
        <v>2465</v>
      </c>
      <c r="H65" s="25">
        <v>7928</v>
      </c>
      <c r="I65" s="43">
        <f t="shared" si="6"/>
        <v>29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15355</v>
      </c>
      <c r="C66" s="26">
        <v>1907</v>
      </c>
      <c r="D66" s="26">
        <v>13448</v>
      </c>
      <c r="E66" s="23">
        <v>15</v>
      </c>
      <c r="F66" s="24">
        <f t="shared" si="5"/>
        <v>684</v>
      </c>
      <c r="G66" s="24">
        <v>77</v>
      </c>
      <c r="H66" s="25">
        <v>607</v>
      </c>
      <c r="I66" s="43">
        <f t="shared" si="6"/>
        <v>30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0</v>
      </c>
      <c r="C67" s="26">
        <v>0</v>
      </c>
      <c r="D67" s="26">
        <v>0</v>
      </c>
      <c r="E67" s="23">
        <v>0</v>
      </c>
      <c r="F67" s="24">
        <f t="shared" si="5"/>
        <v>0</v>
      </c>
      <c r="G67" s="24">
        <v>0</v>
      </c>
      <c r="H67" s="25">
        <v>0</v>
      </c>
      <c r="I67" s="43" t="str">
        <f t="shared" si="6"/>
        <v>0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667562</v>
      </c>
      <c r="C68" s="26">
        <v>78228</v>
      </c>
      <c r="D68" s="26">
        <v>589334</v>
      </c>
      <c r="E68" s="23">
        <v>1485</v>
      </c>
      <c r="F68" s="24">
        <f t="shared" si="5"/>
        <v>25553</v>
      </c>
      <c r="G68" s="24">
        <v>3675</v>
      </c>
      <c r="H68" s="25">
        <v>21878</v>
      </c>
      <c r="I68" s="43">
        <f t="shared" si="6"/>
        <v>16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69346</v>
      </c>
      <c r="C69" s="26">
        <v>14119</v>
      </c>
      <c r="D69" s="26">
        <v>55227</v>
      </c>
      <c r="E69" s="23">
        <v>284</v>
      </c>
      <c r="F69" s="24">
        <f t="shared" si="5"/>
        <v>4068</v>
      </c>
      <c r="G69" s="24">
        <v>925</v>
      </c>
      <c r="H69" s="25">
        <v>3143</v>
      </c>
      <c r="I69" s="43">
        <f t="shared" si="6"/>
        <v>23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1378121</v>
      </c>
      <c r="C70" s="26">
        <v>102389</v>
      </c>
      <c r="D70" s="26">
        <v>1275732</v>
      </c>
      <c r="E70" s="23">
        <v>1998</v>
      </c>
      <c r="F70" s="24">
        <f t="shared" si="5"/>
        <v>22547</v>
      </c>
      <c r="G70" s="24">
        <v>3759</v>
      </c>
      <c r="H70" s="25">
        <v>18788</v>
      </c>
      <c r="I70" s="43">
        <f t="shared" si="6"/>
        <v>18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210667</v>
      </c>
      <c r="C71" s="26">
        <v>27476</v>
      </c>
      <c r="D71" s="26">
        <v>183191</v>
      </c>
      <c r="E71" s="23">
        <v>1375</v>
      </c>
      <c r="F71" s="24">
        <f t="shared" si="5"/>
        <v>11876</v>
      </c>
      <c r="G71" s="24">
        <v>1778</v>
      </c>
      <c r="H71" s="25">
        <v>10098</v>
      </c>
      <c r="I71" s="43">
        <f t="shared" si="6"/>
        <v>26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594117</v>
      </c>
      <c r="C72" s="26">
        <v>64735</v>
      </c>
      <c r="D72" s="26">
        <v>529382</v>
      </c>
      <c r="E72" s="23">
        <v>1107</v>
      </c>
      <c r="F72" s="24">
        <f t="shared" si="5"/>
        <v>25045</v>
      </c>
      <c r="G72" s="24">
        <v>3703</v>
      </c>
      <c r="H72" s="25">
        <v>21342</v>
      </c>
      <c r="I72" s="43">
        <f t="shared" si="6"/>
        <v>12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792071</v>
      </c>
      <c r="C73" s="26">
        <v>99816</v>
      </c>
      <c r="D73" s="26">
        <v>692255</v>
      </c>
      <c r="E73" s="23">
        <v>2863</v>
      </c>
      <c r="F73" s="24">
        <f t="shared" si="5"/>
        <v>16567</v>
      </c>
      <c r="G73" s="24">
        <v>3685</v>
      </c>
      <c r="H73" s="25">
        <v>12882</v>
      </c>
      <c r="I73" s="43">
        <f t="shared" si="6"/>
        <v>15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1885945</v>
      </c>
      <c r="C74" s="26">
        <v>147229</v>
      </c>
      <c r="D74" s="26">
        <v>1738716</v>
      </c>
      <c r="E74" s="23">
        <v>1913</v>
      </c>
      <c r="F74" s="24">
        <f t="shared" si="5"/>
        <v>29614</v>
      </c>
      <c r="G74" s="24">
        <v>8134</v>
      </c>
      <c r="H74" s="25">
        <v>21480</v>
      </c>
      <c r="I74" s="43">
        <f t="shared" si="6"/>
        <v>18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718334</v>
      </c>
      <c r="C75" s="26">
        <v>64442</v>
      </c>
      <c r="D75" s="26">
        <v>653892</v>
      </c>
      <c r="E75" s="23">
        <v>3570</v>
      </c>
      <c r="F75" s="24">
        <f t="shared" si="5"/>
        <v>14026</v>
      </c>
      <c r="G75" s="24">
        <v>2617</v>
      </c>
      <c r="H75" s="25">
        <v>11409</v>
      </c>
      <c r="I75" s="43">
        <f t="shared" si="6"/>
        <v>16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470236</v>
      </c>
      <c r="C76" s="26">
        <v>81269</v>
      </c>
      <c r="D76" s="26">
        <v>388967</v>
      </c>
      <c r="E76" s="23">
        <v>435</v>
      </c>
      <c r="F76" s="24">
        <f t="shared" si="5"/>
        <v>12730</v>
      </c>
      <c r="G76" s="24">
        <v>4029</v>
      </c>
      <c r="H76" s="25">
        <v>8701</v>
      </c>
      <c r="I76" s="43">
        <f t="shared" si="6"/>
        <v>11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592695</v>
      </c>
      <c r="C77" s="26">
        <v>64813</v>
      </c>
      <c r="D77" s="26">
        <v>527882</v>
      </c>
      <c r="E77" s="23">
        <v>2828</v>
      </c>
      <c r="F77" s="24">
        <f t="shared" si="5"/>
        <v>15088</v>
      </c>
      <c r="G77" s="24">
        <v>3108</v>
      </c>
      <c r="H77" s="25">
        <v>11980</v>
      </c>
      <c r="I77" s="43">
        <f t="shared" si="6"/>
        <v>15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7813208</v>
      </c>
      <c r="C78" s="29">
        <f>SUM(C63:C77)</f>
        <v>798873</v>
      </c>
      <c r="D78" s="29">
        <f>SUM(D63:D77)</f>
        <v>7014335</v>
      </c>
      <c r="E78" s="28">
        <f>SUM(E63:E77)</f>
        <v>20098</v>
      </c>
      <c r="F78" s="29">
        <f t="shared" si="5"/>
        <v>189774</v>
      </c>
      <c r="G78" s="29">
        <f>SUM(G63:G77)</f>
        <v>38228</v>
      </c>
      <c r="H78" s="30">
        <f>SUM(H63:H77)</f>
        <v>151546</v>
      </c>
      <c r="I78" s="49">
        <f t="shared" si="6"/>
        <v>16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28554948</v>
      </c>
      <c r="C79" s="32">
        <f>+C62+C78</f>
        <v>3327862</v>
      </c>
      <c r="D79" s="32">
        <f>+D62+D78</f>
        <v>25227086</v>
      </c>
      <c r="E79" s="31">
        <f>+E62+E78</f>
        <v>69919</v>
      </c>
      <c r="F79" s="32">
        <f t="shared" si="5"/>
        <v>823857</v>
      </c>
      <c r="G79" s="32">
        <f>+G62+G78</f>
        <v>188672</v>
      </c>
      <c r="H79" s="33">
        <f>+H62+H78</f>
        <v>635185</v>
      </c>
      <c r="I79" s="50">
        <f t="shared" si="6"/>
        <v>19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  <row r="82" spans="2:9" ht="13.5">
      <c r="B82" s="34"/>
      <c r="C82" s="34"/>
      <c r="D82" s="34"/>
      <c r="E82" s="34"/>
      <c r="F82" s="34"/>
      <c r="G82" s="34"/>
      <c r="H82" s="34"/>
      <c r="I82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&amp;C&amp;20- 41 -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81"/>
  <sheetViews>
    <sheetView view="pageBreakPreview" zoomScale="75" zoomScaleNormal="75" zoomScaleSheetLayoutView="75" zoomScalePageLayoutView="0" workbookViewId="0" topLeftCell="A46">
      <selection activeCell="A1" sqref="A1:H1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>
      <c r="A2" s="63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3.5">
      <c r="H3" s="18"/>
    </row>
    <row r="4" spans="1:8" ht="13.5">
      <c r="A4" s="1" t="s">
        <v>0</v>
      </c>
      <c r="B4" s="64" t="s">
        <v>28</v>
      </c>
      <c r="C4" s="65"/>
      <c r="D4" s="65"/>
      <c r="E4" s="65"/>
      <c r="F4" s="64" t="s">
        <v>29</v>
      </c>
      <c r="G4" s="66"/>
      <c r="H4" s="67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65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66</v>
      </c>
      <c r="E6" s="21" t="s">
        <v>67</v>
      </c>
      <c r="F6" s="2" t="s">
        <v>37</v>
      </c>
      <c r="G6" s="2" t="s">
        <v>68</v>
      </c>
      <c r="H6" s="2" t="s">
        <v>68</v>
      </c>
    </row>
    <row r="7" spans="1:8" ht="13.5">
      <c r="A7" s="13"/>
      <c r="B7" s="4"/>
      <c r="C7" s="4"/>
      <c r="D7" s="4" t="s">
        <v>54</v>
      </c>
      <c r="E7" s="21"/>
      <c r="F7" s="4"/>
      <c r="G7" s="4" t="s">
        <v>69</v>
      </c>
      <c r="H7" s="5"/>
    </row>
    <row r="8" spans="1:8" ht="13.5">
      <c r="A8" s="6" t="s">
        <v>48</v>
      </c>
      <c r="B8" s="11" t="s">
        <v>70</v>
      </c>
      <c r="C8" s="11" t="s">
        <v>71</v>
      </c>
      <c r="D8" s="11" t="s">
        <v>72</v>
      </c>
      <c r="E8" s="22" t="s">
        <v>73</v>
      </c>
      <c r="F8" s="11" t="s">
        <v>74</v>
      </c>
      <c r="G8" s="11" t="s">
        <v>75</v>
      </c>
      <c r="H8" s="11" t="s">
        <v>76</v>
      </c>
    </row>
    <row r="9" spans="1:19" ht="12.75" customHeight="1">
      <c r="A9" s="7" t="s">
        <v>1</v>
      </c>
      <c r="B9" s="26">
        <v>661964</v>
      </c>
      <c r="C9" s="26">
        <f>SUM(D9:E9)</f>
        <v>579792</v>
      </c>
      <c r="D9" s="26">
        <v>45283</v>
      </c>
      <c r="E9" s="26">
        <v>534509</v>
      </c>
      <c r="F9" s="23">
        <f>SUM(G9:H9)</f>
        <v>634903</v>
      </c>
      <c r="G9" s="24">
        <v>3952</v>
      </c>
      <c r="H9" s="25">
        <v>630951</v>
      </c>
      <c r="I9" s="34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57846</v>
      </c>
      <c r="C10" s="26">
        <f aca="true" t="shared" si="0" ref="C10:C40">SUM(D10:E10)</f>
        <v>80264</v>
      </c>
      <c r="D10" s="26">
        <v>811</v>
      </c>
      <c r="E10" s="26">
        <v>79453</v>
      </c>
      <c r="F10" s="23">
        <f aca="true" t="shared" si="1" ref="F10:F40">SUM(G10:H10)</f>
        <v>479194</v>
      </c>
      <c r="G10" s="24">
        <v>4081</v>
      </c>
      <c r="H10" s="25">
        <v>475113</v>
      </c>
      <c r="I10" s="34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0</v>
      </c>
      <c r="D11" s="26">
        <v>0</v>
      </c>
      <c r="E11" s="26">
        <v>0</v>
      </c>
      <c r="F11" s="23">
        <f t="shared" si="1"/>
        <v>0</v>
      </c>
      <c r="G11" s="24">
        <v>0</v>
      </c>
      <c r="H11" s="25">
        <v>0</v>
      </c>
      <c r="I11" s="34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753</v>
      </c>
      <c r="C12" s="26">
        <f t="shared" si="0"/>
        <v>286138</v>
      </c>
      <c r="D12" s="26">
        <v>386</v>
      </c>
      <c r="E12" s="26">
        <v>285752</v>
      </c>
      <c r="F12" s="23">
        <f t="shared" si="1"/>
        <v>1332599</v>
      </c>
      <c r="G12" s="24">
        <v>2161</v>
      </c>
      <c r="H12" s="25">
        <v>1330438</v>
      </c>
      <c r="I12" s="34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36461</v>
      </c>
      <c r="C13" s="26">
        <f t="shared" si="0"/>
        <v>174371</v>
      </c>
      <c r="D13" s="26">
        <v>23356</v>
      </c>
      <c r="E13" s="26">
        <v>151015</v>
      </c>
      <c r="F13" s="23">
        <f t="shared" si="1"/>
        <v>8879</v>
      </c>
      <c r="G13" s="24">
        <v>791</v>
      </c>
      <c r="H13" s="25">
        <v>8088</v>
      </c>
      <c r="I13" s="34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0</v>
      </c>
      <c r="C14" s="26">
        <f t="shared" si="0"/>
        <v>0</v>
      </c>
      <c r="D14" s="26">
        <v>0</v>
      </c>
      <c r="E14" s="26">
        <v>0</v>
      </c>
      <c r="F14" s="23">
        <f t="shared" si="1"/>
        <v>0</v>
      </c>
      <c r="G14" s="24">
        <v>0</v>
      </c>
      <c r="H14" s="25">
        <v>0</v>
      </c>
      <c r="I14" s="34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0</v>
      </c>
      <c r="C15" s="26">
        <f t="shared" si="0"/>
        <v>0</v>
      </c>
      <c r="D15" s="26">
        <v>0</v>
      </c>
      <c r="E15" s="26">
        <v>0</v>
      </c>
      <c r="F15" s="23">
        <f t="shared" si="1"/>
        <v>0</v>
      </c>
      <c r="G15" s="24">
        <v>0</v>
      </c>
      <c r="H15" s="25">
        <v>0</v>
      </c>
      <c r="I15" s="34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0</v>
      </c>
      <c r="C16" s="26">
        <f t="shared" si="0"/>
        <v>0</v>
      </c>
      <c r="D16" s="26">
        <v>0</v>
      </c>
      <c r="E16" s="26">
        <v>0</v>
      </c>
      <c r="F16" s="23">
        <f t="shared" si="1"/>
        <v>0</v>
      </c>
      <c r="G16" s="24">
        <v>0</v>
      </c>
      <c r="H16" s="25">
        <v>0</v>
      </c>
      <c r="I16" s="34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0</v>
      </c>
      <c r="C17" s="26">
        <f t="shared" si="0"/>
        <v>0</v>
      </c>
      <c r="D17" s="26">
        <v>0</v>
      </c>
      <c r="E17" s="26">
        <v>0</v>
      </c>
      <c r="F17" s="23">
        <f t="shared" si="1"/>
        <v>0</v>
      </c>
      <c r="G17" s="24">
        <v>0</v>
      </c>
      <c r="H17" s="25">
        <v>0</v>
      </c>
      <c r="I17" s="34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0</v>
      </c>
      <c r="C18" s="26">
        <f t="shared" si="0"/>
        <v>0</v>
      </c>
      <c r="D18" s="26">
        <v>0</v>
      </c>
      <c r="E18" s="26">
        <v>0</v>
      </c>
      <c r="F18" s="23">
        <f t="shared" si="1"/>
        <v>0</v>
      </c>
      <c r="G18" s="24">
        <v>0</v>
      </c>
      <c r="H18" s="25">
        <v>0</v>
      </c>
      <c r="I18" s="34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0</v>
      </c>
      <c r="C19" s="26">
        <f t="shared" si="0"/>
        <v>0</v>
      </c>
      <c r="D19" s="26">
        <v>0</v>
      </c>
      <c r="E19" s="26">
        <v>0</v>
      </c>
      <c r="F19" s="23">
        <f t="shared" si="1"/>
        <v>0</v>
      </c>
      <c r="G19" s="24">
        <v>0</v>
      </c>
      <c r="H19" s="25">
        <v>0</v>
      </c>
      <c r="I19" s="34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188</v>
      </c>
      <c r="C20" s="26">
        <f t="shared" si="0"/>
        <v>2444</v>
      </c>
      <c r="D20" s="26">
        <v>31</v>
      </c>
      <c r="E20" s="26">
        <v>2413</v>
      </c>
      <c r="F20" s="23">
        <f t="shared" si="1"/>
        <v>1010</v>
      </c>
      <c r="G20" s="24">
        <v>1</v>
      </c>
      <c r="H20" s="25">
        <v>1009</v>
      </c>
      <c r="I20" s="34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41</v>
      </c>
      <c r="B21" s="26">
        <v>0</v>
      </c>
      <c r="C21" s="26">
        <f t="shared" si="0"/>
        <v>0</v>
      </c>
      <c r="D21" s="26">
        <v>0</v>
      </c>
      <c r="E21" s="26">
        <v>0</v>
      </c>
      <c r="F21" s="23">
        <f t="shared" si="1"/>
        <v>0</v>
      </c>
      <c r="G21" s="24">
        <v>0</v>
      </c>
      <c r="H21" s="25">
        <v>0</v>
      </c>
      <c r="I21" s="34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42</v>
      </c>
      <c r="B22" s="26">
        <v>14415</v>
      </c>
      <c r="C22" s="26">
        <f t="shared" si="0"/>
        <v>55921</v>
      </c>
      <c r="D22" s="26">
        <v>6208</v>
      </c>
      <c r="E22" s="26">
        <v>49713</v>
      </c>
      <c r="F22" s="23">
        <f t="shared" si="1"/>
        <v>96719</v>
      </c>
      <c r="G22" s="24">
        <v>6871</v>
      </c>
      <c r="H22" s="25">
        <v>89848</v>
      </c>
      <c r="I22" s="34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29">
        <f>SUM(B9:B22)</f>
        <v>771627</v>
      </c>
      <c r="C23" s="29">
        <f t="shared" si="0"/>
        <v>1178930</v>
      </c>
      <c r="D23" s="29">
        <f>SUM(D9:D22)</f>
        <v>76075</v>
      </c>
      <c r="E23" s="29">
        <f>SUM(E9:E22)</f>
        <v>1102855</v>
      </c>
      <c r="F23" s="28">
        <f t="shared" si="1"/>
        <v>2553304</v>
      </c>
      <c r="G23" s="29">
        <f>SUM(G9:G22)</f>
        <v>17857</v>
      </c>
      <c r="H23" s="30">
        <f>SUM(H9:H22)</f>
        <v>2535447</v>
      </c>
      <c r="I23" s="34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0</v>
      </c>
      <c r="C24" s="26">
        <f t="shared" si="0"/>
        <v>0</v>
      </c>
      <c r="D24" s="26">
        <v>0</v>
      </c>
      <c r="E24" s="26">
        <v>0</v>
      </c>
      <c r="F24" s="23">
        <f t="shared" si="1"/>
        <v>0</v>
      </c>
      <c r="G24" s="24">
        <v>0</v>
      </c>
      <c r="H24" s="25">
        <v>0</v>
      </c>
      <c r="I24" s="34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91165</v>
      </c>
      <c r="C25" s="26">
        <f t="shared" si="0"/>
        <v>105127</v>
      </c>
      <c r="D25" s="26">
        <v>23553</v>
      </c>
      <c r="E25" s="26">
        <v>81574</v>
      </c>
      <c r="F25" s="23">
        <f t="shared" si="1"/>
        <v>4709</v>
      </c>
      <c r="G25" s="24">
        <v>1003</v>
      </c>
      <c r="H25" s="25">
        <v>3706</v>
      </c>
      <c r="I25" s="34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0</v>
      </c>
      <c r="C26" s="26">
        <f t="shared" si="0"/>
        <v>0</v>
      </c>
      <c r="D26" s="26">
        <v>0</v>
      </c>
      <c r="E26" s="26">
        <v>0</v>
      </c>
      <c r="F26" s="23">
        <f t="shared" si="1"/>
        <v>0</v>
      </c>
      <c r="G26" s="24">
        <v>0</v>
      </c>
      <c r="H26" s="25">
        <v>0</v>
      </c>
      <c r="I26" s="34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27498</v>
      </c>
      <c r="C27" s="26">
        <f t="shared" si="0"/>
        <v>47910</v>
      </c>
      <c r="D27" s="26">
        <v>6399</v>
      </c>
      <c r="E27" s="26">
        <v>41511</v>
      </c>
      <c r="F27" s="23">
        <f t="shared" si="1"/>
        <v>1423</v>
      </c>
      <c r="G27" s="24">
        <v>190</v>
      </c>
      <c r="H27" s="25">
        <v>1233</v>
      </c>
      <c r="I27" s="34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0</v>
      </c>
      <c r="C28" s="26">
        <f t="shared" si="0"/>
        <v>0</v>
      </c>
      <c r="D28" s="26">
        <v>0</v>
      </c>
      <c r="E28" s="26">
        <v>0</v>
      </c>
      <c r="F28" s="23">
        <f t="shared" si="1"/>
        <v>0</v>
      </c>
      <c r="G28" s="24">
        <v>0</v>
      </c>
      <c r="H28" s="25">
        <v>0</v>
      </c>
      <c r="I28" s="34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0</v>
      </c>
      <c r="C29" s="26">
        <f t="shared" si="0"/>
        <v>0</v>
      </c>
      <c r="D29" s="26">
        <v>0</v>
      </c>
      <c r="E29" s="26">
        <v>0</v>
      </c>
      <c r="F29" s="23">
        <f t="shared" si="1"/>
        <v>0</v>
      </c>
      <c r="G29" s="24">
        <v>0</v>
      </c>
      <c r="H29" s="25">
        <v>0</v>
      </c>
      <c r="I29" s="34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0</v>
      </c>
      <c r="C30" s="26">
        <f t="shared" si="0"/>
        <v>366</v>
      </c>
      <c r="D30" s="26">
        <v>0</v>
      </c>
      <c r="E30" s="26">
        <v>366</v>
      </c>
      <c r="F30" s="23">
        <f t="shared" si="1"/>
        <v>1793</v>
      </c>
      <c r="G30" s="24">
        <v>0</v>
      </c>
      <c r="H30" s="25">
        <v>1793</v>
      </c>
      <c r="I30" s="34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0</v>
      </c>
      <c r="C31" s="26">
        <f t="shared" si="0"/>
        <v>0</v>
      </c>
      <c r="D31" s="26">
        <v>0</v>
      </c>
      <c r="E31" s="26">
        <v>0</v>
      </c>
      <c r="F31" s="23">
        <f t="shared" si="1"/>
        <v>0</v>
      </c>
      <c r="G31" s="24">
        <v>0</v>
      </c>
      <c r="H31" s="25">
        <v>0</v>
      </c>
      <c r="I31" s="34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338040</v>
      </c>
      <c r="C32" s="26">
        <f t="shared" si="0"/>
        <v>581</v>
      </c>
      <c r="D32" s="26">
        <v>0</v>
      </c>
      <c r="E32" s="26">
        <v>581</v>
      </c>
      <c r="F32" s="23">
        <f t="shared" si="1"/>
        <v>2847</v>
      </c>
      <c r="G32" s="24">
        <v>0</v>
      </c>
      <c r="H32" s="25">
        <v>2847</v>
      </c>
      <c r="I32" s="34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0</v>
      </c>
      <c r="C33" s="26">
        <f t="shared" si="0"/>
        <v>0</v>
      </c>
      <c r="D33" s="26">
        <v>0</v>
      </c>
      <c r="E33" s="26">
        <v>0</v>
      </c>
      <c r="F33" s="23">
        <f t="shared" si="1"/>
        <v>0</v>
      </c>
      <c r="G33" s="24">
        <v>0</v>
      </c>
      <c r="H33" s="25">
        <v>0</v>
      </c>
      <c r="I33" s="34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43</v>
      </c>
      <c r="B34" s="26">
        <v>0</v>
      </c>
      <c r="C34" s="26">
        <f t="shared" si="0"/>
        <v>0</v>
      </c>
      <c r="D34" s="26">
        <v>0</v>
      </c>
      <c r="E34" s="26">
        <v>0</v>
      </c>
      <c r="F34" s="23">
        <f t="shared" si="1"/>
        <v>0</v>
      </c>
      <c r="G34" s="24">
        <v>0</v>
      </c>
      <c r="H34" s="25">
        <v>0</v>
      </c>
      <c r="I34" s="34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44</v>
      </c>
      <c r="B35" s="26">
        <v>0</v>
      </c>
      <c r="C35" s="26">
        <f t="shared" si="0"/>
        <v>0</v>
      </c>
      <c r="D35" s="26">
        <v>0</v>
      </c>
      <c r="E35" s="26">
        <v>0</v>
      </c>
      <c r="F35" s="23">
        <f t="shared" si="1"/>
        <v>0</v>
      </c>
      <c r="G35" s="24">
        <v>0</v>
      </c>
      <c r="H35" s="25">
        <v>0</v>
      </c>
      <c r="I35" s="34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45</v>
      </c>
      <c r="B36" s="26">
        <v>0</v>
      </c>
      <c r="C36" s="26">
        <f t="shared" si="0"/>
        <v>0</v>
      </c>
      <c r="D36" s="26">
        <v>0</v>
      </c>
      <c r="E36" s="26">
        <v>0</v>
      </c>
      <c r="F36" s="23">
        <f t="shared" si="1"/>
        <v>0</v>
      </c>
      <c r="G36" s="24">
        <v>0</v>
      </c>
      <c r="H36" s="25">
        <v>0</v>
      </c>
      <c r="I36" s="34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0</v>
      </c>
      <c r="C37" s="26">
        <f t="shared" si="0"/>
        <v>0</v>
      </c>
      <c r="D37" s="26">
        <v>0</v>
      </c>
      <c r="E37" s="26">
        <v>0</v>
      </c>
      <c r="F37" s="23">
        <f t="shared" si="1"/>
        <v>0</v>
      </c>
      <c r="G37" s="24">
        <v>0</v>
      </c>
      <c r="H37" s="25">
        <v>0</v>
      </c>
      <c r="I37" s="34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46</v>
      </c>
      <c r="B38" s="26">
        <v>0</v>
      </c>
      <c r="C38" s="26">
        <f t="shared" si="0"/>
        <v>0</v>
      </c>
      <c r="D38" s="26">
        <v>0</v>
      </c>
      <c r="E38" s="26">
        <v>0</v>
      </c>
      <c r="F38" s="23">
        <f t="shared" si="1"/>
        <v>0</v>
      </c>
      <c r="G38" s="24">
        <v>0</v>
      </c>
      <c r="H38" s="25">
        <v>0</v>
      </c>
      <c r="I38" s="34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47</v>
      </c>
      <c r="B39" s="29">
        <f aca="true" t="shared" si="2" ref="B39:H39">SUM(B24:B38)</f>
        <v>456703</v>
      </c>
      <c r="C39" s="29">
        <f t="shared" si="0"/>
        <v>153984</v>
      </c>
      <c r="D39" s="29">
        <f t="shared" si="2"/>
        <v>29952</v>
      </c>
      <c r="E39" s="29">
        <f t="shared" si="2"/>
        <v>124032</v>
      </c>
      <c r="F39" s="28">
        <f t="shared" si="1"/>
        <v>10772</v>
      </c>
      <c r="G39" s="29">
        <f t="shared" si="2"/>
        <v>1193</v>
      </c>
      <c r="H39" s="30">
        <f t="shared" si="2"/>
        <v>9579</v>
      </c>
      <c r="I39" s="34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2">
        <f aca="true" t="shared" si="3" ref="B40:H40">+B23+B39</f>
        <v>1228330</v>
      </c>
      <c r="C40" s="32">
        <f t="shared" si="0"/>
        <v>1332914</v>
      </c>
      <c r="D40" s="32">
        <f t="shared" si="3"/>
        <v>106027</v>
      </c>
      <c r="E40" s="32">
        <f t="shared" si="3"/>
        <v>1226887</v>
      </c>
      <c r="F40" s="31">
        <f t="shared" si="1"/>
        <v>2564076</v>
      </c>
      <c r="G40" s="32">
        <f t="shared" si="3"/>
        <v>19050</v>
      </c>
      <c r="H40" s="33">
        <f t="shared" si="3"/>
        <v>2545026</v>
      </c>
      <c r="I40" s="34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4"/>
      <c r="C41" s="34"/>
      <c r="D41" s="34"/>
      <c r="E41" s="34"/>
      <c r="F41" s="34"/>
      <c r="G41" s="34"/>
      <c r="H41" s="34"/>
      <c r="I41" s="34"/>
    </row>
    <row r="42" spans="2:9" ht="13.5">
      <c r="B42" s="34"/>
      <c r="C42" s="34"/>
      <c r="D42" s="35" t="s">
        <v>26</v>
      </c>
      <c r="E42" s="34"/>
      <c r="F42" s="34"/>
      <c r="G42" s="34"/>
      <c r="H42" s="36" t="s">
        <v>27</v>
      </c>
      <c r="I42" s="34"/>
    </row>
    <row r="43" spans="1:9" ht="13.5">
      <c r="A43" s="1" t="s">
        <v>0</v>
      </c>
      <c r="B43" s="59" t="s">
        <v>55</v>
      </c>
      <c r="C43" s="60"/>
      <c r="D43" s="60"/>
      <c r="E43" s="59" t="s">
        <v>30</v>
      </c>
      <c r="F43" s="60"/>
      <c r="G43" s="60"/>
      <c r="H43" s="68"/>
      <c r="I43" s="37"/>
    </row>
    <row r="44" spans="1:9" ht="13.5">
      <c r="A44" s="13"/>
      <c r="B44" s="38" t="s">
        <v>77</v>
      </c>
      <c r="C44" s="39" t="s">
        <v>31</v>
      </c>
      <c r="D44" s="40" t="s">
        <v>32</v>
      </c>
      <c r="E44" s="38"/>
      <c r="F44" s="38"/>
      <c r="G44" s="41" t="s">
        <v>31</v>
      </c>
      <c r="H44" s="42" t="s">
        <v>33</v>
      </c>
      <c r="I44" s="42" t="s">
        <v>34</v>
      </c>
    </row>
    <row r="45" spans="1:9" ht="13.5">
      <c r="A45" s="13"/>
      <c r="B45" s="41" t="s">
        <v>37</v>
      </c>
      <c r="C45" s="41" t="s">
        <v>68</v>
      </c>
      <c r="D45" s="40" t="s">
        <v>68</v>
      </c>
      <c r="E45" s="41" t="s">
        <v>38</v>
      </c>
      <c r="F45" s="41" t="s">
        <v>39</v>
      </c>
      <c r="G45" s="41" t="s">
        <v>67</v>
      </c>
      <c r="H45" s="42" t="s">
        <v>67</v>
      </c>
      <c r="I45" s="43" t="s">
        <v>40</v>
      </c>
    </row>
    <row r="46" spans="1:9" ht="13.5">
      <c r="A46" s="13"/>
      <c r="B46" s="38"/>
      <c r="C46" s="38" t="s">
        <v>78</v>
      </c>
      <c r="D46" s="44"/>
      <c r="E46" s="38"/>
      <c r="F46" s="38"/>
      <c r="G46" s="38" t="s">
        <v>79</v>
      </c>
      <c r="H46" s="42"/>
      <c r="I46" s="42" t="s">
        <v>80</v>
      </c>
    </row>
    <row r="47" spans="1:9" ht="13.5">
      <c r="A47" s="6" t="s">
        <v>48</v>
      </c>
      <c r="B47" s="45" t="s">
        <v>81</v>
      </c>
      <c r="C47" s="45" t="s">
        <v>82</v>
      </c>
      <c r="D47" s="46" t="s">
        <v>83</v>
      </c>
      <c r="E47" s="45" t="s">
        <v>84</v>
      </c>
      <c r="F47" s="45" t="s">
        <v>85</v>
      </c>
      <c r="G47" s="45" t="s">
        <v>86</v>
      </c>
      <c r="H47" s="47" t="s">
        <v>87</v>
      </c>
      <c r="I47" s="48" t="s">
        <v>88</v>
      </c>
    </row>
    <row r="48" spans="1:14" ht="13.5">
      <c r="A48" s="7" t="s">
        <v>1</v>
      </c>
      <c r="B48" s="23">
        <f>SUM(C48:D48)</f>
        <v>630514</v>
      </c>
      <c r="C48" s="26">
        <v>3927</v>
      </c>
      <c r="D48" s="26">
        <v>626587</v>
      </c>
      <c r="E48" s="27">
        <v>399</v>
      </c>
      <c r="F48" s="24">
        <f>SUM(G48:H48)</f>
        <v>1281</v>
      </c>
      <c r="G48" s="54">
        <v>118</v>
      </c>
      <c r="H48" s="25">
        <v>1163</v>
      </c>
      <c r="I48" s="43">
        <f>IF(F9=0,"0",ROUND(F9*1000/C9,0))</f>
        <v>1095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269094</v>
      </c>
      <c r="C49" s="26">
        <v>2317</v>
      </c>
      <c r="D49" s="26">
        <v>266777</v>
      </c>
      <c r="E49" s="27">
        <v>63</v>
      </c>
      <c r="F49" s="24">
        <f aca="true" t="shared" si="5" ref="F49:F79">SUM(G49:H49)</f>
        <v>291</v>
      </c>
      <c r="G49" s="54">
        <v>18</v>
      </c>
      <c r="H49" s="25">
        <v>273</v>
      </c>
      <c r="I49" s="43">
        <f aca="true" t="shared" si="6" ref="I49:I79">IF(F10=0,"0",ROUND(F10*1000/C10,0))</f>
        <v>5970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0</v>
      </c>
      <c r="C50" s="26">
        <v>0</v>
      </c>
      <c r="D50" s="26">
        <v>0</v>
      </c>
      <c r="E50" s="27">
        <v>0</v>
      </c>
      <c r="F50" s="24">
        <f t="shared" si="5"/>
        <v>0</v>
      </c>
      <c r="G50" s="54">
        <v>0</v>
      </c>
      <c r="H50" s="25">
        <v>0</v>
      </c>
      <c r="I50" s="43" t="str">
        <f t="shared" si="6"/>
        <v>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829144</v>
      </c>
      <c r="C51" s="26">
        <v>1355</v>
      </c>
      <c r="D51" s="26">
        <v>827789</v>
      </c>
      <c r="E51" s="27">
        <v>2</v>
      </c>
      <c r="F51" s="24">
        <f t="shared" si="5"/>
        <v>557</v>
      </c>
      <c r="G51" s="54">
        <v>11</v>
      </c>
      <c r="H51" s="25">
        <v>546</v>
      </c>
      <c r="I51" s="43">
        <f t="shared" si="6"/>
        <v>4657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8879</v>
      </c>
      <c r="C52" s="26">
        <v>791</v>
      </c>
      <c r="D52" s="26">
        <v>8088</v>
      </c>
      <c r="E52" s="27">
        <v>29</v>
      </c>
      <c r="F52" s="24">
        <f t="shared" si="5"/>
        <v>173</v>
      </c>
      <c r="G52" s="54">
        <v>26</v>
      </c>
      <c r="H52" s="25">
        <v>147</v>
      </c>
      <c r="I52" s="43">
        <f t="shared" si="6"/>
        <v>51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0</v>
      </c>
      <c r="C53" s="26">
        <v>0</v>
      </c>
      <c r="D53" s="26">
        <v>0</v>
      </c>
      <c r="E53" s="27">
        <v>0</v>
      </c>
      <c r="F53" s="24">
        <f t="shared" si="5"/>
        <v>0</v>
      </c>
      <c r="G53" s="54">
        <v>0</v>
      </c>
      <c r="H53" s="25">
        <v>0</v>
      </c>
      <c r="I53" s="43" t="str">
        <f t="shared" si="6"/>
        <v>0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0</v>
      </c>
      <c r="C54" s="26">
        <v>0</v>
      </c>
      <c r="D54" s="26">
        <v>0</v>
      </c>
      <c r="E54" s="27">
        <v>0</v>
      </c>
      <c r="F54" s="24">
        <f t="shared" si="5"/>
        <v>0</v>
      </c>
      <c r="G54" s="54">
        <v>0</v>
      </c>
      <c r="H54" s="25">
        <v>0</v>
      </c>
      <c r="I54" s="43" t="str">
        <f t="shared" si="6"/>
        <v>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0</v>
      </c>
      <c r="C55" s="26">
        <v>0</v>
      </c>
      <c r="D55" s="26">
        <v>0</v>
      </c>
      <c r="E55" s="27">
        <v>0</v>
      </c>
      <c r="F55" s="24">
        <f t="shared" si="5"/>
        <v>0</v>
      </c>
      <c r="G55" s="54">
        <v>0</v>
      </c>
      <c r="H55" s="25">
        <v>0</v>
      </c>
      <c r="I55" s="43" t="str">
        <f t="shared" si="6"/>
        <v>0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0</v>
      </c>
      <c r="C56" s="26">
        <v>0</v>
      </c>
      <c r="D56" s="26">
        <v>0</v>
      </c>
      <c r="E56" s="27">
        <v>0</v>
      </c>
      <c r="F56" s="24">
        <f t="shared" si="5"/>
        <v>0</v>
      </c>
      <c r="G56" s="54">
        <v>0</v>
      </c>
      <c r="H56" s="25">
        <v>0</v>
      </c>
      <c r="I56" s="43" t="str">
        <f t="shared" si="6"/>
        <v>0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0</v>
      </c>
      <c r="C57" s="26">
        <v>0</v>
      </c>
      <c r="D57" s="26">
        <v>0</v>
      </c>
      <c r="E57" s="27">
        <v>0</v>
      </c>
      <c r="F57" s="24">
        <f t="shared" si="5"/>
        <v>0</v>
      </c>
      <c r="G57" s="54">
        <v>0</v>
      </c>
      <c r="H57" s="25">
        <v>0</v>
      </c>
      <c r="I57" s="43" t="str">
        <f t="shared" si="6"/>
        <v>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0</v>
      </c>
      <c r="C58" s="26">
        <v>0</v>
      </c>
      <c r="D58" s="26">
        <v>0</v>
      </c>
      <c r="E58" s="27">
        <v>0</v>
      </c>
      <c r="F58" s="24">
        <f t="shared" si="5"/>
        <v>0</v>
      </c>
      <c r="G58" s="54">
        <v>0</v>
      </c>
      <c r="H58" s="25">
        <v>0</v>
      </c>
      <c r="I58" s="43" t="str">
        <f t="shared" si="6"/>
        <v>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275</v>
      </c>
      <c r="C59" s="26">
        <v>1</v>
      </c>
      <c r="D59" s="26">
        <v>274</v>
      </c>
      <c r="E59" s="27">
        <v>1</v>
      </c>
      <c r="F59" s="24">
        <f t="shared" si="5"/>
        <v>11</v>
      </c>
      <c r="G59" s="54">
        <v>1</v>
      </c>
      <c r="H59" s="25">
        <v>10</v>
      </c>
      <c r="I59" s="43">
        <f t="shared" si="6"/>
        <v>413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41</v>
      </c>
      <c r="B60" s="23">
        <f t="shared" si="4"/>
        <v>0</v>
      </c>
      <c r="C60" s="26">
        <v>0</v>
      </c>
      <c r="D60" s="26">
        <v>0</v>
      </c>
      <c r="E60" s="27">
        <v>0</v>
      </c>
      <c r="F60" s="24">
        <f t="shared" si="5"/>
        <v>0</v>
      </c>
      <c r="G60" s="54">
        <v>0</v>
      </c>
      <c r="H60" s="25">
        <v>0</v>
      </c>
      <c r="I60" s="43" t="str">
        <f t="shared" si="6"/>
        <v>0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42</v>
      </c>
      <c r="B61" s="23">
        <f t="shared" si="4"/>
        <v>54964</v>
      </c>
      <c r="C61" s="26">
        <v>3537</v>
      </c>
      <c r="D61" s="26">
        <v>51427</v>
      </c>
      <c r="E61" s="27">
        <v>29</v>
      </c>
      <c r="F61" s="24">
        <f t="shared" si="5"/>
        <v>131</v>
      </c>
      <c r="G61" s="54">
        <v>27</v>
      </c>
      <c r="H61" s="25">
        <v>104</v>
      </c>
      <c r="I61" s="43">
        <f t="shared" si="6"/>
        <v>1730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28">
        <f t="shared" si="4"/>
        <v>1792870</v>
      </c>
      <c r="C62" s="29">
        <f>SUM(C48:C61)</f>
        <v>11928</v>
      </c>
      <c r="D62" s="29">
        <f>SUM(D48:D61)</f>
        <v>1780942</v>
      </c>
      <c r="E62" s="28">
        <f>SUM(E48:E61)</f>
        <v>523</v>
      </c>
      <c r="F62" s="29">
        <f t="shared" si="5"/>
        <v>2444</v>
      </c>
      <c r="G62" s="29">
        <f>SUM(G48:G61)</f>
        <v>201</v>
      </c>
      <c r="H62" s="30">
        <f>SUM(H48:H61)</f>
        <v>2243</v>
      </c>
      <c r="I62" s="49">
        <f t="shared" si="6"/>
        <v>2166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53">
        <v>0</v>
      </c>
      <c r="D63" s="26">
        <v>0</v>
      </c>
      <c r="E63" s="27">
        <v>0</v>
      </c>
      <c r="F63" s="24">
        <f t="shared" si="5"/>
        <v>0</v>
      </c>
      <c r="G63" s="54">
        <v>0</v>
      </c>
      <c r="H63" s="55">
        <v>0</v>
      </c>
      <c r="I63" s="43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3295</v>
      </c>
      <c r="C64" s="53">
        <v>702</v>
      </c>
      <c r="D64" s="26">
        <v>2593</v>
      </c>
      <c r="E64" s="27">
        <v>63</v>
      </c>
      <c r="F64" s="24">
        <f t="shared" si="5"/>
        <v>301</v>
      </c>
      <c r="G64" s="54">
        <v>47</v>
      </c>
      <c r="H64" s="55">
        <v>254</v>
      </c>
      <c r="I64" s="43">
        <f t="shared" si="6"/>
        <v>45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0</v>
      </c>
      <c r="C65" s="53">
        <v>0</v>
      </c>
      <c r="D65" s="26">
        <v>0</v>
      </c>
      <c r="E65" s="27">
        <v>0</v>
      </c>
      <c r="F65" s="24">
        <f t="shared" si="5"/>
        <v>0</v>
      </c>
      <c r="G65" s="54">
        <v>0</v>
      </c>
      <c r="H65" s="55">
        <v>0</v>
      </c>
      <c r="I65" s="43" t="str">
        <f t="shared" si="6"/>
        <v>0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1423</v>
      </c>
      <c r="C66" s="53">
        <v>190</v>
      </c>
      <c r="D66" s="26">
        <v>1233</v>
      </c>
      <c r="E66" s="27">
        <v>72</v>
      </c>
      <c r="F66" s="24">
        <f t="shared" si="5"/>
        <v>108</v>
      </c>
      <c r="G66" s="54">
        <v>13</v>
      </c>
      <c r="H66" s="55">
        <v>95</v>
      </c>
      <c r="I66" s="43">
        <f t="shared" si="6"/>
        <v>30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0</v>
      </c>
      <c r="C67" s="53">
        <v>0</v>
      </c>
      <c r="D67" s="26">
        <v>0</v>
      </c>
      <c r="E67" s="27">
        <v>0</v>
      </c>
      <c r="F67" s="24">
        <f t="shared" si="5"/>
        <v>0</v>
      </c>
      <c r="G67" s="54">
        <v>0</v>
      </c>
      <c r="H67" s="55">
        <v>0</v>
      </c>
      <c r="I67" s="43" t="str">
        <f t="shared" si="6"/>
        <v>0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53">
        <v>0</v>
      </c>
      <c r="D68" s="26">
        <v>0</v>
      </c>
      <c r="E68" s="27">
        <v>0</v>
      </c>
      <c r="F68" s="24">
        <f t="shared" si="5"/>
        <v>0</v>
      </c>
      <c r="G68" s="54">
        <v>0</v>
      </c>
      <c r="H68" s="55">
        <v>0</v>
      </c>
      <c r="I68" s="43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1083</v>
      </c>
      <c r="C69" s="53">
        <v>0</v>
      </c>
      <c r="D69" s="26">
        <v>1083</v>
      </c>
      <c r="E69" s="27">
        <v>0</v>
      </c>
      <c r="F69" s="24">
        <f t="shared" si="5"/>
        <v>1</v>
      </c>
      <c r="G69" s="54">
        <v>0</v>
      </c>
      <c r="H69" s="55">
        <v>1</v>
      </c>
      <c r="I69" s="43">
        <f t="shared" si="6"/>
        <v>4899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53">
        <v>0</v>
      </c>
      <c r="D70" s="26">
        <v>0</v>
      </c>
      <c r="E70" s="27">
        <v>0</v>
      </c>
      <c r="F70" s="24">
        <f t="shared" si="5"/>
        <v>0</v>
      </c>
      <c r="G70" s="54">
        <v>0</v>
      </c>
      <c r="H70" s="55">
        <v>0</v>
      </c>
      <c r="I70" s="43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1720</v>
      </c>
      <c r="C71" s="53">
        <v>0</v>
      </c>
      <c r="D71" s="26">
        <v>1720</v>
      </c>
      <c r="E71" s="27">
        <v>56</v>
      </c>
      <c r="F71" s="24">
        <f t="shared" si="5"/>
        <v>3</v>
      </c>
      <c r="G71" s="54">
        <v>0</v>
      </c>
      <c r="H71" s="55">
        <v>3</v>
      </c>
      <c r="I71" s="43">
        <f t="shared" si="6"/>
        <v>4900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53">
        <v>0</v>
      </c>
      <c r="D72" s="26">
        <v>0</v>
      </c>
      <c r="E72" s="27">
        <v>0</v>
      </c>
      <c r="F72" s="24">
        <f t="shared" si="5"/>
        <v>0</v>
      </c>
      <c r="G72" s="54">
        <v>0</v>
      </c>
      <c r="H72" s="55">
        <v>0</v>
      </c>
      <c r="I72" s="43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43</v>
      </c>
      <c r="B73" s="23">
        <f t="shared" si="4"/>
        <v>0</v>
      </c>
      <c r="C73" s="53">
        <v>0</v>
      </c>
      <c r="D73" s="26">
        <v>0</v>
      </c>
      <c r="E73" s="27">
        <v>0</v>
      </c>
      <c r="F73" s="24">
        <f t="shared" si="5"/>
        <v>0</v>
      </c>
      <c r="G73" s="54">
        <v>0</v>
      </c>
      <c r="H73" s="55">
        <v>0</v>
      </c>
      <c r="I73" s="43" t="str">
        <f t="shared" si="6"/>
        <v>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44</v>
      </c>
      <c r="B74" s="23">
        <f t="shared" si="4"/>
        <v>0</v>
      </c>
      <c r="C74" s="53">
        <v>0</v>
      </c>
      <c r="D74" s="26">
        <v>0</v>
      </c>
      <c r="E74" s="27">
        <v>0</v>
      </c>
      <c r="F74" s="24">
        <f t="shared" si="5"/>
        <v>0</v>
      </c>
      <c r="G74" s="54">
        <v>0</v>
      </c>
      <c r="H74" s="55">
        <v>0</v>
      </c>
      <c r="I74" s="43" t="str">
        <f t="shared" si="6"/>
        <v>0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45</v>
      </c>
      <c r="B75" s="23">
        <f t="shared" si="4"/>
        <v>0</v>
      </c>
      <c r="C75" s="53">
        <v>0</v>
      </c>
      <c r="D75" s="26">
        <v>0</v>
      </c>
      <c r="E75" s="27">
        <v>0</v>
      </c>
      <c r="F75" s="24">
        <f t="shared" si="5"/>
        <v>0</v>
      </c>
      <c r="G75" s="54">
        <v>0</v>
      </c>
      <c r="H75" s="55">
        <v>0</v>
      </c>
      <c r="I75" s="43" t="str">
        <f t="shared" si="6"/>
        <v>0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53">
        <v>0</v>
      </c>
      <c r="D76" s="26">
        <v>0</v>
      </c>
      <c r="E76" s="27">
        <v>0</v>
      </c>
      <c r="F76" s="24">
        <f t="shared" si="5"/>
        <v>0</v>
      </c>
      <c r="G76" s="54">
        <v>0</v>
      </c>
      <c r="H76" s="55">
        <v>0</v>
      </c>
      <c r="I76" s="43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46</v>
      </c>
      <c r="B77" s="23">
        <f t="shared" si="4"/>
        <v>0</v>
      </c>
      <c r="C77" s="53">
        <v>0</v>
      </c>
      <c r="D77" s="26">
        <v>0</v>
      </c>
      <c r="E77" s="27">
        <v>0</v>
      </c>
      <c r="F77" s="24">
        <f t="shared" si="5"/>
        <v>0</v>
      </c>
      <c r="G77" s="54">
        <v>0</v>
      </c>
      <c r="H77" s="55">
        <v>0</v>
      </c>
      <c r="I77" s="43" t="str">
        <f t="shared" si="6"/>
        <v>0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47</v>
      </c>
      <c r="B78" s="28">
        <f t="shared" si="4"/>
        <v>7521</v>
      </c>
      <c r="C78" s="29">
        <f>SUM(C63:C77)</f>
        <v>892</v>
      </c>
      <c r="D78" s="29">
        <f>SUM(D63:D77)</f>
        <v>6629</v>
      </c>
      <c r="E78" s="28">
        <f>SUM(E63:E77)</f>
        <v>191</v>
      </c>
      <c r="F78" s="29">
        <f t="shared" si="5"/>
        <v>413</v>
      </c>
      <c r="G78" s="29">
        <f>SUM(G63:G77)</f>
        <v>60</v>
      </c>
      <c r="H78" s="30">
        <f>SUM(H63:H77)</f>
        <v>353</v>
      </c>
      <c r="I78" s="49">
        <f t="shared" si="6"/>
        <v>70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1">
        <f t="shared" si="4"/>
        <v>1800391</v>
      </c>
      <c r="C79" s="32">
        <f>+C62+C78</f>
        <v>12820</v>
      </c>
      <c r="D79" s="32">
        <f>+D62+D78</f>
        <v>1787571</v>
      </c>
      <c r="E79" s="31">
        <f>+E62+E78</f>
        <v>714</v>
      </c>
      <c r="F79" s="32">
        <f t="shared" si="5"/>
        <v>2857</v>
      </c>
      <c r="G79" s="32">
        <f>+G62+G78</f>
        <v>261</v>
      </c>
      <c r="H79" s="33">
        <f>+H62+H78</f>
        <v>2596</v>
      </c>
      <c r="I79" s="50">
        <f t="shared" si="6"/>
        <v>1924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4"/>
      <c r="C80" s="34"/>
      <c r="D80" s="34"/>
      <c r="E80" s="34"/>
      <c r="F80" s="34"/>
      <c r="G80" s="34"/>
      <c r="H80" s="34"/>
      <c r="I80" s="34"/>
    </row>
    <row r="81" spans="2:9" ht="13.5">
      <c r="B81" s="34"/>
      <c r="C81" s="34"/>
      <c r="D81" s="34"/>
      <c r="E81" s="34"/>
      <c r="F81" s="34"/>
      <c r="G81" s="34"/>
      <c r="H81" s="34"/>
      <c r="I81" s="34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&amp;C&amp;20- 42 -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2013-03-07T09:45:40Z</cp:lastPrinted>
  <dcterms:created xsi:type="dcterms:W3CDTF">2005-02-28T23:56:34Z</dcterms:created>
  <dcterms:modified xsi:type="dcterms:W3CDTF">2013-03-28T09:41:56Z</dcterms:modified>
  <cp:category/>
  <cp:version/>
  <cp:contentType/>
  <cp:contentStatus/>
</cp:coreProperties>
</file>