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461" windowWidth="6120" windowHeight="11430" tabRatio="756" activeTab="0"/>
  </bookViews>
  <sheets>
    <sheet name="○第５表" sheetId="1" r:id="rId1"/>
  </sheets>
  <externalReferences>
    <externalReference r:id="rId4"/>
  </externalReferences>
  <definedNames>
    <definedName name="_xlnm.Print_Area" localSheetId="0">'○第５表'!$A$1:$BF$91</definedName>
  </definedNames>
  <calcPr fullCalcOnLoad="1"/>
</workbook>
</file>

<file path=xl/sharedStrings.xml><?xml version="1.0" encoding="utf-8"?>
<sst xmlns="http://schemas.openxmlformats.org/spreadsheetml/2006/main" count="86" uniqueCount="32">
  <si>
    <t xml:space="preserve"> </t>
  </si>
  <si>
    <t>平成９年度</t>
  </si>
  <si>
    <t>平成10年度</t>
  </si>
  <si>
    <t>構成比</t>
  </si>
  <si>
    <t>前年比</t>
  </si>
  <si>
    <t>平成８年度</t>
  </si>
  <si>
    <t>　　　　（単位：千円、％）</t>
  </si>
  <si>
    <t>第５表　市町村民税の推移</t>
  </si>
  <si>
    <t>現年分調定額</t>
  </si>
  <si>
    <t>個人均等割</t>
  </si>
  <si>
    <t>所得割</t>
  </si>
  <si>
    <t>法人均等割</t>
  </si>
  <si>
    <t>法人税割</t>
  </si>
  <si>
    <t>計</t>
  </si>
  <si>
    <t>平成５年度</t>
  </si>
  <si>
    <t>平成６年度</t>
  </si>
  <si>
    <t>平成７年度</t>
  </si>
  <si>
    <t>平成12年度</t>
  </si>
  <si>
    <t>平成11年度</t>
  </si>
  <si>
    <t>平成13年度</t>
  </si>
  <si>
    <t>平成14年度</t>
  </si>
  <si>
    <t>平成15年度</t>
  </si>
  <si>
    <t xml:space="preserve"> </t>
  </si>
  <si>
    <t>平成16年度</t>
  </si>
  <si>
    <t>平成17年度</t>
  </si>
  <si>
    <t>　</t>
  </si>
  <si>
    <t>平成18年度</t>
  </si>
  <si>
    <t>平成19年度</t>
  </si>
  <si>
    <t>平成20年度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</si>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</sst>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 "/>
    <numFmt numFmtId="179" formatCode="0.0_);[Red]\(0.0\)"/>
    <numFmt numFmtId="180" formatCode="0.00_);[Red]\(0.00\)"/>
    <numFmt numFmtId="181" formatCode="#,##0_ ;[Red]\-#,##0\ "/>
    <numFmt numFmtId="182" formatCode="#,##0_);[Red]\(#,##0\)"/>
    <numFmt numFmtId="183" formatCode="0.00_ "/>
    <numFmt numFmtId="184" formatCode="0.000_ "/>
    <numFmt numFmtId="185" formatCode="0.000"/>
    <numFmt numFmtId="186" formatCode="0.0000"/>
    <numFmt numFmtId="187" formatCode="0.00000"/>
    <numFmt numFmtId="188" formatCode="#,##0.0;[Red]\-#,##0.0"/>
    <numFmt numFmtId="189" formatCode="0_ "/>
    <numFmt numFmtId="190" formatCode="#,##0_ "/>
    <numFmt numFmtId="191" formatCode="#,##0.0_ "/>
    <numFmt numFmtId="192" formatCode="#,##0.0_);[Red]\(#,##0.0\)"/>
    <numFmt numFmtId="193" formatCode="0.0%"/>
    <numFmt numFmtId="194" formatCode="0.0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sz val="8"/>
      <color indexed="8"/>
      <name val="ＭＳ 明朝"/>
      <family val="1"/>
    </font>
    <font>
      <b/>
      <sz val="8"/>
      <color indexed="8"/>
      <name val="ＭＳ 明朝"/>
      <family val="1"/>
    </font>
    <font>
      <sz val="8"/>
      <color indexed="8"/>
      <name val="HG丸ｺﾞｼｯｸM-PRO"/>
      <family val="3"/>
    </font>
    <font>
      <sz val="10.1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2" xfId="49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8" fontId="2" fillId="0" borderId="15" xfId="49" applyFont="1" applyBorder="1" applyAlignment="1">
      <alignment/>
    </xf>
    <xf numFmtId="0" fontId="2" fillId="0" borderId="14" xfId="0" applyFont="1" applyBorder="1" applyAlignment="1">
      <alignment horizontal="center"/>
    </xf>
    <xf numFmtId="178" fontId="2" fillId="0" borderId="16" xfId="0" applyNumberFormat="1" applyFont="1" applyBorder="1" applyAlignment="1">
      <alignment/>
    </xf>
    <xf numFmtId="178" fontId="2" fillId="0" borderId="17" xfId="0" applyNumberFormat="1" applyFont="1" applyBorder="1" applyAlignment="1">
      <alignment/>
    </xf>
    <xf numFmtId="178" fontId="2" fillId="0" borderId="18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81" fontId="2" fillId="0" borderId="11" xfId="49" applyNumberFormat="1" applyFont="1" applyBorder="1" applyAlignment="1">
      <alignment/>
    </xf>
    <xf numFmtId="181" fontId="2" fillId="0" borderId="12" xfId="49" applyNumberFormat="1" applyFont="1" applyBorder="1" applyAlignment="1">
      <alignment/>
    </xf>
    <xf numFmtId="181" fontId="2" fillId="0" borderId="15" xfId="49" applyNumberFormat="1" applyFont="1" applyBorder="1" applyAlignment="1">
      <alignment/>
    </xf>
    <xf numFmtId="181" fontId="2" fillId="0" borderId="15" xfId="49" applyNumberFormat="1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78" fontId="2" fillId="0" borderId="25" xfId="0" applyNumberFormat="1" applyFont="1" applyBorder="1" applyAlignment="1">
      <alignment/>
    </xf>
    <xf numFmtId="190" fontId="2" fillId="0" borderId="23" xfId="0" applyNumberFormat="1" applyFont="1" applyBorder="1" applyAlignment="1">
      <alignment/>
    </xf>
    <xf numFmtId="178" fontId="2" fillId="0" borderId="21" xfId="0" applyNumberFormat="1" applyFont="1" applyBorder="1" applyAlignment="1">
      <alignment/>
    </xf>
    <xf numFmtId="178" fontId="2" fillId="0" borderId="24" xfId="0" applyNumberFormat="1" applyFont="1" applyBorder="1" applyAlignment="1">
      <alignment/>
    </xf>
    <xf numFmtId="0" fontId="5" fillId="0" borderId="0" xfId="0" applyFont="1" applyAlignment="1">
      <alignment/>
    </xf>
    <xf numFmtId="190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図４　市町村民税の構成比の推移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9175"/>
          <c:y val="0.0435"/>
        </c:manualLayout>
      </c:layout>
      <c:spPr>
        <a:noFill/>
        <a:ln w="3175"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38"/>
          <c:y val="0.12725"/>
          <c:w val="0.79075"/>
          <c:h val="0.83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'[1]市町村民税構成比'!$A$4</c:f>
              <c:strCache>
                <c:ptCount val="1"/>
                <c:pt idx="0">
                  <c:v>個人均等割</c:v>
                </c:pt>
              </c:strCache>
            </c:strRef>
          </c:tx>
          <c:spPr>
            <a:pattFill prst="openDmnd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'[1]市町村民税構成比'!$B$3:$H$3</c:f>
              <c:strCache>
                <c:ptCount val="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</c:strCache>
            </c:strRef>
          </c:cat>
          <c:val>
            <c:numRef>
              <c:f>'[1]市町村民税構成比'!$B$4:$H$4</c:f>
              <c:numCache>
                <c:ptCount val="7"/>
                <c:pt idx="0">
                  <c:v>2.2</c:v>
                </c:pt>
                <c:pt idx="1">
                  <c:v>2.3</c:v>
                </c:pt>
                <c:pt idx="2">
                  <c:v>1.96</c:v>
                </c:pt>
                <c:pt idx="3">
                  <c:v>2</c:v>
                </c:pt>
                <c:pt idx="4">
                  <c:v>2.31</c:v>
                </c:pt>
                <c:pt idx="5">
                  <c:v>2.3</c:v>
                </c:pt>
                <c:pt idx="6">
                  <c:v>2.3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'[1]市町村民税構成比'!$A$5</c:f>
              <c:strCache>
                <c:ptCount val="1"/>
                <c:pt idx="0">
                  <c:v>所得割</c:v>
                </c:pt>
              </c:strCache>
            </c:strRef>
          </c:tx>
          <c:spPr>
            <a:pattFill prst="pct9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'[1]市町村民税構成比'!$B$3:$H$3</c:f>
              <c:strCache>
                <c:ptCount val="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</c:strCache>
            </c:strRef>
          </c:cat>
          <c:val>
            <c:numRef>
              <c:f>'[1]市町村民税構成比'!$B$5:$H$5</c:f>
              <c:numCache>
                <c:ptCount val="7"/>
                <c:pt idx="0">
                  <c:v>67.5</c:v>
                </c:pt>
                <c:pt idx="1">
                  <c:v>67.7</c:v>
                </c:pt>
                <c:pt idx="2">
                  <c:v>71.74</c:v>
                </c:pt>
                <c:pt idx="3">
                  <c:v>74.6</c:v>
                </c:pt>
                <c:pt idx="4">
                  <c:v>83.91</c:v>
                </c:pt>
                <c:pt idx="5">
                  <c:v>78.2</c:v>
                </c:pt>
                <c:pt idx="6">
                  <c:v>77.8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'[1]市町村民税構成比'!$A$6</c:f>
              <c:strCache>
                <c:ptCount val="1"/>
                <c:pt idx="0">
                  <c:v>法人均等割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'[1]市町村民税構成比'!$B$3:$H$3</c:f>
              <c:strCache>
                <c:ptCount val="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</c:strCache>
            </c:strRef>
          </c:cat>
          <c:val>
            <c:numRef>
              <c:f>'[1]市町村民税構成比'!$B$6:$H$6</c:f>
              <c:numCache>
                <c:ptCount val="7"/>
                <c:pt idx="0">
                  <c:v>4.8</c:v>
                </c:pt>
                <c:pt idx="1">
                  <c:v>4.4</c:v>
                </c:pt>
                <c:pt idx="2">
                  <c:v>3.78</c:v>
                </c:pt>
                <c:pt idx="3">
                  <c:v>3.8</c:v>
                </c:pt>
                <c:pt idx="4">
                  <c:v>4.21</c:v>
                </c:pt>
                <c:pt idx="5">
                  <c:v>4.5</c:v>
                </c:pt>
                <c:pt idx="6">
                  <c:v>4.5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'[1]市町村民税構成比'!$A$7</c:f>
              <c:strCache>
                <c:ptCount val="1"/>
                <c:pt idx="0">
                  <c:v>法人税割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'[1]市町村民税構成比'!$B$3:$H$3</c:f>
              <c:strCache>
                <c:ptCount val="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</c:strCache>
            </c:strRef>
          </c:cat>
          <c:val>
            <c:numRef>
              <c:f>'[1]市町村民税構成比'!$B$7:$H$7</c:f>
              <c:numCache>
                <c:ptCount val="7"/>
                <c:pt idx="0">
                  <c:v>25.5</c:v>
                </c:pt>
                <c:pt idx="1">
                  <c:v>25.6</c:v>
                </c:pt>
                <c:pt idx="2">
                  <c:v>22.52</c:v>
                </c:pt>
                <c:pt idx="3">
                  <c:v>19.6</c:v>
                </c:pt>
                <c:pt idx="4">
                  <c:v>9.58</c:v>
                </c:pt>
                <c:pt idx="5">
                  <c:v>15</c:v>
                </c:pt>
                <c:pt idx="6">
                  <c:v>15.4</c:v>
                </c:pt>
              </c:numCache>
            </c:numRef>
          </c:val>
          <c:shape val="box"/>
        </c:ser>
        <c:overlap val="100"/>
        <c:shape val="box"/>
        <c:axId val="1191738"/>
        <c:axId val="10725643"/>
      </c:bar3DChart>
      <c:catAx>
        <c:axId val="1191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25643"/>
        <c:crosses val="autoZero"/>
        <c:auto val="1"/>
        <c:lblOffset val="100"/>
        <c:tickLblSkip val="1"/>
        <c:noMultiLvlLbl val="0"/>
      </c:catAx>
      <c:valAx>
        <c:axId val="10725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1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5"/>
          <c:y val="0.16725"/>
          <c:w val="0.10225"/>
          <c:h val="0.7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11</xdr:row>
      <xdr:rowOff>76200</xdr:rowOff>
    </xdr:from>
    <xdr:to>
      <xdr:col>57</xdr:col>
      <xdr:colOff>600075</xdr:colOff>
      <xdr:row>61</xdr:row>
      <xdr:rowOff>133350</xdr:rowOff>
    </xdr:to>
    <xdr:graphicFrame>
      <xdr:nvGraphicFramePr>
        <xdr:cNvPr id="1" name="グラフ 2"/>
        <xdr:cNvGraphicFramePr/>
      </xdr:nvGraphicFramePr>
      <xdr:xfrm>
        <a:off x="0" y="2124075"/>
        <a:ext cx="10648950" cy="862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95250</xdr:colOff>
      <xdr:row>68</xdr:row>
      <xdr:rowOff>161925</xdr:rowOff>
    </xdr:from>
    <xdr:to>
      <xdr:col>58</xdr:col>
      <xdr:colOff>0</xdr:colOff>
      <xdr:row>79</xdr:row>
      <xdr:rowOff>85725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1982450"/>
          <a:ext cx="106394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59;&#65300;&#65306;&#24066;&#30010;&#26449;&#27665;&#31246;&#27083;&#25104;&#27604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比グラフ"/>
      <sheetName val="市町村民税構成比"/>
    </sheetNames>
    <sheetDataSet>
      <sheetData sheetId="1">
        <row r="3">
          <cell r="B3" t="str">
            <v>平成17年度</v>
          </cell>
          <cell r="C3" t="str">
            <v>平成18年度</v>
          </cell>
          <cell r="D3" t="str">
            <v>平成19年度</v>
          </cell>
          <cell r="E3" t="str">
            <v>平成20年度</v>
          </cell>
          <cell r="F3" t="str">
            <v>平成21年度</v>
          </cell>
          <cell r="G3" t="str">
            <v>平成22年度</v>
          </cell>
          <cell r="H3" t="str">
            <v>平成23年度</v>
          </cell>
        </row>
        <row r="4">
          <cell r="A4" t="str">
            <v>個人均等割</v>
          </cell>
          <cell r="B4">
            <v>2.2</v>
          </cell>
          <cell r="C4">
            <v>2.3</v>
          </cell>
          <cell r="D4">
            <v>1.96</v>
          </cell>
          <cell r="E4">
            <v>2</v>
          </cell>
          <cell r="F4">
            <v>2.31</v>
          </cell>
          <cell r="G4">
            <v>2.3</v>
          </cell>
          <cell r="H4">
            <v>2.3</v>
          </cell>
        </row>
        <row r="5">
          <cell r="A5" t="str">
            <v>所得割</v>
          </cell>
          <cell r="B5">
            <v>67.5</v>
          </cell>
          <cell r="C5">
            <v>67.7</v>
          </cell>
          <cell r="D5">
            <v>71.74</v>
          </cell>
          <cell r="E5">
            <v>74.6</v>
          </cell>
          <cell r="F5">
            <v>83.91</v>
          </cell>
          <cell r="G5">
            <v>78.2</v>
          </cell>
          <cell r="H5">
            <v>77.8</v>
          </cell>
        </row>
        <row r="6">
          <cell r="A6" t="str">
            <v>法人均等割</v>
          </cell>
          <cell r="B6">
            <v>4.8</v>
          </cell>
          <cell r="C6">
            <v>4.4</v>
          </cell>
          <cell r="D6">
            <v>3.78</v>
          </cell>
          <cell r="E6">
            <v>3.8</v>
          </cell>
          <cell r="F6">
            <v>4.21</v>
          </cell>
          <cell r="G6">
            <v>4.5</v>
          </cell>
          <cell r="H6">
            <v>4.5</v>
          </cell>
        </row>
        <row r="7">
          <cell r="A7" t="str">
            <v>法人税割</v>
          </cell>
          <cell r="B7">
            <v>25.5</v>
          </cell>
          <cell r="C7">
            <v>25.6</v>
          </cell>
          <cell r="D7">
            <v>22.52</v>
          </cell>
          <cell r="E7">
            <v>19.6</v>
          </cell>
          <cell r="F7">
            <v>9.58</v>
          </cell>
          <cell r="G7">
            <v>15</v>
          </cell>
          <cell r="H7">
            <v>15.4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"/>
  <sheetViews>
    <sheetView tabSelected="1" view="pageLayout" zoomScaleSheetLayoutView="85" workbookViewId="0" topLeftCell="A1">
      <selection activeCell="AW11" sqref="A1:IV16384"/>
    </sheetView>
  </sheetViews>
  <sheetFormatPr defaultColWidth="9.00390625" defaultRowHeight="13.5"/>
  <cols>
    <col min="1" max="1" width="12.875" style="31" customWidth="1"/>
    <col min="2" max="2" width="12.375" style="31" hidden="1" customWidth="1"/>
    <col min="3" max="4" width="6.75390625" style="31" hidden="1" customWidth="1"/>
    <col min="5" max="5" width="12.375" style="31" hidden="1" customWidth="1"/>
    <col min="6" max="6" width="8.125" style="31" hidden="1" customWidth="1"/>
    <col min="7" max="7" width="7.125" style="31" hidden="1" customWidth="1"/>
    <col min="8" max="8" width="12.375" style="31" hidden="1" customWidth="1"/>
    <col min="9" max="10" width="8.125" style="31" hidden="1" customWidth="1"/>
    <col min="11" max="11" width="12.375" style="31" hidden="1" customWidth="1"/>
    <col min="12" max="13" width="8.125" style="31" hidden="1" customWidth="1"/>
    <col min="14" max="14" width="14.125" style="31" hidden="1" customWidth="1"/>
    <col min="15" max="16" width="8.125" style="31" hidden="1" customWidth="1"/>
    <col min="17" max="17" width="14.125" style="31" hidden="1" customWidth="1"/>
    <col min="18" max="19" width="8.125" style="31" hidden="1" customWidth="1"/>
    <col min="20" max="20" width="14.125" style="31" hidden="1" customWidth="1"/>
    <col min="21" max="22" width="8.125" style="31" hidden="1" customWidth="1"/>
    <col min="23" max="23" width="14.125" style="31" hidden="1" customWidth="1"/>
    <col min="24" max="25" width="8.125" style="31" hidden="1" customWidth="1"/>
    <col min="26" max="26" width="14.125" style="31" hidden="1" customWidth="1"/>
    <col min="27" max="28" width="8.125" style="31" hidden="1" customWidth="1"/>
    <col min="29" max="29" width="13.875" style="31" hidden="1" customWidth="1"/>
    <col min="30" max="31" width="9.00390625" style="31" hidden="1" customWidth="1"/>
    <col min="32" max="32" width="13.875" style="31" hidden="1" customWidth="1"/>
    <col min="33" max="34" width="9.00390625" style="31" hidden="1" customWidth="1"/>
    <col min="35" max="35" width="14.00390625" style="31" hidden="1" customWidth="1"/>
    <col min="36" max="37" width="9.00390625" style="31" hidden="1" customWidth="1"/>
    <col min="38" max="38" width="14.00390625" style="31" hidden="1" customWidth="1"/>
    <col min="39" max="40" width="9.00390625" style="31" hidden="1" customWidth="1"/>
    <col min="41" max="41" width="14.00390625" style="31" hidden="1" customWidth="1"/>
    <col min="42" max="43" width="0" style="31" hidden="1" customWidth="1"/>
    <col min="44" max="44" width="14.00390625" style="31" hidden="1" customWidth="1"/>
    <col min="45" max="46" width="0" style="31" hidden="1" customWidth="1"/>
    <col min="47" max="47" width="14.00390625" style="31" customWidth="1"/>
    <col min="48" max="49" width="9.00390625" style="31" customWidth="1"/>
    <col min="50" max="50" width="14.00390625" style="31" customWidth="1"/>
    <col min="51" max="52" width="9.00390625" style="31" customWidth="1"/>
    <col min="53" max="53" width="14.00390625" style="31" customWidth="1"/>
    <col min="54" max="55" width="9.00390625" style="31" customWidth="1"/>
    <col min="56" max="56" width="14.00390625" style="31" customWidth="1"/>
    <col min="57" max="16384" width="9.00390625" style="31" customWidth="1"/>
  </cols>
  <sheetData>
    <row r="1" spans="1:25" ht="20.25">
      <c r="A1" s="27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58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0</v>
      </c>
      <c r="O2" s="1"/>
      <c r="P2" s="1"/>
      <c r="Q2" s="1"/>
      <c r="R2" s="1"/>
      <c r="S2" s="1"/>
      <c r="T2" s="1"/>
      <c r="U2" s="1"/>
      <c r="V2" s="1"/>
      <c r="W2" s="1"/>
      <c r="X2" s="1"/>
      <c r="AB2" s="2"/>
      <c r="AE2" s="2"/>
      <c r="AH2" s="2" t="s">
        <v>22</v>
      </c>
      <c r="AK2" s="2" t="s">
        <v>25</v>
      </c>
      <c r="AQ2" s="2"/>
      <c r="AT2" s="2"/>
      <c r="AW2" s="2"/>
      <c r="AZ2" s="2"/>
      <c r="BC2" s="2"/>
      <c r="BF2" s="2" t="s">
        <v>6</v>
      </c>
    </row>
    <row r="3" spans="1:58" ht="14.25">
      <c r="A3" s="30"/>
      <c r="B3" s="29" t="s">
        <v>14</v>
      </c>
      <c r="C3" s="29"/>
      <c r="D3" s="29"/>
      <c r="E3" s="29" t="s">
        <v>15</v>
      </c>
      <c r="F3" s="29"/>
      <c r="G3" s="29"/>
      <c r="H3" s="29" t="s">
        <v>16</v>
      </c>
      <c r="I3" s="29"/>
      <c r="J3" s="29"/>
      <c r="K3" s="29" t="s">
        <v>5</v>
      </c>
      <c r="L3" s="29"/>
      <c r="M3" s="29"/>
      <c r="N3" s="29" t="s">
        <v>1</v>
      </c>
      <c r="O3" s="29"/>
      <c r="P3" s="29"/>
      <c r="Q3" s="29" t="s">
        <v>2</v>
      </c>
      <c r="R3" s="29"/>
      <c r="S3" s="29"/>
      <c r="T3" s="29" t="s">
        <v>18</v>
      </c>
      <c r="U3" s="29"/>
      <c r="V3" s="29"/>
      <c r="W3" s="29" t="s">
        <v>17</v>
      </c>
      <c r="X3" s="29"/>
      <c r="Y3" s="29"/>
      <c r="Z3" s="29" t="s">
        <v>19</v>
      </c>
      <c r="AA3" s="29"/>
      <c r="AB3" s="29"/>
      <c r="AC3" s="29" t="s">
        <v>20</v>
      </c>
      <c r="AD3" s="29"/>
      <c r="AE3" s="29"/>
      <c r="AF3" s="29" t="s">
        <v>21</v>
      </c>
      <c r="AG3" s="29"/>
      <c r="AH3" s="29"/>
      <c r="AI3" s="29" t="s">
        <v>23</v>
      </c>
      <c r="AJ3" s="29"/>
      <c r="AK3" s="29"/>
      <c r="AL3" s="29" t="s">
        <v>24</v>
      </c>
      <c r="AM3" s="29"/>
      <c r="AN3" s="29"/>
      <c r="AO3" s="29" t="s">
        <v>26</v>
      </c>
      <c r="AP3" s="29"/>
      <c r="AQ3" s="29"/>
      <c r="AR3" s="29" t="s">
        <v>27</v>
      </c>
      <c r="AS3" s="29"/>
      <c r="AT3" s="29"/>
      <c r="AU3" s="29" t="s">
        <v>28</v>
      </c>
      <c r="AV3" s="29"/>
      <c r="AW3" s="29"/>
      <c r="AX3" s="29" t="s">
        <v>29</v>
      </c>
      <c r="AY3" s="29"/>
      <c r="AZ3" s="29"/>
      <c r="BA3" s="29" t="s">
        <v>30</v>
      </c>
      <c r="BB3" s="29"/>
      <c r="BC3" s="29"/>
      <c r="BD3" s="29" t="s">
        <v>31</v>
      </c>
      <c r="BE3" s="29"/>
      <c r="BF3" s="29"/>
    </row>
    <row r="4" spans="1:58" ht="14.25">
      <c r="A4" s="30"/>
      <c r="B4" s="14" t="s">
        <v>8</v>
      </c>
      <c r="C4" s="15" t="s">
        <v>3</v>
      </c>
      <c r="D4" s="16" t="s">
        <v>4</v>
      </c>
      <c r="E4" s="14" t="s">
        <v>8</v>
      </c>
      <c r="F4" s="15" t="s">
        <v>3</v>
      </c>
      <c r="G4" s="16" t="s">
        <v>4</v>
      </c>
      <c r="H4" s="14" t="s">
        <v>8</v>
      </c>
      <c r="I4" s="15" t="s">
        <v>3</v>
      </c>
      <c r="J4" s="16" t="s">
        <v>4</v>
      </c>
      <c r="K4" s="14" t="s">
        <v>8</v>
      </c>
      <c r="L4" s="15" t="s">
        <v>3</v>
      </c>
      <c r="M4" s="16" t="s">
        <v>4</v>
      </c>
      <c r="N4" s="14" t="s">
        <v>8</v>
      </c>
      <c r="O4" s="15" t="s">
        <v>3</v>
      </c>
      <c r="P4" s="16" t="s">
        <v>4</v>
      </c>
      <c r="Q4" s="14" t="s">
        <v>8</v>
      </c>
      <c r="R4" s="15" t="s">
        <v>3</v>
      </c>
      <c r="S4" s="16" t="s">
        <v>4</v>
      </c>
      <c r="T4" s="14" t="s">
        <v>8</v>
      </c>
      <c r="U4" s="15" t="s">
        <v>3</v>
      </c>
      <c r="V4" s="16" t="s">
        <v>4</v>
      </c>
      <c r="W4" s="14" t="s">
        <v>8</v>
      </c>
      <c r="X4" s="15" t="s">
        <v>3</v>
      </c>
      <c r="Y4" s="16" t="s">
        <v>4</v>
      </c>
      <c r="Z4" s="14" t="s">
        <v>8</v>
      </c>
      <c r="AA4" s="15" t="s">
        <v>3</v>
      </c>
      <c r="AB4" s="16" t="s">
        <v>4</v>
      </c>
      <c r="AC4" s="14" t="s">
        <v>8</v>
      </c>
      <c r="AD4" s="15" t="s">
        <v>3</v>
      </c>
      <c r="AE4" s="16" t="s">
        <v>4</v>
      </c>
      <c r="AF4" s="14" t="s">
        <v>8</v>
      </c>
      <c r="AG4" s="15" t="s">
        <v>3</v>
      </c>
      <c r="AH4" s="16" t="s">
        <v>4</v>
      </c>
      <c r="AI4" s="14" t="s">
        <v>8</v>
      </c>
      <c r="AJ4" s="15" t="s">
        <v>3</v>
      </c>
      <c r="AK4" s="16" t="s">
        <v>4</v>
      </c>
      <c r="AL4" s="14" t="s">
        <v>8</v>
      </c>
      <c r="AM4" s="15" t="s">
        <v>3</v>
      </c>
      <c r="AN4" s="16" t="s">
        <v>4</v>
      </c>
      <c r="AO4" s="14" t="s">
        <v>8</v>
      </c>
      <c r="AP4" s="15" t="s">
        <v>3</v>
      </c>
      <c r="AQ4" s="16" t="s">
        <v>4</v>
      </c>
      <c r="AR4" s="14" t="s">
        <v>8</v>
      </c>
      <c r="AS4" s="15" t="s">
        <v>3</v>
      </c>
      <c r="AT4" s="16" t="s">
        <v>4</v>
      </c>
      <c r="AU4" s="14" t="s">
        <v>8</v>
      </c>
      <c r="AV4" s="15" t="s">
        <v>3</v>
      </c>
      <c r="AW4" s="16" t="s">
        <v>4</v>
      </c>
      <c r="AX4" s="21" t="s">
        <v>8</v>
      </c>
      <c r="AY4" s="15" t="s">
        <v>3</v>
      </c>
      <c r="AZ4" s="22" t="s">
        <v>4</v>
      </c>
      <c r="BA4" s="21" t="s">
        <v>8</v>
      </c>
      <c r="BB4" s="15" t="s">
        <v>3</v>
      </c>
      <c r="BC4" s="22" t="s">
        <v>4</v>
      </c>
      <c r="BD4" s="21" t="s">
        <v>8</v>
      </c>
      <c r="BE4" s="15" t="s">
        <v>3</v>
      </c>
      <c r="BF4" s="22" t="s">
        <v>4</v>
      </c>
    </row>
    <row r="5" spans="1:58" ht="14.25">
      <c r="A5" s="3" t="s">
        <v>9</v>
      </c>
      <c r="B5" s="4">
        <v>1148309</v>
      </c>
      <c r="C5" s="10">
        <f>ROUND(B5/$B$9*100,2)</f>
        <v>0.96</v>
      </c>
      <c r="D5" s="12"/>
      <c r="E5" s="5">
        <v>1156340</v>
      </c>
      <c r="F5" s="10">
        <f>ROUND(E5/$E$9*100,2)</f>
        <v>1.11</v>
      </c>
      <c r="G5" s="12">
        <f>ROUND(E5/B5*100,2)</f>
        <v>100.7</v>
      </c>
      <c r="H5" s="4">
        <v>1181846</v>
      </c>
      <c r="I5" s="10">
        <f>ROUND(H5/$H$9*100,2)</f>
        <v>1.07</v>
      </c>
      <c r="J5" s="12">
        <f>ROUND(H5/E5*100,2)</f>
        <v>102.21</v>
      </c>
      <c r="K5" s="5">
        <v>1529960</v>
      </c>
      <c r="L5" s="10">
        <f>ROUND(K5/$K$9*100,2)</f>
        <v>1.36</v>
      </c>
      <c r="M5" s="12">
        <f>ROUND(K5/H5*100,2)</f>
        <v>129.46</v>
      </c>
      <c r="N5" s="17">
        <v>1555391</v>
      </c>
      <c r="O5" s="10">
        <f>ROUND(N5/$N$9*100,2)</f>
        <v>1.23</v>
      </c>
      <c r="P5" s="12">
        <f>ROUND(N5/K5*100,2)</f>
        <v>101.66</v>
      </c>
      <c r="Q5" s="18">
        <v>1565635</v>
      </c>
      <c r="R5" s="10">
        <f>ROUND(Q5/Q$9*100,2)</f>
        <v>1.39</v>
      </c>
      <c r="S5" s="12">
        <f>ROUND(Q5/N5*100,2)</f>
        <v>100.66</v>
      </c>
      <c r="T5" s="17">
        <v>1575682</v>
      </c>
      <c r="U5" s="10">
        <f>ROUND(T5/T$9*100,2)</f>
        <v>1.43</v>
      </c>
      <c r="V5" s="12">
        <f>ROUND(T5/Q5*100,2)</f>
        <v>100.64</v>
      </c>
      <c r="W5" s="18">
        <v>1569252</v>
      </c>
      <c r="X5" s="10">
        <f>ROUND(W5/W$9*100,2)</f>
        <v>1.51</v>
      </c>
      <c r="Y5" s="12">
        <f>ROUND(W5/T5*100,2)</f>
        <v>99.59</v>
      </c>
      <c r="Z5" s="18">
        <v>1562589</v>
      </c>
      <c r="AA5" s="10">
        <f>ROUND(Z5/Z$9*100,2)</f>
        <v>1.52</v>
      </c>
      <c r="AB5" s="12">
        <f>ROUND(Z5/W5*100,2)</f>
        <v>99.58</v>
      </c>
      <c r="AC5" s="18">
        <v>1558066</v>
      </c>
      <c r="AD5" s="10">
        <f>ROUND(AC5/AC$9*100,2)</f>
        <v>1.56</v>
      </c>
      <c r="AE5" s="12">
        <f>ROUND(AC5/Z5*100,2)</f>
        <v>99.71</v>
      </c>
      <c r="AF5" s="18">
        <v>1543459</v>
      </c>
      <c r="AG5" s="10">
        <f>ROUND(AF5/AF$9*100,2)</f>
        <v>1.56</v>
      </c>
      <c r="AH5" s="12">
        <f>ROUND(AF5/AC5*100,2)</f>
        <v>99.06</v>
      </c>
      <c r="AI5" s="18">
        <v>1983130</v>
      </c>
      <c r="AJ5" s="10">
        <f>ROUND(AI5/AI$9*100,2)</f>
        <v>2.01</v>
      </c>
      <c r="AK5" s="12">
        <f>ROUND(AI5/AF5*100,2)</f>
        <v>128.49</v>
      </c>
      <c r="AL5" s="18">
        <v>2258433</v>
      </c>
      <c r="AM5" s="10">
        <f>ROUND(AL5/AL$9*100,2)</f>
        <v>2.16</v>
      </c>
      <c r="AN5" s="12">
        <f>ROUND(AL5/AI5*100,2)</f>
        <v>113.88</v>
      </c>
      <c r="AO5" s="18">
        <v>2599292</v>
      </c>
      <c r="AP5" s="10">
        <f>ROUND(AO5/AO$9*100,2)</f>
        <v>2.27</v>
      </c>
      <c r="AQ5" s="12">
        <f>ROUND(AO5/AL5*100,2)</f>
        <v>115.09</v>
      </c>
      <c r="AR5" s="18">
        <v>2665165</v>
      </c>
      <c r="AS5" s="10">
        <f>ROUND(AR5/AR$9*100,2)</f>
        <v>1.96</v>
      </c>
      <c r="AT5" s="12">
        <f>ROUND(AR5/AO5*100,2)</f>
        <v>102.53</v>
      </c>
      <c r="AU5" s="18">
        <v>2725670</v>
      </c>
      <c r="AV5" s="10">
        <f>ROUND(AU5/AU$9*100,2)</f>
        <v>2.03</v>
      </c>
      <c r="AW5" s="12">
        <f>ROUND(AU5/AR5*100,2)</f>
        <v>102.27</v>
      </c>
      <c r="AX5" s="28">
        <v>2731933</v>
      </c>
      <c r="AY5" s="10">
        <f>ROUND(AX5/AX$9*100,2)</f>
        <v>2.31</v>
      </c>
      <c r="AZ5" s="23">
        <f>ROUND(AX5/AU5*100,2)</f>
        <v>100.23</v>
      </c>
      <c r="BA5" s="28">
        <v>2646201</v>
      </c>
      <c r="BB5" s="10">
        <f>ROUND(BA5/BA$9*100,2)</f>
        <v>2.32</v>
      </c>
      <c r="BC5" s="23">
        <f>ROUND(BA5/AX5*100,2)</f>
        <v>96.86</v>
      </c>
      <c r="BD5" s="28">
        <v>2657621</v>
      </c>
      <c r="BE5" s="10">
        <f>ROUND(BD5/BD$9*100,2)</f>
        <v>2.34</v>
      </c>
      <c r="BF5" s="23">
        <f>ROUND(BD5/BA5*100,2)</f>
        <v>100.43</v>
      </c>
    </row>
    <row r="6" spans="1:58" ht="14.25">
      <c r="A6" s="6" t="s">
        <v>10</v>
      </c>
      <c r="B6" s="4">
        <v>92001152</v>
      </c>
      <c r="C6" s="10">
        <f>ROUND(B6/$B$9*100,2)</f>
        <v>77.06</v>
      </c>
      <c r="D6" s="12"/>
      <c r="E6" s="4">
        <v>78598792</v>
      </c>
      <c r="F6" s="10">
        <f>ROUND(E6/$E$9*100,2)</f>
        <v>75.26</v>
      </c>
      <c r="G6" s="12">
        <f>ROUND(E6/B6*100,2)</f>
        <v>85.43</v>
      </c>
      <c r="H6" s="4">
        <v>82897182</v>
      </c>
      <c r="I6" s="10">
        <f>ROUND(H6/$H$9*100,2)</f>
        <v>74.92</v>
      </c>
      <c r="J6" s="12">
        <f>ROUND(H6/E6*100,2)</f>
        <v>105.47</v>
      </c>
      <c r="K6" s="4">
        <v>81908171</v>
      </c>
      <c r="L6" s="10">
        <f>ROUND(K6/$K$9*100,2)</f>
        <v>72.58</v>
      </c>
      <c r="M6" s="12">
        <f>ROUND(K6/H6*100,2)</f>
        <v>98.81</v>
      </c>
      <c r="N6" s="17">
        <v>93171978</v>
      </c>
      <c r="O6" s="10">
        <f>ROUND(N6/$N$9*100,2)</f>
        <v>73.51</v>
      </c>
      <c r="P6" s="12">
        <f>ROUND(N6/K6*100,2)</f>
        <v>113.75</v>
      </c>
      <c r="Q6" s="17">
        <v>83995823</v>
      </c>
      <c r="R6" s="10">
        <f>ROUND(Q6/Q$9*100,2)</f>
        <v>74.77</v>
      </c>
      <c r="S6" s="12">
        <f>ROUND(Q6/N6*100,2)</f>
        <v>90.15</v>
      </c>
      <c r="T6" s="17">
        <v>82728373</v>
      </c>
      <c r="U6" s="10">
        <f>ROUND(T6/T$9*100,2)</f>
        <v>75.17</v>
      </c>
      <c r="V6" s="12">
        <f>ROUND(T6/Q6*100,2)</f>
        <v>98.49</v>
      </c>
      <c r="W6" s="17">
        <v>78430707</v>
      </c>
      <c r="X6" s="10">
        <f>ROUND(W6/W$9*100,2)</f>
        <v>75.37</v>
      </c>
      <c r="Y6" s="12">
        <f>ROUND(W6/T6*100,2)</f>
        <v>94.81</v>
      </c>
      <c r="Z6" s="17">
        <v>77078437</v>
      </c>
      <c r="AA6" s="10">
        <f>ROUND(Z6/Z$9*100,2)</f>
        <v>74.95</v>
      </c>
      <c r="AB6" s="12">
        <f>ROUND(Z6/W6*100,2)</f>
        <v>98.28</v>
      </c>
      <c r="AC6" s="17">
        <v>75554513</v>
      </c>
      <c r="AD6" s="10">
        <f>ROUND(AC6/AC$9*100,2)</f>
        <v>75.78</v>
      </c>
      <c r="AE6" s="12">
        <f>ROUND(AC6/Z6*100,2)</f>
        <v>98.02</v>
      </c>
      <c r="AF6" s="17">
        <v>70900320</v>
      </c>
      <c r="AG6" s="10">
        <f>ROUND(AF6/AF$9*100,2)</f>
        <v>71.88</v>
      </c>
      <c r="AH6" s="12">
        <f>ROUND(AF6/AC6*100,2)</f>
        <v>93.84</v>
      </c>
      <c r="AI6" s="17">
        <v>67920700</v>
      </c>
      <c r="AJ6" s="10">
        <f>ROUND(AI6/AI$9*100,2)</f>
        <v>68.72</v>
      </c>
      <c r="AK6" s="12">
        <f>ROUND(AI6/AF6*100,2)</f>
        <v>95.8</v>
      </c>
      <c r="AL6" s="17">
        <v>70532337</v>
      </c>
      <c r="AM6" s="10">
        <f>ROUND(AL6/AL$9*100,2)</f>
        <v>67.52</v>
      </c>
      <c r="AN6" s="12">
        <f>ROUND(AL6/AI6*100,2)</f>
        <v>103.85</v>
      </c>
      <c r="AO6" s="17">
        <v>77633316</v>
      </c>
      <c r="AP6" s="10">
        <f>ROUND(AO6/AO$9*100,2)</f>
        <v>67.73</v>
      </c>
      <c r="AQ6" s="12">
        <f>ROUND(AO6/AL6*100,2)</f>
        <v>110.07</v>
      </c>
      <c r="AR6" s="17">
        <v>97690860</v>
      </c>
      <c r="AS6" s="10">
        <f>ROUND(AR6/AR$9*100,2)</f>
        <v>71.74</v>
      </c>
      <c r="AT6" s="12">
        <f>ROUND(AR6/AO6*100,2)</f>
        <v>125.84</v>
      </c>
      <c r="AU6" s="17">
        <v>100356916</v>
      </c>
      <c r="AV6" s="10">
        <f>ROUND(AU6/AU$9*100,2)</f>
        <v>74.6</v>
      </c>
      <c r="AW6" s="12">
        <f>ROUND(AU6/AR6*100,2)</f>
        <v>102.73</v>
      </c>
      <c r="AX6" s="28">
        <v>99349991</v>
      </c>
      <c r="AY6" s="10">
        <f>ROUND(AX6/AX$9*100,2)</f>
        <v>83.91</v>
      </c>
      <c r="AZ6" s="23">
        <f>ROUND(AX6/AU6*100,2)</f>
        <v>99</v>
      </c>
      <c r="BA6" s="28">
        <v>89106113</v>
      </c>
      <c r="BB6" s="10">
        <f>ROUND(BA6/BA$9*100,2)</f>
        <v>78.18</v>
      </c>
      <c r="BC6" s="23">
        <f>ROUND(BA6/AX6*100,2)</f>
        <v>89.69</v>
      </c>
      <c r="BD6" s="28">
        <v>88349250</v>
      </c>
      <c r="BE6" s="10">
        <f>ROUND(BD6/BD$9*100,2)</f>
        <v>77.79</v>
      </c>
      <c r="BF6" s="23">
        <f>ROUND(BD6/BA6*100,2)</f>
        <v>99.15</v>
      </c>
    </row>
    <row r="7" spans="1:58" ht="14.25">
      <c r="A7" s="6" t="s">
        <v>11</v>
      </c>
      <c r="B7" s="4">
        <v>3777385</v>
      </c>
      <c r="C7" s="10">
        <f>ROUND(B7/$B$9*100,2)</f>
        <v>3.16</v>
      </c>
      <c r="D7" s="12"/>
      <c r="E7" s="4">
        <v>4158486</v>
      </c>
      <c r="F7" s="10">
        <f>ROUND(E7/$E$9*100,2)</f>
        <v>3.98</v>
      </c>
      <c r="G7" s="12">
        <f>ROUND(E7/B7*100,2)</f>
        <v>110.09</v>
      </c>
      <c r="H7" s="4">
        <v>4367001</v>
      </c>
      <c r="I7" s="10">
        <f>ROUND(H7/$H$9*100,2)</f>
        <v>3.95</v>
      </c>
      <c r="J7" s="12">
        <f>ROUND(H7/E7*100,2)</f>
        <v>105.01</v>
      </c>
      <c r="K7" s="4">
        <v>4536501</v>
      </c>
      <c r="L7" s="10">
        <f>ROUND(K7/$K$9*100,2)</f>
        <v>4.02</v>
      </c>
      <c r="M7" s="12">
        <f>ROUND(K7/H7*100,2)</f>
        <v>103.88</v>
      </c>
      <c r="N7" s="17">
        <v>4588216</v>
      </c>
      <c r="O7" s="10">
        <f>ROUND(N7/$N$9*100,2)</f>
        <v>3.62</v>
      </c>
      <c r="P7" s="12">
        <f>ROUND(N7/K7*100,2)</f>
        <v>101.14</v>
      </c>
      <c r="Q7" s="17">
        <v>4770513</v>
      </c>
      <c r="R7" s="10">
        <f>ROUND(Q7/Q$9*100,2)</f>
        <v>4.25</v>
      </c>
      <c r="S7" s="12">
        <f>ROUND(Q7/N7*100,2)</f>
        <v>103.97</v>
      </c>
      <c r="T7" s="17">
        <v>4737816</v>
      </c>
      <c r="U7" s="10">
        <f>ROUND(T7/T$9*100,2)</f>
        <v>4.3</v>
      </c>
      <c r="V7" s="12">
        <f>ROUND(T7/Q7*100,2)</f>
        <v>99.31</v>
      </c>
      <c r="W7" s="17">
        <v>5022766</v>
      </c>
      <c r="X7" s="10">
        <f>ROUND(W7/W$9*100,2)</f>
        <v>4.83</v>
      </c>
      <c r="Y7" s="12">
        <f>ROUND(W7/T7*100,2)</f>
        <v>106.01</v>
      </c>
      <c r="Z7" s="17">
        <v>4886576</v>
      </c>
      <c r="AA7" s="10">
        <f>ROUND(Z7/Z$9*100,2)</f>
        <v>4.75</v>
      </c>
      <c r="AB7" s="12">
        <f>ROUND(Z7/W7*100,2)</f>
        <v>97.29</v>
      </c>
      <c r="AC7" s="17">
        <v>4765187</v>
      </c>
      <c r="AD7" s="10">
        <f>ROUND(AC7/AC$9*100,2)</f>
        <v>4.78</v>
      </c>
      <c r="AE7" s="12">
        <f>ROUND(AC7/Z7*100,2)</f>
        <v>97.52</v>
      </c>
      <c r="AF7" s="17">
        <v>4878525</v>
      </c>
      <c r="AG7" s="10">
        <f>ROUND(AF7/AF$9*100,2)</f>
        <v>4.95</v>
      </c>
      <c r="AH7" s="12">
        <f>ROUND(AF7/AC7*100,2)</f>
        <v>102.38</v>
      </c>
      <c r="AI7" s="17">
        <v>5029772</v>
      </c>
      <c r="AJ7" s="10">
        <f>ROUND(AI7/AI$9*100,2)</f>
        <v>5.09</v>
      </c>
      <c r="AK7" s="12">
        <f>ROUND(AI7/AF7*100,2)</f>
        <v>103.1</v>
      </c>
      <c r="AL7" s="17">
        <v>5034836</v>
      </c>
      <c r="AM7" s="10">
        <f>ROUND(AL7/AL$9*100,2)</f>
        <v>4.82</v>
      </c>
      <c r="AN7" s="12">
        <f>ROUND(AL7/AI7*100,2)</f>
        <v>100.1</v>
      </c>
      <c r="AO7" s="17">
        <v>5071248</v>
      </c>
      <c r="AP7" s="10">
        <f>ROUND(AO7/AO$9*100,2)</f>
        <v>4.42</v>
      </c>
      <c r="AQ7" s="12">
        <f>ROUND(AO7/AL7*100,2)</f>
        <v>100.72</v>
      </c>
      <c r="AR7" s="17">
        <v>5154486</v>
      </c>
      <c r="AS7" s="10">
        <f>ROUND(AR7/AR$9*100,2)</f>
        <v>3.78</v>
      </c>
      <c r="AT7" s="12">
        <f>ROUND(AR7/AO7*100,2)</f>
        <v>101.64</v>
      </c>
      <c r="AU7" s="17">
        <v>5134288</v>
      </c>
      <c r="AV7" s="10">
        <f>ROUND(AU7/AU$9*100,2)</f>
        <v>3.82</v>
      </c>
      <c r="AW7" s="12">
        <f>ROUND(AU7/AR7*100,2)</f>
        <v>99.61</v>
      </c>
      <c r="AX7" s="28">
        <v>4978850</v>
      </c>
      <c r="AY7" s="10">
        <f>ROUND(AX7/AX$9*100,2)</f>
        <v>4.21</v>
      </c>
      <c r="AZ7" s="23">
        <f>ROUND(AX7/AU7*100,2)</f>
        <v>96.97</v>
      </c>
      <c r="BA7" s="28">
        <v>5152403</v>
      </c>
      <c r="BB7" s="10">
        <f>ROUND(BA7/BA$9*100,2)</f>
        <v>4.52</v>
      </c>
      <c r="BC7" s="23">
        <f>ROUND(BA7/AX7*100,2)</f>
        <v>103.49</v>
      </c>
      <c r="BD7" s="28">
        <v>5106620</v>
      </c>
      <c r="BE7" s="10">
        <f>ROUND(BD7/BD$9*100,2)</f>
        <v>4.5</v>
      </c>
      <c r="BF7" s="23">
        <f>ROUND(BD7/BA7*100,2)</f>
        <v>99.11</v>
      </c>
    </row>
    <row r="8" spans="1:58" ht="14.25">
      <c r="A8" s="7" t="s">
        <v>12</v>
      </c>
      <c r="B8" s="8">
        <v>22464727</v>
      </c>
      <c r="C8" s="11">
        <f>ROUND(B8/$B$9*100,2)</f>
        <v>18.82</v>
      </c>
      <c r="D8" s="13"/>
      <c r="E8" s="8">
        <v>20516153</v>
      </c>
      <c r="F8" s="11">
        <f>ROUND(E8/$E$9*100,2)</f>
        <v>19.65</v>
      </c>
      <c r="G8" s="13">
        <f>ROUND(E8/B8*100,2)</f>
        <v>91.33</v>
      </c>
      <c r="H8" s="8">
        <v>22204510</v>
      </c>
      <c r="I8" s="11">
        <f>ROUND(H8/$H$9*100,2)</f>
        <v>20.07</v>
      </c>
      <c r="J8" s="13">
        <f>ROUND(H8/E8*100,2)</f>
        <v>108.23</v>
      </c>
      <c r="K8" s="8">
        <v>24878669</v>
      </c>
      <c r="L8" s="11">
        <f>ROUND(K8/$K$9*100,2)</f>
        <v>22.05</v>
      </c>
      <c r="M8" s="13">
        <f>ROUND(K8/H8*100,2)</f>
        <v>112.04</v>
      </c>
      <c r="N8" s="19">
        <v>27434558</v>
      </c>
      <c r="O8" s="11">
        <f>ROUND(N8/$N$9*100,2)</f>
        <v>21.64</v>
      </c>
      <c r="P8" s="13">
        <f>ROUND(N8/K8*100,2)</f>
        <v>110.27</v>
      </c>
      <c r="Q8" s="19">
        <v>21999555</v>
      </c>
      <c r="R8" s="11">
        <f>ROUND(Q8/Q$9*100,2)</f>
        <v>19.58</v>
      </c>
      <c r="S8" s="13">
        <f>ROUND(Q8/N8*100,2)</f>
        <v>80.19</v>
      </c>
      <c r="T8" s="19">
        <v>21013715</v>
      </c>
      <c r="U8" s="11">
        <f>ROUND(T8/T$9*100,2)</f>
        <v>19.09</v>
      </c>
      <c r="V8" s="13">
        <f>ROUND(T8/Q8*100,2)</f>
        <v>95.52</v>
      </c>
      <c r="W8" s="19">
        <v>19032942</v>
      </c>
      <c r="X8" s="11">
        <f>ROUND(W8/W$9*100,2)</f>
        <v>18.29</v>
      </c>
      <c r="Y8" s="13">
        <f>ROUND(W8/T8*100,2)</f>
        <v>90.57</v>
      </c>
      <c r="Z8" s="19">
        <v>19308077</v>
      </c>
      <c r="AA8" s="11">
        <f>ROUND(Z8/Z$9*100,2)</f>
        <v>18.78</v>
      </c>
      <c r="AB8" s="13">
        <f>ROUND(Z8/W8*100,2)</f>
        <v>101.45</v>
      </c>
      <c r="AC8" s="19">
        <v>17827983</v>
      </c>
      <c r="AD8" s="11">
        <f>ROUND(AC8/AC$9*100,2)</f>
        <v>17.88</v>
      </c>
      <c r="AE8" s="13">
        <f>ROUND(AC8/Z8*100,2)</f>
        <v>92.33</v>
      </c>
      <c r="AF8" s="19">
        <v>21310296</v>
      </c>
      <c r="AG8" s="11">
        <f>ROUND(AF8/AF$9*100,2)</f>
        <v>21.61</v>
      </c>
      <c r="AH8" s="13">
        <f>ROUND(AF8/AC8*100,2)</f>
        <v>119.53</v>
      </c>
      <c r="AI8" s="19">
        <v>23901907</v>
      </c>
      <c r="AJ8" s="11">
        <f>ROUND(AI8/AI$9*100,2)</f>
        <v>24.18</v>
      </c>
      <c r="AK8" s="13">
        <f>ROUND(AI8/AF8*100,2)</f>
        <v>112.16</v>
      </c>
      <c r="AL8" s="19">
        <v>26631302</v>
      </c>
      <c r="AM8" s="11">
        <f>ROUND(AL8/AL$9*100,2)</f>
        <v>25.5</v>
      </c>
      <c r="AN8" s="13">
        <f>ROUND(AL8/AI8*100,2)</f>
        <v>111.42</v>
      </c>
      <c r="AO8" s="19">
        <v>29316294</v>
      </c>
      <c r="AP8" s="11">
        <f>ROUND(AO8/AO$9*100,2)</f>
        <v>25.58</v>
      </c>
      <c r="AQ8" s="13">
        <f>ROUND(AO8/AL8*100,2)</f>
        <v>110.08</v>
      </c>
      <c r="AR8" s="19">
        <v>30672170</v>
      </c>
      <c r="AS8" s="11">
        <f>ROUND(AR8/AR$9*100,2)</f>
        <v>22.52</v>
      </c>
      <c r="AT8" s="13">
        <f>ROUND(AR8/AO8*100,2)</f>
        <v>104.62</v>
      </c>
      <c r="AU8" s="19">
        <v>26301022</v>
      </c>
      <c r="AV8" s="11">
        <f>ROUND(AU8/AU$9*100,2)</f>
        <v>19.55</v>
      </c>
      <c r="AW8" s="13">
        <f>ROUND(AU8/AR8*100,2)</f>
        <v>85.75</v>
      </c>
      <c r="AX8" s="28">
        <v>11336804</v>
      </c>
      <c r="AY8" s="10">
        <f>ROUND(AX8/AX$9*100,2)</f>
        <v>9.58</v>
      </c>
      <c r="AZ8" s="23">
        <f>ROUND(AX8/AU8*100,2)</f>
        <v>43.1</v>
      </c>
      <c r="BA8" s="28">
        <v>17070573</v>
      </c>
      <c r="BB8" s="10">
        <f>ROUND(BA8/BA$9*100,2)</f>
        <v>14.98</v>
      </c>
      <c r="BC8" s="23">
        <f>ROUND(BA8/AX8*100,2)</f>
        <v>150.58</v>
      </c>
      <c r="BD8" s="28">
        <v>17464318</v>
      </c>
      <c r="BE8" s="10">
        <f>ROUND(BD8/BD$9*100,2)</f>
        <v>15.38</v>
      </c>
      <c r="BF8" s="23">
        <f>ROUND(BD8/BA8*100,2)</f>
        <v>102.31</v>
      </c>
    </row>
    <row r="9" spans="1:58" ht="14.25">
      <c r="A9" s="9" t="s">
        <v>13</v>
      </c>
      <c r="B9" s="8">
        <v>119391573</v>
      </c>
      <c r="C9" s="11">
        <f>ROUND(B9/$B$9*100,2)</f>
        <v>100</v>
      </c>
      <c r="D9" s="13"/>
      <c r="E9" s="8">
        <v>104429771</v>
      </c>
      <c r="F9" s="11">
        <f>ROUND(E9/$E$9*100,2)</f>
        <v>100</v>
      </c>
      <c r="G9" s="13">
        <f>ROUND(E9/B9*100,2)</f>
        <v>87.47</v>
      </c>
      <c r="H9" s="8">
        <v>110650539</v>
      </c>
      <c r="I9" s="11">
        <f>ROUND(H9/$H$9*100,2)</f>
        <v>100</v>
      </c>
      <c r="J9" s="13">
        <f>ROUND(H9/E9*100,2)</f>
        <v>105.96</v>
      </c>
      <c r="K9" s="8">
        <v>112853301</v>
      </c>
      <c r="L9" s="11">
        <f>ROUND(K9/$K$9*100,2)</f>
        <v>100</v>
      </c>
      <c r="M9" s="13">
        <f>ROUND(K9/H9*100,2)</f>
        <v>101.99</v>
      </c>
      <c r="N9" s="19">
        <v>126750143</v>
      </c>
      <c r="O9" s="11">
        <f>ROUND(N9/$N$9*100,2)</f>
        <v>100</v>
      </c>
      <c r="P9" s="13">
        <f>ROUND(N9/K9*100,2)</f>
        <v>112.31</v>
      </c>
      <c r="Q9" s="19">
        <v>112331526</v>
      </c>
      <c r="R9" s="11">
        <f>ROUND(Q9/Q$9*100,2)</f>
        <v>100</v>
      </c>
      <c r="S9" s="13">
        <f>ROUND(Q9/N9*100,2)</f>
        <v>88.62</v>
      </c>
      <c r="T9" s="19">
        <v>110055586</v>
      </c>
      <c r="U9" s="11">
        <f>ROUND(T9/T$9*100,2)</f>
        <v>100</v>
      </c>
      <c r="V9" s="13">
        <f>ROUND(T9/Q9*100,2)</f>
        <v>97.97</v>
      </c>
      <c r="W9" s="19">
        <f>SUM(W5:W8)</f>
        <v>104055667</v>
      </c>
      <c r="X9" s="11">
        <f>ROUND(W9/W$9*100,2)</f>
        <v>100</v>
      </c>
      <c r="Y9" s="13">
        <f>ROUND(W9/T9*100,2)</f>
        <v>94.55</v>
      </c>
      <c r="Z9" s="19">
        <f>SUM(Z5:Z8)</f>
        <v>102835679</v>
      </c>
      <c r="AA9" s="11">
        <f>ROUND(Z9/Z$9*100,2)</f>
        <v>100</v>
      </c>
      <c r="AB9" s="13">
        <f>ROUND(Z9/W9*100,2)</f>
        <v>98.83</v>
      </c>
      <c r="AC9" s="19">
        <f>SUM(AC5:AC8)</f>
        <v>99705749</v>
      </c>
      <c r="AD9" s="11">
        <f>ROUND(AC9/AC$9*100,2)</f>
        <v>100</v>
      </c>
      <c r="AE9" s="13">
        <f>ROUND(AC9/Z9*100,2)</f>
        <v>96.96</v>
      </c>
      <c r="AF9" s="19">
        <f>SUM(AF5:AF8)</f>
        <v>98632600</v>
      </c>
      <c r="AG9" s="11">
        <f>ROUND(AF9/AF$9*100,2)</f>
        <v>100</v>
      </c>
      <c r="AH9" s="13">
        <f>ROUND(AF9/AC9*100,2)</f>
        <v>98.92</v>
      </c>
      <c r="AI9" s="19">
        <f>SUM(AI5:AI8)</f>
        <v>98835509</v>
      </c>
      <c r="AJ9" s="11">
        <f>ROUND(AI9/AI$9*100,2)</f>
        <v>100</v>
      </c>
      <c r="AK9" s="13">
        <f>ROUND(AI9/AF9*100,2)</f>
        <v>100.21</v>
      </c>
      <c r="AL9" s="20">
        <f>SUM(AL5:AL8)</f>
        <v>104456908</v>
      </c>
      <c r="AM9" s="11">
        <f>ROUND(AL9/AL$9*100,2)</f>
        <v>100</v>
      </c>
      <c r="AN9" s="13">
        <f>ROUND(AL9/AI9*100,2)</f>
        <v>105.69</v>
      </c>
      <c r="AO9" s="20">
        <f>SUM(AO5:AO8)</f>
        <v>114620150</v>
      </c>
      <c r="AP9" s="11">
        <f>ROUND(AO9/AO$9*100,2)</f>
        <v>100</v>
      </c>
      <c r="AQ9" s="13">
        <f>ROUND(AO9/AL9*100,2)</f>
        <v>109.73</v>
      </c>
      <c r="AR9" s="20">
        <f>SUM(AR5:AR8)</f>
        <v>136182681</v>
      </c>
      <c r="AS9" s="11">
        <f>ROUND(AR9/AR$9*100,2)</f>
        <v>100</v>
      </c>
      <c r="AT9" s="13">
        <f>ROUND(AR9/AO9*100,2)</f>
        <v>118.81</v>
      </c>
      <c r="AU9" s="20">
        <f>SUM(AU5:AU8)</f>
        <v>134517896</v>
      </c>
      <c r="AV9" s="11">
        <f>ROUND(AU9/AU$9*100,2)</f>
        <v>100</v>
      </c>
      <c r="AW9" s="13">
        <f>ROUND(AU9/AR9*100,2)</f>
        <v>98.78</v>
      </c>
      <c r="AX9" s="24">
        <f>SUM(AX5:AX8)</f>
        <v>118397578</v>
      </c>
      <c r="AY9" s="25">
        <f>ROUND(AX9/AX$9*100,2)</f>
        <v>100</v>
      </c>
      <c r="AZ9" s="26">
        <f>ROUND(AX9/AU9*100,2)</f>
        <v>88.02</v>
      </c>
      <c r="BA9" s="24">
        <f>SUM(BA5:BA8)</f>
        <v>113975290</v>
      </c>
      <c r="BB9" s="25">
        <f>ROUND(BA9/BA$9*100,2)</f>
        <v>100</v>
      </c>
      <c r="BC9" s="26">
        <f>ROUND(BA9/AX9*100,2)</f>
        <v>96.26</v>
      </c>
      <c r="BD9" s="24">
        <f>SUM(BD5:BD8)</f>
        <v>113577809</v>
      </c>
      <c r="BE9" s="25">
        <f>ROUND(BD9/BD$9*100,2)</f>
        <v>100</v>
      </c>
      <c r="BF9" s="26">
        <f>ROUND(BD9/BA9*100,2)</f>
        <v>99.65</v>
      </c>
    </row>
    <row r="10" spans="2:26" ht="13.5">
      <c r="B10" s="32"/>
      <c r="E10" s="32"/>
      <c r="H10" s="32"/>
      <c r="K10" s="32"/>
      <c r="N10" s="32"/>
      <c r="Q10" s="32"/>
      <c r="T10" s="32"/>
      <c r="W10" s="32"/>
      <c r="Z10" s="32"/>
    </row>
    <row r="11" spans="2:26" ht="13.5">
      <c r="B11" s="32"/>
      <c r="E11" s="32"/>
      <c r="H11" s="32"/>
      <c r="K11" s="32"/>
      <c r="N11" s="32"/>
      <c r="Q11" s="32"/>
      <c r="T11" s="32"/>
      <c r="W11" s="32"/>
      <c r="Z11" s="32"/>
    </row>
    <row r="12" spans="2:26" ht="13.5">
      <c r="B12" s="32"/>
      <c r="E12" s="32"/>
      <c r="H12" s="32"/>
      <c r="K12" s="32"/>
      <c r="N12" s="32"/>
      <c r="Q12" s="32"/>
      <c r="T12" s="32"/>
      <c r="W12" s="32"/>
      <c r="Z12" s="32"/>
    </row>
    <row r="13" spans="2:26" ht="13.5">
      <c r="B13" s="32"/>
      <c r="E13" s="32"/>
      <c r="H13" s="32"/>
      <c r="K13" s="32"/>
      <c r="N13" s="32"/>
      <c r="Q13" s="32"/>
      <c r="T13" s="32"/>
      <c r="W13" s="32"/>
      <c r="Z13" s="32"/>
    </row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</sheetData>
  <sheetProtection/>
  <mergeCells count="20">
    <mergeCell ref="BA3:BC3"/>
    <mergeCell ref="BD3:BF3"/>
    <mergeCell ref="AX3:AZ3"/>
    <mergeCell ref="N3:P3"/>
    <mergeCell ref="Z3:AB3"/>
    <mergeCell ref="AL3:AN3"/>
    <mergeCell ref="W3:Y3"/>
    <mergeCell ref="T3:V3"/>
    <mergeCell ref="AU3:AW3"/>
    <mergeCell ref="AR3:AT3"/>
    <mergeCell ref="Q3:S3"/>
    <mergeCell ref="AO3:AQ3"/>
    <mergeCell ref="AI3:AK3"/>
    <mergeCell ref="AF3:AH3"/>
    <mergeCell ref="AC3:AE3"/>
    <mergeCell ref="A3:A4"/>
    <mergeCell ref="K3:M3"/>
    <mergeCell ref="H3:J3"/>
    <mergeCell ref="E3:G3"/>
    <mergeCell ref="B3:D3"/>
  </mergeCells>
  <printOptions horizontalCentered="1"/>
  <pageMargins left="0.5905511811023623" right="0.5905511811023623" top="0.8661417322834646" bottom="0.5905511811023623" header="0" footer="0"/>
  <pageSetup horizontalDpi="300" verticalDpi="300" orientation="portrait" paperSize="9" scale="64" r:id="rId2"/>
  <headerFooter alignWithMargins="0">
    <oddFooter>&amp;C&amp;"ＭＳ Ｐ明朝,標準"&amp;24- 4 -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2013-03-08T01:04:14Z</cp:lastPrinted>
  <dcterms:created xsi:type="dcterms:W3CDTF">2002-03-19T23:51:54Z</dcterms:created>
  <dcterms:modified xsi:type="dcterms:W3CDTF">2013-03-28T10:13:05Z</dcterms:modified>
  <cp:category/>
  <cp:version/>
  <cp:contentType/>
  <cp:contentStatus/>
</cp:coreProperties>
</file>