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'前年度'!$B$1:$AI$63</definedName>
    <definedName name="_xlnm.Print_Area" localSheetId="2">'増減'!$C$1:$AH$63</definedName>
    <definedName name="_xlnm.Print_Area" localSheetId="0">'当年度'!$B$1:$AI$63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<sst xmlns="http://schemas.openxmlformats.org/spreadsheetml/2006/main" count="676" uniqueCount="126">
  <si>
    <t xml:space="preserve"> </t>
  </si>
  <si>
    <t>実質収支</t>
  </si>
  <si>
    <t>公債費</t>
  </si>
  <si>
    <t>市町村税</t>
  </si>
  <si>
    <t>財政力</t>
  </si>
  <si>
    <t>標準財政規模</t>
  </si>
  <si>
    <t>順位</t>
  </si>
  <si>
    <t>含減税</t>
  </si>
  <si>
    <t>負担比率</t>
  </si>
  <si>
    <t>比率</t>
  </si>
  <si>
    <t>徴収率</t>
  </si>
  <si>
    <t>指数</t>
  </si>
  <si>
    <t>対標準財政</t>
  </si>
  <si>
    <t>うち</t>
  </si>
  <si>
    <t>地方債現在高</t>
  </si>
  <si>
    <t>規模比率</t>
  </si>
  <si>
    <t>財政調整基金</t>
  </si>
  <si>
    <t>減債基金</t>
  </si>
  <si>
    <t>四日市市</t>
  </si>
  <si>
    <t>木曽岬町</t>
  </si>
  <si>
    <r>
      <t>対</t>
    </r>
    <r>
      <rPr>
        <sz val="14"/>
        <rFont val="Helv"/>
        <family val="2"/>
      </rPr>
      <t xml:space="preserve"> </t>
    </r>
    <r>
      <rPr>
        <sz val="14"/>
        <rFont val="ＭＳ Ｐゴシック"/>
        <family val="3"/>
      </rPr>
      <t>標準財政</t>
    </r>
  </si>
  <si>
    <r>
      <t>(3</t>
    </r>
    <r>
      <rPr>
        <sz val="14"/>
        <rFont val="ＭＳ Ｐゴシック"/>
        <family val="3"/>
      </rPr>
      <t>ｹ年</t>
    </r>
    <r>
      <rPr>
        <sz val="14"/>
        <rFont val="Helv"/>
        <family val="2"/>
      </rPr>
      <t>)</t>
    </r>
  </si>
  <si>
    <r>
      <t>&lt;</t>
    </r>
    <r>
      <rPr>
        <sz val="14"/>
        <rFont val="ＭＳ Ｐゴシック"/>
        <family val="3"/>
      </rPr>
      <t>市</t>
    </r>
    <r>
      <rPr>
        <sz val="14"/>
        <rFont val="Helv"/>
        <family val="2"/>
      </rPr>
      <t xml:space="preserve">  </t>
    </r>
    <r>
      <rPr>
        <sz val="14"/>
        <rFont val="ＭＳ Ｐゴシック"/>
        <family val="3"/>
      </rPr>
      <t>計</t>
    </r>
    <r>
      <rPr>
        <sz val="14"/>
        <rFont val="Helv"/>
        <family val="2"/>
      </rPr>
      <t>&gt;</t>
    </r>
  </si>
  <si>
    <r>
      <t>&lt;</t>
    </r>
    <r>
      <rPr>
        <sz val="14"/>
        <rFont val="ＭＳ Ｐゴシック"/>
        <family val="3"/>
      </rPr>
      <t>町村計</t>
    </r>
    <r>
      <rPr>
        <sz val="14"/>
        <rFont val="Helv"/>
        <family val="2"/>
      </rPr>
      <t>&gt;</t>
    </r>
  </si>
  <si>
    <r>
      <t>&lt;</t>
    </r>
    <r>
      <rPr>
        <sz val="14"/>
        <rFont val="ＭＳ Ｐゴシック"/>
        <family val="3"/>
      </rPr>
      <t>県　計</t>
    </r>
    <r>
      <rPr>
        <sz val="14"/>
        <rFont val="Helv"/>
        <family val="2"/>
      </rPr>
      <t>&gt;</t>
    </r>
  </si>
  <si>
    <t>当年度</t>
  </si>
  <si>
    <t>増減</t>
  </si>
  <si>
    <t>土地開発基金現在高</t>
  </si>
  <si>
    <r>
      <t xml:space="preserve">   </t>
    </r>
    <r>
      <rPr>
        <sz val="14"/>
        <rFont val="ＭＳ Ｐゴシック"/>
        <family val="3"/>
      </rPr>
      <t>積立金現在高</t>
    </r>
  </si>
  <si>
    <r>
      <t xml:space="preserve">   </t>
    </r>
    <r>
      <rPr>
        <sz val="14"/>
        <rFont val="ＭＳ Ｐゴシック"/>
        <family val="3"/>
      </rPr>
      <t>積立金現在高</t>
    </r>
  </si>
  <si>
    <t>＊市計､町村計､県計は単純平均した数値</t>
  </si>
  <si>
    <r>
      <t>(</t>
    </r>
    <r>
      <rPr>
        <sz val="14"/>
        <rFont val="ＭＳ Ｐゴシック"/>
        <family val="3"/>
      </rPr>
      <t>単位：千円、％</t>
    </r>
    <r>
      <rPr>
        <sz val="14"/>
        <rFont val="Helv"/>
        <family val="2"/>
      </rPr>
      <t>)</t>
    </r>
  </si>
  <si>
    <r>
      <t>(</t>
    </r>
    <r>
      <rPr>
        <sz val="14"/>
        <rFont val="ＭＳ Ｐゴシック"/>
        <family val="3"/>
      </rPr>
      <t>単位：％</t>
    </r>
    <r>
      <rPr>
        <sz val="14"/>
        <rFont val="Helv"/>
        <family val="2"/>
      </rPr>
      <t>)</t>
    </r>
  </si>
  <si>
    <t>その他特目基金</t>
  </si>
  <si>
    <r>
      <t>うち</t>
    </r>
    <r>
      <rPr>
        <sz val="14"/>
        <rFont val="Helv"/>
        <family val="2"/>
      </rPr>
      <t xml:space="preserve"> </t>
    </r>
  </si>
  <si>
    <t>起債制限</t>
  </si>
  <si>
    <t>比率</t>
  </si>
  <si>
    <t>公 債 費</t>
  </si>
  <si>
    <t>経常収支</t>
  </si>
  <si>
    <t>比率</t>
  </si>
  <si>
    <t xml:space="preserve"> 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</si>
  <si>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</si>
  <si>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</si>
  <si>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</si>
  <si>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</si>
  <si>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</si>
  <si>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</si>
  <si>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</si>
  <si>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</si>
  <si>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</si>
  <si>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</si>
  <si>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</si>
  <si>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</si>
  <si>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</si>
  <si>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</si>
  <si>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</si>
  <si>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</si>
  <si>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</si>
  <si>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</si>
  <si>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</si>
  <si>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</si>
  <si>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</si>
  <si>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</si>
  <si>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</si>
  <si>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</si>
  <si>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対 標準財政</t>
  </si>
  <si>
    <t>(3ｹ年)</t>
  </si>
  <si>
    <t>公 債 費</t>
  </si>
  <si>
    <t>起債制限</t>
  </si>
  <si>
    <t>財 政 力</t>
  </si>
  <si>
    <t>比率</t>
  </si>
  <si>
    <t>比率</t>
  </si>
  <si>
    <t xml:space="preserve">うち </t>
  </si>
  <si>
    <t>減税補てん債等含</t>
  </si>
  <si>
    <t>その他特目基金</t>
  </si>
  <si>
    <t>当年度</t>
  </si>
  <si>
    <r>
      <t>(</t>
    </r>
    <r>
      <rPr>
        <sz val="14"/>
        <rFont val="ＭＳ Ｐゴシック"/>
        <family val="3"/>
      </rPr>
      <t>単位：％</t>
    </r>
    <r>
      <rPr>
        <sz val="14"/>
        <rFont val="Helv"/>
        <family val="2"/>
      </rPr>
      <t>)</t>
    </r>
  </si>
  <si>
    <r>
      <t>(</t>
    </r>
    <r>
      <rPr>
        <sz val="14"/>
        <rFont val="ＭＳ Ｐゴシック"/>
        <family val="3"/>
      </rPr>
      <t>単位：千円、％</t>
    </r>
    <r>
      <rPr>
        <sz val="14"/>
        <rFont val="Helv"/>
        <family val="2"/>
      </rPr>
      <t>)</t>
    </r>
  </si>
  <si>
    <t>公 債 費</t>
  </si>
  <si>
    <t>起債制限</t>
  </si>
  <si>
    <t>財 政 力</t>
  </si>
  <si>
    <t>比率</t>
  </si>
  <si>
    <t xml:space="preserve">うち </t>
  </si>
  <si>
    <t>(伊 勢 市)</t>
  </si>
  <si>
    <t>(津    市)</t>
  </si>
  <si>
    <t>(熊 野 市)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</si>
  <si>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</si>
  <si>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</si>
  <si>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</si>
  <si>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</si>
  <si>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</si>
  <si>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</si>
  <si>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</si>
  <si>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</si>
  <si>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(久 居 市)</t>
  </si>
  <si>
    <t>いなべ市</t>
  </si>
  <si>
    <t>志 摩 市</t>
  </si>
  <si>
    <t>伊 賀 市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</si>
  <si>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</si>
  <si>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</si>
  <si>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</si>
  <si>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</si>
  <si>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</si>
  <si>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</si>
  <si>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</si>
  <si>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</si>
  <si>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</si>
  <si>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大 紀 町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</si>
  <si>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</si>
  <si>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</si>
  <si>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</si>
  <si>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</si>
  <si>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</si>
  <si>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</si>
  <si>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</si>
  <si>
    <t>実質公債費</t>
  </si>
  <si>
    <t>(H15～17)</t>
  </si>
  <si>
    <t>平成17年度末積立基金現在高</t>
  </si>
  <si>
    <t>Ｈ17年度末土地開発基金現在高</t>
  </si>
  <si>
    <t>平成17年度末</t>
  </si>
  <si>
    <r>
      <t>(H1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～1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</si>
  <si>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平成16年度末積立基金現在高</t>
  </si>
  <si>
    <t>Ｈ16年度末土地開発基金現在高</t>
  </si>
  <si>
    <t>平成16年度末</t>
  </si>
  <si>
    <t>補填債等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</si>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</sst>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</numFmts>
  <fonts count="14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b/>
      <sz val="14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>
        <color indexed="63"/>
      </top>
      <bottom style="hair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1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left"/>
      <protection/>
    </xf>
    <xf numFmtId="37" fontId="0" fillId="0" borderId="3" xfId="0" applyBorder="1" applyAlignment="1" applyProtection="1">
      <alignment horizontal="left"/>
      <protection/>
    </xf>
    <xf numFmtId="37" fontId="0" fillId="0" borderId="4" xfId="0" applyBorder="1" applyAlignment="1" applyProtection="1">
      <alignment horizontal="left"/>
      <protection/>
    </xf>
    <xf numFmtId="37" fontId="0" fillId="0" borderId="5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3" fillId="0" borderId="1" xfId="0" applyFont="1" applyBorder="1" applyAlignment="1" applyProtection="1">
      <alignment horizontal="left"/>
      <protection/>
    </xf>
    <xf numFmtId="37" fontId="3" fillId="0" borderId="2" xfId="0" applyFont="1" applyBorder="1" applyAlignment="1" applyProtection="1">
      <alignment horizontal="left"/>
      <protection/>
    </xf>
    <xf numFmtId="37" fontId="3" fillId="0" borderId="3" xfId="0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37" fontId="3" fillId="0" borderId="0" xfId="0" applyFont="1" applyBorder="1" applyAlignment="1" applyProtection="1">
      <alignment horizontal="left"/>
      <protection/>
    </xf>
    <xf numFmtId="37" fontId="3" fillId="0" borderId="6" xfId="0" applyFont="1" applyBorder="1" applyAlignment="1" applyProtection="1">
      <alignment horizontal="left"/>
      <protection/>
    </xf>
    <xf numFmtId="37" fontId="3" fillId="0" borderId="7" xfId="0" applyFont="1" applyBorder="1" applyAlignment="1" applyProtection="1">
      <alignment horizontal="left"/>
      <protection/>
    </xf>
    <xf numFmtId="37" fontId="0" fillId="0" borderId="8" xfId="0" applyBorder="1" applyAlignment="1">
      <alignment/>
    </xf>
    <xf numFmtId="37" fontId="0" fillId="0" borderId="8" xfId="0" applyBorder="1" applyAlignment="1" applyProtection="1">
      <alignment/>
      <protection/>
    </xf>
    <xf numFmtId="37" fontId="0" fillId="0" borderId="3" xfId="0" applyBorder="1" applyAlignment="1" applyProtection="1" quotePrefix="1">
      <alignment horizontal="left"/>
      <protection/>
    </xf>
    <xf numFmtId="37" fontId="3" fillId="0" borderId="0" xfId="0" applyFont="1" applyAlignment="1">
      <alignment/>
    </xf>
    <xf numFmtId="37" fontId="5" fillId="0" borderId="6" xfId="0" applyNumberFormat="1" applyFont="1" applyBorder="1" applyAlignment="1" applyProtection="1">
      <alignment/>
      <protection locked="0"/>
    </xf>
    <xf numFmtId="37" fontId="5" fillId="0" borderId="9" xfId="0" applyNumberFormat="1" applyFont="1" applyBorder="1" applyAlignment="1" applyProtection="1">
      <alignment/>
      <protection locked="0"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177" fontId="0" fillId="0" borderId="8" xfId="0" applyNumberFormat="1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3" fillId="0" borderId="14" xfId="0" applyFont="1" applyBorder="1" applyAlignment="1" applyProtection="1">
      <alignment horizontal="left"/>
      <protection/>
    </xf>
    <xf numFmtId="37" fontId="3" fillId="0" borderId="8" xfId="0" applyFont="1" applyBorder="1" applyAlignment="1" applyProtection="1">
      <alignment horizontal="left"/>
      <protection/>
    </xf>
    <xf numFmtId="37" fontId="0" fillId="0" borderId="1" xfId="0" applyBorder="1" applyAlignment="1" applyProtection="1">
      <alignment horizontal="right"/>
      <protection/>
    </xf>
    <xf numFmtId="37" fontId="4" fillId="0" borderId="10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/>
      <protection/>
    </xf>
    <xf numFmtId="37" fontId="4" fillId="0" borderId="8" xfId="0" applyFont="1" applyBorder="1" applyAlignment="1" applyProtection="1">
      <alignment/>
      <protection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6" fillId="0" borderId="8" xfId="0" applyFont="1" applyBorder="1" applyAlignment="1" applyProtection="1">
      <alignment horizontal="left"/>
      <protection/>
    </xf>
    <xf numFmtId="37" fontId="6" fillId="0" borderId="3" xfId="0" applyFont="1" applyBorder="1" applyAlignment="1" applyProtection="1">
      <alignment horizontal="left"/>
      <protection/>
    </xf>
    <xf numFmtId="37" fontId="0" fillId="0" borderId="15" xfId="0" applyBorder="1" applyAlignment="1">
      <alignment/>
    </xf>
    <xf numFmtId="37" fontId="3" fillId="0" borderId="16" xfId="0" applyFont="1" applyBorder="1" applyAlignment="1" applyProtection="1">
      <alignment horizontal="left"/>
      <protection/>
    </xf>
    <xf numFmtId="37" fontId="3" fillId="0" borderId="17" xfId="0" applyFont="1" applyBorder="1" applyAlignment="1" applyProtection="1">
      <alignment horizontal="left"/>
      <protection/>
    </xf>
    <xf numFmtId="37" fontId="3" fillId="0" borderId="2" xfId="0" applyFont="1" applyFill="1" applyBorder="1" applyAlignment="1" applyProtection="1">
      <alignment horizontal="left"/>
      <protection/>
    </xf>
    <xf numFmtId="176" fontId="0" fillId="0" borderId="0" xfId="0" applyNumberFormat="1" applyAlignment="1">
      <alignment/>
    </xf>
    <xf numFmtId="37" fontId="4" fillId="0" borderId="18" xfId="0" applyFont="1" applyBorder="1" applyAlignment="1" applyProtection="1">
      <alignment/>
      <protection/>
    </xf>
    <xf numFmtId="37" fontId="0" fillId="0" borderId="18" xfId="0" applyBorder="1" applyAlignment="1">
      <alignment/>
    </xf>
    <xf numFmtId="37" fontId="5" fillId="0" borderId="18" xfId="0" applyNumberFormat="1" applyFont="1" applyBorder="1" applyAlignment="1" applyProtection="1">
      <alignment/>
      <protection locked="0"/>
    </xf>
    <xf numFmtId="37" fontId="4" fillId="0" borderId="18" xfId="0" applyFont="1" applyBorder="1" applyAlignment="1">
      <alignment/>
    </xf>
    <xf numFmtId="37" fontId="3" fillId="0" borderId="12" xfId="0" applyFont="1" applyBorder="1" applyAlignment="1" applyProtection="1">
      <alignment horizontal="left"/>
      <protection/>
    </xf>
    <xf numFmtId="37" fontId="4" fillId="0" borderId="9" xfId="0" applyFont="1" applyBorder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3" fillId="0" borderId="7" xfId="0" applyFont="1" applyBorder="1" applyAlignment="1">
      <alignment/>
    </xf>
    <xf numFmtId="37" fontId="3" fillId="0" borderId="3" xfId="0" applyFont="1" applyBorder="1" applyAlignment="1">
      <alignment/>
    </xf>
    <xf numFmtId="37" fontId="4" fillId="0" borderId="9" xfId="0" applyFont="1" applyBorder="1" applyAlignment="1">
      <alignment/>
    </xf>
    <xf numFmtId="39" fontId="0" fillId="0" borderId="0" xfId="0" applyNumberFormat="1" applyAlignment="1">
      <alignment/>
    </xf>
    <xf numFmtId="176" fontId="10" fillId="0" borderId="10" xfId="0" applyNumberFormat="1" applyFont="1" applyBorder="1" applyAlignment="1" applyProtection="1">
      <alignment/>
      <protection/>
    </xf>
    <xf numFmtId="37" fontId="10" fillId="0" borderId="10" xfId="0" applyFont="1" applyBorder="1" applyAlignment="1" applyProtection="1">
      <alignment/>
      <protection/>
    </xf>
    <xf numFmtId="176" fontId="10" fillId="0" borderId="11" xfId="0" applyNumberFormat="1" applyFont="1" applyBorder="1" applyAlignment="1" applyProtection="1">
      <alignment/>
      <protection/>
    </xf>
    <xf numFmtId="176" fontId="10" fillId="0" borderId="18" xfId="0" applyNumberFormat="1" applyFont="1" applyBorder="1" applyAlignment="1" applyProtection="1">
      <alignment/>
      <protection/>
    </xf>
    <xf numFmtId="176" fontId="10" fillId="0" borderId="8" xfId="0" applyNumberFormat="1" applyFont="1" applyBorder="1" applyAlignment="1" applyProtection="1">
      <alignment/>
      <protection/>
    </xf>
    <xf numFmtId="177" fontId="10" fillId="0" borderId="8" xfId="0" applyNumberFormat="1" applyFont="1" applyBorder="1" applyAlignment="1" applyProtection="1">
      <alignment/>
      <protection/>
    </xf>
    <xf numFmtId="177" fontId="10" fillId="0" borderId="10" xfId="0" applyNumberFormat="1" applyFont="1" applyBorder="1" applyAlignment="1" applyProtection="1">
      <alignment/>
      <protection/>
    </xf>
    <xf numFmtId="177" fontId="10" fillId="0" borderId="11" xfId="0" applyNumberFormat="1" applyFont="1" applyBorder="1" applyAlignment="1" applyProtection="1">
      <alignment/>
      <protection/>
    </xf>
    <xf numFmtId="177" fontId="10" fillId="0" borderId="18" xfId="0" applyNumberFormat="1" applyFont="1" applyBorder="1" applyAlignment="1" applyProtection="1">
      <alignment/>
      <protection/>
    </xf>
    <xf numFmtId="178" fontId="10" fillId="0" borderId="10" xfId="0" applyNumberFormat="1" applyFont="1" applyBorder="1" applyAlignment="1" applyProtection="1">
      <alignment/>
      <protection/>
    </xf>
    <xf numFmtId="178" fontId="10" fillId="0" borderId="11" xfId="0" applyNumberFormat="1" applyFont="1" applyBorder="1" applyAlignment="1" applyProtection="1">
      <alignment/>
      <protection/>
    </xf>
    <xf numFmtId="178" fontId="10" fillId="0" borderId="18" xfId="0" applyNumberFormat="1" applyFont="1" applyBorder="1" applyAlignment="1" applyProtection="1">
      <alignment/>
      <protection/>
    </xf>
    <xf numFmtId="178" fontId="10" fillId="0" borderId="8" xfId="0" applyNumberFormat="1" applyFont="1" applyBorder="1" applyAlignment="1" applyProtection="1">
      <alignment/>
      <protection/>
    </xf>
    <xf numFmtId="37" fontId="10" fillId="0" borderId="11" xfId="0" applyFont="1" applyBorder="1" applyAlignment="1" applyProtection="1">
      <alignment/>
      <protection/>
    </xf>
    <xf numFmtId="176" fontId="10" fillId="0" borderId="11" xfId="0" applyNumberFormat="1" applyFont="1" applyBorder="1" applyAlignment="1">
      <alignment/>
    </xf>
    <xf numFmtId="37" fontId="10" fillId="0" borderId="18" xfId="0" applyFont="1" applyBorder="1" applyAlignment="1" applyProtection="1">
      <alignment/>
      <protection/>
    </xf>
    <xf numFmtId="176" fontId="10" fillId="0" borderId="18" xfId="0" applyNumberFormat="1" applyFont="1" applyBorder="1" applyAlignment="1">
      <alignment/>
    </xf>
    <xf numFmtId="37" fontId="10" fillId="0" borderId="8" xfId="0" applyFont="1" applyBorder="1" applyAlignment="1" applyProtection="1">
      <alignment/>
      <protection/>
    </xf>
    <xf numFmtId="176" fontId="10" fillId="0" borderId="8" xfId="0" applyNumberFormat="1" applyFont="1" applyBorder="1" applyAlignment="1">
      <alignment/>
    </xf>
    <xf numFmtId="37" fontId="10" fillId="0" borderId="13" xfId="0" applyFont="1" applyBorder="1" applyAlignment="1" applyProtection="1">
      <alignment/>
      <protection/>
    </xf>
    <xf numFmtId="180" fontId="10" fillId="0" borderId="11" xfId="0" applyNumberFormat="1" applyFont="1" applyBorder="1" applyAlignment="1" applyProtection="1">
      <alignment/>
      <protection/>
    </xf>
    <xf numFmtId="183" fontId="10" fillId="0" borderId="11" xfId="0" applyNumberFormat="1" applyFont="1" applyBorder="1" applyAlignment="1" applyProtection="1">
      <alignment/>
      <protection/>
    </xf>
    <xf numFmtId="180" fontId="10" fillId="0" borderId="18" xfId="0" applyNumberFormat="1" applyFont="1" applyBorder="1" applyAlignment="1" applyProtection="1">
      <alignment/>
      <protection/>
    </xf>
    <xf numFmtId="183" fontId="10" fillId="0" borderId="18" xfId="0" applyNumberFormat="1" applyFont="1" applyBorder="1" applyAlignment="1" applyProtection="1">
      <alignment/>
      <protection/>
    </xf>
    <xf numFmtId="180" fontId="10" fillId="0" borderId="8" xfId="0" applyNumberFormat="1" applyFont="1" applyBorder="1" applyAlignment="1" applyProtection="1">
      <alignment/>
      <protection/>
    </xf>
    <xf numFmtId="183" fontId="10" fillId="0" borderId="8" xfId="0" applyNumberFormat="1" applyFont="1" applyBorder="1" applyAlignment="1" applyProtection="1">
      <alignment/>
      <protection/>
    </xf>
    <xf numFmtId="37" fontId="1" fillId="0" borderId="3" xfId="0" applyFont="1" applyBorder="1" applyAlignment="1" applyProtection="1" quotePrefix="1">
      <alignment horizontal="left"/>
      <protection/>
    </xf>
    <xf numFmtId="37" fontId="3" fillId="0" borderId="12" xfId="0" applyFont="1" applyBorder="1" applyAlignment="1">
      <alignment/>
    </xf>
    <xf numFmtId="37" fontId="3" fillId="0" borderId="13" xfId="0" applyFont="1" applyBorder="1" applyAlignment="1">
      <alignment/>
    </xf>
    <xf numFmtId="37" fontId="3" fillId="0" borderId="1" xfId="0" applyFont="1" applyBorder="1" applyAlignment="1">
      <alignment/>
    </xf>
    <xf numFmtId="37" fontId="3" fillId="0" borderId="19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8" xfId="0" applyFont="1" applyBorder="1" applyAlignment="1">
      <alignment/>
    </xf>
    <xf numFmtId="37" fontId="7" fillId="0" borderId="3" xfId="0" applyFont="1" applyBorder="1" applyAlignment="1" applyProtection="1">
      <alignment horizontal="left" shrinkToFit="1"/>
      <protection/>
    </xf>
    <xf numFmtId="37" fontId="3" fillId="0" borderId="6" xfId="0" applyFont="1" applyBorder="1" applyAlignment="1" applyProtection="1">
      <alignment/>
      <protection/>
    </xf>
    <xf numFmtId="37" fontId="4" fillId="0" borderId="20" xfId="0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 locked="0"/>
    </xf>
    <xf numFmtId="37" fontId="4" fillId="0" borderId="20" xfId="0" applyFont="1" applyBorder="1" applyAlignment="1">
      <alignment/>
    </xf>
    <xf numFmtId="37" fontId="4" fillId="0" borderId="21" xfId="0" applyFont="1" applyBorder="1" applyAlignment="1" applyProtection="1">
      <alignment/>
      <protection/>
    </xf>
    <xf numFmtId="177" fontId="10" fillId="0" borderId="21" xfId="0" applyNumberFormat="1" applyFont="1" applyBorder="1" applyAlignment="1" applyProtection="1">
      <alignment/>
      <protection/>
    </xf>
    <xf numFmtId="37" fontId="0" fillId="0" borderId="21" xfId="0" applyBorder="1" applyAlignment="1">
      <alignment/>
    </xf>
    <xf numFmtId="37" fontId="5" fillId="0" borderId="21" xfId="0" applyNumberFormat="1" applyFont="1" applyBorder="1" applyAlignment="1" applyProtection="1">
      <alignment/>
      <protection locked="0"/>
    </xf>
    <xf numFmtId="37" fontId="4" fillId="0" borderId="21" xfId="0" applyFont="1" applyBorder="1" applyAlignment="1">
      <alignment/>
    </xf>
    <xf numFmtId="37" fontId="1" fillId="0" borderId="3" xfId="0" applyFont="1" applyBorder="1" applyAlignment="1" applyProtection="1" quotePrefix="1">
      <alignment horizontal="left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11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22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176" fontId="10" fillId="0" borderId="23" xfId="0" applyNumberFormat="1" applyFont="1" applyBorder="1" applyAlignment="1" applyProtection="1">
      <alignment/>
      <protection/>
    </xf>
    <xf numFmtId="37" fontId="4" fillId="0" borderId="23" xfId="0" applyFont="1" applyBorder="1" applyAlignment="1" applyProtection="1">
      <alignment/>
      <protection/>
    </xf>
    <xf numFmtId="177" fontId="10" fillId="0" borderId="23" xfId="0" applyNumberFormat="1" applyFont="1" applyBorder="1" applyAlignment="1" applyProtection="1">
      <alignment/>
      <protection/>
    </xf>
    <xf numFmtId="37" fontId="0" fillId="0" borderId="23" xfId="0" applyBorder="1" applyAlignment="1">
      <alignment/>
    </xf>
    <xf numFmtId="178" fontId="10" fillId="0" borderId="23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 locked="0"/>
    </xf>
    <xf numFmtId="37" fontId="10" fillId="0" borderId="23" xfId="0" applyFont="1" applyBorder="1" applyAlignment="1" applyProtection="1">
      <alignment/>
      <protection/>
    </xf>
    <xf numFmtId="37" fontId="4" fillId="0" borderId="23" xfId="0" applyFont="1" applyBorder="1" applyAlignment="1">
      <alignment/>
    </xf>
    <xf numFmtId="176" fontId="10" fillId="0" borderId="23" xfId="0" applyNumberFormat="1" applyFont="1" applyBorder="1" applyAlignment="1">
      <alignment/>
    </xf>
    <xf numFmtId="176" fontId="10" fillId="0" borderId="25" xfId="0" applyNumberFormat="1" applyFont="1" applyBorder="1" applyAlignment="1" applyProtection="1">
      <alignment/>
      <protection/>
    </xf>
    <xf numFmtId="37" fontId="4" fillId="0" borderId="25" xfId="0" applyFont="1" applyBorder="1" applyAlignment="1" applyProtection="1">
      <alignment/>
      <protection/>
    </xf>
    <xf numFmtId="177" fontId="10" fillId="0" borderId="25" xfId="0" applyNumberFormat="1" applyFont="1" applyBorder="1" applyAlignment="1" applyProtection="1">
      <alignment/>
      <protection/>
    </xf>
    <xf numFmtId="37" fontId="0" fillId="0" borderId="25" xfId="0" applyBorder="1" applyAlignment="1">
      <alignment/>
    </xf>
    <xf numFmtId="178" fontId="10" fillId="0" borderId="25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 locked="0"/>
    </xf>
    <xf numFmtId="37" fontId="10" fillId="0" borderId="25" xfId="0" applyFont="1" applyBorder="1" applyAlignment="1" applyProtection="1">
      <alignment/>
      <protection/>
    </xf>
    <xf numFmtId="176" fontId="10" fillId="0" borderId="25" xfId="0" applyNumberFormat="1" applyFont="1" applyBorder="1" applyAlignment="1">
      <alignment/>
    </xf>
    <xf numFmtId="177" fontId="10" fillId="0" borderId="26" xfId="0" applyNumberFormat="1" applyFont="1" applyBorder="1" applyAlignment="1" applyProtection="1">
      <alignment/>
      <protection/>
    </xf>
    <xf numFmtId="37" fontId="4" fillId="0" borderId="26" xfId="0" applyFont="1" applyBorder="1" applyAlignment="1" applyProtection="1">
      <alignment/>
      <protection/>
    </xf>
    <xf numFmtId="37" fontId="0" fillId="0" borderId="26" xfId="0" applyBorder="1" applyAlignment="1">
      <alignment/>
    </xf>
    <xf numFmtId="37" fontId="5" fillId="0" borderId="27" xfId="0" applyNumberFormat="1" applyFont="1" applyBorder="1" applyAlignment="1" applyProtection="1">
      <alignment/>
      <protection locked="0"/>
    </xf>
    <xf numFmtId="180" fontId="10" fillId="0" borderId="28" xfId="0" applyNumberFormat="1" applyFont="1" applyBorder="1" applyAlignment="1" applyProtection="1">
      <alignment/>
      <protection/>
    </xf>
    <xf numFmtId="176" fontId="10" fillId="0" borderId="26" xfId="0" applyNumberFormat="1" applyFont="1" applyBorder="1" applyAlignment="1" applyProtection="1">
      <alignment/>
      <protection/>
    </xf>
    <xf numFmtId="178" fontId="10" fillId="0" borderId="26" xfId="0" applyNumberFormat="1" applyFont="1" applyBorder="1" applyAlignment="1" applyProtection="1">
      <alignment/>
      <protection/>
    </xf>
    <xf numFmtId="37" fontId="10" fillId="0" borderId="26" xfId="0" applyFont="1" applyBorder="1" applyAlignment="1" applyProtection="1">
      <alignment/>
      <protection/>
    </xf>
    <xf numFmtId="37" fontId="4" fillId="0" borderId="26" xfId="0" applyFont="1" applyBorder="1" applyAlignment="1">
      <alignment/>
    </xf>
    <xf numFmtId="37" fontId="13" fillId="0" borderId="2" xfId="0" applyFont="1" applyBorder="1" applyAlignment="1" applyProtection="1">
      <alignment horizontal="left"/>
      <protection/>
    </xf>
    <xf numFmtId="182" fontId="10" fillId="0" borderId="11" xfId="0" applyNumberFormat="1" applyFont="1" applyBorder="1" applyAlignment="1" applyProtection="1">
      <alignment/>
      <protection/>
    </xf>
    <xf numFmtId="182" fontId="10" fillId="0" borderId="18" xfId="0" applyNumberFormat="1" applyFont="1" applyBorder="1" applyAlignment="1" applyProtection="1">
      <alignment/>
      <protection/>
    </xf>
    <xf numFmtId="182" fontId="10" fillId="0" borderId="8" xfId="0" applyNumberFormat="1" applyFont="1" applyBorder="1" applyAlignment="1" applyProtection="1">
      <alignment/>
      <protection/>
    </xf>
    <xf numFmtId="180" fontId="10" fillId="0" borderId="23" xfId="0" applyNumberFormat="1" applyFont="1" applyBorder="1" applyAlignment="1" applyProtection="1">
      <alignment/>
      <protection/>
    </xf>
    <xf numFmtId="180" fontId="10" fillId="0" borderId="25" xfId="0" applyNumberFormat="1" applyFont="1" applyBorder="1" applyAlignment="1" applyProtection="1">
      <alignment/>
      <protection/>
    </xf>
    <xf numFmtId="180" fontId="10" fillId="0" borderId="20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8"/>
  <sheetViews>
    <sheetView tabSelected="1" view="pageBreakPreview" zoomScale="75" zoomScaleNormal="75" zoomScaleSheetLayoutView="75" workbookViewId="0" topLeftCell="B1">
      <selection activeCell="B1" sqref="B1"/>
    </sheetView>
  </sheetViews>
  <sheetFormatPr defaultColWidth="8.72265625" defaultRowHeight="18"/>
  <cols>
    <col min="2" max="2" width="10.72265625" style="0" customWidth="1"/>
    <col min="4" max="4" width="4.72265625" style="0" customWidth="1"/>
    <col min="6" max="6" width="4.72265625" style="0" customWidth="1"/>
    <col min="8" max="8" width="4.72265625" style="0" customWidth="1"/>
    <col min="10" max="10" width="4.72265625" style="0" customWidth="1"/>
    <col min="12" max="12" width="4.72265625" style="0" customWidth="1"/>
    <col min="14" max="14" width="4.72265625" style="0" customWidth="1"/>
    <col min="16" max="16" width="4.72265625" style="0" customWidth="1"/>
    <col min="17" max="17" width="0" style="0" hidden="1" customWidth="1"/>
    <col min="18" max="18" width="4.72265625" style="0" hidden="1" customWidth="1"/>
    <col min="20" max="20" width="4.72265625" style="0" customWidth="1"/>
    <col min="21" max="21" width="12.72265625" style="0" hidden="1" customWidth="1"/>
    <col min="22" max="22" width="12.453125" style="0" customWidth="1"/>
    <col min="24" max="24" width="4.72265625" style="0" customWidth="1"/>
    <col min="25" max="25" width="12.72265625" style="0" customWidth="1"/>
    <col min="27" max="27" width="4.72265625" style="0" customWidth="1"/>
    <col min="28" max="30" width="12.72265625" style="0" customWidth="1"/>
    <col min="32" max="32" width="4.72265625" style="0" customWidth="1"/>
    <col min="33" max="33" width="12.72265625" style="0" customWidth="1"/>
    <col min="35" max="35" width="4.72265625" style="0" customWidth="1"/>
  </cols>
  <sheetData>
    <row r="1" spans="1:35" ht="19.5">
      <c r="A1" s="20" t="s">
        <v>75</v>
      </c>
      <c r="B1" s="10" t="s">
        <v>125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1" t="s">
        <v>76</v>
      </c>
      <c r="Q1" s="1"/>
      <c r="R1" s="1"/>
      <c r="S1" s="4"/>
      <c r="T1" s="1"/>
      <c r="U1" s="1"/>
      <c r="V1" s="1"/>
      <c r="W1" s="1"/>
      <c r="X1" s="1"/>
      <c r="Y1" s="1"/>
      <c r="Z1" s="1"/>
      <c r="AA1" s="1"/>
      <c r="AB1" s="1"/>
      <c r="AC1" s="31" t="s">
        <v>77</v>
      </c>
      <c r="AD1" s="1"/>
      <c r="AE1" s="1"/>
      <c r="AF1" s="1"/>
      <c r="AG1" s="4"/>
      <c r="AH1" s="1"/>
      <c r="AI1" s="31" t="s">
        <v>77</v>
      </c>
    </row>
    <row r="2" spans="2:36" ht="19.5">
      <c r="B2" s="5" t="s">
        <v>0</v>
      </c>
      <c r="C2" s="11" t="s">
        <v>1</v>
      </c>
      <c r="D2" s="82"/>
      <c r="E2" s="29" t="s">
        <v>41</v>
      </c>
      <c r="F2" s="48"/>
      <c r="G2" s="29" t="s">
        <v>41</v>
      </c>
      <c r="H2" s="48"/>
      <c r="I2" s="29" t="s">
        <v>78</v>
      </c>
      <c r="J2" s="82"/>
      <c r="K2" s="29" t="s">
        <v>79</v>
      </c>
      <c r="L2" s="82"/>
      <c r="M2" s="29" t="s">
        <v>115</v>
      </c>
      <c r="N2" s="82"/>
      <c r="O2" s="29" t="s">
        <v>2</v>
      </c>
      <c r="P2" s="82"/>
      <c r="Q2" s="15" t="s">
        <v>3</v>
      </c>
      <c r="R2" s="83"/>
      <c r="S2" s="29" t="s">
        <v>80</v>
      </c>
      <c r="T2" s="84"/>
      <c r="U2" s="11" t="s">
        <v>5</v>
      </c>
      <c r="V2" s="89" t="s">
        <v>117</v>
      </c>
      <c r="W2" s="84"/>
      <c r="X2" s="84"/>
      <c r="Y2" s="84"/>
      <c r="Z2" s="84"/>
      <c r="AA2" s="84"/>
      <c r="AB2" s="84"/>
      <c r="AC2" s="82"/>
      <c r="AD2" s="29" t="s">
        <v>118</v>
      </c>
      <c r="AE2" s="84"/>
      <c r="AF2" s="82"/>
      <c r="AG2" s="29" t="s">
        <v>119</v>
      </c>
      <c r="AH2" s="85"/>
      <c r="AI2" s="86"/>
      <c r="AJ2" s="5" t="s">
        <v>0</v>
      </c>
    </row>
    <row r="3" spans="2:36" ht="19.5">
      <c r="B3" s="5" t="s">
        <v>0</v>
      </c>
      <c r="C3" s="11" t="s">
        <v>81</v>
      </c>
      <c r="D3" s="16" t="s">
        <v>6</v>
      </c>
      <c r="E3" s="11" t="s">
        <v>42</v>
      </c>
      <c r="F3" s="51" t="s">
        <v>43</v>
      </c>
      <c r="G3" s="11" t="s">
        <v>42</v>
      </c>
      <c r="H3" s="51" t="s">
        <v>43</v>
      </c>
      <c r="I3" s="11" t="s">
        <v>8</v>
      </c>
      <c r="J3" s="16" t="s">
        <v>6</v>
      </c>
      <c r="K3" s="11" t="s">
        <v>81</v>
      </c>
      <c r="L3" s="16" t="s">
        <v>6</v>
      </c>
      <c r="M3" s="11" t="s">
        <v>81</v>
      </c>
      <c r="N3" s="16" t="s">
        <v>6</v>
      </c>
      <c r="O3" s="11" t="s">
        <v>9</v>
      </c>
      <c r="P3" s="16" t="s">
        <v>6</v>
      </c>
      <c r="Q3" s="16" t="s">
        <v>10</v>
      </c>
      <c r="R3" s="16" t="s">
        <v>6</v>
      </c>
      <c r="S3" s="11" t="s">
        <v>11</v>
      </c>
      <c r="T3" s="11" t="s">
        <v>6</v>
      </c>
      <c r="U3" s="11"/>
      <c r="V3" s="11" t="s">
        <v>0</v>
      </c>
      <c r="W3" s="11" t="s">
        <v>12</v>
      </c>
      <c r="X3" s="82"/>
      <c r="Y3" s="15" t="s">
        <v>13</v>
      </c>
      <c r="Z3" s="42" t="s">
        <v>12</v>
      </c>
      <c r="AA3" s="82"/>
      <c r="AB3" s="15" t="s">
        <v>13</v>
      </c>
      <c r="AC3" s="16" t="s">
        <v>82</v>
      </c>
      <c r="AD3" s="11"/>
      <c r="AE3" s="42" t="s">
        <v>65</v>
      </c>
      <c r="AF3" s="86"/>
      <c r="AG3" s="16" t="s">
        <v>14</v>
      </c>
      <c r="AH3" s="14" t="s">
        <v>65</v>
      </c>
      <c r="AI3" s="86"/>
      <c r="AJ3" s="2"/>
    </row>
    <row r="4" spans="2:36" ht="19.5">
      <c r="B4" s="3"/>
      <c r="C4" s="52"/>
      <c r="D4" s="87"/>
      <c r="E4" s="88" t="s">
        <v>73</v>
      </c>
      <c r="F4" s="87"/>
      <c r="G4" s="12" t="s">
        <v>0</v>
      </c>
      <c r="H4" s="87"/>
      <c r="I4" s="12"/>
      <c r="J4" s="87"/>
      <c r="K4" s="12" t="s">
        <v>66</v>
      </c>
      <c r="L4" s="87"/>
      <c r="M4" s="12" t="s">
        <v>66</v>
      </c>
      <c r="N4" s="87"/>
      <c r="O4" s="52"/>
      <c r="P4" s="87"/>
      <c r="Q4" s="87"/>
      <c r="R4" s="87"/>
      <c r="S4" s="98" t="s">
        <v>116</v>
      </c>
      <c r="T4" s="52"/>
      <c r="U4" s="11"/>
      <c r="V4" s="52"/>
      <c r="W4" s="12" t="s">
        <v>15</v>
      </c>
      <c r="X4" s="30" t="s">
        <v>6</v>
      </c>
      <c r="Y4" s="30" t="s">
        <v>16</v>
      </c>
      <c r="Z4" s="12" t="s">
        <v>15</v>
      </c>
      <c r="AA4" s="30" t="s">
        <v>6</v>
      </c>
      <c r="AB4" s="30" t="s">
        <v>17</v>
      </c>
      <c r="AC4" s="37" t="s">
        <v>74</v>
      </c>
      <c r="AD4" s="12"/>
      <c r="AE4" s="12" t="s">
        <v>15</v>
      </c>
      <c r="AF4" s="30" t="s">
        <v>6</v>
      </c>
      <c r="AG4" s="87"/>
      <c r="AH4" s="10" t="s">
        <v>15</v>
      </c>
      <c r="AI4" s="30" t="s">
        <v>6</v>
      </c>
      <c r="AJ4" s="2"/>
    </row>
    <row r="5" spans="2:36" ht="19.5">
      <c r="B5" s="99" t="s">
        <v>44</v>
      </c>
      <c r="C5" s="55">
        <v>5.1</v>
      </c>
      <c r="D5" s="32">
        <v>17</v>
      </c>
      <c r="E5" s="61">
        <v>90.6</v>
      </c>
      <c r="F5" s="32">
        <v>12</v>
      </c>
      <c r="G5" s="61">
        <v>97</v>
      </c>
      <c r="H5" s="32">
        <v>10</v>
      </c>
      <c r="I5" s="61">
        <v>16.2</v>
      </c>
      <c r="J5" s="32">
        <v>11</v>
      </c>
      <c r="K5" s="61">
        <v>11.8</v>
      </c>
      <c r="L5" s="32">
        <v>6</v>
      </c>
      <c r="M5" s="61">
        <v>15.2</v>
      </c>
      <c r="N5" s="32">
        <v>9</v>
      </c>
      <c r="O5" s="61">
        <v>16.9</v>
      </c>
      <c r="P5" s="32">
        <v>4</v>
      </c>
      <c r="Q5" s="23">
        <v>0.708</v>
      </c>
      <c r="R5" s="23">
        <v>12</v>
      </c>
      <c r="S5" s="64">
        <v>0.708</v>
      </c>
      <c r="T5" s="32">
        <v>12</v>
      </c>
      <c r="U5" s="21">
        <v>15</v>
      </c>
      <c r="V5" s="56">
        <v>18913909</v>
      </c>
      <c r="W5" s="55">
        <v>32.6</v>
      </c>
      <c r="X5" s="32">
        <v>15</v>
      </c>
      <c r="Y5" s="56">
        <v>11956699</v>
      </c>
      <c r="Z5" s="55">
        <v>20.6</v>
      </c>
      <c r="AA5" s="32">
        <v>14</v>
      </c>
      <c r="AB5" s="56">
        <v>3095959</v>
      </c>
      <c r="AC5" s="56">
        <v>3861251</v>
      </c>
      <c r="AD5" s="56">
        <v>3167849</v>
      </c>
      <c r="AE5" s="55">
        <v>5.5</v>
      </c>
      <c r="AF5" s="35">
        <v>16</v>
      </c>
      <c r="AG5" s="56">
        <v>115871511</v>
      </c>
      <c r="AH5" s="55">
        <v>199.5</v>
      </c>
      <c r="AI5" s="32">
        <v>6</v>
      </c>
      <c r="AJ5" s="2"/>
    </row>
    <row r="6" spans="2:36" ht="19.5">
      <c r="B6" s="100" t="s">
        <v>84</v>
      </c>
      <c r="C6" s="104"/>
      <c r="D6" s="105"/>
      <c r="E6" s="106"/>
      <c r="F6" s="105"/>
      <c r="G6" s="106"/>
      <c r="H6" s="105"/>
      <c r="I6" s="106"/>
      <c r="J6" s="105"/>
      <c r="K6" s="106"/>
      <c r="L6" s="105"/>
      <c r="M6" s="106"/>
      <c r="N6" s="105"/>
      <c r="O6" s="106"/>
      <c r="P6" s="105"/>
      <c r="Q6" s="107"/>
      <c r="R6" s="107"/>
      <c r="S6" s="108"/>
      <c r="T6" s="105"/>
      <c r="U6" s="109"/>
      <c r="V6" s="110"/>
      <c r="W6" s="104"/>
      <c r="X6" s="105"/>
      <c r="Y6" s="110"/>
      <c r="Z6" s="104"/>
      <c r="AA6" s="105"/>
      <c r="AB6" s="110"/>
      <c r="AC6" s="110"/>
      <c r="AD6" s="110"/>
      <c r="AE6" s="104"/>
      <c r="AF6" s="111"/>
      <c r="AG6" s="110"/>
      <c r="AH6" s="104"/>
      <c r="AI6" s="105"/>
      <c r="AJ6" s="2"/>
    </row>
    <row r="7" spans="2:36" ht="19.5">
      <c r="B7" s="100" t="s">
        <v>18</v>
      </c>
      <c r="C7" s="57">
        <v>2.5</v>
      </c>
      <c r="D7" s="33">
        <v>28</v>
      </c>
      <c r="E7" s="62">
        <v>83.7</v>
      </c>
      <c r="F7" s="49">
        <v>21</v>
      </c>
      <c r="G7" s="62">
        <v>88.3</v>
      </c>
      <c r="H7" s="49">
        <v>22</v>
      </c>
      <c r="I7" s="62">
        <v>17.9</v>
      </c>
      <c r="J7" s="49">
        <v>5</v>
      </c>
      <c r="K7" s="62">
        <v>14.1</v>
      </c>
      <c r="L7" s="49">
        <v>1</v>
      </c>
      <c r="M7" s="62">
        <v>21.6</v>
      </c>
      <c r="N7" s="49">
        <v>1</v>
      </c>
      <c r="O7" s="62">
        <v>17.3</v>
      </c>
      <c r="P7" s="49">
        <v>3</v>
      </c>
      <c r="Q7" s="24">
        <v>0.924</v>
      </c>
      <c r="R7" s="24">
        <v>3</v>
      </c>
      <c r="S7" s="65">
        <v>0.924</v>
      </c>
      <c r="T7" s="49">
        <v>3</v>
      </c>
      <c r="U7" s="22">
        <v>25</v>
      </c>
      <c r="V7" s="68">
        <v>9532174</v>
      </c>
      <c r="W7" s="69">
        <v>16.1</v>
      </c>
      <c r="X7" s="49">
        <v>25</v>
      </c>
      <c r="Y7" s="68">
        <v>2967432</v>
      </c>
      <c r="Z7" s="69">
        <v>5</v>
      </c>
      <c r="AA7" s="49">
        <v>26</v>
      </c>
      <c r="AB7" s="68">
        <v>561624</v>
      </c>
      <c r="AC7" s="68">
        <v>6003118</v>
      </c>
      <c r="AD7" s="68">
        <v>1151154</v>
      </c>
      <c r="AE7" s="69">
        <v>1.9</v>
      </c>
      <c r="AF7" s="53">
        <v>26</v>
      </c>
      <c r="AG7" s="68">
        <v>116341188</v>
      </c>
      <c r="AH7" s="57">
        <v>196.1</v>
      </c>
      <c r="AI7" s="49">
        <v>8</v>
      </c>
      <c r="AJ7" s="2"/>
    </row>
    <row r="8" spans="2:36" ht="19.5">
      <c r="B8" s="100" t="s">
        <v>45</v>
      </c>
      <c r="C8" s="57">
        <v>4.2</v>
      </c>
      <c r="D8" s="33">
        <v>21</v>
      </c>
      <c r="E8" s="62">
        <v>92.9</v>
      </c>
      <c r="F8" s="49">
        <v>8</v>
      </c>
      <c r="G8" s="62">
        <v>99.7</v>
      </c>
      <c r="H8" s="49">
        <v>7</v>
      </c>
      <c r="I8" s="62">
        <v>15.3</v>
      </c>
      <c r="J8" s="49">
        <v>14</v>
      </c>
      <c r="K8" s="62">
        <v>11.6</v>
      </c>
      <c r="L8" s="49">
        <v>7</v>
      </c>
      <c r="M8" s="62">
        <v>15.4</v>
      </c>
      <c r="N8" s="49">
        <v>7</v>
      </c>
      <c r="O8" s="62">
        <v>16.5</v>
      </c>
      <c r="P8" s="49">
        <v>6</v>
      </c>
      <c r="Q8" s="24">
        <v>0.626</v>
      </c>
      <c r="R8" s="24">
        <v>15</v>
      </c>
      <c r="S8" s="65">
        <v>0.626</v>
      </c>
      <c r="T8" s="49">
        <v>15</v>
      </c>
      <c r="U8" s="22">
        <v>16</v>
      </c>
      <c r="V8" s="68">
        <v>8090445</v>
      </c>
      <c r="W8" s="69">
        <v>32.5</v>
      </c>
      <c r="X8" s="49">
        <v>16</v>
      </c>
      <c r="Y8" s="68">
        <v>4766410</v>
      </c>
      <c r="Z8" s="69">
        <v>19.2</v>
      </c>
      <c r="AA8" s="49">
        <v>15</v>
      </c>
      <c r="AB8" s="68">
        <v>744340</v>
      </c>
      <c r="AC8" s="68">
        <v>2579695</v>
      </c>
      <c r="AD8" s="68">
        <v>3342030</v>
      </c>
      <c r="AE8" s="69">
        <v>13.4</v>
      </c>
      <c r="AF8" s="53">
        <v>1</v>
      </c>
      <c r="AG8" s="68">
        <v>46411099</v>
      </c>
      <c r="AH8" s="57">
        <v>186.5</v>
      </c>
      <c r="AI8" s="49">
        <v>14</v>
      </c>
      <c r="AJ8" s="2"/>
    </row>
    <row r="9" spans="2:36" ht="19.5">
      <c r="B9" s="101" t="s">
        <v>83</v>
      </c>
      <c r="C9" s="104"/>
      <c r="D9" s="105"/>
      <c r="E9" s="106"/>
      <c r="F9" s="90"/>
      <c r="G9" s="106"/>
      <c r="H9" s="90"/>
      <c r="I9" s="106"/>
      <c r="J9" s="90"/>
      <c r="K9" s="106"/>
      <c r="L9" s="90"/>
      <c r="M9" s="106"/>
      <c r="N9" s="90"/>
      <c r="O9" s="106"/>
      <c r="P9" s="90"/>
      <c r="Q9" s="107"/>
      <c r="R9" s="107"/>
      <c r="S9" s="108"/>
      <c r="T9" s="90"/>
      <c r="U9" s="91"/>
      <c r="V9" s="110"/>
      <c r="W9" s="112"/>
      <c r="X9" s="90"/>
      <c r="Y9" s="110"/>
      <c r="Z9" s="112"/>
      <c r="AA9" s="90"/>
      <c r="AB9" s="110"/>
      <c r="AC9" s="110"/>
      <c r="AD9" s="110"/>
      <c r="AE9" s="112"/>
      <c r="AF9" s="92"/>
      <c r="AG9" s="110"/>
      <c r="AH9" s="104"/>
      <c r="AI9" s="90"/>
      <c r="AJ9" s="2"/>
    </row>
    <row r="10" spans="2:36" ht="19.5">
      <c r="B10" s="101" t="s">
        <v>46</v>
      </c>
      <c r="C10" s="57">
        <v>4.4</v>
      </c>
      <c r="D10" s="33">
        <v>19</v>
      </c>
      <c r="E10" s="62">
        <v>87</v>
      </c>
      <c r="F10" s="49">
        <v>17</v>
      </c>
      <c r="G10" s="62">
        <v>92.6</v>
      </c>
      <c r="H10" s="49">
        <v>18</v>
      </c>
      <c r="I10" s="62">
        <v>16</v>
      </c>
      <c r="J10" s="49">
        <v>12</v>
      </c>
      <c r="K10" s="62">
        <v>10.1</v>
      </c>
      <c r="L10" s="49">
        <v>14</v>
      </c>
      <c r="M10" s="62">
        <v>14.2</v>
      </c>
      <c r="N10" s="49">
        <v>11</v>
      </c>
      <c r="O10" s="62">
        <v>13.6</v>
      </c>
      <c r="P10" s="49">
        <v>15</v>
      </c>
      <c r="Q10" s="24">
        <v>0.63</v>
      </c>
      <c r="R10" s="24">
        <v>14</v>
      </c>
      <c r="S10" s="65">
        <v>0.63</v>
      </c>
      <c r="T10" s="49">
        <v>14</v>
      </c>
      <c r="U10" s="22">
        <v>14</v>
      </c>
      <c r="V10" s="68">
        <v>11787540</v>
      </c>
      <c r="W10" s="69">
        <v>33.5</v>
      </c>
      <c r="X10" s="49">
        <v>14</v>
      </c>
      <c r="Y10" s="68">
        <v>5969290</v>
      </c>
      <c r="Z10" s="69">
        <v>17</v>
      </c>
      <c r="AA10" s="49">
        <v>16</v>
      </c>
      <c r="AB10" s="68">
        <v>777340</v>
      </c>
      <c r="AC10" s="68">
        <v>5040910</v>
      </c>
      <c r="AD10" s="68">
        <v>2149499</v>
      </c>
      <c r="AE10" s="69">
        <v>6.1</v>
      </c>
      <c r="AF10" s="53">
        <v>12</v>
      </c>
      <c r="AG10" s="68">
        <v>61945159</v>
      </c>
      <c r="AH10" s="57">
        <v>176</v>
      </c>
      <c r="AI10" s="49">
        <v>19</v>
      </c>
      <c r="AJ10" s="2"/>
    </row>
    <row r="11" spans="2:36" ht="19.5">
      <c r="B11" s="101" t="s">
        <v>47</v>
      </c>
      <c r="C11" s="57">
        <v>8.2</v>
      </c>
      <c r="D11" s="33">
        <v>8</v>
      </c>
      <c r="E11" s="62">
        <v>90.6</v>
      </c>
      <c r="F11" s="49">
        <v>12</v>
      </c>
      <c r="G11" s="62">
        <v>97</v>
      </c>
      <c r="H11" s="49">
        <v>10</v>
      </c>
      <c r="I11" s="62">
        <v>9.9</v>
      </c>
      <c r="J11" s="49">
        <v>25</v>
      </c>
      <c r="K11" s="62">
        <v>8.8</v>
      </c>
      <c r="L11" s="49">
        <v>21</v>
      </c>
      <c r="M11" s="62">
        <v>13.6</v>
      </c>
      <c r="N11" s="49">
        <v>14</v>
      </c>
      <c r="O11" s="62">
        <v>10</v>
      </c>
      <c r="P11" s="49">
        <v>24</v>
      </c>
      <c r="Q11" s="24">
        <v>0.805</v>
      </c>
      <c r="R11" s="24">
        <v>6</v>
      </c>
      <c r="S11" s="65">
        <v>0.805</v>
      </c>
      <c r="T11" s="49">
        <v>6</v>
      </c>
      <c r="U11" s="22">
        <v>21</v>
      </c>
      <c r="V11" s="68">
        <v>6546506</v>
      </c>
      <c r="W11" s="69">
        <v>26.3</v>
      </c>
      <c r="X11" s="49">
        <v>21</v>
      </c>
      <c r="Y11" s="68">
        <v>3007361</v>
      </c>
      <c r="Z11" s="69">
        <v>12.1</v>
      </c>
      <c r="AA11" s="49">
        <v>20</v>
      </c>
      <c r="AB11" s="68">
        <v>665912</v>
      </c>
      <c r="AC11" s="68">
        <v>2873233</v>
      </c>
      <c r="AD11" s="68">
        <v>0</v>
      </c>
      <c r="AE11" s="69">
        <v>0</v>
      </c>
      <c r="AF11" s="53">
        <v>29</v>
      </c>
      <c r="AG11" s="68">
        <v>45066802</v>
      </c>
      <c r="AH11" s="57">
        <v>180.8</v>
      </c>
      <c r="AI11" s="49">
        <v>17</v>
      </c>
      <c r="AJ11" s="2"/>
    </row>
    <row r="12" spans="2:36" ht="19.5">
      <c r="B12" s="101" t="s">
        <v>48</v>
      </c>
      <c r="C12" s="57">
        <v>5.5</v>
      </c>
      <c r="D12" s="33">
        <v>16</v>
      </c>
      <c r="E12" s="62">
        <v>82.6</v>
      </c>
      <c r="F12" s="49">
        <v>23</v>
      </c>
      <c r="G12" s="62">
        <v>87.7</v>
      </c>
      <c r="H12" s="49">
        <v>23</v>
      </c>
      <c r="I12" s="62">
        <v>16.4</v>
      </c>
      <c r="J12" s="49">
        <v>10</v>
      </c>
      <c r="K12" s="62">
        <v>12.4</v>
      </c>
      <c r="L12" s="49">
        <v>4</v>
      </c>
      <c r="M12" s="62">
        <v>14.6</v>
      </c>
      <c r="N12" s="49">
        <v>10</v>
      </c>
      <c r="O12" s="62">
        <v>14</v>
      </c>
      <c r="P12" s="49">
        <v>12</v>
      </c>
      <c r="Q12" s="24">
        <v>0.99</v>
      </c>
      <c r="R12" s="24">
        <v>2</v>
      </c>
      <c r="S12" s="65">
        <v>0.99</v>
      </c>
      <c r="T12" s="49">
        <v>2</v>
      </c>
      <c r="U12" s="22">
        <v>10</v>
      </c>
      <c r="V12" s="68">
        <v>15484112</v>
      </c>
      <c r="W12" s="69">
        <v>44.6</v>
      </c>
      <c r="X12" s="49">
        <v>10</v>
      </c>
      <c r="Y12" s="68">
        <v>9929009</v>
      </c>
      <c r="Z12" s="69">
        <v>28.6</v>
      </c>
      <c r="AA12" s="49">
        <v>9</v>
      </c>
      <c r="AB12" s="68">
        <v>4070744</v>
      </c>
      <c r="AC12" s="68">
        <v>1484359</v>
      </c>
      <c r="AD12" s="68">
        <v>554000</v>
      </c>
      <c r="AE12" s="69">
        <v>1.6</v>
      </c>
      <c r="AF12" s="53">
        <v>27</v>
      </c>
      <c r="AG12" s="68">
        <v>55957948</v>
      </c>
      <c r="AH12" s="57">
        <v>161.3</v>
      </c>
      <c r="AI12" s="49">
        <v>20</v>
      </c>
      <c r="AJ12" s="2"/>
    </row>
    <row r="13" spans="2:36" ht="19.5">
      <c r="B13" s="101" t="s">
        <v>49</v>
      </c>
      <c r="C13" s="57">
        <v>3.3</v>
      </c>
      <c r="D13" s="33">
        <v>26</v>
      </c>
      <c r="E13" s="62">
        <v>90.7</v>
      </c>
      <c r="F13" s="49">
        <v>11</v>
      </c>
      <c r="G13" s="62">
        <v>96.8</v>
      </c>
      <c r="H13" s="49">
        <v>12</v>
      </c>
      <c r="I13" s="62">
        <v>17.7</v>
      </c>
      <c r="J13" s="49">
        <v>7</v>
      </c>
      <c r="K13" s="62">
        <v>13.1</v>
      </c>
      <c r="L13" s="49">
        <v>2</v>
      </c>
      <c r="M13" s="62">
        <v>17</v>
      </c>
      <c r="N13" s="49">
        <v>3</v>
      </c>
      <c r="O13" s="62">
        <v>16.6</v>
      </c>
      <c r="P13" s="49">
        <v>5</v>
      </c>
      <c r="Q13" s="24">
        <v>0.779</v>
      </c>
      <c r="R13" s="24">
        <v>8</v>
      </c>
      <c r="S13" s="65">
        <v>0.779</v>
      </c>
      <c r="T13" s="49">
        <v>8</v>
      </c>
      <c r="U13" s="22">
        <v>27</v>
      </c>
      <c r="V13" s="68">
        <v>2229235</v>
      </c>
      <c r="W13" s="69">
        <v>15.6</v>
      </c>
      <c r="X13" s="49">
        <v>27</v>
      </c>
      <c r="Y13" s="68">
        <v>421142</v>
      </c>
      <c r="Z13" s="69">
        <v>3</v>
      </c>
      <c r="AA13" s="49">
        <v>28</v>
      </c>
      <c r="AB13" s="68">
        <v>4529</v>
      </c>
      <c r="AC13" s="68">
        <v>1803564</v>
      </c>
      <c r="AD13" s="68">
        <v>1210738</v>
      </c>
      <c r="AE13" s="69">
        <v>8.5</v>
      </c>
      <c r="AF13" s="53">
        <v>6</v>
      </c>
      <c r="AG13" s="68">
        <v>26105775</v>
      </c>
      <c r="AH13" s="57">
        <v>183</v>
      </c>
      <c r="AI13" s="49">
        <v>15</v>
      </c>
      <c r="AJ13" s="2"/>
    </row>
    <row r="14" spans="2:36" ht="19.5">
      <c r="B14" s="101" t="s">
        <v>50</v>
      </c>
      <c r="C14" s="57">
        <v>3.5</v>
      </c>
      <c r="D14" s="33">
        <v>24</v>
      </c>
      <c r="E14" s="62">
        <v>97.9</v>
      </c>
      <c r="F14" s="49">
        <v>2</v>
      </c>
      <c r="G14" s="62">
        <v>104</v>
      </c>
      <c r="H14" s="49">
        <v>2</v>
      </c>
      <c r="I14" s="62">
        <v>13</v>
      </c>
      <c r="J14" s="49">
        <v>21</v>
      </c>
      <c r="K14" s="62">
        <v>10</v>
      </c>
      <c r="L14" s="49">
        <v>15</v>
      </c>
      <c r="M14" s="62">
        <v>13.1</v>
      </c>
      <c r="N14" s="49">
        <v>16</v>
      </c>
      <c r="O14" s="62">
        <v>13.7</v>
      </c>
      <c r="P14" s="49">
        <v>14</v>
      </c>
      <c r="Q14" s="24">
        <v>0.468</v>
      </c>
      <c r="R14" s="24">
        <v>21</v>
      </c>
      <c r="S14" s="65">
        <v>0.468</v>
      </c>
      <c r="T14" s="49">
        <v>21</v>
      </c>
      <c r="U14" s="22">
        <v>23</v>
      </c>
      <c r="V14" s="68">
        <v>1024155</v>
      </c>
      <c r="W14" s="69">
        <v>19.2</v>
      </c>
      <c r="X14" s="49">
        <v>23</v>
      </c>
      <c r="Y14" s="68">
        <v>647914</v>
      </c>
      <c r="Z14" s="69">
        <v>12.2</v>
      </c>
      <c r="AA14" s="49">
        <v>19</v>
      </c>
      <c r="AB14" s="68">
        <v>29228</v>
      </c>
      <c r="AC14" s="68">
        <v>347013</v>
      </c>
      <c r="AD14" s="68">
        <v>134000</v>
      </c>
      <c r="AE14" s="69">
        <v>2.5</v>
      </c>
      <c r="AF14" s="53">
        <v>25</v>
      </c>
      <c r="AG14" s="68">
        <v>10189517</v>
      </c>
      <c r="AH14" s="57">
        <v>191.3</v>
      </c>
      <c r="AI14" s="49">
        <v>12</v>
      </c>
      <c r="AJ14" s="2"/>
    </row>
    <row r="15" spans="2:36" ht="19.5">
      <c r="B15" s="101" t="s">
        <v>51</v>
      </c>
      <c r="C15" s="57">
        <v>8.3</v>
      </c>
      <c r="D15" s="33">
        <v>7</v>
      </c>
      <c r="E15" s="62">
        <v>83.4</v>
      </c>
      <c r="F15" s="49">
        <v>22</v>
      </c>
      <c r="G15" s="62">
        <v>89.1</v>
      </c>
      <c r="H15" s="49">
        <v>21</v>
      </c>
      <c r="I15" s="62">
        <v>14.1</v>
      </c>
      <c r="J15" s="49">
        <v>18</v>
      </c>
      <c r="K15" s="62">
        <v>11.3</v>
      </c>
      <c r="L15" s="49">
        <v>8</v>
      </c>
      <c r="M15" s="62">
        <v>12.6</v>
      </c>
      <c r="N15" s="49">
        <v>17</v>
      </c>
      <c r="O15" s="62">
        <v>15.5</v>
      </c>
      <c r="P15" s="49">
        <v>7</v>
      </c>
      <c r="Q15" s="24">
        <v>0.893</v>
      </c>
      <c r="R15" s="24">
        <v>4</v>
      </c>
      <c r="S15" s="65">
        <v>0.893</v>
      </c>
      <c r="T15" s="49">
        <v>4</v>
      </c>
      <c r="U15" s="22">
        <v>12</v>
      </c>
      <c r="V15" s="68">
        <v>4852883</v>
      </c>
      <c r="W15" s="69">
        <v>43.4</v>
      </c>
      <c r="X15" s="49">
        <v>12</v>
      </c>
      <c r="Y15" s="68">
        <v>2897314</v>
      </c>
      <c r="Z15" s="69">
        <v>25.9</v>
      </c>
      <c r="AA15" s="49">
        <v>12</v>
      </c>
      <c r="AB15" s="68">
        <v>109868</v>
      </c>
      <c r="AC15" s="68">
        <v>1845701</v>
      </c>
      <c r="AD15" s="68">
        <v>1110000</v>
      </c>
      <c r="AE15" s="69">
        <v>9.9</v>
      </c>
      <c r="AF15" s="53">
        <v>3</v>
      </c>
      <c r="AG15" s="68">
        <v>21662414</v>
      </c>
      <c r="AH15" s="57">
        <v>193.9</v>
      </c>
      <c r="AI15" s="49">
        <v>10</v>
      </c>
      <c r="AJ15" s="2"/>
    </row>
    <row r="16" spans="2:36" ht="19.5">
      <c r="B16" s="101" t="s">
        <v>52</v>
      </c>
      <c r="C16" s="57">
        <v>6</v>
      </c>
      <c r="D16" s="33">
        <v>14</v>
      </c>
      <c r="E16" s="62">
        <v>90.1</v>
      </c>
      <c r="F16" s="49">
        <v>14</v>
      </c>
      <c r="G16" s="62">
        <v>95.7</v>
      </c>
      <c r="H16" s="49">
        <v>16</v>
      </c>
      <c r="I16" s="62">
        <v>16.5</v>
      </c>
      <c r="J16" s="49">
        <v>9</v>
      </c>
      <c r="K16" s="62">
        <v>9.2</v>
      </c>
      <c r="L16" s="49">
        <v>20</v>
      </c>
      <c r="M16" s="62">
        <v>11.3</v>
      </c>
      <c r="N16" s="49">
        <v>21</v>
      </c>
      <c r="O16" s="62">
        <v>13.6</v>
      </c>
      <c r="P16" s="49">
        <v>15</v>
      </c>
      <c r="Q16" s="24">
        <v>0.556</v>
      </c>
      <c r="R16" s="24">
        <v>17</v>
      </c>
      <c r="S16" s="65">
        <v>0.556</v>
      </c>
      <c r="T16" s="49">
        <v>17</v>
      </c>
      <c r="U16" s="22">
        <v>24</v>
      </c>
      <c r="V16" s="68">
        <v>964533</v>
      </c>
      <c r="W16" s="69">
        <v>16.9</v>
      </c>
      <c r="X16" s="49">
        <v>24</v>
      </c>
      <c r="Y16" s="68">
        <v>162065</v>
      </c>
      <c r="Z16" s="69">
        <v>2.8</v>
      </c>
      <c r="AA16" s="49">
        <v>29</v>
      </c>
      <c r="AB16" s="68">
        <v>143177</v>
      </c>
      <c r="AC16" s="68">
        <v>659291</v>
      </c>
      <c r="AD16" s="68">
        <v>380445</v>
      </c>
      <c r="AE16" s="69">
        <v>6.7</v>
      </c>
      <c r="AF16" s="53">
        <v>9</v>
      </c>
      <c r="AG16" s="68">
        <v>11126310</v>
      </c>
      <c r="AH16" s="57">
        <v>195.5</v>
      </c>
      <c r="AI16" s="49">
        <v>9</v>
      </c>
      <c r="AJ16" s="2"/>
    </row>
    <row r="17" spans="2:36" ht="19.5">
      <c r="B17" s="100" t="s">
        <v>54</v>
      </c>
      <c r="C17" s="57">
        <v>7.5</v>
      </c>
      <c r="D17" s="33">
        <v>9</v>
      </c>
      <c r="E17" s="62">
        <v>90.8</v>
      </c>
      <c r="F17" s="49">
        <v>10</v>
      </c>
      <c r="G17" s="62">
        <v>96.2</v>
      </c>
      <c r="H17" s="49">
        <v>14</v>
      </c>
      <c r="I17" s="62">
        <v>17.8</v>
      </c>
      <c r="J17" s="49">
        <v>6</v>
      </c>
      <c r="K17" s="62">
        <v>9.9</v>
      </c>
      <c r="L17" s="49">
        <v>16</v>
      </c>
      <c r="M17" s="62">
        <v>11.4</v>
      </c>
      <c r="N17" s="49">
        <v>20</v>
      </c>
      <c r="O17" s="62">
        <v>14.6</v>
      </c>
      <c r="P17" s="49">
        <v>9</v>
      </c>
      <c r="Q17" s="24">
        <v>0.28</v>
      </c>
      <c r="R17" s="24">
        <v>25</v>
      </c>
      <c r="S17" s="65">
        <v>0.28</v>
      </c>
      <c r="T17" s="49">
        <v>25</v>
      </c>
      <c r="U17" s="22">
        <v>11</v>
      </c>
      <c r="V17" s="68">
        <v>2722513</v>
      </c>
      <c r="W17" s="69">
        <v>43.7</v>
      </c>
      <c r="X17" s="49">
        <v>11</v>
      </c>
      <c r="Y17" s="68">
        <v>2164591</v>
      </c>
      <c r="Z17" s="69">
        <v>34.7</v>
      </c>
      <c r="AA17" s="49">
        <v>6</v>
      </c>
      <c r="AB17" s="68">
        <v>114352</v>
      </c>
      <c r="AC17" s="68">
        <v>443570</v>
      </c>
      <c r="AD17" s="68">
        <v>376298</v>
      </c>
      <c r="AE17" s="69">
        <v>6</v>
      </c>
      <c r="AF17" s="53">
        <v>13</v>
      </c>
      <c r="AG17" s="68">
        <v>11747129</v>
      </c>
      <c r="AH17" s="57">
        <v>188.4</v>
      </c>
      <c r="AI17" s="49">
        <v>13</v>
      </c>
      <c r="AJ17" s="2"/>
    </row>
    <row r="18" spans="2:36" ht="19.5">
      <c r="B18" s="101" t="s">
        <v>85</v>
      </c>
      <c r="C18" s="104"/>
      <c r="D18" s="105"/>
      <c r="E18" s="106"/>
      <c r="F18" s="90"/>
      <c r="G18" s="106"/>
      <c r="H18" s="90"/>
      <c r="I18" s="106"/>
      <c r="J18" s="90"/>
      <c r="K18" s="106"/>
      <c r="L18" s="90"/>
      <c r="M18" s="106"/>
      <c r="N18" s="90"/>
      <c r="O18" s="106"/>
      <c r="P18" s="90"/>
      <c r="Q18" s="107"/>
      <c r="R18" s="107"/>
      <c r="S18" s="108"/>
      <c r="T18" s="90"/>
      <c r="U18" s="91"/>
      <c r="V18" s="110"/>
      <c r="W18" s="112"/>
      <c r="X18" s="90"/>
      <c r="Y18" s="110"/>
      <c r="Z18" s="112"/>
      <c r="AA18" s="90"/>
      <c r="AB18" s="110"/>
      <c r="AC18" s="110"/>
      <c r="AD18" s="110"/>
      <c r="AE18" s="112"/>
      <c r="AF18" s="92"/>
      <c r="AG18" s="110"/>
      <c r="AH18" s="104"/>
      <c r="AI18" s="90"/>
      <c r="AJ18" s="2"/>
    </row>
    <row r="19" spans="2:36" ht="19.5">
      <c r="B19" s="102" t="s">
        <v>94</v>
      </c>
      <c r="C19" s="104"/>
      <c r="D19" s="105"/>
      <c r="E19" s="106"/>
      <c r="F19" s="90"/>
      <c r="G19" s="106"/>
      <c r="H19" s="90"/>
      <c r="I19" s="106"/>
      <c r="J19" s="90"/>
      <c r="K19" s="106"/>
      <c r="L19" s="90"/>
      <c r="M19" s="106"/>
      <c r="N19" s="90"/>
      <c r="O19" s="106"/>
      <c r="P19" s="90"/>
      <c r="Q19" s="107"/>
      <c r="R19" s="107"/>
      <c r="S19" s="108"/>
      <c r="T19" s="90"/>
      <c r="U19" s="91"/>
      <c r="V19" s="110"/>
      <c r="W19" s="112"/>
      <c r="X19" s="90"/>
      <c r="Y19" s="110"/>
      <c r="Z19" s="112"/>
      <c r="AA19" s="90"/>
      <c r="AB19" s="110"/>
      <c r="AC19" s="110"/>
      <c r="AD19" s="110"/>
      <c r="AE19" s="112"/>
      <c r="AF19" s="92"/>
      <c r="AG19" s="110"/>
      <c r="AH19" s="104"/>
      <c r="AI19" s="90"/>
      <c r="AJ19" s="2"/>
    </row>
    <row r="20" spans="2:36" ht="19.5">
      <c r="B20" s="101" t="s">
        <v>95</v>
      </c>
      <c r="C20" s="57">
        <v>13.2</v>
      </c>
      <c r="D20" s="33">
        <v>2</v>
      </c>
      <c r="E20" s="62">
        <v>84.2</v>
      </c>
      <c r="F20" s="49">
        <v>20</v>
      </c>
      <c r="G20" s="62">
        <v>90.9</v>
      </c>
      <c r="H20" s="49">
        <v>19</v>
      </c>
      <c r="I20" s="62">
        <v>10.9</v>
      </c>
      <c r="J20" s="49">
        <v>24</v>
      </c>
      <c r="K20" s="62">
        <v>6.7</v>
      </c>
      <c r="L20" s="49">
        <v>23</v>
      </c>
      <c r="M20" s="62">
        <v>9.9</v>
      </c>
      <c r="N20" s="49">
        <v>25</v>
      </c>
      <c r="O20" s="62">
        <v>9.9</v>
      </c>
      <c r="P20" s="49">
        <v>25</v>
      </c>
      <c r="Q20" s="24">
        <v>0.876</v>
      </c>
      <c r="R20" s="24">
        <v>5</v>
      </c>
      <c r="S20" s="65">
        <v>0.876</v>
      </c>
      <c r="T20" s="49">
        <v>5</v>
      </c>
      <c r="U20" s="22">
        <v>6</v>
      </c>
      <c r="V20" s="68">
        <v>8375846</v>
      </c>
      <c r="W20" s="69">
        <v>69.1</v>
      </c>
      <c r="X20" s="49">
        <v>6</v>
      </c>
      <c r="Y20" s="68">
        <v>3922332</v>
      </c>
      <c r="Z20" s="69">
        <v>32.4</v>
      </c>
      <c r="AA20" s="49">
        <v>7</v>
      </c>
      <c r="AB20" s="68">
        <v>379649</v>
      </c>
      <c r="AC20" s="68">
        <v>4073865</v>
      </c>
      <c r="AD20" s="68">
        <v>1426739</v>
      </c>
      <c r="AE20" s="69">
        <v>11.8</v>
      </c>
      <c r="AF20" s="53">
        <v>2</v>
      </c>
      <c r="AG20" s="68">
        <v>18602899</v>
      </c>
      <c r="AH20" s="57">
        <v>153.4</v>
      </c>
      <c r="AI20" s="49">
        <v>21</v>
      </c>
      <c r="AJ20" s="2"/>
    </row>
    <row r="21" spans="2:36" ht="19.5">
      <c r="B21" s="101" t="s">
        <v>96</v>
      </c>
      <c r="C21" s="57">
        <v>3.4</v>
      </c>
      <c r="D21" s="33">
        <v>25</v>
      </c>
      <c r="E21" s="62">
        <v>89.6</v>
      </c>
      <c r="F21" s="49">
        <v>15</v>
      </c>
      <c r="G21" s="62">
        <v>96.2</v>
      </c>
      <c r="H21" s="49">
        <v>14</v>
      </c>
      <c r="I21" s="62">
        <v>15.6</v>
      </c>
      <c r="J21" s="49">
        <v>13</v>
      </c>
      <c r="K21" s="62">
        <v>10.9</v>
      </c>
      <c r="L21" s="49">
        <v>13</v>
      </c>
      <c r="M21" s="62">
        <v>10.7</v>
      </c>
      <c r="N21" s="49">
        <v>22</v>
      </c>
      <c r="O21" s="62">
        <v>14.5</v>
      </c>
      <c r="P21" s="49">
        <v>10</v>
      </c>
      <c r="Q21" s="24">
        <v>0.495</v>
      </c>
      <c r="R21" s="24">
        <v>20</v>
      </c>
      <c r="S21" s="65">
        <v>0.495</v>
      </c>
      <c r="T21" s="49">
        <v>20</v>
      </c>
      <c r="U21" s="22">
        <v>20</v>
      </c>
      <c r="V21" s="68">
        <v>4044365</v>
      </c>
      <c r="W21" s="69">
        <v>28.2</v>
      </c>
      <c r="X21" s="49">
        <v>20</v>
      </c>
      <c r="Y21" s="68">
        <v>2090285</v>
      </c>
      <c r="Z21" s="69">
        <v>14.6</v>
      </c>
      <c r="AA21" s="49">
        <v>17</v>
      </c>
      <c r="AB21" s="68">
        <v>167971</v>
      </c>
      <c r="AC21" s="68">
        <v>1786109</v>
      </c>
      <c r="AD21" s="68">
        <v>892592</v>
      </c>
      <c r="AE21" s="69">
        <v>6.2</v>
      </c>
      <c r="AF21" s="53">
        <v>11</v>
      </c>
      <c r="AG21" s="68">
        <v>25466037</v>
      </c>
      <c r="AH21" s="57">
        <v>177.7</v>
      </c>
      <c r="AI21" s="49">
        <v>18</v>
      </c>
      <c r="AJ21" s="2"/>
    </row>
    <row r="22" spans="2:36" ht="19.5">
      <c r="B22" s="103" t="s">
        <v>97</v>
      </c>
      <c r="C22" s="58">
        <v>3</v>
      </c>
      <c r="D22" s="44">
        <v>27</v>
      </c>
      <c r="E22" s="63">
        <v>92.3</v>
      </c>
      <c r="F22" s="44">
        <v>9</v>
      </c>
      <c r="G22" s="63">
        <v>98.2</v>
      </c>
      <c r="H22" s="44">
        <v>9</v>
      </c>
      <c r="I22" s="63">
        <v>18.2</v>
      </c>
      <c r="J22" s="44">
        <v>4</v>
      </c>
      <c r="K22" s="63">
        <v>11.3</v>
      </c>
      <c r="L22" s="44">
        <v>8</v>
      </c>
      <c r="M22" s="63">
        <v>15.4</v>
      </c>
      <c r="N22" s="44">
        <v>7</v>
      </c>
      <c r="O22" s="63">
        <v>17.5</v>
      </c>
      <c r="P22" s="44">
        <v>2</v>
      </c>
      <c r="Q22" s="45">
        <v>0.634</v>
      </c>
      <c r="R22" s="45">
        <v>13</v>
      </c>
      <c r="S22" s="66">
        <v>0.634</v>
      </c>
      <c r="T22" s="44">
        <v>13</v>
      </c>
      <c r="U22" s="46">
        <v>19</v>
      </c>
      <c r="V22" s="70">
        <v>7112528</v>
      </c>
      <c r="W22" s="71">
        <v>28.8</v>
      </c>
      <c r="X22" s="44">
        <v>19</v>
      </c>
      <c r="Y22" s="70">
        <v>2287307</v>
      </c>
      <c r="Z22" s="71">
        <v>9.3</v>
      </c>
      <c r="AA22" s="44">
        <v>23</v>
      </c>
      <c r="AB22" s="70">
        <v>160197</v>
      </c>
      <c r="AC22" s="70">
        <v>4665024</v>
      </c>
      <c r="AD22" s="70">
        <v>1000000</v>
      </c>
      <c r="AE22" s="71">
        <v>4</v>
      </c>
      <c r="AF22" s="47">
        <v>21</v>
      </c>
      <c r="AG22" s="70">
        <v>56043236</v>
      </c>
      <c r="AH22" s="58">
        <v>226.7</v>
      </c>
      <c r="AI22" s="44">
        <v>3</v>
      </c>
      <c r="AJ22" s="2"/>
    </row>
    <row r="23" spans="2:36" ht="19.5">
      <c r="B23" s="101" t="s">
        <v>19</v>
      </c>
      <c r="C23" s="57">
        <v>10.3</v>
      </c>
      <c r="D23" s="33">
        <v>5</v>
      </c>
      <c r="E23" s="62">
        <v>79</v>
      </c>
      <c r="F23" s="49">
        <v>26</v>
      </c>
      <c r="G23" s="62">
        <v>86.9</v>
      </c>
      <c r="H23" s="49">
        <v>24</v>
      </c>
      <c r="I23" s="62">
        <v>8.4</v>
      </c>
      <c r="J23" s="49">
        <v>27</v>
      </c>
      <c r="K23" s="62">
        <v>4.2</v>
      </c>
      <c r="L23" s="49">
        <v>27</v>
      </c>
      <c r="M23" s="62">
        <v>10.5</v>
      </c>
      <c r="N23" s="49">
        <v>23</v>
      </c>
      <c r="O23" s="62">
        <v>6.4</v>
      </c>
      <c r="P23" s="49">
        <v>27</v>
      </c>
      <c r="Q23" s="24">
        <v>0.537</v>
      </c>
      <c r="R23" s="24">
        <v>18</v>
      </c>
      <c r="S23" s="65">
        <v>0.537</v>
      </c>
      <c r="T23" s="49">
        <v>18</v>
      </c>
      <c r="U23" s="22">
        <v>2</v>
      </c>
      <c r="V23" s="68">
        <v>3246735</v>
      </c>
      <c r="W23" s="69">
        <v>189.8</v>
      </c>
      <c r="X23" s="49">
        <v>2</v>
      </c>
      <c r="Y23" s="68">
        <v>1067689</v>
      </c>
      <c r="Z23" s="69">
        <v>62.4</v>
      </c>
      <c r="AA23" s="49">
        <v>2</v>
      </c>
      <c r="AB23" s="68">
        <v>948825</v>
      </c>
      <c r="AC23" s="68">
        <v>1230221</v>
      </c>
      <c r="AD23" s="68">
        <v>139042</v>
      </c>
      <c r="AE23" s="69">
        <v>8.1</v>
      </c>
      <c r="AF23" s="53">
        <v>8</v>
      </c>
      <c r="AG23" s="68">
        <v>1559069</v>
      </c>
      <c r="AH23" s="57">
        <v>91.1</v>
      </c>
      <c r="AI23" s="49">
        <v>28</v>
      </c>
      <c r="AJ23" s="2"/>
    </row>
    <row r="24" spans="2:36" ht="19.5">
      <c r="B24" s="101" t="s">
        <v>55</v>
      </c>
      <c r="C24" s="57">
        <v>15.2</v>
      </c>
      <c r="D24" s="33">
        <v>1</v>
      </c>
      <c r="E24" s="62">
        <v>74.8</v>
      </c>
      <c r="F24" s="49">
        <v>28</v>
      </c>
      <c r="G24" s="62">
        <v>80.5</v>
      </c>
      <c r="H24" s="49">
        <v>28</v>
      </c>
      <c r="I24" s="62">
        <v>7.7</v>
      </c>
      <c r="J24" s="49">
        <v>28</v>
      </c>
      <c r="K24" s="62">
        <v>4.3</v>
      </c>
      <c r="L24" s="49">
        <v>26</v>
      </c>
      <c r="M24" s="62">
        <v>6.8</v>
      </c>
      <c r="N24" s="49">
        <v>28</v>
      </c>
      <c r="O24" s="62">
        <v>5.9</v>
      </c>
      <c r="P24" s="49">
        <v>28</v>
      </c>
      <c r="Q24" s="24">
        <v>0.721</v>
      </c>
      <c r="R24" s="24">
        <v>11</v>
      </c>
      <c r="S24" s="65">
        <v>0.721</v>
      </c>
      <c r="T24" s="49">
        <v>11</v>
      </c>
      <c r="U24" s="22">
        <v>5</v>
      </c>
      <c r="V24" s="68">
        <v>3818107</v>
      </c>
      <c r="W24" s="69">
        <v>79.1</v>
      </c>
      <c r="X24" s="49">
        <v>5</v>
      </c>
      <c r="Y24" s="68">
        <v>1757613</v>
      </c>
      <c r="Z24" s="69">
        <v>36.4</v>
      </c>
      <c r="AA24" s="49">
        <v>4</v>
      </c>
      <c r="AB24" s="68">
        <v>147720</v>
      </c>
      <c r="AC24" s="68">
        <v>1912774</v>
      </c>
      <c r="AD24" s="68">
        <v>405231</v>
      </c>
      <c r="AE24" s="69">
        <v>8.4</v>
      </c>
      <c r="AF24" s="53">
        <v>7</v>
      </c>
      <c r="AG24" s="68">
        <v>5241515</v>
      </c>
      <c r="AH24" s="57">
        <v>108.6</v>
      </c>
      <c r="AI24" s="49">
        <v>26</v>
      </c>
      <c r="AJ24" s="2"/>
    </row>
    <row r="25" spans="2:36" ht="19.5">
      <c r="B25" s="101" t="s">
        <v>56</v>
      </c>
      <c r="C25" s="57">
        <v>6</v>
      </c>
      <c r="D25" s="33">
        <v>14</v>
      </c>
      <c r="E25" s="62">
        <v>78.6</v>
      </c>
      <c r="F25" s="49">
        <v>27</v>
      </c>
      <c r="G25" s="62">
        <v>84.2</v>
      </c>
      <c r="H25" s="49">
        <v>27</v>
      </c>
      <c r="I25" s="62">
        <v>9.2</v>
      </c>
      <c r="J25" s="49">
        <v>26</v>
      </c>
      <c r="K25" s="62">
        <v>4.2</v>
      </c>
      <c r="L25" s="49">
        <v>27</v>
      </c>
      <c r="M25" s="62">
        <v>6.3</v>
      </c>
      <c r="N25" s="49">
        <v>29</v>
      </c>
      <c r="O25" s="62">
        <v>7.8</v>
      </c>
      <c r="P25" s="49">
        <v>26</v>
      </c>
      <c r="Q25" s="24">
        <v>0.742</v>
      </c>
      <c r="R25" s="24">
        <v>9</v>
      </c>
      <c r="S25" s="65">
        <v>0.742</v>
      </c>
      <c r="T25" s="49">
        <v>9</v>
      </c>
      <c r="U25" s="22">
        <v>4</v>
      </c>
      <c r="V25" s="68">
        <v>7333191</v>
      </c>
      <c r="W25" s="69">
        <v>103.4</v>
      </c>
      <c r="X25" s="49">
        <v>4</v>
      </c>
      <c r="Y25" s="68">
        <v>2477790</v>
      </c>
      <c r="Z25" s="69">
        <v>34.9</v>
      </c>
      <c r="AA25" s="49">
        <v>5</v>
      </c>
      <c r="AB25" s="68">
        <v>691830</v>
      </c>
      <c r="AC25" s="68">
        <v>4163571</v>
      </c>
      <c r="AD25" s="68">
        <v>366858</v>
      </c>
      <c r="AE25" s="69">
        <v>5.2</v>
      </c>
      <c r="AF25" s="53">
        <v>17</v>
      </c>
      <c r="AG25" s="68">
        <v>7177777</v>
      </c>
      <c r="AH25" s="57">
        <v>101.2</v>
      </c>
      <c r="AI25" s="49">
        <v>27</v>
      </c>
      <c r="AJ25" s="2"/>
    </row>
    <row r="26" spans="2:36" ht="19.5">
      <c r="B26" s="101" t="s">
        <v>58</v>
      </c>
      <c r="C26" s="57">
        <v>4.5</v>
      </c>
      <c r="D26" s="33">
        <v>18</v>
      </c>
      <c r="E26" s="62">
        <v>88.8</v>
      </c>
      <c r="F26" s="49">
        <v>16</v>
      </c>
      <c r="G26" s="62">
        <v>96.8</v>
      </c>
      <c r="H26" s="49">
        <v>12</v>
      </c>
      <c r="I26" s="62">
        <v>11.3</v>
      </c>
      <c r="J26" s="49">
        <v>23</v>
      </c>
      <c r="K26" s="62">
        <v>9.6</v>
      </c>
      <c r="L26" s="49">
        <v>18</v>
      </c>
      <c r="M26" s="62">
        <v>15.9</v>
      </c>
      <c r="N26" s="49">
        <v>5</v>
      </c>
      <c r="O26" s="62">
        <v>12.6</v>
      </c>
      <c r="P26" s="49">
        <v>18</v>
      </c>
      <c r="Q26" s="24">
        <v>0.795</v>
      </c>
      <c r="R26" s="24">
        <v>7</v>
      </c>
      <c r="S26" s="65">
        <v>0.795</v>
      </c>
      <c r="T26" s="49">
        <v>7</v>
      </c>
      <c r="U26" s="22">
        <v>8</v>
      </c>
      <c r="V26" s="68">
        <v>1023219</v>
      </c>
      <c r="W26" s="69">
        <v>55</v>
      </c>
      <c r="X26" s="49">
        <v>8</v>
      </c>
      <c r="Y26" s="68">
        <v>599937</v>
      </c>
      <c r="Z26" s="69">
        <v>32.2</v>
      </c>
      <c r="AA26" s="49">
        <v>8</v>
      </c>
      <c r="AB26" s="68">
        <v>23698</v>
      </c>
      <c r="AC26" s="68">
        <v>399584</v>
      </c>
      <c r="AD26" s="68">
        <v>177620</v>
      </c>
      <c r="AE26" s="69">
        <v>9.5</v>
      </c>
      <c r="AF26" s="53">
        <v>5</v>
      </c>
      <c r="AG26" s="68">
        <v>2797593</v>
      </c>
      <c r="AH26" s="57">
        <v>150.3</v>
      </c>
      <c r="AI26" s="49">
        <v>24</v>
      </c>
      <c r="AJ26" s="2"/>
    </row>
    <row r="27" spans="2:36" ht="19.5">
      <c r="B27" s="101" t="s">
        <v>59</v>
      </c>
      <c r="C27" s="57">
        <v>7.1</v>
      </c>
      <c r="D27" s="33">
        <v>10</v>
      </c>
      <c r="E27" s="62">
        <v>60.4</v>
      </c>
      <c r="F27" s="49">
        <v>29</v>
      </c>
      <c r="G27" s="62">
        <v>60.4</v>
      </c>
      <c r="H27" s="49">
        <v>29</v>
      </c>
      <c r="I27" s="62">
        <v>2.6</v>
      </c>
      <c r="J27" s="49">
        <v>29</v>
      </c>
      <c r="K27" s="62">
        <v>1.3</v>
      </c>
      <c r="L27" s="49">
        <v>29</v>
      </c>
      <c r="M27" s="62">
        <v>7.4</v>
      </c>
      <c r="N27" s="49">
        <v>27</v>
      </c>
      <c r="O27" s="62">
        <v>1.4</v>
      </c>
      <c r="P27" s="49">
        <v>29</v>
      </c>
      <c r="Q27" s="24">
        <v>1.698</v>
      </c>
      <c r="R27" s="24">
        <v>1</v>
      </c>
      <c r="S27" s="65">
        <v>1.698</v>
      </c>
      <c r="T27" s="49">
        <v>1</v>
      </c>
      <c r="U27" s="22">
        <v>1</v>
      </c>
      <c r="V27" s="68">
        <v>21546952</v>
      </c>
      <c r="W27" s="69">
        <v>434.7</v>
      </c>
      <c r="X27" s="49">
        <v>1</v>
      </c>
      <c r="Y27" s="68">
        <v>5482546</v>
      </c>
      <c r="Z27" s="69">
        <v>110.6</v>
      </c>
      <c r="AA27" s="49">
        <v>1</v>
      </c>
      <c r="AB27" s="68">
        <v>2824755</v>
      </c>
      <c r="AC27" s="68">
        <v>13239651</v>
      </c>
      <c r="AD27" s="68">
        <v>328873</v>
      </c>
      <c r="AE27" s="69">
        <v>6.6</v>
      </c>
      <c r="AF27" s="53">
        <v>10</v>
      </c>
      <c r="AG27" s="68">
        <v>1111232</v>
      </c>
      <c r="AH27" s="57">
        <v>22.4</v>
      </c>
      <c r="AI27" s="49">
        <v>29</v>
      </c>
      <c r="AJ27" s="2"/>
    </row>
    <row r="28" spans="2:36" ht="19.5">
      <c r="B28" s="101" t="s">
        <v>86</v>
      </c>
      <c r="C28" s="104"/>
      <c r="D28" s="105"/>
      <c r="E28" s="106"/>
      <c r="F28" s="90"/>
      <c r="G28" s="106"/>
      <c r="H28" s="90"/>
      <c r="I28" s="106"/>
      <c r="J28" s="90"/>
      <c r="K28" s="106"/>
      <c r="L28" s="90"/>
      <c r="M28" s="106"/>
      <c r="N28" s="90"/>
      <c r="O28" s="106"/>
      <c r="P28" s="90"/>
      <c r="Q28" s="107"/>
      <c r="R28" s="107"/>
      <c r="S28" s="108"/>
      <c r="T28" s="90"/>
      <c r="U28" s="91"/>
      <c r="V28" s="110"/>
      <c r="W28" s="112"/>
      <c r="X28" s="90"/>
      <c r="Y28" s="110"/>
      <c r="Z28" s="112"/>
      <c r="AA28" s="90"/>
      <c r="AB28" s="110"/>
      <c r="AC28" s="110"/>
      <c r="AD28" s="110"/>
      <c r="AE28" s="112"/>
      <c r="AF28" s="92"/>
      <c r="AG28" s="110"/>
      <c r="AH28" s="104"/>
      <c r="AI28" s="90"/>
      <c r="AJ28" s="2"/>
    </row>
    <row r="29" spans="2:36" ht="19.5">
      <c r="B29" s="101" t="s">
        <v>87</v>
      </c>
      <c r="C29" s="104"/>
      <c r="D29" s="105"/>
      <c r="E29" s="106"/>
      <c r="F29" s="90"/>
      <c r="G29" s="106"/>
      <c r="H29" s="90"/>
      <c r="I29" s="106"/>
      <c r="J29" s="90"/>
      <c r="K29" s="106"/>
      <c r="L29" s="90"/>
      <c r="M29" s="106"/>
      <c r="N29" s="90"/>
      <c r="O29" s="106"/>
      <c r="P29" s="90"/>
      <c r="Q29" s="107"/>
      <c r="R29" s="107"/>
      <c r="S29" s="108"/>
      <c r="T29" s="90"/>
      <c r="U29" s="91"/>
      <c r="V29" s="110"/>
      <c r="W29" s="112"/>
      <c r="X29" s="90"/>
      <c r="Y29" s="110"/>
      <c r="Z29" s="112"/>
      <c r="AA29" s="90"/>
      <c r="AB29" s="110"/>
      <c r="AC29" s="110"/>
      <c r="AD29" s="110"/>
      <c r="AE29" s="112"/>
      <c r="AF29" s="92"/>
      <c r="AG29" s="110"/>
      <c r="AH29" s="104"/>
      <c r="AI29" s="90"/>
      <c r="AJ29" s="2"/>
    </row>
    <row r="30" spans="2:36" ht="19.5">
      <c r="B30" s="101" t="s">
        <v>88</v>
      </c>
      <c r="C30" s="104"/>
      <c r="D30" s="105"/>
      <c r="E30" s="106"/>
      <c r="F30" s="90"/>
      <c r="G30" s="106"/>
      <c r="H30" s="90"/>
      <c r="I30" s="106"/>
      <c r="J30" s="90"/>
      <c r="K30" s="106"/>
      <c r="L30" s="90"/>
      <c r="M30" s="106"/>
      <c r="N30" s="90"/>
      <c r="O30" s="106"/>
      <c r="P30" s="90"/>
      <c r="Q30" s="107"/>
      <c r="R30" s="107"/>
      <c r="S30" s="108"/>
      <c r="T30" s="90"/>
      <c r="U30" s="91"/>
      <c r="V30" s="110"/>
      <c r="W30" s="112"/>
      <c r="X30" s="90"/>
      <c r="Y30" s="110"/>
      <c r="Z30" s="112"/>
      <c r="AA30" s="90"/>
      <c r="AB30" s="110"/>
      <c r="AC30" s="110"/>
      <c r="AD30" s="110"/>
      <c r="AE30" s="112"/>
      <c r="AF30" s="92"/>
      <c r="AG30" s="110"/>
      <c r="AH30" s="104"/>
      <c r="AI30" s="90"/>
      <c r="AJ30" s="2"/>
    </row>
    <row r="31" spans="2:36" ht="19.5">
      <c r="B31" s="101" t="s">
        <v>89</v>
      </c>
      <c r="C31" s="104"/>
      <c r="D31" s="105"/>
      <c r="E31" s="106"/>
      <c r="F31" s="90"/>
      <c r="G31" s="106"/>
      <c r="H31" s="90"/>
      <c r="I31" s="106"/>
      <c r="J31" s="90"/>
      <c r="K31" s="106"/>
      <c r="L31" s="90"/>
      <c r="M31" s="106"/>
      <c r="N31" s="90"/>
      <c r="O31" s="106"/>
      <c r="P31" s="90"/>
      <c r="Q31" s="107"/>
      <c r="R31" s="107"/>
      <c r="S31" s="108"/>
      <c r="T31" s="90"/>
      <c r="U31" s="91"/>
      <c r="V31" s="110"/>
      <c r="W31" s="112"/>
      <c r="X31" s="90"/>
      <c r="Y31" s="110"/>
      <c r="Z31" s="112"/>
      <c r="AA31" s="90"/>
      <c r="AB31" s="110"/>
      <c r="AC31" s="110"/>
      <c r="AD31" s="110"/>
      <c r="AE31" s="112"/>
      <c r="AF31" s="92"/>
      <c r="AG31" s="110"/>
      <c r="AH31" s="104"/>
      <c r="AI31" s="90"/>
      <c r="AJ31" s="2"/>
    </row>
    <row r="32" spans="2:36" ht="19.5">
      <c r="B32" s="101" t="s">
        <v>90</v>
      </c>
      <c r="C32" s="104"/>
      <c r="D32" s="105"/>
      <c r="E32" s="106"/>
      <c r="F32" s="90"/>
      <c r="G32" s="106"/>
      <c r="H32" s="90"/>
      <c r="I32" s="106"/>
      <c r="J32" s="90"/>
      <c r="K32" s="106"/>
      <c r="L32" s="90"/>
      <c r="M32" s="106"/>
      <c r="N32" s="90"/>
      <c r="O32" s="106"/>
      <c r="P32" s="90"/>
      <c r="Q32" s="107"/>
      <c r="R32" s="107"/>
      <c r="S32" s="108"/>
      <c r="T32" s="90"/>
      <c r="U32" s="91"/>
      <c r="V32" s="110"/>
      <c r="W32" s="112"/>
      <c r="X32" s="90"/>
      <c r="Y32" s="110"/>
      <c r="Z32" s="112"/>
      <c r="AA32" s="90"/>
      <c r="AB32" s="110"/>
      <c r="AC32" s="110"/>
      <c r="AD32" s="110"/>
      <c r="AE32" s="112"/>
      <c r="AF32" s="92"/>
      <c r="AG32" s="110"/>
      <c r="AH32" s="104"/>
      <c r="AI32" s="90"/>
      <c r="AJ32" s="2"/>
    </row>
    <row r="33" spans="2:36" ht="19.5">
      <c r="B33" s="101" t="s">
        <v>91</v>
      </c>
      <c r="C33" s="104"/>
      <c r="D33" s="105"/>
      <c r="E33" s="106"/>
      <c r="F33" s="90"/>
      <c r="G33" s="106"/>
      <c r="H33" s="90"/>
      <c r="I33" s="106"/>
      <c r="J33" s="90"/>
      <c r="K33" s="106"/>
      <c r="L33" s="90"/>
      <c r="M33" s="106"/>
      <c r="N33" s="90"/>
      <c r="O33" s="106"/>
      <c r="P33" s="90"/>
      <c r="Q33" s="107"/>
      <c r="R33" s="107"/>
      <c r="S33" s="108"/>
      <c r="T33" s="90"/>
      <c r="U33" s="91"/>
      <c r="V33" s="110"/>
      <c r="W33" s="112"/>
      <c r="X33" s="90"/>
      <c r="Y33" s="110"/>
      <c r="Z33" s="112"/>
      <c r="AA33" s="90"/>
      <c r="AB33" s="110"/>
      <c r="AC33" s="110"/>
      <c r="AD33" s="110"/>
      <c r="AE33" s="112"/>
      <c r="AF33" s="92"/>
      <c r="AG33" s="110"/>
      <c r="AH33" s="104"/>
      <c r="AI33" s="90"/>
      <c r="AJ33" s="2"/>
    </row>
    <row r="34" spans="2:36" ht="19.5">
      <c r="B34" s="101" t="s">
        <v>92</v>
      </c>
      <c r="C34" s="104"/>
      <c r="D34" s="105"/>
      <c r="E34" s="106"/>
      <c r="F34" s="90"/>
      <c r="G34" s="106"/>
      <c r="H34" s="90"/>
      <c r="I34" s="106"/>
      <c r="J34" s="90"/>
      <c r="K34" s="106"/>
      <c r="L34" s="90"/>
      <c r="M34" s="106"/>
      <c r="N34" s="90"/>
      <c r="O34" s="106"/>
      <c r="P34" s="90"/>
      <c r="Q34" s="107"/>
      <c r="R34" s="107"/>
      <c r="S34" s="108"/>
      <c r="T34" s="90"/>
      <c r="U34" s="91"/>
      <c r="V34" s="110"/>
      <c r="W34" s="112"/>
      <c r="X34" s="90"/>
      <c r="Y34" s="110"/>
      <c r="Z34" s="112"/>
      <c r="AA34" s="90"/>
      <c r="AB34" s="110"/>
      <c r="AC34" s="110"/>
      <c r="AD34" s="110"/>
      <c r="AE34" s="112"/>
      <c r="AF34" s="92"/>
      <c r="AG34" s="110"/>
      <c r="AH34" s="104"/>
      <c r="AI34" s="90"/>
      <c r="AJ34" s="2"/>
    </row>
    <row r="35" spans="2:36" ht="19.5">
      <c r="B35" s="101" t="s">
        <v>93</v>
      </c>
      <c r="C35" s="104"/>
      <c r="D35" s="105"/>
      <c r="E35" s="106"/>
      <c r="F35" s="90"/>
      <c r="G35" s="106"/>
      <c r="H35" s="90"/>
      <c r="I35" s="106"/>
      <c r="J35" s="90"/>
      <c r="K35" s="106"/>
      <c r="L35" s="90"/>
      <c r="M35" s="106"/>
      <c r="N35" s="90"/>
      <c r="O35" s="106"/>
      <c r="P35" s="90"/>
      <c r="Q35" s="107"/>
      <c r="R35" s="107"/>
      <c r="S35" s="108"/>
      <c r="T35" s="90"/>
      <c r="U35" s="91"/>
      <c r="V35" s="110"/>
      <c r="W35" s="112"/>
      <c r="X35" s="90"/>
      <c r="Y35" s="110"/>
      <c r="Z35" s="112"/>
      <c r="AA35" s="90"/>
      <c r="AB35" s="110"/>
      <c r="AC35" s="110"/>
      <c r="AD35" s="110"/>
      <c r="AE35" s="112"/>
      <c r="AF35" s="92"/>
      <c r="AG35" s="110"/>
      <c r="AH35" s="104"/>
      <c r="AI35" s="90"/>
      <c r="AJ35" s="2"/>
    </row>
    <row r="36" spans="2:36" ht="19.5">
      <c r="B36" s="100" t="s">
        <v>61</v>
      </c>
      <c r="C36" s="57">
        <v>4.2</v>
      </c>
      <c r="D36" s="33">
        <v>21</v>
      </c>
      <c r="E36" s="62">
        <v>87</v>
      </c>
      <c r="F36" s="49">
        <v>17</v>
      </c>
      <c r="G36" s="62">
        <v>94.4</v>
      </c>
      <c r="H36" s="49">
        <v>17</v>
      </c>
      <c r="I36" s="62">
        <v>13.1</v>
      </c>
      <c r="J36" s="49">
        <v>20</v>
      </c>
      <c r="K36" s="62">
        <v>6</v>
      </c>
      <c r="L36" s="49">
        <v>25</v>
      </c>
      <c r="M36" s="62">
        <v>10.1</v>
      </c>
      <c r="N36" s="49">
        <v>24</v>
      </c>
      <c r="O36" s="62">
        <v>12.3</v>
      </c>
      <c r="P36" s="49">
        <v>20</v>
      </c>
      <c r="Q36" s="24">
        <v>0.594</v>
      </c>
      <c r="R36" s="24">
        <v>16</v>
      </c>
      <c r="S36" s="65">
        <v>0.594</v>
      </c>
      <c r="T36" s="49">
        <v>16</v>
      </c>
      <c r="U36" s="22">
        <v>7</v>
      </c>
      <c r="V36" s="68">
        <v>2942840</v>
      </c>
      <c r="W36" s="69">
        <v>62.6</v>
      </c>
      <c r="X36" s="49">
        <v>7</v>
      </c>
      <c r="Y36" s="68">
        <v>1282057</v>
      </c>
      <c r="Z36" s="69">
        <v>27.3</v>
      </c>
      <c r="AA36" s="49">
        <v>10</v>
      </c>
      <c r="AB36" s="68">
        <v>254182</v>
      </c>
      <c r="AC36" s="68">
        <v>1406601</v>
      </c>
      <c r="AD36" s="68">
        <v>452099</v>
      </c>
      <c r="AE36" s="69">
        <v>9.6</v>
      </c>
      <c r="AF36" s="53">
        <v>4</v>
      </c>
      <c r="AG36" s="68">
        <v>7155440</v>
      </c>
      <c r="AH36" s="57">
        <v>152.2</v>
      </c>
      <c r="AI36" s="49">
        <v>22</v>
      </c>
      <c r="AJ36" s="2"/>
    </row>
    <row r="37" spans="2:36" ht="19.5">
      <c r="B37" s="101" t="s">
        <v>98</v>
      </c>
      <c r="C37" s="104"/>
      <c r="D37" s="105"/>
      <c r="E37" s="106"/>
      <c r="F37" s="90"/>
      <c r="G37" s="106"/>
      <c r="H37" s="90"/>
      <c r="I37" s="106"/>
      <c r="J37" s="90"/>
      <c r="K37" s="106"/>
      <c r="L37" s="90"/>
      <c r="M37" s="106"/>
      <c r="N37" s="90"/>
      <c r="O37" s="106"/>
      <c r="P37" s="90"/>
      <c r="Q37" s="107"/>
      <c r="R37" s="107"/>
      <c r="S37" s="108"/>
      <c r="T37" s="90"/>
      <c r="U37" s="91"/>
      <c r="V37" s="110"/>
      <c r="W37" s="112"/>
      <c r="X37" s="90"/>
      <c r="Y37" s="110"/>
      <c r="Z37" s="112"/>
      <c r="AA37" s="90"/>
      <c r="AB37" s="110"/>
      <c r="AC37" s="110"/>
      <c r="AD37" s="110"/>
      <c r="AE37" s="112"/>
      <c r="AF37" s="92"/>
      <c r="AG37" s="110"/>
      <c r="AH37" s="104"/>
      <c r="AI37" s="90"/>
      <c r="AJ37" s="2"/>
    </row>
    <row r="38" spans="2:36" ht="19.5">
      <c r="B38" s="101" t="s">
        <v>62</v>
      </c>
      <c r="C38" s="57">
        <v>8.9</v>
      </c>
      <c r="D38" s="33">
        <v>6</v>
      </c>
      <c r="E38" s="62">
        <v>84.5</v>
      </c>
      <c r="F38" s="49">
        <v>19</v>
      </c>
      <c r="G38" s="62">
        <v>90.4</v>
      </c>
      <c r="H38" s="49">
        <v>20</v>
      </c>
      <c r="I38" s="62">
        <v>14.4</v>
      </c>
      <c r="J38" s="49">
        <v>16</v>
      </c>
      <c r="K38" s="62">
        <v>9.4</v>
      </c>
      <c r="L38" s="49">
        <v>19</v>
      </c>
      <c r="M38" s="62">
        <v>12.5</v>
      </c>
      <c r="N38" s="49">
        <v>18</v>
      </c>
      <c r="O38" s="62">
        <v>12.7</v>
      </c>
      <c r="P38" s="49">
        <v>17</v>
      </c>
      <c r="Q38" s="24">
        <v>0.53</v>
      </c>
      <c r="R38" s="24">
        <v>19</v>
      </c>
      <c r="S38" s="65">
        <v>0.53</v>
      </c>
      <c r="T38" s="49">
        <v>19</v>
      </c>
      <c r="U38" s="22">
        <v>9</v>
      </c>
      <c r="V38" s="68">
        <v>2261893</v>
      </c>
      <c r="W38" s="69">
        <v>51.3</v>
      </c>
      <c r="X38" s="49">
        <v>9</v>
      </c>
      <c r="Y38" s="68">
        <v>1010000</v>
      </c>
      <c r="Z38" s="69">
        <v>22.9</v>
      </c>
      <c r="AA38" s="49">
        <v>13</v>
      </c>
      <c r="AB38" s="68">
        <v>237000</v>
      </c>
      <c r="AC38" s="68">
        <v>1014893</v>
      </c>
      <c r="AD38" s="68">
        <v>266000</v>
      </c>
      <c r="AE38" s="69">
        <v>6</v>
      </c>
      <c r="AF38" s="53">
        <v>13</v>
      </c>
      <c r="AG38" s="68">
        <v>9358792</v>
      </c>
      <c r="AH38" s="57">
        <v>212.1</v>
      </c>
      <c r="AI38" s="49">
        <v>5</v>
      </c>
      <c r="AJ38" s="2"/>
    </row>
    <row r="39" spans="2:36" ht="19.5">
      <c r="B39" s="100" t="s">
        <v>57</v>
      </c>
      <c r="C39" s="57">
        <v>2.5</v>
      </c>
      <c r="D39" s="33">
        <v>28</v>
      </c>
      <c r="E39" s="62">
        <v>95.4</v>
      </c>
      <c r="F39" s="49">
        <v>3</v>
      </c>
      <c r="G39" s="62">
        <v>103</v>
      </c>
      <c r="H39" s="49">
        <v>4</v>
      </c>
      <c r="I39" s="62">
        <v>18.5</v>
      </c>
      <c r="J39" s="49">
        <v>3</v>
      </c>
      <c r="K39" s="62">
        <v>12.2</v>
      </c>
      <c r="L39" s="49">
        <v>5</v>
      </c>
      <c r="M39" s="62">
        <v>15.9</v>
      </c>
      <c r="N39" s="49">
        <v>5</v>
      </c>
      <c r="O39" s="62">
        <v>14.9</v>
      </c>
      <c r="P39" s="49">
        <v>8</v>
      </c>
      <c r="Q39" s="24">
        <v>0.253</v>
      </c>
      <c r="R39" s="24">
        <v>27</v>
      </c>
      <c r="S39" s="65">
        <v>0.253</v>
      </c>
      <c r="T39" s="49">
        <v>27</v>
      </c>
      <c r="U39" s="22">
        <v>18</v>
      </c>
      <c r="V39" s="68">
        <v>1171352</v>
      </c>
      <c r="W39" s="69">
        <v>29.1</v>
      </c>
      <c r="X39" s="49">
        <v>18</v>
      </c>
      <c r="Y39" s="68">
        <v>189416</v>
      </c>
      <c r="Z39" s="69">
        <v>4.7</v>
      </c>
      <c r="AA39" s="49">
        <v>27</v>
      </c>
      <c r="AB39" s="68">
        <v>6863</v>
      </c>
      <c r="AC39" s="68">
        <v>975073</v>
      </c>
      <c r="AD39" s="68">
        <v>163038</v>
      </c>
      <c r="AE39" s="69">
        <v>4.1</v>
      </c>
      <c r="AF39" s="53">
        <v>20</v>
      </c>
      <c r="AG39" s="68">
        <v>7946181</v>
      </c>
      <c r="AH39" s="57">
        <v>197.7</v>
      </c>
      <c r="AI39" s="49">
        <v>7</v>
      </c>
      <c r="AJ39" s="2"/>
    </row>
    <row r="40" spans="2:36" ht="19.5">
      <c r="B40" s="101" t="s">
        <v>99</v>
      </c>
      <c r="C40" s="104"/>
      <c r="D40" s="105"/>
      <c r="E40" s="106"/>
      <c r="F40" s="90"/>
      <c r="G40" s="106"/>
      <c r="H40" s="90"/>
      <c r="I40" s="106"/>
      <c r="J40" s="90"/>
      <c r="K40" s="106"/>
      <c r="L40" s="90"/>
      <c r="M40" s="106"/>
      <c r="N40" s="90"/>
      <c r="O40" s="106"/>
      <c r="P40" s="90"/>
      <c r="Q40" s="107"/>
      <c r="R40" s="107"/>
      <c r="S40" s="108"/>
      <c r="T40" s="90"/>
      <c r="U40" s="91"/>
      <c r="V40" s="110"/>
      <c r="W40" s="112"/>
      <c r="X40" s="90"/>
      <c r="Y40" s="110"/>
      <c r="Z40" s="112"/>
      <c r="AA40" s="90"/>
      <c r="AB40" s="110"/>
      <c r="AC40" s="110"/>
      <c r="AD40" s="110"/>
      <c r="AE40" s="112"/>
      <c r="AF40" s="92"/>
      <c r="AG40" s="110"/>
      <c r="AH40" s="104"/>
      <c r="AI40" s="90"/>
      <c r="AJ40" s="2"/>
    </row>
    <row r="41" spans="2:36" ht="19.5">
      <c r="B41" s="101" t="s">
        <v>100</v>
      </c>
      <c r="C41" s="104"/>
      <c r="D41" s="105"/>
      <c r="E41" s="106"/>
      <c r="F41" s="90"/>
      <c r="G41" s="106"/>
      <c r="H41" s="90"/>
      <c r="I41" s="106"/>
      <c r="J41" s="90"/>
      <c r="K41" s="106"/>
      <c r="L41" s="90"/>
      <c r="M41" s="106"/>
      <c r="N41" s="90"/>
      <c r="O41" s="106"/>
      <c r="P41" s="90"/>
      <c r="Q41" s="107"/>
      <c r="R41" s="107"/>
      <c r="S41" s="108"/>
      <c r="T41" s="90"/>
      <c r="U41" s="91"/>
      <c r="V41" s="110"/>
      <c r="W41" s="112"/>
      <c r="X41" s="90"/>
      <c r="Y41" s="110"/>
      <c r="Z41" s="112"/>
      <c r="AA41" s="90"/>
      <c r="AB41" s="110"/>
      <c r="AC41" s="110"/>
      <c r="AD41" s="110"/>
      <c r="AE41" s="112"/>
      <c r="AF41" s="92"/>
      <c r="AG41" s="110"/>
      <c r="AH41" s="104"/>
      <c r="AI41" s="90"/>
      <c r="AJ41" s="2"/>
    </row>
    <row r="42" spans="2:36" ht="19.5">
      <c r="B42" s="101" t="s">
        <v>101</v>
      </c>
      <c r="C42" s="104"/>
      <c r="D42" s="105"/>
      <c r="E42" s="106"/>
      <c r="F42" s="90"/>
      <c r="G42" s="106"/>
      <c r="H42" s="90"/>
      <c r="I42" s="106"/>
      <c r="J42" s="90"/>
      <c r="K42" s="106"/>
      <c r="L42" s="90"/>
      <c r="M42" s="106"/>
      <c r="N42" s="90"/>
      <c r="O42" s="106"/>
      <c r="P42" s="90"/>
      <c r="Q42" s="107"/>
      <c r="R42" s="107"/>
      <c r="S42" s="108"/>
      <c r="T42" s="90"/>
      <c r="U42" s="91"/>
      <c r="V42" s="110"/>
      <c r="W42" s="112"/>
      <c r="X42" s="90"/>
      <c r="Y42" s="110"/>
      <c r="Z42" s="112"/>
      <c r="AA42" s="90"/>
      <c r="AB42" s="110"/>
      <c r="AC42" s="110"/>
      <c r="AD42" s="110"/>
      <c r="AE42" s="112"/>
      <c r="AF42" s="92"/>
      <c r="AG42" s="110"/>
      <c r="AH42" s="104"/>
      <c r="AI42" s="90"/>
      <c r="AJ42" s="2"/>
    </row>
    <row r="43" spans="2:36" ht="19.5">
      <c r="B43" s="101" t="s">
        <v>64</v>
      </c>
      <c r="C43" s="57">
        <v>4.4</v>
      </c>
      <c r="D43" s="33">
        <v>19</v>
      </c>
      <c r="E43" s="62">
        <v>79.8</v>
      </c>
      <c r="F43" s="49">
        <v>24</v>
      </c>
      <c r="G43" s="62">
        <v>86.2</v>
      </c>
      <c r="H43" s="49">
        <v>26</v>
      </c>
      <c r="I43" s="62">
        <v>14.3</v>
      </c>
      <c r="J43" s="49">
        <v>17</v>
      </c>
      <c r="K43" s="62">
        <v>8.7</v>
      </c>
      <c r="L43" s="49">
        <v>22</v>
      </c>
      <c r="M43" s="62">
        <v>13.6</v>
      </c>
      <c r="N43" s="49">
        <v>14</v>
      </c>
      <c r="O43" s="62">
        <v>12</v>
      </c>
      <c r="P43" s="49">
        <v>21</v>
      </c>
      <c r="Q43" s="24">
        <v>0.734</v>
      </c>
      <c r="R43" s="24">
        <v>10</v>
      </c>
      <c r="S43" s="65">
        <v>0.734</v>
      </c>
      <c r="T43" s="49">
        <v>10</v>
      </c>
      <c r="U43" s="22">
        <v>13</v>
      </c>
      <c r="V43" s="68">
        <v>1327597</v>
      </c>
      <c r="W43" s="69">
        <v>41.7</v>
      </c>
      <c r="X43" s="49">
        <v>13</v>
      </c>
      <c r="Y43" s="68">
        <v>860426</v>
      </c>
      <c r="Z43" s="69">
        <v>27.1</v>
      </c>
      <c r="AA43" s="49">
        <v>11</v>
      </c>
      <c r="AB43" s="68">
        <v>210738</v>
      </c>
      <c r="AC43" s="68">
        <v>256433</v>
      </c>
      <c r="AD43" s="68">
        <v>113737</v>
      </c>
      <c r="AE43" s="69">
        <v>3.6</v>
      </c>
      <c r="AF43" s="53">
        <v>22</v>
      </c>
      <c r="AG43" s="68">
        <v>4810236</v>
      </c>
      <c r="AH43" s="57">
        <v>151.2</v>
      </c>
      <c r="AI43" s="49">
        <v>23</v>
      </c>
      <c r="AJ43" s="2"/>
    </row>
    <row r="44" spans="2:36" ht="19.5">
      <c r="B44" s="101" t="s">
        <v>102</v>
      </c>
      <c r="C44" s="104"/>
      <c r="D44" s="105"/>
      <c r="E44" s="106"/>
      <c r="F44" s="90"/>
      <c r="G44" s="106"/>
      <c r="H44" s="90"/>
      <c r="I44" s="106"/>
      <c r="J44" s="90"/>
      <c r="K44" s="106"/>
      <c r="L44" s="90"/>
      <c r="M44" s="106"/>
      <c r="N44" s="90"/>
      <c r="O44" s="106"/>
      <c r="P44" s="90"/>
      <c r="Q44" s="107"/>
      <c r="R44" s="107"/>
      <c r="S44" s="108"/>
      <c r="T44" s="90"/>
      <c r="U44" s="91"/>
      <c r="V44" s="110"/>
      <c r="W44" s="112"/>
      <c r="X44" s="90"/>
      <c r="Y44" s="110"/>
      <c r="Z44" s="112"/>
      <c r="AA44" s="90"/>
      <c r="AB44" s="110"/>
      <c r="AC44" s="110"/>
      <c r="AD44" s="110"/>
      <c r="AE44" s="112"/>
      <c r="AF44" s="92"/>
      <c r="AG44" s="110"/>
      <c r="AH44" s="104"/>
      <c r="AI44" s="90"/>
      <c r="AJ44" s="2"/>
    </row>
    <row r="45" spans="2:36" ht="19.5">
      <c r="B45" s="101" t="s">
        <v>103</v>
      </c>
      <c r="C45" s="104"/>
      <c r="D45" s="105"/>
      <c r="E45" s="106"/>
      <c r="F45" s="90"/>
      <c r="G45" s="106"/>
      <c r="H45" s="90"/>
      <c r="I45" s="106"/>
      <c r="J45" s="90"/>
      <c r="K45" s="106"/>
      <c r="L45" s="90"/>
      <c r="M45" s="106"/>
      <c r="N45" s="90"/>
      <c r="O45" s="106"/>
      <c r="P45" s="90"/>
      <c r="Q45" s="107"/>
      <c r="R45" s="107"/>
      <c r="S45" s="108"/>
      <c r="T45" s="90"/>
      <c r="U45" s="91"/>
      <c r="V45" s="110"/>
      <c r="W45" s="112"/>
      <c r="X45" s="90"/>
      <c r="Y45" s="110"/>
      <c r="Z45" s="112"/>
      <c r="AA45" s="90"/>
      <c r="AB45" s="110"/>
      <c r="AC45" s="110"/>
      <c r="AD45" s="110"/>
      <c r="AE45" s="112"/>
      <c r="AF45" s="92"/>
      <c r="AG45" s="110"/>
      <c r="AH45" s="104"/>
      <c r="AI45" s="90"/>
      <c r="AJ45" s="2"/>
    </row>
    <row r="46" spans="2:36" ht="19.5">
      <c r="B46" s="101" t="s">
        <v>104</v>
      </c>
      <c r="C46" s="104"/>
      <c r="D46" s="105"/>
      <c r="E46" s="106"/>
      <c r="F46" s="90"/>
      <c r="G46" s="106"/>
      <c r="H46" s="90"/>
      <c r="I46" s="106"/>
      <c r="J46" s="90"/>
      <c r="K46" s="106"/>
      <c r="L46" s="90"/>
      <c r="M46" s="106"/>
      <c r="N46" s="90"/>
      <c r="O46" s="106"/>
      <c r="P46" s="90"/>
      <c r="Q46" s="107"/>
      <c r="R46" s="107"/>
      <c r="S46" s="108"/>
      <c r="T46" s="90"/>
      <c r="U46" s="91"/>
      <c r="V46" s="110"/>
      <c r="W46" s="112"/>
      <c r="X46" s="90"/>
      <c r="Y46" s="110"/>
      <c r="Z46" s="112"/>
      <c r="AA46" s="90"/>
      <c r="AB46" s="110"/>
      <c r="AC46" s="110"/>
      <c r="AD46" s="110"/>
      <c r="AE46" s="112"/>
      <c r="AF46" s="92"/>
      <c r="AG46" s="110"/>
      <c r="AH46" s="104"/>
      <c r="AI46" s="90"/>
      <c r="AJ46" s="2"/>
    </row>
    <row r="47" spans="2:36" ht="19.5">
      <c r="B47" s="101" t="s">
        <v>105</v>
      </c>
      <c r="C47" s="104"/>
      <c r="D47" s="105"/>
      <c r="E47" s="106"/>
      <c r="F47" s="90"/>
      <c r="G47" s="106"/>
      <c r="H47" s="90"/>
      <c r="I47" s="106"/>
      <c r="J47" s="90"/>
      <c r="K47" s="106"/>
      <c r="L47" s="90"/>
      <c r="M47" s="106"/>
      <c r="N47" s="90"/>
      <c r="O47" s="106"/>
      <c r="P47" s="90"/>
      <c r="Q47" s="107"/>
      <c r="R47" s="107"/>
      <c r="S47" s="108"/>
      <c r="T47" s="90"/>
      <c r="U47" s="91"/>
      <c r="V47" s="110"/>
      <c r="W47" s="112"/>
      <c r="X47" s="90"/>
      <c r="Y47" s="110"/>
      <c r="Z47" s="112"/>
      <c r="AA47" s="90"/>
      <c r="AB47" s="110"/>
      <c r="AC47" s="110"/>
      <c r="AD47" s="110"/>
      <c r="AE47" s="112"/>
      <c r="AF47" s="92"/>
      <c r="AG47" s="110"/>
      <c r="AH47" s="104"/>
      <c r="AI47" s="90"/>
      <c r="AJ47" s="2"/>
    </row>
    <row r="48" spans="2:36" ht="19.5">
      <c r="B48" s="101" t="s">
        <v>106</v>
      </c>
      <c r="C48" s="104"/>
      <c r="D48" s="105"/>
      <c r="E48" s="106"/>
      <c r="F48" s="90"/>
      <c r="G48" s="106"/>
      <c r="H48" s="90"/>
      <c r="I48" s="106"/>
      <c r="J48" s="90"/>
      <c r="K48" s="106"/>
      <c r="L48" s="90"/>
      <c r="M48" s="106"/>
      <c r="N48" s="90"/>
      <c r="O48" s="106"/>
      <c r="P48" s="90"/>
      <c r="Q48" s="107"/>
      <c r="R48" s="107"/>
      <c r="S48" s="108"/>
      <c r="T48" s="90"/>
      <c r="U48" s="91"/>
      <c r="V48" s="110"/>
      <c r="W48" s="112"/>
      <c r="X48" s="90"/>
      <c r="Y48" s="110"/>
      <c r="Z48" s="112"/>
      <c r="AA48" s="90"/>
      <c r="AB48" s="110"/>
      <c r="AC48" s="110"/>
      <c r="AD48" s="110"/>
      <c r="AE48" s="112"/>
      <c r="AF48" s="92"/>
      <c r="AG48" s="110"/>
      <c r="AH48" s="104"/>
      <c r="AI48" s="90"/>
      <c r="AJ48" s="2"/>
    </row>
    <row r="49" spans="2:36" ht="19.5">
      <c r="B49" s="101" t="s">
        <v>63</v>
      </c>
      <c r="C49" s="57">
        <v>6.7</v>
      </c>
      <c r="D49" s="33">
        <v>12</v>
      </c>
      <c r="E49" s="62">
        <v>79.3</v>
      </c>
      <c r="F49" s="49">
        <v>25</v>
      </c>
      <c r="G49" s="62">
        <v>86.3</v>
      </c>
      <c r="H49" s="49">
        <v>25</v>
      </c>
      <c r="I49" s="62">
        <v>13.6</v>
      </c>
      <c r="J49" s="49">
        <v>19</v>
      </c>
      <c r="K49" s="62">
        <v>6.1</v>
      </c>
      <c r="L49" s="49">
        <v>24</v>
      </c>
      <c r="M49" s="62">
        <v>7.6</v>
      </c>
      <c r="N49" s="49">
        <v>26</v>
      </c>
      <c r="O49" s="62">
        <v>10.3</v>
      </c>
      <c r="P49" s="49">
        <v>23</v>
      </c>
      <c r="Q49" s="24">
        <v>0.311</v>
      </c>
      <c r="R49" s="24">
        <v>23</v>
      </c>
      <c r="S49" s="65">
        <v>0.311</v>
      </c>
      <c r="T49" s="49">
        <v>23</v>
      </c>
      <c r="U49" s="22">
        <v>3</v>
      </c>
      <c r="V49" s="68">
        <v>2332319</v>
      </c>
      <c r="W49" s="69">
        <v>105.8</v>
      </c>
      <c r="X49" s="49">
        <v>3</v>
      </c>
      <c r="Y49" s="68">
        <v>1050717</v>
      </c>
      <c r="Z49" s="69">
        <v>47.7</v>
      </c>
      <c r="AA49" s="49">
        <v>3</v>
      </c>
      <c r="AB49" s="68">
        <v>344404</v>
      </c>
      <c r="AC49" s="68">
        <v>937198</v>
      </c>
      <c r="AD49" s="68">
        <v>127538</v>
      </c>
      <c r="AE49" s="69">
        <v>5.8</v>
      </c>
      <c r="AF49" s="53">
        <v>15</v>
      </c>
      <c r="AG49" s="68">
        <v>3214111</v>
      </c>
      <c r="AH49" s="57">
        <v>145.9</v>
      </c>
      <c r="AI49" s="49">
        <v>25</v>
      </c>
      <c r="AJ49" s="2"/>
    </row>
    <row r="50" spans="2:36" ht="19.5">
      <c r="B50" s="101" t="s">
        <v>107</v>
      </c>
      <c r="C50" s="57">
        <v>10.8</v>
      </c>
      <c r="D50" s="33">
        <v>4</v>
      </c>
      <c r="E50" s="62">
        <v>95.4</v>
      </c>
      <c r="F50" s="49">
        <v>3</v>
      </c>
      <c r="G50" s="62">
        <v>103.2</v>
      </c>
      <c r="H50" s="49">
        <v>3</v>
      </c>
      <c r="I50" s="62">
        <v>18.8</v>
      </c>
      <c r="J50" s="49">
        <v>1</v>
      </c>
      <c r="K50" s="62">
        <v>13</v>
      </c>
      <c r="L50" s="49">
        <v>3</v>
      </c>
      <c r="M50" s="62">
        <v>16.2</v>
      </c>
      <c r="N50" s="49">
        <v>4</v>
      </c>
      <c r="O50" s="62">
        <v>13.9</v>
      </c>
      <c r="P50" s="49">
        <v>13</v>
      </c>
      <c r="Q50" s="24">
        <v>0.208</v>
      </c>
      <c r="R50" s="24">
        <v>29</v>
      </c>
      <c r="S50" s="65">
        <v>0.208</v>
      </c>
      <c r="T50" s="49">
        <v>29</v>
      </c>
      <c r="U50" s="22">
        <v>28</v>
      </c>
      <c r="V50" s="68">
        <v>524681</v>
      </c>
      <c r="W50" s="69">
        <v>12.7</v>
      </c>
      <c r="X50" s="49">
        <v>28</v>
      </c>
      <c r="Y50" s="68">
        <v>248911</v>
      </c>
      <c r="Z50" s="69">
        <v>6</v>
      </c>
      <c r="AA50" s="49">
        <v>25</v>
      </c>
      <c r="AB50" s="68">
        <v>52470</v>
      </c>
      <c r="AC50" s="68">
        <v>223300</v>
      </c>
      <c r="AD50" s="68">
        <v>178770</v>
      </c>
      <c r="AE50" s="69">
        <v>4.3</v>
      </c>
      <c r="AF50" s="53">
        <v>19</v>
      </c>
      <c r="AG50" s="68">
        <v>10259961</v>
      </c>
      <c r="AH50" s="57">
        <v>249</v>
      </c>
      <c r="AI50" s="49">
        <v>2</v>
      </c>
      <c r="AJ50" s="2"/>
    </row>
    <row r="51" spans="2:36" ht="19.5">
      <c r="B51" s="100" t="s">
        <v>108</v>
      </c>
      <c r="C51" s="57">
        <v>6.9</v>
      </c>
      <c r="D51" s="33">
        <v>11</v>
      </c>
      <c r="E51" s="62">
        <v>94.3</v>
      </c>
      <c r="F51" s="49">
        <v>5</v>
      </c>
      <c r="G51" s="62">
        <v>101.1</v>
      </c>
      <c r="H51" s="49">
        <v>5</v>
      </c>
      <c r="I51" s="62">
        <v>14.6</v>
      </c>
      <c r="J51" s="49">
        <v>15</v>
      </c>
      <c r="K51" s="62">
        <v>9.8</v>
      </c>
      <c r="L51" s="49">
        <v>17</v>
      </c>
      <c r="M51" s="62">
        <v>11.9</v>
      </c>
      <c r="N51" s="49">
        <v>19</v>
      </c>
      <c r="O51" s="62">
        <v>11.5</v>
      </c>
      <c r="P51" s="49">
        <v>22</v>
      </c>
      <c r="Q51" s="24">
        <v>0.243</v>
      </c>
      <c r="R51" s="24">
        <v>28</v>
      </c>
      <c r="S51" s="65">
        <v>0.243</v>
      </c>
      <c r="T51" s="49">
        <v>28</v>
      </c>
      <c r="U51" s="22">
        <v>17</v>
      </c>
      <c r="V51" s="68">
        <v>1589683</v>
      </c>
      <c r="W51" s="69">
        <v>30</v>
      </c>
      <c r="X51" s="49">
        <v>17</v>
      </c>
      <c r="Y51" s="68">
        <v>751056</v>
      </c>
      <c r="Z51" s="69">
        <v>14.2</v>
      </c>
      <c r="AA51" s="49">
        <v>18</v>
      </c>
      <c r="AB51" s="68">
        <v>388153</v>
      </c>
      <c r="AC51" s="68">
        <v>450474</v>
      </c>
      <c r="AD51" s="68">
        <v>172873</v>
      </c>
      <c r="AE51" s="69">
        <v>3.3</v>
      </c>
      <c r="AF51" s="53">
        <v>23</v>
      </c>
      <c r="AG51" s="68">
        <v>11267456</v>
      </c>
      <c r="AH51" s="57">
        <v>212.5</v>
      </c>
      <c r="AI51" s="49">
        <v>4</v>
      </c>
      <c r="AJ51" s="2"/>
    </row>
    <row r="52" spans="2:36" ht="19.5">
      <c r="B52" s="100" t="s">
        <v>109</v>
      </c>
      <c r="C52" s="57">
        <v>12.2</v>
      </c>
      <c r="D52" s="33">
        <v>3</v>
      </c>
      <c r="E52" s="62">
        <v>93.7</v>
      </c>
      <c r="F52" s="49">
        <v>6</v>
      </c>
      <c r="G52" s="62">
        <v>100.8</v>
      </c>
      <c r="H52" s="49">
        <v>6</v>
      </c>
      <c r="I52" s="62">
        <v>18.7</v>
      </c>
      <c r="J52" s="49">
        <v>2</v>
      </c>
      <c r="K52" s="62">
        <v>11.1</v>
      </c>
      <c r="L52" s="49">
        <v>12</v>
      </c>
      <c r="M52" s="62">
        <v>14.1</v>
      </c>
      <c r="N52" s="49">
        <v>12</v>
      </c>
      <c r="O52" s="62">
        <v>18.6</v>
      </c>
      <c r="P52" s="49">
        <v>1</v>
      </c>
      <c r="Q52" s="24">
        <v>0.309</v>
      </c>
      <c r="R52" s="24">
        <v>24</v>
      </c>
      <c r="S52" s="65">
        <v>0.309</v>
      </c>
      <c r="T52" s="49">
        <v>24</v>
      </c>
      <c r="U52" s="22">
        <v>26</v>
      </c>
      <c r="V52" s="68">
        <v>862451</v>
      </c>
      <c r="W52" s="69">
        <v>15.8</v>
      </c>
      <c r="X52" s="49">
        <v>26</v>
      </c>
      <c r="Y52" s="68">
        <v>607682</v>
      </c>
      <c r="Z52" s="69">
        <v>11.1</v>
      </c>
      <c r="AA52" s="49">
        <v>21</v>
      </c>
      <c r="AB52" s="68">
        <v>9860</v>
      </c>
      <c r="AC52" s="68">
        <v>244909</v>
      </c>
      <c r="AD52" s="68">
        <v>281092</v>
      </c>
      <c r="AE52" s="69">
        <v>5.2</v>
      </c>
      <c r="AF52" s="53">
        <v>17</v>
      </c>
      <c r="AG52" s="68">
        <v>14604533</v>
      </c>
      <c r="AH52" s="57">
        <v>267.9</v>
      </c>
      <c r="AI52" s="49">
        <v>1</v>
      </c>
      <c r="AJ52" s="2"/>
    </row>
    <row r="53" spans="2:36" ht="19.5">
      <c r="B53" s="101" t="s">
        <v>110</v>
      </c>
      <c r="C53" s="104"/>
      <c r="D53" s="105"/>
      <c r="E53" s="106"/>
      <c r="F53" s="90"/>
      <c r="G53" s="106"/>
      <c r="H53" s="90"/>
      <c r="I53" s="106"/>
      <c r="J53" s="90"/>
      <c r="K53" s="106"/>
      <c r="L53" s="90"/>
      <c r="M53" s="106"/>
      <c r="N53" s="90"/>
      <c r="O53" s="106"/>
      <c r="P53" s="90"/>
      <c r="Q53" s="107"/>
      <c r="R53" s="107"/>
      <c r="S53" s="108"/>
      <c r="T53" s="90"/>
      <c r="U53" s="91"/>
      <c r="V53" s="110"/>
      <c r="W53" s="112"/>
      <c r="X53" s="90"/>
      <c r="Y53" s="110"/>
      <c r="Z53" s="112"/>
      <c r="AA53" s="90"/>
      <c r="AB53" s="110"/>
      <c r="AC53" s="110"/>
      <c r="AD53" s="110"/>
      <c r="AE53" s="112"/>
      <c r="AF53" s="92"/>
      <c r="AG53" s="110"/>
      <c r="AH53" s="104"/>
      <c r="AI53" s="90"/>
      <c r="AJ53" s="2"/>
    </row>
    <row r="54" spans="2:36" ht="19.5">
      <c r="B54" s="101" t="s">
        <v>111</v>
      </c>
      <c r="C54" s="104"/>
      <c r="D54" s="105"/>
      <c r="E54" s="106"/>
      <c r="F54" s="90"/>
      <c r="G54" s="106"/>
      <c r="H54" s="90"/>
      <c r="I54" s="106"/>
      <c r="J54" s="90"/>
      <c r="K54" s="106"/>
      <c r="L54" s="90"/>
      <c r="M54" s="106"/>
      <c r="N54" s="90"/>
      <c r="O54" s="106"/>
      <c r="P54" s="90"/>
      <c r="Q54" s="107"/>
      <c r="R54" s="107"/>
      <c r="S54" s="108"/>
      <c r="T54" s="90"/>
      <c r="U54" s="91"/>
      <c r="V54" s="110"/>
      <c r="W54" s="112"/>
      <c r="X54" s="90"/>
      <c r="Y54" s="110"/>
      <c r="Z54" s="112"/>
      <c r="AA54" s="90"/>
      <c r="AB54" s="110"/>
      <c r="AC54" s="110"/>
      <c r="AD54" s="110"/>
      <c r="AE54" s="112"/>
      <c r="AF54" s="92"/>
      <c r="AG54" s="110"/>
      <c r="AH54" s="104"/>
      <c r="AI54" s="90"/>
      <c r="AJ54" s="2"/>
    </row>
    <row r="55" spans="2:36" ht="19.5">
      <c r="B55" s="101" t="s">
        <v>53</v>
      </c>
      <c r="C55" s="57">
        <v>3.8</v>
      </c>
      <c r="D55" s="33">
        <v>23</v>
      </c>
      <c r="E55" s="62">
        <v>93.5</v>
      </c>
      <c r="F55" s="49">
        <v>7</v>
      </c>
      <c r="G55" s="62">
        <v>99.4</v>
      </c>
      <c r="H55" s="49">
        <v>8</v>
      </c>
      <c r="I55" s="62">
        <v>17.4</v>
      </c>
      <c r="J55" s="49">
        <v>8</v>
      </c>
      <c r="K55" s="62">
        <v>11.3</v>
      </c>
      <c r="L55" s="49">
        <v>8</v>
      </c>
      <c r="M55" s="62">
        <v>18</v>
      </c>
      <c r="N55" s="49">
        <v>2</v>
      </c>
      <c r="O55" s="62">
        <v>12.6</v>
      </c>
      <c r="P55" s="49">
        <v>18</v>
      </c>
      <c r="Q55" s="24">
        <v>0.272</v>
      </c>
      <c r="R55" s="24">
        <v>26</v>
      </c>
      <c r="S55" s="65">
        <v>0.272</v>
      </c>
      <c r="T55" s="49">
        <v>26</v>
      </c>
      <c r="U55" s="22">
        <v>22</v>
      </c>
      <c r="V55" s="68">
        <v>635838</v>
      </c>
      <c r="W55" s="69">
        <v>20.5</v>
      </c>
      <c r="X55" s="49">
        <v>22</v>
      </c>
      <c r="Y55" s="68">
        <v>310305</v>
      </c>
      <c r="Z55" s="69">
        <v>10</v>
      </c>
      <c r="AA55" s="49">
        <v>22</v>
      </c>
      <c r="AB55" s="68">
        <v>85137</v>
      </c>
      <c r="AC55" s="68">
        <v>240396</v>
      </c>
      <c r="AD55" s="68">
        <v>50066</v>
      </c>
      <c r="AE55" s="69">
        <v>1.6</v>
      </c>
      <c r="AF55" s="53">
        <v>27</v>
      </c>
      <c r="AG55" s="68">
        <v>5635220</v>
      </c>
      <c r="AH55" s="57">
        <v>181.7</v>
      </c>
      <c r="AI55" s="49">
        <v>16</v>
      </c>
      <c r="AJ55" s="2"/>
    </row>
    <row r="56" spans="2:36" ht="19.5">
      <c r="B56" s="100" t="s">
        <v>60</v>
      </c>
      <c r="C56" s="57">
        <v>6.1</v>
      </c>
      <c r="D56" s="33">
        <v>13</v>
      </c>
      <c r="E56" s="62">
        <v>99.4</v>
      </c>
      <c r="F56" s="49">
        <v>1</v>
      </c>
      <c r="G56" s="62">
        <v>108.9</v>
      </c>
      <c r="H56" s="49">
        <v>1</v>
      </c>
      <c r="I56" s="62">
        <v>12.5</v>
      </c>
      <c r="J56" s="49">
        <v>22</v>
      </c>
      <c r="K56" s="62">
        <v>11.2</v>
      </c>
      <c r="L56" s="49">
        <v>11</v>
      </c>
      <c r="M56" s="62">
        <v>13.9</v>
      </c>
      <c r="N56" s="49">
        <v>13</v>
      </c>
      <c r="O56" s="62">
        <v>14.1</v>
      </c>
      <c r="P56" s="49">
        <v>11</v>
      </c>
      <c r="Q56" s="24">
        <v>0.362</v>
      </c>
      <c r="R56" s="24">
        <v>22</v>
      </c>
      <c r="S56" s="65">
        <v>0.362</v>
      </c>
      <c r="T56" s="49">
        <v>22</v>
      </c>
      <c r="U56" s="22">
        <v>29</v>
      </c>
      <c r="V56" s="68">
        <v>322375</v>
      </c>
      <c r="W56" s="69">
        <v>10.3</v>
      </c>
      <c r="X56" s="49">
        <v>29</v>
      </c>
      <c r="Y56" s="68">
        <v>232435</v>
      </c>
      <c r="Z56" s="69">
        <v>7.4</v>
      </c>
      <c r="AA56" s="49">
        <v>24</v>
      </c>
      <c r="AB56" s="68">
        <v>3859</v>
      </c>
      <c r="AC56" s="68">
        <v>86081</v>
      </c>
      <c r="AD56" s="68">
        <v>95064</v>
      </c>
      <c r="AE56" s="69">
        <v>3</v>
      </c>
      <c r="AF56" s="53">
        <v>24</v>
      </c>
      <c r="AG56" s="68">
        <v>6049576</v>
      </c>
      <c r="AH56" s="57">
        <v>192.5</v>
      </c>
      <c r="AI56" s="49">
        <v>11</v>
      </c>
      <c r="AJ56" s="2"/>
    </row>
    <row r="57" spans="2:36" ht="19.5">
      <c r="B57" s="101" t="s">
        <v>112</v>
      </c>
      <c r="C57" s="104"/>
      <c r="D57" s="105"/>
      <c r="E57" s="106"/>
      <c r="F57" s="90"/>
      <c r="G57" s="106"/>
      <c r="H57" s="90"/>
      <c r="I57" s="106"/>
      <c r="J57" s="90"/>
      <c r="K57" s="106"/>
      <c r="L57" s="90"/>
      <c r="M57" s="106"/>
      <c r="N57" s="90"/>
      <c r="O57" s="106"/>
      <c r="P57" s="90"/>
      <c r="Q57" s="107"/>
      <c r="R57" s="107"/>
      <c r="S57" s="108"/>
      <c r="T57" s="90"/>
      <c r="U57" s="91"/>
      <c r="V57" s="110"/>
      <c r="W57" s="112"/>
      <c r="X57" s="90"/>
      <c r="Y57" s="110"/>
      <c r="Z57" s="112"/>
      <c r="AA57" s="90"/>
      <c r="AB57" s="110"/>
      <c r="AC57" s="110"/>
      <c r="AD57" s="110"/>
      <c r="AE57" s="112"/>
      <c r="AF57" s="92"/>
      <c r="AG57" s="110"/>
      <c r="AH57" s="104"/>
      <c r="AI57" s="90"/>
      <c r="AJ57" s="2"/>
    </row>
    <row r="58" spans="2:36" ht="19.5">
      <c r="B58" s="101" t="s">
        <v>113</v>
      </c>
      <c r="C58" s="104"/>
      <c r="D58" s="105"/>
      <c r="E58" s="106"/>
      <c r="F58" s="90"/>
      <c r="G58" s="106"/>
      <c r="H58" s="90"/>
      <c r="I58" s="106"/>
      <c r="J58" s="90"/>
      <c r="K58" s="106"/>
      <c r="L58" s="90"/>
      <c r="M58" s="106"/>
      <c r="N58" s="90"/>
      <c r="O58" s="106"/>
      <c r="P58" s="90"/>
      <c r="Q58" s="107"/>
      <c r="R58" s="107"/>
      <c r="S58" s="108"/>
      <c r="T58" s="90"/>
      <c r="U58" s="91"/>
      <c r="V58" s="110"/>
      <c r="W58" s="112"/>
      <c r="X58" s="90"/>
      <c r="Y58" s="110"/>
      <c r="Z58" s="112"/>
      <c r="AA58" s="90"/>
      <c r="AB58" s="110"/>
      <c r="AC58" s="110"/>
      <c r="AD58" s="110"/>
      <c r="AE58" s="112"/>
      <c r="AF58" s="92"/>
      <c r="AG58" s="110"/>
      <c r="AH58" s="104"/>
      <c r="AI58" s="90"/>
      <c r="AJ58" s="2"/>
    </row>
    <row r="59" spans="2:36" ht="19.5">
      <c r="B59" s="103" t="s">
        <v>114</v>
      </c>
      <c r="C59" s="113"/>
      <c r="D59" s="114"/>
      <c r="E59" s="115"/>
      <c r="F59" s="93"/>
      <c r="G59" s="115"/>
      <c r="H59" s="93"/>
      <c r="I59" s="115"/>
      <c r="J59" s="93"/>
      <c r="K59" s="115"/>
      <c r="L59" s="93"/>
      <c r="M59" s="115"/>
      <c r="N59" s="93"/>
      <c r="O59" s="115"/>
      <c r="P59" s="93"/>
      <c r="Q59" s="116"/>
      <c r="R59" s="116"/>
      <c r="S59" s="117"/>
      <c r="T59" s="93"/>
      <c r="U59" s="118"/>
      <c r="V59" s="119"/>
      <c r="W59" s="120"/>
      <c r="X59" s="93"/>
      <c r="Y59" s="119"/>
      <c r="Z59" s="120"/>
      <c r="AA59" s="93"/>
      <c r="AB59" s="119"/>
      <c r="AC59" s="119"/>
      <c r="AD59" s="119"/>
      <c r="AE59" s="120"/>
      <c r="AF59" s="97"/>
      <c r="AG59" s="119"/>
      <c r="AH59" s="113"/>
      <c r="AI59" s="93"/>
      <c r="AJ59" s="2"/>
    </row>
    <row r="60" spans="2:36" ht="19.5">
      <c r="B60" s="25" t="s">
        <v>22</v>
      </c>
      <c r="C60" s="60">
        <f>ROUND(AVERAGE(C5:C22),1)</f>
        <v>5.6</v>
      </c>
      <c r="D60" s="26" t="s">
        <v>0</v>
      </c>
      <c r="E60" s="60">
        <f>ROUND(AVERAGE(E5:E22),1)</f>
        <v>89</v>
      </c>
      <c r="F60" s="17"/>
      <c r="G60" s="60">
        <f>ROUND(AVERAGE(G5:G22),1)</f>
        <v>95</v>
      </c>
      <c r="H60" s="17"/>
      <c r="I60" s="60">
        <f>ROUND(AVERAGE(I5:I22),1)</f>
        <v>15.4</v>
      </c>
      <c r="J60" s="17"/>
      <c r="K60" s="60">
        <f>ROUND(AVERAGE(K5:K22),1)</f>
        <v>10.8</v>
      </c>
      <c r="L60" s="17"/>
      <c r="M60" s="60">
        <f>ROUND(AVERAGE(M5:M22),1)</f>
        <v>14</v>
      </c>
      <c r="N60" s="17"/>
      <c r="O60" s="60">
        <f>ROUND(AVERAGE(O5:O22),1)</f>
        <v>14.6</v>
      </c>
      <c r="P60" s="17"/>
      <c r="Q60" s="17"/>
      <c r="R60" s="17"/>
      <c r="S60" s="67">
        <f>ROUND(AVERAGE(S5:S22),3)</f>
        <v>0.69</v>
      </c>
      <c r="T60" s="17"/>
      <c r="U60" s="18"/>
      <c r="V60" s="72">
        <f>SUM(V5:V22)</f>
        <v>101680744</v>
      </c>
      <c r="W60" s="60">
        <f>ROUND(AVERAGE(W5:W22),1)</f>
        <v>32.2</v>
      </c>
      <c r="X60" s="17"/>
      <c r="Y60" s="72">
        <f>SUM(Y5:Y22)</f>
        <v>53189151</v>
      </c>
      <c r="Z60" s="60">
        <f>ROUND(AVERAGE(Z5:Z22),1)</f>
        <v>17</v>
      </c>
      <c r="AA60" s="17"/>
      <c r="AB60" s="72">
        <f>SUM(AB5:AB22)</f>
        <v>11024890</v>
      </c>
      <c r="AC60" s="72">
        <f>SUM(AC5:AC22)</f>
        <v>37466703</v>
      </c>
      <c r="AD60" s="74">
        <f>SUM(AD5:AD22)</f>
        <v>16895344</v>
      </c>
      <c r="AE60" s="60">
        <f>ROUND(AVERAGE(AE5:AE22),1)</f>
        <v>6</v>
      </c>
      <c r="AF60" s="17"/>
      <c r="AG60" s="72">
        <f>SUM(AG5:AG22)</f>
        <v>622537024</v>
      </c>
      <c r="AH60" s="60">
        <f>ROUND(AVERAGE(AH5:AH22),1)</f>
        <v>186.4</v>
      </c>
      <c r="AI60" s="17"/>
      <c r="AJ60" s="2"/>
    </row>
    <row r="61" spans="2:36" ht="19.5">
      <c r="B61" s="25" t="s">
        <v>23</v>
      </c>
      <c r="C61" s="60">
        <f>ROUND(AVERAGE(C23:C59),1)</f>
        <v>7.3</v>
      </c>
      <c r="D61" s="26" t="s">
        <v>0</v>
      </c>
      <c r="E61" s="60">
        <f>ROUND(AVERAGE(E23:E59),1)</f>
        <v>85.6</v>
      </c>
      <c r="F61" s="17"/>
      <c r="G61" s="60">
        <f>ROUND(AVERAGE(G23:G59),1)</f>
        <v>92.2</v>
      </c>
      <c r="H61" s="17"/>
      <c r="I61" s="60">
        <f>ROUND(AVERAGE(I23:I59),1)</f>
        <v>13</v>
      </c>
      <c r="J61" s="17"/>
      <c r="K61" s="60">
        <f>ROUND(AVERAGE(K23:K59),1)</f>
        <v>8.2</v>
      </c>
      <c r="L61" s="17"/>
      <c r="M61" s="60">
        <f>ROUND(AVERAGE(M23:M59),1)</f>
        <v>12</v>
      </c>
      <c r="N61" s="17"/>
      <c r="O61" s="60">
        <f>ROUND(AVERAGE(O23:O59),1)</f>
        <v>11.1</v>
      </c>
      <c r="P61" s="17"/>
      <c r="Q61" s="17"/>
      <c r="R61" s="17"/>
      <c r="S61" s="67">
        <f>ROUND(AVERAGE(S23:S59),3)</f>
        <v>0.554</v>
      </c>
      <c r="T61" s="17"/>
      <c r="U61" s="18"/>
      <c r="V61" s="72">
        <f>SUM(V23:V59)</f>
        <v>50939233</v>
      </c>
      <c r="W61" s="60">
        <f>ROUND(AVERAGE(W23:W59),1)</f>
        <v>82.8</v>
      </c>
      <c r="X61" s="17"/>
      <c r="Y61" s="72">
        <f>SUM(Y23:Y59)</f>
        <v>17928580</v>
      </c>
      <c r="Z61" s="60">
        <f>ROUND(AVERAGE(Z23:Z59),1)</f>
        <v>30.3</v>
      </c>
      <c r="AA61" s="17"/>
      <c r="AB61" s="72">
        <f>SUM(AB23:AB59)</f>
        <v>6229494</v>
      </c>
      <c r="AC61" s="72">
        <f>SUM(AC23:AC59)</f>
        <v>26781159</v>
      </c>
      <c r="AD61" s="72">
        <f>SUM(AD23:AD59)</f>
        <v>3317901</v>
      </c>
      <c r="AE61" s="60">
        <f>ROUND(AVERAGE(AE23:AE59),1)</f>
        <v>5.6</v>
      </c>
      <c r="AF61" s="17"/>
      <c r="AG61" s="72">
        <f>SUM(AG23:AG59)</f>
        <v>98188692</v>
      </c>
      <c r="AH61" s="60">
        <f>ROUND(AVERAGE(AH23:AH59),1)</f>
        <v>162.4</v>
      </c>
      <c r="AI61" s="17"/>
      <c r="AJ61" s="2"/>
    </row>
    <row r="62" spans="2:36" ht="19.5">
      <c r="B62" s="25" t="s">
        <v>24</v>
      </c>
      <c r="C62" s="60">
        <f>ROUND(AVERAGE(C5:C59),1)</f>
        <v>6.5</v>
      </c>
      <c r="D62" s="26" t="s">
        <v>0</v>
      </c>
      <c r="E62" s="60">
        <f>ROUND(AVERAGE(E5:E59),1)</f>
        <v>87.3</v>
      </c>
      <c r="F62" s="17"/>
      <c r="G62" s="60">
        <f>ROUND(AVERAGE(G5:G59),1)</f>
        <v>93.5</v>
      </c>
      <c r="H62" s="17"/>
      <c r="I62" s="60">
        <f>ROUND(AVERAGE(I5:I59),1)</f>
        <v>14.2</v>
      </c>
      <c r="J62" s="17"/>
      <c r="K62" s="60">
        <f>ROUND(AVERAGE(K5:K59),1)</f>
        <v>9.4</v>
      </c>
      <c r="L62" s="17"/>
      <c r="M62" s="60">
        <f>ROUND(AVERAGE(M5:M59),1)</f>
        <v>13</v>
      </c>
      <c r="N62" s="17"/>
      <c r="O62" s="60">
        <f>ROUND(AVERAGE(O5:O59),1)</f>
        <v>12.8</v>
      </c>
      <c r="P62" s="17"/>
      <c r="Q62" s="17"/>
      <c r="R62" s="17"/>
      <c r="S62" s="67">
        <f>ROUND(AVERAGE(S5:S59),3)</f>
        <v>0.62</v>
      </c>
      <c r="T62" s="17"/>
      <c r="U62" s="18"/>
      <c r="V62" s="72">
        <f>SUM(V5:V59)</f>
        <v>152619977</v>
      </c>
      <c r="W62" s="60">
        <f>ROUND(AVERAGE(W5:W59),1)</f>
        <v>58.4</v>
      </c>
      <c r="X62" s="17"/>
      <c r="Y62" s="72">
        <f>SUM(Y5:Y59)</f>
        <v>71117731</v>
      </c>
      <c r="Z62" s="60">
        <f>ROUND(AVERAGE(Z5:Z59),1)</f>
        <v>23.9</v>
      </c>
      <c r="AA62" s="17"/>
      <c r="AB62" s="72">
        <f>SUM(AB5:AB59)</f>
        <v>17254384</v>
      </c>
      <c r="AC62" s="72">
        <f>SUM(AC5:AC59)</f>
        <v>64247862</v>
      </c>
      <c r="AD62" s="72">
        <f>SUM(AD5:AD59)</f>
        <v>20213245</v>
      </c>
      <c r="AE62" s="60">
        <f>ROUND(AVERAGE(AE5:AE59),1)</f>
        <v>5.8</v>
      </c>
      <c r="AF62" s="17"/>
      <c r="AG62" s="72">
        <f>SUM(AG5:AG59)</f>
        <v>720725716</v>
      </c>
      <c r="AH62" s="60">
        <f>ROUND(AVERAGE(AH5:AH59),1)</f>
        <v>174</v>
      </c>
      <c r="AI62" s="17"/>
      <c r="AJ62" s="2"/>
    </row>
    <row r="63" spans="2:30" ht="19.5">
      <c r="B63" s="13"/>
      <c r="C63" s="13" t="s">
        <v>30</v>
      </c>
      <c r="S63" s="13" t="s">
        <v>30</v>
      </c>
      <c r="AD63" s="13" t="s">
        <v>30</v>
      </c>
    </row>
    <row r="65" ht="19.5">
      <c r="AH65" s="54"/>
    </row>
    <row r="66" spans="23:34" ht="19.5">
      <c r="W66" s="43" t="s">
        <v>40</v>
      </c>
      <c r="X66" s="43" t="s">
        <v>40</v>
      </c>
      <c r="AH66" s="54"/>
    </row>
    <row r="67" spans="23:34" ht="19.5">
      <c r="W67" s="43" t="s">
        <v>40</v>
      </c>
      <c r="X67" s="43" t="s">
        <v>40</v>
      </c>
      <c r="AH67" s="54"/>
    </row>
    <row r="68" spans="23:24" ht="19.5">
      <c r="W68" s="43" t="s">
        <v>40</v>
      </c>
      <c r="X68" s="43" t="s">
        <v>40</v>
      </c>
    </row>
    <row r="69" spans="23:24" ht="19.5">
      <c r="W69" s="43" t="s">
        <v>40</v>
      </c>
      <c r="X69" s="43" t="s">
        <v>40</v>
      </c>
    </row>
    <row r="70" spans="23:24" ht="19.5">
      <c r="W70" s="43" t="s">
        <v>40</v>
      </c>
      <c r="X70" s="43" t="s">
        <v>40</v>
      </c>
    </row>
    <row r="71" spans="23:24" ht="19.5">
      <c r="W71" s="43" t="s">
        <v>40</v>
      </c>
      <c r="X71" s="43" t="s">
        <v>40</v>
      </c>
    </row>
    <row r="72" spans="23:24" ht="19.5">
      <c r="W72" s="43" t="s">
        <v>40</v>
      </c>
      <c r="X72" s="43" t="s">
        <v>40</v>
      </c>
    </row>
    <row r="73" spans="23:24" ht="19.5">
      <c r="W73" s="43" t="s">
        <v>40</v>
      </c>
      <c r="X73" s="43" t="s">
        <v>40</v>
      </c>
    </row>
    <row r="74" spans="23:24" ht="19.5">
      <c r="W74" s="43" t="s">
        <v>40</v>
      </c>
      <c r="X74" s="43" t="s">
        <v>40</v>
      </c>
    </row>
    <row r="75" spans="23:24" ht="19.5">
      <c r="W75" s="43" t="s">
        <v>40</v>
      </c>
      <c r="X75" s="43" t="s">
        <v>40</v>
      </c>
    </row>
    <row r="76" spans="23:24" ht="19.5">
      <c r="W76" s="43" t="s">
        <v>40</v>
      </c>
      <c r="X76" s="43" t="s">
        <v>40</v>
      </c>
    </row>
    <row r="77" spans="23:24" ht="19.5">
      <c r="W77" s="43" t="s">
        <v>40</v>
      </c>
      <c r="X77" s="43" t="s">
        <v>40</v>
      </c>
    </row>
    <row r="78" spans="23:24" ht="19.5">
      <c r="W78" s="43" t="s">
        <v>40</v>
      </c>
      <c r="X78" s="43" t="s">
        <v>40</v>
      </c>
    </row>
    <row r="79" spans="23:24" ht="19.5">
      <c r="W79" s="43" t="s">
        <v>40</v>
      </c>
      <c r="X79" s="43" t="s">
        <v>40</v>
      </c>
    </row>
    <row r="80" spans="23:24" ht="19.5">
      <c r="W80" s="43" t="s">
        <v>40</v>
      </c>
      <c r="X80" s="43" t="s">
        <v>40</v>
      </c>
    </row>
    <row r="81" spans="23:24" ht="19.5">
      <c r="W81" s="43" t="s">
        <v>40</v>
      </c>
      <c r="X81" s="43" t="s">
        <v>40</v>
      </c>
    </row>
    <row r="82" spans="23:24" ht="19.5">
      <c r="W82" s="43" t="s">
        <v>40</v>
      </c>
      <c r="X82" s="43" t="s">
        <v>40</v>
      </c>
    </row>
    <row r="83" spans="23:24" ht="19.5">
      <c r="W83" s="43" t="s">
        <v>40</v>
      </c>
      <c r="X83" s="43" t="s">
        <v>40</v>
      </c>
    </row>
    <row r="84" spans="23:24" ht="19.5">
      <c r="W84" s="43" t="s">
        <v>40</v>
      </c>
      <c r="X84" s="43" t="s">
        <v>40</v>
      </c>
    </row>
    <row r="85" spans="23:24" ht="19.5">
      <c r="W85" s="43" t="s">
        <v>40</v>
      </c>
      <c r="X85" s="43" t="s">
        <v>40</v>
      </c>
    </row>
    <row r="86" spans="23:24" ht="19.5">
      <c r="W86" s="43" t="s">
        <v>40</v>
      </c>
      <c r="X86" s="43" t="s">
        <v>40</v>
      </c>
    </row>
    <row r="87" spans="23:24" ht="19.5">
      <c r="W87" s="43" t="s">
        <v>40</v>
      </c>
      <c r="X87" s="43" t="s">
        <v>40</v>
      </c>
    </row>
    <row r="88" spans="23:24" ht="19.5">
      <c r="W88" s="43" t="s">
        <v>40</v>
      </c>
      <c r="X88" s="43" t="s">
        <v>40</v>
      </c>
    </row>
    <row r="89" spans="23:24" ht="19.5">
      <c r="W89" s="43" t="s">
        <v>40</v>
      </c>
      <c r="X89" s="43" t="s">
        <v>40</v>
      </c>
    </row>
    <row r="90" spans="23:24" ht="19.5">
      <c r="W90" s="43" t="s">
        <v>40</v>
      </c>
      <c r="X90" s="43" t="s">
        <v>40</v>
      </c>
    </row>
    <row r="91" spans="23:24" ht="19.5">
      <c r="W91" s="43" t="s">
        <v>40</v>
      </c>
      <c r="X91" s="43" t="s">
        <v>40</v>
      </c>
    </row>
    <row r="92" spans="23:24" ht="19.5">
      <c r="W92" s="43" t="s">
        <v>40</v>
      </c>
      <c r="X92" s="43" t="s">
        <v>40</v>
      </c>
    </row>
    <row r="93" spans="23:24" ht="19.5">
      <c r="W93" s="43" t="s">
        <v>40</v>
      </c>
      <c r="X93" s="43" t="s">
        <v>40</v>
      </c>
    </row>
    <row r="94" spans="23:24" ht="19.5">
      <c r="W94" s="43" t="s">
        <v>40</v>
      </c>
      <c r="X94" s="43" t="s">
        <v>40</v>
      </c>
    </row>
    <row r="95" spans="23:24" ht="19.5">
      <c r="W95" s="43" t="s">
        <v>40</v>
      </c>
      <c r="X95" s="43" t="s">
        <v>40</v>
      </c>
    </row>
    <row r="96" spans="23:24" ht="19.5">
      <c r="W96" s="43" t="s">
        <v>40</v>
      </c>
      <c r="X96" s="43" t="s">
        <v>40</v>
      </c>
    </row>
    <row r="97" spans="23:24" ht="19.5">
      <c r="W97" s="43" t="s">
        <v>40</v>
      </c>
      <c r="X97" s="43" t="s">
        <v>40</v>
      </c>
    </row>
    <row r="98" spans="23:24" ht="19.5">
      <c r="W98" s="43" t="s">
        <v>40</v>
      </c>
      <c r="X98" s="43" t="s">
        <v>40</v>
      </c>
    </row>
    <row r="99" spans="23:24" ht="19.5">
      <c r="W99" s="43" t="s">
        <v>40</v>
      </c>
      <c r="X99" s="43" t="s">
        <v>40</v>
      </c>
    </row>
    <row r="100" spans="23:24" ht="19.5">
      <c r="W100" s="43" t="s">
        <v>40</v>
      </c>
      <c r="X100" s="43" t="s">
        <v>40</v>
      </c>
    </row>
    <row r="101" spans="23:24" ht="19.5">
      <c r="W101" s="43" t="s">
        <v>40</v>
      </c>
      <c r="X101" s="43" t="s">
        <v>40</v>
      </c>
    </row>
    <row r="102" spans="23:24" ht="19.5">
      <c r="W102" s="43" t="s">
        <v>40</v>
      </c>
      <c r="X102" s="43" t="s">
        <v>40</v>
      </c>
    </row>
    <row r="103" spans="23:24" ht="19.5">
      <c r="W103" s="43" t="s">
        <v>40</v>
      </c>
      <c r="X103" s="43" t="s">
        <v>40</v>
      </c>
    </row>
    <row r="104" spans="23:24" ht="19.5">
      <c r="W104" s="43" t="s">
        <v>40</v>
      </c>
      <c r="X104" s="43" t="s">
        <v>40</v>
      </c>
    </row>
    <row r="105" spans="23:24" ht="19.5">
      <c r="W105" s="43" t="s">
        <v>40</v>
      </c>
      <c r="X105" s="43" t="s">
        <v>40</v>
      </c>
    </row>
    <row r="106" spans="23:24" ht="19.5">
      <c r="W106" s="43" t="s">
        <v>40</v>
      </c>
      <c r="X106" s="43" t="s">
        <v>40</v>
      </c>
    </row>
    <row r="107" spans="23:24" ht="19.5">
      <c r="W107" s="43" t="s">
        <v>40</v>
      </c>
      <c r="X107" s="43" t="s">
        <v>40</v>
      </c>
    </row>
    <row r="108" spans="23:24" ht="19.5">
      <c r="W108" s="43" t="s">
        <v>40</v>
      </c>
      <c r="X108" s="43" t="s">
        <v>40</v>
      </c>
    </row>
    <row r="109" spans="23:24" ht="19.5">
      <c r="W109" s="43" t="s">
        <v>40</v>
      </c>
      <c r="X109" s="43" t="s">
        <v>40</v>
      </c>
    </row>
    <row r="110" spans="23:24" ht="19.5">
      <c r="W110" s="43" t="s">
        <v>40</v>
      </c>
      <c r="X110" s="43" t="s">
        <v>40</v>
      </c>
    </row>
    <row r="111" spans="23:24" ht="19.5">
      <c r="W111" s="43" t="s">
        <v>40</v>
      </c>
      <c r="X111" s="43" t="s">
        <v>40</v>
      </c>
    </row>
    <row r="112" spans="23:24" ht="19.5">
      <c r="W112" s="43" t="s">
        <v>40</v>
      </c>
      <c r="X112" s="43" t="s">
        <v>40</v>
      </c>
    </row>
    <row r="113" spans="23:24" ht="19.5">
      <c r="W113" s="43" t="s">
        <v>40</v>
      </c>
      <c r="X113" s="43" t="s">
        <v>40</v>
      </c>
    </row>
    <row r="114" spans="23:24" ht="19.5">
      <c r="W114" s="43" t="s">
        <v>40</v>
      </c>
      <c r="X114" s="43" t="s">
        <v>40</v>
      </c>
    </row>
    <row r="115" spans="23:24" ht="19.5">
      <c r="W115" s="43" t="s">
        <v>40</v>
      </c>
      <c r="X115" s="43" t="s">
        <v>40</v>
      </c>
    </row>
    <row r="116" spans="23:24" ht="19.5">
      <c r="W116" s="43" t="s">
        <v>40</v>
      </c>
      <c r="X116" s="43" t="s">
        <v>40</v>
      </c>
    </row>
    <row r="117" spans="23:24" ht="19.5">
      <c r="W117" s="43" t="s">
        <v>40</v>
      </c>
      <c r="X117" s="43" t="s">
        <v>40</v>
      </c>
    </row>
    <row r="118" spans="23:24" ht="19.5">
      <c r="W118" s="43" t="s">
        <v>40</v>
      </c>
      <c r="X118" s="43" t="s">
        <v>40</v>
      </c>
    </row>
    <row r="119" spans="23:24" ht="19.5">
      <c r="W119" s="43" t="s">
        <v>40</v>
      </c>
      <c r="X119" s="43" t="s">
        <v>40</v>
      </c>
    </row>
    <row r="120" spans="23:24" ht="19.5">
      <c r="W120" s="43" t="s">
        <v>40</v>
      </c>
      <c r="X120" s="43" t="s">
        <v>40</v>
      </c>
    </row>
    <row r="121" spans="23:24" ht="19.5">
      <c r="W121" s="43" t="s">
        <v>40</v>
      </c>
      <c r="X121" s="43" t="s">
        <v>40</v>
      </c>
    </row>
    <row r="122" spans="23:24" ht="19.5">
      <c r="W122" s="43" t="s">
        <v>40</v>
      </c>
      <c r="X122" s="43" t="s">
        <v>40</v>
      </c>
    </row>
    <row r="123" spans="23:24" ht="19.5">
      <c r="W123" s="43" t="s">
        <v>40</v>
      </c>
      <c r="X123" s="43" t="s">
        <v>40</v>
      </c>
    </row>
    <row r="124" spans="23:24" ht="19.5">
      <c r="W124" s="43" t="s">
        <v>40</v>
      </c>
      <c r="X124" s="43" t="s">
        <v>40</v>
      </c>
    </row>
    <row r="125" spans="23:24" ht="19.5">
      <c r="W125" s="43" t="s">
        <v>40</v>
      </c>
      <c r="X125" s="43" t="s">
        <v>40</v>
      </c>
    </row>
    <row r="126" spans="23:24" ht="19.5">
      <c r="W126" s="43" t="s">
        <v>40</v>
      </c>
      <c r="X126" s="43" t="s">
        <v>40</v>
      </c>
    </row>
    <row r="127" spans="23:24" ht="19.5">
      <c r="W127" s="43" t="s">
        <v>40</v>
      </c>
      <c r="X127" s="43" t="s">
        <v>40</v>
      </c>
    </row>
    <row r="128" spans="23:24" ht="19.5">
      <c r="W128" s="43" t="s">
        <v>40</v>
      </c>
      <c r="X128" s="43" t="s">
        <v>40</v>
      </c>
    </row>
    <row r="129" spans="23:24" ht="19.5">
      <c r="W129" s="43" t="s">
        <v>40</v>
      </c>
      <c r="X129" s="43" t="s">
        <v>40</v>
      </c>
    </row>
    <row r="130" spans="23:24" ht="19.5">
      <c r="W130" s="43" t="s">
        <v>40</v>
      </c>
      <c r="X130" s="43" t="s">
        <v>40</v>
      </c>
    </row>
    <row r="131" spans="23:24" ht="19.5">
      <c r="W131" s="43" t="s">
        <v>40</v>
      </c>
      <c r="X131" s="43" t="s">
        <v>40</v>
      </c>
    </row>
    <row r="132" spans="23:24" ht="19.5">
      <c r="W132" s="43" t="s">
        <v>40</v>
      </c>
      <c r="X132" s="43" t="s">
        <v>40</v>
      </c>
    </row>
    <row r="133" spans="23:24" ht="19.5">
      <c r="W133" s="43" t="s">
        <v>40</v>
      </c>
      <c r="X133" s="43" t="s">
        <v>40</v>
      </c>
    </row>
    <row r="134" spans="23:24" ht="19.5">
      <c r="W134" s="43" t="s">
        <v>40</v>
      </c>
      <c r="X134" s="43" t="s">
        <v>40</v>
      </c>
    </row>
    <row r="135" spans="1:24" ht="19.5">
      <c r="A135" t="s">
        <v>40</v>
      </c>
      <c r="W135" s="43" t="s">
        <v>40</v>
      </c>
      <c r="X135" s="43" t="s">
        <v>40</v>
      </c>
    </row>
    <row r="136" spans="1:24" ht="19.5">
      <c r="A136" t="s">
        <v>40</v>
      </c>
      <c r="W136" s="43" t="s">
        <v>40</v>
      </c>
      <c r="X136" s="43" t="s">
        <v>40</v>
      </c>
    </row>
    <row r="137" spans="1:24" ht="19.5">
      <c r="A137" t="s">
        <v>40</v>
      </c>
      <c r="W137" s="43" t="s">
        <v>40</v>
      </c>
      <c r="X137" s="43" t="s">
        <v>40</v>
      </c>
    </row>
    <row r="138" spans="1:24" ht="19.5">
      <c r="A138" t="s">
        <v>40</v>
      </c>
      <c r="W138" s="43" t="s">
        <v>40</v>
      </c>
      <c r="X138" s="43" t="s">
        <v>40</v>
      </c>
    </row>
  </sheetData>
  <printOptions verticalCentered="1"/>
  <pageMargins left="0.68" right="0.4330708661417323" top="0.5905511811023623" bottom="0.11811023622047245" header="0.5118110236220472" footer="0.5118110236220472"/>
  <pageSetup fitToWidth="0" horizontalDpi="300" verticalDpi="300" orientation="portrait" paperSize="9" scale="62" r:id="rId1"/>
  <headerFooter alignWithMargins="0">
    <oddHeader>&amp;L&amp;"ＭＳ Ｐゴシック,標準"&amp;24１８　主要指標の状況（１７年度）</oddHeader>
  </headerFooter>
  <colBreaks count="2" manualBreakCount="2">
    <brk id="18" max="80" man="1"/>
    <brk id="29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8"/>
  <sheetViews>
    <sheetView view="pageBreakPreview" zoomScale="60" zoomScaleNormal="75" workbookViewId="0" topLeftCell="B1">
      <pane xSplit="1" ySplit="4" topLeftCell="C5" activePane="bottomRight" state="frozen"/>
      <selection pane="topLeft" activeCell="W19" sqref="W19"/>
      <selection pane="topRight" activeCell="W19" sqref="W19"/>
      <selection pane="bottomLeft" activeCell="W19" sqref="W19"/>
      <selection pane="bottomRight" activeCell="J2" sqref="J2"/>
    </sheetView>
  </sheetViews>
  <sheetFormatPr defaultColWidth="8.72265625" defaultRowHeight="18"/>
  <cols>
    <col min="2" max="2" width="10.72265625" style="0" customWidth="1"/>
    <col min="4" max="4" width="4.72265625" style="0" customWidth="1"/>
    <col min="6" max="6" width="4.72265625" style="0" customWidth="1"/>
    <col min="8" max="8" width="4.72265625" style="0" customWidth="1"/>
    <col min="10" max="10" width="4.72265625" style="0" customWidth="1"/>
    <col min="12" max="12" width="4.72265625" style="0" customWidth="1"/>
    <col min="14" max="14" width="4.72265625" style="0" customWidth="1"/>
    <col min="16" max="16" width="4.72265625" style="0" customWidth="1"/>
    <col min="17" max="17" width="0" style="0" hidden="1" customWidth="1"/>
    <col min="18" max="18" width="4.72265625" style="0" hidden="1" customWidth="1"/>
    <col min="20" max="20" width="4.72265625" style="0" customWidth="1"/>
    <col min="21" max="21" width="12.72265625" style="0" hidden="1" customWidth="1"/>
    <col min="22" max="22" width="12.453125" style="0" customWidth="1"/>
    <col min="24" max="24" width="4.72265625" style="0" customWidth="1"/>
    <col min="25" max="25" width="12.72265625" style="0" customWidth="1"/>
    <col min="27" max="27" width="4.72265625" style="0" customWidth="1"/>
    <col min="28" max="30" width="12.72265625" style="0" customWidth="1"/>
    <col min="32" max="32" width="4.72265625" style="0" customWidth="1"/>
    <col min="33" max="33" width="12.72265625" style="0" customWidth="1"/>
    <col min="35" max="35" width="4.72265625" style="0" customWidth="1"/>
  </cols>
  <sheetData>
    <row r="1" spans="1:35" ht="19.5">
      <c r="A1" s="20" t="s">
        <v>25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1" t="s">
        <v>32</v>
      </c>
      <c r="Q1" s="1"/>
      <c r="R1" s="1"/>
      <c r="S1" s="4"/>
      <c r="T1" s="1"/>
      <c r="U1" s="1"/>
      <c r="V1" s="1"/>
      <c r="W1" s="1"/>
      <c r="X1" s="1"/>
      <c r="Y1" s="1"/>
      <c r="Z1" s="1"/>
      <c r="AA1" s="1"/>
      <c r="AB1" s="1"/>
      <c r="AC1" s="31" t="s">
        <v>31</v>
      </c>
      <c r="AD1" s="1"/>
      <c r="AE1" s="1"/>
      <c r="AF1" s="1"/>
      <c r="AG1" s="4"/>
      <c r="AH1" s="1"/>
      <c r="AI1" s="31" t="s">
        <v>31</v>
      </c>
    </row>
    <row r="2" spans="2:36" ht="19.5">
      <c r="B2" s="5" t="s">
        <v>0</v>
      </c>
      <c r="C2" s="11" t="s">
        <v>1</v>
      </c>
      <c r="D2" s="82"/>
      <c r="E2" s="29" t="s">
        <v>41</v>
      </c>
      <c r="F2" s="48"/>
      <c r="G2" s="29" t="s">
        <v>41</v>
      </c>
      <c r="H2" s="48"/>
      <c r="I2" s="29" t="s">
        <v>67</v>
      </c>
      <c r="J2" s="82"/>
      <c r="K2" s="29" t="s">
        <v>68</v>
      </c>
      <c r="L2" s="82"/>
      <c r="M2" s="29" t="s">
        <v>115</v>
      </c>
      <c r="N2" s="82"/>
      <c r="O2" s="29" t="s">
        <v>2</v>
      </c>
      <c r="P2" s="82"/>
      <c r="Q2" s="15" t="s">
        <v>3</v>
      </c>
      <c r="R2" s="83"/>
      <c r="S2" s="29" t="s">
        <v>69</v>
      </c>
      <c r="T2" s="84"/>
      <c r="U2" s="11" t="s">
        <v>5</v>
      </c>
      <c r="V2" s="89" t="s">
        <v>121</v>
      </c>
      <c r="W2" s="84"/>
      <c r="X2" s="84"/>
      <c r="Y2" s="84"/>
      <c r="Z2" s="84"/>
      <c r="AA2" s="84"/>
      <c r="AB2" s="84"/>
      <c r="AC2" s="82"/>
      <c r="AD2" s="29" t="s">
        <v>122</v>
      </c>
      <c r="AE2" s="84"/>
      <c r="AF2" s="82"/>
      <c r="AG2" s="29" t="s">
        <v>123</v>
      </c>
      <c r="AH2" s="85"/>
      <c r="AI2" s="86"/>
      <c r="AJ2" s="5" t="s">
        <v>0</v>
      </c>
    </row>
    <row r="3" spans="2:36" ht="19.5">
      <c r="B3" s="5" t="s">
        <v>0</v>
      </c>
      <c r="C3" s="11" t="s">
        <v>70</v>
      </c>
      <c r="D3" s="16" t="s">
        <v>6</v>
      </c>
      <c r="E3" s="11" t="s">
        <v>42</v>
      </c>
      <c r="F3" s="51" t="s">
        <v>43</v>
      </c>
      <c r="G3" s="11" t="s">
        <v>42</v>
      </c>
      <c r="H3" s="51" t="s">
        <v>43</v>
      </c>
      <c r="I3" s="11" t="s">
        <v>8</v>
      </c>
      <c r="J3" s="16" t="s">
        <v>6</v>
      </c>
      <c r="K3" s="11" t="s">
        <v>71</v>
      </c>
      <c r="L3" s="16" t="s">
        <v>6</v>
      </c>
      <c r="M3" s="11" t="s">
        <v>71</v>
      </c>
      <c r="N3" s="16" t="s">
        <v>6</v>
      </c>
      <c r="O3" s="11" t="s">
        <v>9</v>
      </c>
      <c r="P3" s="16" t="s">
        <v>6</v>
      </c>
      <c r="Q3" s="16" t="s">
        <v>10</v>
      </c>
      <c r="R3" s="16" t="s">
        <v>6</v>
      </c>
      <c r="S3" s="11" t="s">
        <v>11</v>
      </c>
      <c r="T3" s="11" t="s">
        <v>6</v>
      </c>
      <c r="U3" s="11"/>
      <c r="V3" s="11" t="s">
        <v>0</v>
      </c>
      <c r="W3" s="11" t="s">
        <v>12</v>
      </c>
      <c r="X3" s="82"/>
      <c r="Y3" s="15" t="s">
        <v>13</v>
      </c>
      <c r="Z3" s="42" t="s">
        <v>12</v>
      </c>
      <c r="AA3" s="82"/>
      <c r="AB3" s="15" t="s">
        <v>13</v>
      </c>
      <c r="AC3" s="16" t="s">
        <v>72</v>
      </c>
      <c r="AD3" s="11"/>
      <c r="AE3" s="42" t="s">
        <v>65</v>
      </c>
      <c r="AF3" s="86"/>
      <c r="AG3" s="16" t="s">
        <v>14</v>
      </c>
      <c r="AH3" s="14" t="s">
        <v>65</v>
      </c>
      <c r="AI3" s="86"/>
      <c r="AJ3" s="2"/>
    </row>
    <row r="4" spans="2:36" ht="19.5">
      <c r="B4" s="3"/>
      <c r="C4" s="52"/>
      <c r="D4" s="87"/>
      <c r="E4" s="88" t="s">
        <v>73</v>
      </c>
      <c r="F4" s="87"/>
      <c r="G4" s="12" t="s">
        <v>0</v>
      </c>
      <c r="H4" s="87"/>
      <c r="I4" s="12"/>
      <c r="J4" s="87"/>
      <c r="K4" s="12" t="s">
        <v>66</v>
      </c>
      <c r="L4" s="87"/>
      <c r="M4" s="12" t="s">
        <v>66</v>
      </c>
      <c r="N4" s="87"/>
      <c r="O4" s="52"/>
      <c r="P4" s="87"/>
      <c r="Q4" s="87"/>
      <c r="R4" s="87"/>
      <c r="S4" s="81" t="s">
        <v>120</v>
      </c>
      <c r="T4" s="52"/>
      <c r="U4" s="11"/>
      <c r="V4" s="52"/>
      <c r="W4" s="12" t="s">
        <v>15</v>
      </c>
      <c r="X4" s="30" t="s">
        <v>6</v>
      </c>
      <c r="Y4" s="30" t="s">
        <v>16</v>
      </c>
      <c r="Z4" s="12" t="s">
        <v>15</v>
      </c>
      <c r="AA4" s="30" t="s">
        <v>6</v>
      </c>
      <c r="AB4" s="30" t="s">
        <v>17</v>
      </c>
      <c r="AC4" s="37" t="s">
        <v>74</v>
      </c>
      <c r="AD4" s="12"/>
      <c r="AE4" s="12" t="s">
        <v>15</v>
      </c>
      <c r="AF4" s="30" t="s">
        <v>6</v>
      </c>
      <c r="AG4" s="87"/>
      <c r="AH4" s="10" t="s">
        <v>15</v>
      </c>
      <c r="AI4" s="30" t="s">
        <v>6</v>
      </c>
      <c r="AJ4" s="2"/>
    </row>
    <row r="5" spans="2:36" ht="19.5">
      <c r="B5" s="99" t="s">
        <v>44</v>
      </c>
      <c r="C5" s="126"/>
      <c r="D5" s="122"/>
      <c r="E5" s="121"/>
      <c r="F5" s="122"/>
      <c r="G5" s="121"/>
      <c r="H5" s="122"/>
      <c r="I5" s="121"/>
      <c r="J5" s="122"/>
      <c r="K5" s="121"/>
      <c r="L5" s="122"/>
      <c r="M5" s="121"/>
      <c r="N5" s="122"/>
      <c r="O5" s="121"/>
      <c r="P5" s="122"/>
      <c r="Q5" s="123"/>
      <c r="R5" s="123"/>
      <c r="S5" s="127"/>
      <c r="T5" s="122"/>
      <c r="U5" s="124"/>
      <c r="V5" s="128"/>
      <c r="W5" s="126"/>
      <c r="X5" s="122"/>
      <c r="Y5" s="128"/>
      <c r="Z5" s="126"/>
      <c r="AA5" s="122"/>
      <c r="AB5" s="128"/>
      <c r="AC5" s="128"/>
      <c r="AD5" s="128"/>
      <c r="AE5" s="126"/>
      <c r="AF5" s="129"/>
      <c r="AG5" s="128"/>
      <c r="AH5" s="126"/>
      <c r="AI5" s="122"/>
      <c r="AJ5" s="2"/>
    </row>
    <row r="6" spans="2:36" ht="19.5">
      <c r="B6" s="100" t="s">
        <v>84</v>
      </c>
      <c r="C6" s="57">
        <v>7.5</v>
      </c>
      <c r="D6" s="33">
        <v>13</v>
      </c>
      <c r="E6" s="62">
        <v>85.2</v>
      </c>
      <c r="F6" s="33">
        <v>33</v>
      </c>
      <c r="G6" s="62">
        <v>92.9</v>
      </c>
      <c r="H6" s="33">
        <v>36</v>
      </c>
      <c r="I6" s="62">
        <v>12.7</v>
      </c>
      <c r="J6" s="33">
        <v>34</v>
      </c>
      <c r="K6" s="62">
        <v>9.1</v>
      </c>
      <c r="L6" s="33">
        <v>28</v>
      </c>
      <c r="M6" s="106"/>
      <c r="N6" s="105"/>
      <c r="O6" s="62">
        <v>12.7</v>
      </c>
      <c r="P6" s="33">
        <v>33</v>
      </c>
      <c r="Q6" s="107"/>
      <c r="R6" s="107"/>
      <c r="S6" s="65">
        <v>0.943</v>
      </c>
      <c r="T6" s="33">
        <v>2</v>
      </c>
      <c r="U6" s="109"/>
      <c r="V6" s="68">
        <v>12845300</v>
      </c>
      <c r="W6" s="57">
        <v>44.8</v>
      </c>
      <c r="X6" s="33">
        <v>21</v>
      </c>
      <c r="Y6" s="68">
        <v>5701836</v>
      </c>
      <c r="Z6" s="57">
        <v>19.9</v>
      </c>
      <c r="AA6" s="33">
        <v>27</v>
      </c>
      <c r="AB6" s="68">
        <v>2685272</v>
      </c>
      <c r="AC6" s="68">
        <v>4458192</v>
      </c>
      <c r="AD6" s="68">
        <v>2234763</v>
      </c>
      <c r="AE6" s="57">
        <v>7.8</v>
      </c>
      <c r="AF6" s="36">
        <v>12</v>
      </c>
      <c r="AG6" s="68">
        <v>49678355</v>
      </c>
      <c r="AH6" s="57">
        <v>173.1</v>
      </c>
      <c r="AI6" s="33">
        <v>33</v>
      </c>
      <c r="AJ6" s="2"/>
    </row>
    <row r="7" spans="2:36" ht="19.5">
      <c r="B7" s="100" t="s">
        <v>18</v>
      </c>
      <c r="C7" s="57">
        <v>2</v>
      </c>
      <c r="D7" s="33">
        <v>42</v>
      </c>
      <c r="E7" s="62">
        <v>88.2</v>
      </c>
      <c r="F7" s="49">
        <v>27</v>
      </c>
      <c r="G7" s="62">
        <v>95</v>
      </c>
      <c r="H7" s="49">
        <v>29</v>
      </c>
      <c r="I7" s="62">
        <v>17.8</v>
      </c>
      <c r="J7" s="49">
        <v>9</v>
      </c>
      <c r="K7" s="62">
        <v>13.9</v>
      </c>
      <c r="L7" s="49">
        <v>3</v>
      </c>
      <c r="M7" s="106"/>
      <c r="N7" s="90"/>
      <c r="O7" s="62">
        <v>17.7</v>
      </c>
      <c r="P7" s="49">
        <v>9</v>
      </c>
      <c r="Q7" s="107"/>
      <c r="R7" s="107"/>
      <c r="S7" s="65">
        <v>0.91</v>
      </c>
      <c r="T7" s="49">
        <v>4</v>
      </c>
      <c r="U7" s="91"/>
      <c r="V7" s="68">
        <v>7773310</v>
      </c>
      <c r="W7" s="69">
        <v>13.3</v>
      </c>
      <c r="X7" s="49">
        <v>46</v>
      </c>
      <c r="Y7" s="68">
        <v>2117092</v>
      </c>
      <c r="Z7" s="69">
        <v>3.6</v>
      </c>
      <c r="AA7" s="49">
        <v>45</v>
      </c>
      <c r="AB7" s="68">
        <v>513021</v>
      </c>
      <c r="AC7" s="68">
        <v>5143197</v>
      </c>
      <c r="AD7" s="68">
        <v>1151154</v>
      </c>
      <c r="AE7" s="69">
        <v>2</v>
      </c>
      <c r="AF7" s="53">
        <v>40</v>
      </c>
      <c r="AG7" s="68">
        <v>116106040</v>
      </c>
      <c r="AH7" s="57">
        <v>198.9</v>
      </c>
      <c r="AI7" s="49">
        <v>21</v>
      </c>
      <c r="AJ7" s="2"/>
    </row>
    <row r="8" spans="2:36" ht="19.5">
      <c r="B8" s="100" t="s">
        <v>45</v>
      </c>
      <c r="C8" s="104"/>
      <c r="D8" s="105"/>
      <c r="E8" s="106"/>
      <c r="F8" s="90"/>
      <c r="G8" s="106"/>
      <c r="H8" s="90"/>
      <c r="I8" s="106"/>
      <c r="J8" s="90"/>
      <c r="K8" s="106"/>
      <c r="L8" s="90"/>
      <c r="M8" s="106"/>
      <c r="N8" s="90"/>
      <c r="O8" s="106"/>
      <c r="P8" s="90"/>
      <c r="Q8" s="107"/>
      <c r="R8" s="107"/>
      <c r="S8" s="108"/>
      <c r="T8" s="90"/>
      <c r="U8" s="91"/>
      <c r="V8" s="110"/>
      <c r="W8" s="112"/>
      <c r="X8" s="90"/>
      <c r="Y8" s="110"/>
      <c r="Z8" s="112"/>
      <c r="AA8" s="90"/>
      <c r="AB8" s="110"/>
      <c r="AC8" s="110"/>
      <c r="AD8" s="110"/>
      <c r="AE8" s="112"/>
      <c r="AF8" s="92"/>
      <c r="AG8" s="110"/>
      <c r="AH8" s="104"/>
      <c r="AI8" s="90"/>
      <c r="AJ8" s="2"/>
    </row>
    <row r="9" spans="2:36" ht="19.5">
      <c r="B9" s="101" t="s">
        <v>83</v>
      </c>
      <c r="C9" s="57">
        <v>1.2</v>
      </c>
      <c r="D9" s="33">
        <v>44</v>
      </c>
      <c r="E9" s="62">
        <v>96.1</v>
      </c>
      <c r="F9" s="49">
        <v>8</v>
      </c>
      <c r="G9" s="62">
        <v>104.6</v>
      </c>
      <c r="H9" s="49">
        <v>10</v>
      </c>
      <c r="I9" s="62">
        <v>17</v>
      </c>
      <c r="J9" s="49">
        <v>13</v>
      </c>
      <c r="K9" s="62">
        <v>10.6</v>
      </c>
      <c r="L9" s="49">
        <v>16</v>
      </c>
      <c r="M9" s="106"/>
      <c r="N9" s="90"/>
      <c r="O9" s="62">
        <v>16.9</v>
      </c>
      <c r="P9" s="49">
        <v>13</v>
      </c>
      <c r="Q9" s="107"/>
      <c r="R9" s="107"/>
      <c r="S9" s="65">
        <v>0.635</v>
      </c>
      <c r="T9" s="49">
        <v>16</v>
      </c>
      <c r="U9" s="91"/>
      <c r="V9" s="68">
        <v>7957607</v>
      </c>
      <c r="W9" s="69">
        <v>45.7</v>
      </c>
      <c r="X9" s="49">
        <v>20</v>
      </c>
      <c r="Y9" s="68">
        <v>5150024</v>
      </c>
      <c r="Z9" s="69">
        <v>29.6</v>
      </c>
      <c r="AA9" s="49">
        <v>17</v>
      </c>
      <c r="AB9" s="68">
        <v>550538</v>
      </c>
      <c r="AC9" s="68">
        <v>2257045</v>
      </c>
      <c r="AD9" s="68">
        <v>3120197</v>
      </c>
      <c r="AE9" s="69">
        <v>17.9</v>
      </c>
      <c r="AF9" s="53">
        <v>1</v>
      </c>
      <c r="AG9" s="68">
        <v>35603052</v>
      </c>
      <c r="AH9" s="57">
        <v>204.6</v>
      </c>
      <c r="AI9" s="49">
        <v>18</v>
      </c>
      <c r="AJ9" s="2"/>
    </row>
    <row r="10" spans="2:36" ht="19.5">
      <c r="B10" s="101" t="s">
        <v>46</v>
      </c>
      <c r="C10" s="57">
        <v>3.9</v>
      </c>
      <c r="D10" s="33">
        <v>33</v>
      </c>
      <c r="E10" s="62">
        <v>90.2</v>
      </c>
      <c r="F10" s="49">
        <v>24</v>
      </c>
      <c r="G10" s="62">
        <v>97.7</v>
      </c>
      <c r="H10" s="49">
        <v>27</v>
      </c>
      <c r="I10" s="62">
        <v>14.8</v>
      </c>
      <c r="J10" s="49">
        <v>26</v>
      </c>
      <c r="K10" s="62">
        <v>10.4</v>
      </c>
      <c r="L10" s="49">
        <v>17</v>
      </c>
      <c r="M10" s="106"/>
      <c r="N10" s="90"/>
      <c r="O10" s="62">
        <v>14.8</v>
      </c>
      <c r="P10" s="49">
        <v>22</v>
      </c>
      <c r="Q10" s="107"/>
      <c r="R10" s="107"/>
      <c r="S10" s="65">
        <v>0.606</v>
      </c>
      <c r="T10" s="49">
        <v>17</v>
      </c>
      <c r="U10" s="91"/>
      <c r="V10" s="68">
        <v>10323680</v>
      </c>
      <c r="W10" s="69">
        <v>30.4</v>
      </c>
      <c r="X10" s="49">
        <v>29</v>
      </c>
      <c r="Y10" s="68">
        <v>5078006</v>
      </c>
      <c r="Z10" s="69">
        <v>14.9</v>
      </c>
      <c r="AA10" s="49">
        <v>34</v>
      </c>
      <c r="AB10" s="68">
        <v>786834</v>
      </c>
      <c r="AC10" s="68">
        <v>4458840</v>
      </c>
      <c r="AD10" s="68">
        <v>2146778</v>
      </c>
      <c r="AE10" s="69">
        <v>6.3</v>
      </c>
      <c r="AF10" s="53">
        <v>21</v>
      </c>
      <c r="AG10" s="68">
        <v>62684102</v>
      </c>
      <c r="AH10" s="57">
        <v>184.5</v>
      </c>
      <c r="AI10" s="49">
        <v>29</v>
      </c>
      <c r="AJ10" s="2"/>
    </row>
    <row r="11" spans="2:36" ht="19.5">
      <c r="B11" s="101" t="s">
        <v>47</v>
      </c>
      <c r="C11" s="57">
        <v>7.6</v>
      </c>
      <c r="D11" s="33">
        <v>12</v>
      </c>
      <c r="E11" s="62">
        <v>90.9</v>
      </c>
      <c r="F11" s="49">
        <v>22</v>
      </c>
      <c r="G11" s="62">
        <v>99.6</v>
      </c>
      <c r="H11" s="49">
        <v>22</v>
      </c>
      <c r="I11" s="62">
        <v>10.2</v>
      </c>
      <c r="J11" s="49">
        <v>41</v>
      </c>
      <c r="K11" s="62">
        <v>9.1</v>
      </c>
      <c r="L11" s="49">
        <v>28</v>
      </c>
      <c r="M11" s="106"/>
      <c r="N11" s="90"/>
      <c r="O11" s="62">
        <v>10.8</v>
      </c>
      <c r="P11" s="49">
        <v>40</v>
      </c>
      <c r="Q11" s="107"/>
      <c r="R11" s="107"/>
      <c r="S11" s="65">
        <v>0.777</v>
      </c>
      <c r="T11" s="49">
        <v>9</v>
      </c>
      <c r="U11" s="91"/>
      <c r="V11" s="68">
        <v>8148145</v>
      </c>
      <c r="W11" s="69">
        <v>33.7</v>
      </c>
      <c r="X11" s="49">
        <v>27</v>
      </c>
      <c r="Y11" s="68">
        <v>4075519</v>
      </c>
      <c r="Z11" s="69">
        <v>16.9</v>
      </c>
      <c r="AA11" s="49">
        <v>31</v>
      </c>
      <c r="AB11" s="68">
        <v>511547</v>
      </c>
      <c r="AC11" s="68">
        <v>3561079</v>
      </c>
      <c r="AD11" s="68">
        <v>647819</v>
      </c>
      <c r="AE11" s="69">
        <v>2.7</v>
      </c>
      <c r="AF11" s="53">
        <v>37</v>
      </c>
      <c r="AG11" s="68">
        <v>42501239</v>
      </c>
      <c r="AH11" s="57">
        <v>175.8</v>
      </c>
      <c r="AI11" s="49">
        <v>32</v>
      </c>
      <c r="AJ11" s="2"/>
    </row>
    <row r="12" spans="2:36" ht="19.5">
      <c r="B12" s="101" t="s">
        <v>48</v>
      </c>
      <c r="C12" s="57">
        <v>4.3</v>
      </c>
      <c r="D12" s="33">
        <v>30</v>
      </c>
      <c r="E12" s="62">
        <v>87.9</v>
      </c>
      <c r="F12" s="49">
        <v>28</v>
      </c>
      <c r="G12" s="62">
        <v>94.8</v>
      </c>
      <c r="H12" s="49">
        <v>30</v>
      </c>
      <c r="I12" s="62">
        <v>21.3</v>
      </c>
      <c r="J12" s="49">
        <v>3</v>
      </c>
      <c r="K12" s="62">
        <v>13.2</v>
      </c>
      <c r="L12" s="49">
        <v>5</v>
      </c>
      <c r="M12" s="106"/>
      <c r="N12" s="90"/>
      <c r="O12" s="62">
        <v>21.3</v>
      </c>
      <c r="P12" s="49">
        <v>2</v>
      </c>
      <c r="Q12" s="107"/>
      <c r="R12" s="107"/>
      <c r="S12" s="65">
        <v>0.912</v>
      </c>
      <c r="T12" s="49">
        <v>3</v>
      </c>
      <c r="U12" s="91"/>
      <c r="V12" s="68">
        <v>20018679</v>
      </c>
      <c r="W12" s="69">
        <v>59.5</v>
      </c>
      <c r="X12" s="49">
        <v>14</v>
      </c>
      <c r="Y12" s="68">
        <v>9792199</v>
      </c>
      <c r="Z12" s="69">
        <v>29.1</v>
      </c>
      <c r="AA12" s="49">
        <v>19</v>
      </c>
      <c r="AB12" s="68">
        <v>4015307</v>
      </c>
      <c r="AC12" s="68">
        <v>6211173</v>
      </c>
      <c r="AD12" s="68">
        <v>554000</v>
      </c>
      <c r="AE12" s="69">
        <v>1.6</v>
      </c>
      <c r="AF12" s="53">
        <v>43</v>
      </c>
      <c r="AG12" s="68">
        <v>57214606</v>
      </c>
      <c r="AH12" s="57">
        <v>170.2</v>
      </c>
      <c r="AI12" s="49">
        <v>34</v>
      </c>
      <c r="AJ12" s="2"/>
    </row>
    <row r="13" spans="2:36" ht="19.5">
      <c r="B13" s="101" t="s">
        <v>49</v>
      </c>
      <c r="C13" s="57">
        <v>3.2</v>
      </c>
      <c r="D13" s="33">
        <v>38</v>
      </c>
      <c r="E13" s="62">
        <v>94.4</v>
      </c>
      <c r="F13" s="49">
        <v>12</v>
      </c>
      <c r="G13" s="62">
        <v>103</v>
      </c>
      <c r="H13" s="49">
        <v>13</v>
      </c>
      <c r="I13" s="62">
        <v>18.1</v>
      </c>
      <c r="J13" s="49">
        <v>7</v>
      </c>
      <c r="K13" s="62">
        <v>14.2</v>
      </c>
      <c r="L13" s="49">
        <v>1</v>
      </c>
      <c r="M13" s="106"/>
      <c r="N13" s="90"/>
      <c r="O13" s="62">
        <v>17.5</v>
      </c>
      <c r="P13" s="49">
        <v>10</v>
      </c>
      <c r="Q13" s="107"/>
      <c r="R13" s="107"/>
      <c r="S13" s="65">
        <v>0.777</v>
      </c>
      <c r="T13" s="49">
        <v>9</v>
      </c>
      <c r="U13" s="91"/>
      <c r="V13" s="68">
        <v>2285930</v>
      </c>
      <c r="W13" s="69">
        <v>16.2</v>
      </c>
      <c r="X13" s="49">
        <v>42</v>
      </c>
      <c r="Y13" s="68">
        <v>180113</v>
      </c>
      <c r="Z13" s="69">
        <v>1.3</v>
      </c>
      <c r="AA13" s="49">
        <v>47</v>
      </c>
      <c r="AB13" s="68">
        <v>44529</v>
      </c>
      <c r="AC13" s="68">
        <v>2061288</v>
      </c>
      <c r="AD13" s="68">
        <v>1210664</v>
      </c>
      <c r="AE13" s="69">
        <v>8.6</v>
      </c>
      <c r="AF13" s="53">
        <v>8</v>
      </c>
      <c r="AG13" s="68">
        <v>26367824</v>
      </c>
      <c r="AH13" s="57">
        <v>187.3</v>
      </c>
      <c r="AI13" s="49">
        <v>26</v>
      </c>
      <c r="AJ13" s="2"/>
    </row>
    <row r="14" spans="2:36" ht="19.5">
      <c r="B14" s="101" t="s">
        <v>50</v>
      </c>
      <c r="C14" s="57">
        <v>3.5</v>
      </c>
      <c r="D14" s="33">
        <v>36</v>
      </c>
      <c r="E14" s="62">
        <v>97.5</v>
      </c>
      <c r="F14" s="49">
        <v>5</v>
      </c>
      <c r="G14" s="62">
        <v>105.2</v>
      </c>
      <c r="H14" s="49">
        <v>8</v>
      </c>
      <c r="I14" s="62">
        <v>12.2</v>
      </c>
      <c r="J14" s="49">
        <v>38</v>
      </c>
      <c r="K14" s="62">
        <v>9.9</v>
      </c>
      <c r="L14" s="49">
        <v>22</v>
      </c>
      <c r="M14" s="106"/>
      <c r="N14" s="90"/>
      <c r="O14" s="62">
        <v>13.9</v>
      </c>
      <c r="P14" s="49">
        <v>24</v>
      </c>
      <c r="Q14" s="107"/>
      <c r="R14" s="107"/>
      <c r="S14" s="65">
        <v>0.473</v>
      </c>
      <c r="T14" s="49">
        <v>26</v>
      </c>
      <c r="U14" s="91"/>
      <c r="V14" s="68">
        <v>1154035</v>
      </c>
      <c r="W14" s="69">
        <v>21.7</v>
      </c>
      <c r="X14" s="49">
        <v>37</v>
      </c>
      <c r="Y14" s="68">
        <v>452592</v>
      </c>
      <c r="Z14" s="69">
        <v>8.5</v>
      </c>
      <c r="AA14" s="49">
        <v>41</v>
      </c>
      <c r="AB14" s="68">
        <v>37268</v>
      </c>
      <c r="AC14" s="68">
        <v>664175</v>
      </c>
      <c r="AD14" s="68">
        <v>184000</v>
      </c>
      <c r="AE14" s="69">
        <v>3.5</v>
      </c>
      <c r="AF14" s="53">
        <v>34</v>
      </c>
      <c r="AG14" s="68">
        <v>8821614</v>
      </c>
      <c r="AH14" s="57">
        <v>165.9</v>
      </c>
      <c r="AI14" s="49">
        <v>36</v>
      </c>
      <c r="AJ14" s="2"/>
    </row>
    <row r="15" spans="2:36" ht="19.5">
      <c r="B15" s="101" t="s">
        <v>51</v>
      </c>
      <c r="C15" s="57">
        <v>4.6</v>
      </c>
      <c r="D15" s="33">
        <v>29</v>
      </c>
      <c r="E15" s="62">
        <v>92.5</v>
      </c>
      <c r="F15" s="49">
        <v>18</v>
      </c>
      <c r="G15" s="62">
        <v>101.6</v>
      </c>
      <c r="H15" s="49">
        <v>18</v>
      </c>
      <c r="I15" s="62">
        <v>15.5</v>
      </c>
      <c r="J15" s="49">
        <v>21</v>
      </c>
      <c r="K15" s="62">
        <v>11.8</v>
      </c>
      <c r="L15" s="49">
        <v>11</v>
      </c>
      <c r="M15" s="106"/>
      <c r="N15" s="90"/>
      <c r="O15" s="62">
        <v>18.6</v>
      </c>
      <c r="P15" s="49">
        <v>7</v>
      </c>
      <c r="Q15" s="107"/>
      <c r="R15" s="107"/>
      <c r="S15" s="65">
        <v>0.813</v>
      </c>
      <c r="T15" s="49">
        <v>5</v>
      </c>
      <c r="U15" s="91"/>
      <c r="V15" s="68">
        <v>6151622</v>
      </c>
      <c r="W15" s="69">
        <v>62</v>
      </c>
      <c r="X15" s="49">
        <v>13</v>
      </c>
      <c r="Y15" s="68">
        <v>3824095</v>
      </c>
      <c r="Z15" s="69">
        <v>38.5</v>
      </c>
      <c r="AA15" s="49">
        <v>9</v>
      </c>
      <c r="AB15" s="68">
        <v>206717</v>
      </c>
      <c r="AC15" s="68">
        <v>2120810</v>
      </c>
      <c r="AD15" s="68">
        <v>1278122</v>
      </c>
      <c r="AE15" s="69">
        <v>12.9</v>
      </c>
      <c r="AF15" s="53">
        <v>4</v>
      </c>
      <c r="AG15" s="68">
        <v>21551209</v>
      </c>
      <c r="AH15" s="57">
        <v>217.1</v>
      </c>
      <c r="AI15" s="49">
        <v>13</v>
      </c>
      <c r="AJ15" s="2"/>
    </row>
    <row r="16" spans="2:36" ht="19.5">
      <c r="B16" s="101" t="s">
        <v>52</v>
      </c>
      <c r="C16" s="57">
        <v>7.2</v>
      </c>
      <c r="D16" s="33">
        <v>15</v>
      </c>
      <c r="E16" s="62">
        <v>92.1</v>
      </c>
      <c r="F16" s="49">
        <v>19</v>
      </c>
      <c r="G16" s="62">
        <v>99.7</v>
      </c>
      <c r="H16" s="49">
        <v>21</v>
      </c>
      <c r="I16" s="62">
        <v>15.1</v>
      </c>
      <c r="J16" s="49">
        <v>25</v>
      </c>
      <c r="K16" s="62">
        <v>9</v>
      </c>
      <c r="L16" s="49">
        <v>31</v>
      </c>
      <c r="M16" s="106"/>
      <c r="N16" s="90"/>
      <c r="O16" s="62">
        <v>13</v>
      </c>
      <c r="P16" s="49">
        <v>31</v>
      </c>
      <c r="Q16" s="107"/>
      <c r="R16" s="107"/>
      <c r="S16" s="65">
        <v>0.566</v>
      </c>
      <c r="T16" s="49">
        <v>20</v>
      </c>
      <c r="U16" s="91"/>
      <c r="V16" s="68">
        <v>1050716</v>
      </c>
      <c r="W16" s="69">
        <v>18.6</v>
      </c>
      <c r="X16" s="49">
        <v>41</v>
      </c>
      <c r="Y16" s="68">
        <v>162065</v>
      </c>
      <c r="Z16" s="69">
        <v>2.9</v>
      </c>
      <c r="AA16" s="49">
        <v>46</v>
      </c>
      <c r="AB16" s="68">
        <v>79974</v>
      </c>
      <c r="AC16" s="68">
        <v>808677</v>
      </c>
      <c r="AD16" s="68">
        <v>380445</v>
      </c>
      <c r="AE16" s="69">
        <v>6.7</v>
      </c>
      <c r="AF16" s="53">
        <v>15</v>
      </c>
      <c r="AG16" s="68">
        <v>11166890</v>
      </c>
      <c r="AH16" s="57">
        <v>197.6</v>
      </c>
      <c r="AI16" s="49">
        <v>22</v>
      </c>
      <c r="AJ16" s="2"/>
    </row>
    <row r="17" spans="2:36" ht="19.5">
      <c r="B17" s="100" t="s">
        <v>54</v>
      </c>
      <c r="C17" s="104"/>
      <c r="D17" s="105"/>
      <c r="E17" s="106"/>
      <c r="F17" s="90"/>
      <c r="G17" s="106"/>
      <c r="H17" s="90"/>
      <c r="I17" s="106"/>
      <c r="J17" s="90"/>
      <c r="K17" s="106"/>
      <c r="L17" s="90"/>
      <c r="M17" s="106"/>
      <c r="N17" s="90"/>
      <c r="O17" s="106"/>
      <c r="P17" s="90"/>
      <c r="Q17" s="107"/>
      <c r="R17" s="107"/>
      <c r="S17" s="108"/>
      <c r="T17" s="90"/>
      <c r="U17" s="91"/>
      <c r="V17" s="110"/>
      <c r="W17" s="112"/>
      <c r="X17" s="90"/>
      <c r="Y17" s="110"/>
      <c r="Z17" s="112"/>
      <c r="AA17" s="90"/>
      <c r="AB17" s="110"/>
      <c r="AC17" s="110"/>
      <c r="AD17" s="110"/>
      <c r="AE17" s="112"/>
      <c r="AF17" s="92"/>
      <c r="AG17" s="110"/>
      <c r="AH17" s="104"/>
      <c r="AI17" s="90"/>
      <c r="AJ17" s="2"/>
    </row>
    <row r="18" spans="2:36" ht="19.5">
      <c r="B18" s="101" t="s">
        <v>85</v>
      </c>
      <c r="C18" s="57">
        <v>6.8</v>
      </c>
      <c r="D18" s="33">
        <v>21</v>
      </c>
      <c r="E18" s="62">
        <v>85.8</v>
      </c>
      <c r="F18" s="49">
        <v>31</v>
      </c>
      <c r="G18" s="62">
        <v>92.1</v>
      </c>
      <c r="H18" s="49">
        <v>39</v>
      </c>
      <c r="I18" s="62">
        <v>18.5</v>
      </c>
      <c r="J18" s="49">
        <v>6</v>
      </c>
      <c r="K18" s="62">
        <v>10.1</v>
      </c>
      <c r="L18" s="49">
        <v>21</v>
      </c>
      <c r="M18" s="106"/>
      <c r="N18" s="90"/>
      <c r="O18" s="62">
        <v>14.4</v>
      </c>
      <c r="P18" s="49">
        <v>23</v>
      </c>
      <c r="Q18" s="107"/>
      <c r="R18" s="107"/>
      <c r="S18" s="65">
        <v>0.311</v>
      </c>
      <c r="T18" s="49">
        <v>34</v>
      </c>
      <c r="U18" s="91"/>
      <c r="V18" s="68">
        <v>2227625</v>
      </c>
      <c r="W18" s="69">
        <v>42.8</v>
      </c>
      <c r="X18" s="49">
        <v>23</v>
      </c>
      <c r="Y18" s="68">
        <v>1864510</v>
      </c>
      <c r="Z18" s="69">
        <v>35.8</v>
      </c>
      <c r="AA18" s="49">
        <v>12</v>
      </c>
      <c r="AB18" s="68">
        <v>4880</v>
      </c>
      <c r="AC18" s="68">
        <v>358235</v>
      </c>
      <c r="AD18" s="68">
        <v>321199</v>
      </c>
      <c r="AE18" s="69">
        <v>6.2</v>
      </c>
      <c r="AF18" s="53">
        <v>22</v>
      </c>
      <c r="AG18" s="68">
        <v>9647127</v>
      </c>
      <c r="AH18" s="57">
        <v>185.2</v>
      </c>
      <c r="AI18" s="49">
        <v>27</v>
      </c>
      <c r="AJ18" s="2"/>
    </row>
    <row r="19" spans="2:36" ht="19.5">
      <c r="B19" s="102" t="s">
        <v>94</v>
      </c>
      <c r="C19" s="57">
        <v>5.6</v>
      </c>
      <c r="D19" s="33">
        <v>25</v>
      </c>
      <c r="E19" s="62">
        <v>88.9</v>
      </c>
      <c r="F19" s="49">
        <v>26</v>
      </c>
      <c r="G19" s="62">
        <v>96.4</v>
      </c>
      <c r="H19" s="49">
        <v>28</v>
      </c>
      <c r="I19" s="62">
        <v>13.9</v>
      </c>
      <c r="J19" s="49">
        <v>30</v>
      </c>
      <c r="K19" s="62">
        <v>8.8</v>
      </c>
      <c r="L19" s="49">
        <v>32</v>
      </c>
      <c r="M19" s="106"/>
      <c r="N19" s="90"/>
      <c r="O19" s="62">
        <v>13.6</v>
      </c>
      <c r="P19" s="49">
        <v>25</v>
      </c>
      <c r="Q19" s="107"/>
      <c r="R19" s="107"/>
      <c r="S19" s="65">
        <v>0.646</v>
      </c>
      <c r="T19" s="49">
        <v>15</v>
      </c>
      <c r="U19" s="91"/>
      <c r="V19" s="68">
        <v>1120950</v>
      </c>
      <c r="W19" s="69">
        <v>14.5</v>
      </c>
      <c r="X19" s="49">
        <v>43</v>
      </c>
      <c r="Y19" s="68">
        <v>906241</v>
      </c>
      <c r="Z19" s="69">
        <v>11.7</v>
      </c>
      <c r="AA19" s="49">
        <v>35</v>
      </c>
      <c r="AB19" s="68">
        <v>9358</v>
      </c>
      <c r="AC19" s="68">
        <v>205351</v>
      </c>
      <c r="AD19" s="68">
        <v>512374</v>
      </c>
      <c r="AE19" s="69">
        <v>6.6</v>
      </c>
      <c r="AF19" s="53">
        <v>19</v>
      </c>
      <c r="AG19" s="68">
        <v>13867880</v>
      </c>
      <c r="AH19" s="57">
        <v>179.1</v>
      </c>
      <c r="AI19" s="49">
        <v>31</v>
      </c>
      <c r="AJ19" s="2"/>
    </row>
    <row r="20" spans="2:36" ht="19.5">
      <c r="B20" s="101" t="s">
        <v>95</v>
      </c>
      <c r="C20" s="57">
        <v>13.3</v>
      </c>
      <c r="D20" s="33">
        <v>3</v>
      </c>
      <c r="E20" s="62">
        <v>80.9</v>
      </c>
      <c r="F20" s="49">
        <v>42</v>
      </c>
      <c r="G20" s="62">
        <v>89.5</v>
      </c>
      <c r="H20" s="49">
        <v>43</v>
      </c>
      <c r="I20" s="62">
        <v>9.9</v>
      </c>
      <c r="J20" s="49">
        <v>42</v>
      </c>
      <c r="K20" s="62">
        <v>7.7</v>
      </c>
      <c r="L20" s="49">
        <v>36</v>
      </c>
      <c r="M20" s="106"/>
      <c r="N20" s="90"/>
      <c r="O20" s="62">
        <v>10.8</v>
      </c>
      <c r="P20" s="49">
        <v>40</v>
      </c>
      <c r="Q20" s="107"/>
      <c r="R20" s="107"/>
      <c r="S20" s="65">
        <v>0.802</v>
      </c>
      <c r="T20" s="49">
        <v>7</v>
      </c>
      <c r="U20" s="91"/>
      <c r="V20" s="68">
        <v>7483173</v>
      </c>
      <c r="W20" s="69">
        <v>63.2</v>
      </c>
      <c r="X20" s="49">
        <v>12</v>
      </c>
      <c r="Y20" s="68">
        <v>3640396</v>
      </c>
      <c r="Z20" s="69">
        <v>30.8</v>
      </c>
      <c r="AA20" s="49">
        <v>15</v>
      </c>
      <c r="AB20" s="68">
        <v>384324</v>
      </c>
      <c r="AC20" s="68">
        <v>3458453</v>
      </c>
      <c r="AD20" s="68">
        <v>1426739</v>
      </c>
      <c r="AE20" s="69">
        <v>12.1</v>
      </c>
      <c r="AF20" s="53">
        <v>5</v>
      </c>
      <c r="AG20" s="68">
        <v>17014566</v>
      </c>
      <c r="AH20" s="57">
        <v>143.8</v>
      </c>
      <c r="AI20" s="49">
        <v>41</v>
      </c>
      <c r="AJ20" s="2"/>
    </row>
    <row r="21" spans="2:36" ht="19.5">
      <c r="B21" s="101" t="s">
        <v>96</v>
      </c>
      <c r="C21" s="57">
        <v>3.6</v>
      </c>
      <c r="D21" s="33">
        <v>35</v>
      </c>
      <c r="E21" s="62">
        <v>93.9</v>
      </c>
      <c r="F21" s="49">
        <v>15</v>
      </c>
      <c r="G21" s="62">
        <v>104.1</v>
      </c>
      <c r="H21" s="49">
        <v>12</v>
      </c>
      <c r="I21" s="62">
        <v>14.4</v>
      </c>
      <c r="J21" s="49">
        <v>29</v>
      </c>
      <c r="K21" s="62">
        <v>10.3</v>
      </c>
      <c r="L21" s="49">
        <v>18</v>
      </c>
      <c r="M21" s="106"/>
      <c r="N21" s="90"/>
      <c r="O21" s="62">
        <v>15.2</v>
      </c>
      <c r="P21" s="49">
        <v>21</v>
      </c>
      <c r="Q21" s="107"/>
      <c r="R21" s="107"/>
      <c r="S21" s="65">
        <v>0.477</v>
      </c>
      <c r="T21" s="49">
        <v>25</v>
      </c>
      <c r="U21" s="91"/>
      <c r="V21" s="68">
        <v>3735777</v>
      </c>
      <c r="W21" s="69">
        <v>28.2</v>
      </c>
      <c r="X21" s="49">
        <v>30</v>
      </c>
      <c r="Y21" s="68">
        <v>2092330</v>
      </c>
      <c r="Z21" s="69">
        <v>15.8</v>
      </c>
      <c r="AA21" s="49">
        <v>33</v>
      </c>
      <c r="AB21" s="68">
        <v>151662</v>
      </c>
      <c r="AC21" s="68">
        <v>1491785</v>
      </c>
      <c r="AD21" s="68">
        <v>892592</v>
      </c>
      <c r="AE21" s="69">
        <v>6.7</v>
      </c>
      <c r="AF21" s="53">
        <v>15</v>
      </c>
      <c r="AG21" s="68">
        <v>24509702</v>
      </c>
      <c r="AH21" s="57">
        <v>185</v>
      </c>
      <c r="AI21" s="49">
        <v>28</v>
      </c>
      <c r="AJ21" s="2"/>
    </row>
    <row r="22" spans="2:36" ht="19.5">
      <c r="B22" s="103" t="s">
        <v>97</v>
      </c>
      <c r="C22" s="58">
        <v>6.2</v>
      </c>
      <c r="D22" s="44">
        <v>23</v>
      </c>
      <c r="E22" s="63">
        <v>89.9</v>
      </c>
      <c r="F22" s="44">
        <v>25</v>
      </c>
      <c r="G22" s="63">
        <v>98</v>
      </c>
      <c r="H22" s="44">
        <v>26</v>
      </c>
      <c r="I22" s="63">
        <v>15.6</v>
      </c>
      <c r="J22" s="44">
        <v>19</v>
      </c>
      <c r="K22" s="63">
        <v>10.3</v>
      </c>
      <c r="L22" s="44">
        <v>18</v>
      </c>
      <c r="M22" s="94"/>
      <c r="N22" s="93"/>
      <c r="O22" s="63">
        <v>16.8</v>
      </c>
      <c r="P22" s="44">
        <v>17</v>
      </c>
      <c r="Q22" s="95"/>
      <c r="R22" s="95"/>
      <c r="S22" s="66">
        <v>0.598</v>
      </c>
      <c r="T22" s="44">
        <v>18</v>
      </c>
      <c r="U22" s="96"/>
      <c r="V22" s="70">
        <v>6418373</v>
      </c>
      <c r="W22" s="71">
        <v>27.2</v>
      </c>
      <c r="X22" s="44">
        <v>31</v>
      </c>
      <c r="Y22" s="70">
        <v>1071360</v>
      </c>
      <c r="Z22" s="71">
        <v>4.5</v>
      </c>
      <c r="AA22" s="44">
        <v>44</v>
      </c>
      <c r="AB22" s="70">
        <v>160081</v>
      </c>
      <c r="AC22" s="70">
        <v>5186932</v>
      </c>
      <c r="AD22" s="70">
        <v>1000000</v>
      </c>
      <c r="AE22" s="71">
        <v>4.2</v>
      </c>
      <c r="AF22" s="47">
        <v>30</v>
      </c>
      <c r="AG22" s="70">
        <v>56597349</v>
      </c>
      <c r="AH22" s="58">
        <v>240.3</v>
      </c>
      <c r="AI22" s="44">
        <v>6</v>
      </c>
      <c r="AJ22" s="2"/>
    </row>
    <row r="23" spans="2:36" ht="19.5">
      <c r="B23" s="101" t="s">
        <v>19</v>
      </c>
      <c r="C23" s="57">
        <v>10.7</v>
      </c>
      <c r="D23" s="33">
        <v>6</v>
      </c>
      <c r="E23" s="62">
        <v>75.6</v>
      </c>
      <c r="F23" s="49">
        <v>46</v>
      </c>
      <c r="G23" s="62">
        <v>85.2</v>
      </c>
      <c r="H23" s="49">
        <v>45</v>
      </c>
      <c r="I23" s="62">
        <v>9.4</v>
      </c>
      <c r="J23" s="49">
        <v>44</v>
      </c>
      <c r="K23" s="62">
        <v>3.6</v>
      </c>
      <c r="L23" s="49">
        <v>46</v>
      </c>
      <c r="M23" s="106"/>
      <c r="N23" s="90"/>
      <c r="O23" s="62">
        <v>7.2</v>
      </c>
      <c r="P23" s="49">
        <v>44</v>
      </c>
      <c r="Q23" s="107"/>
      <c r="R23" s="107"/>
      <c r="S23" s="65">
        <v>0.515</v>
      </c>
      <c r="T23" s="49">
        <v>23</v>
      </c>
      <c r="U23" s="91"/>
      <c r="V23" s="68">
        <v>3491950</v>
      </c>
      <c r="W23" s="69">
        <v>205.1</v>
      </c>
      <c r="X23" s="49">
        <v>2</v>
      </c>
      <c r="Y23" s="68">
        <v>1257407</v>
      </c>
      <c r="Z23" s="69">
        <v>73.8</v>
      </c>
      <c r="AA23" s="49">
        <v>3</v>
      </c>
      <c r="AB23" s="68">
        <v>946914</v>
      </c>
      <c r="AC23" s="68">
        <v>1287629</v>
      </c>
      <c r="AD23" s="68">
        <v>138772</v>
      </c>
      <c r="AE23" s="69">
        <v>8.2</v>
      </c>
      <c r="AF23" s="53">
        <v>10</v>
      </c>
      <c r="AG23" s="68">
        <v>1561466</v>
      </c>
      <c r="AH23" s="57">
        <v>91.7</v>
      </c>
      <c r="AI23" s="49">
        <v>46</v>
      </c>
      <c r="AJ23" s="2"/>
    </row>
    <row r="24" spans="2:36" ht="19.5">
      <c r="B24" s="101" t="s">
        <v>55</v>
      </c>
      <c r="C24" s="57">
        <v>14.2</v>
      </c>
      <c r="D24" s="33">
        <v>2</v>
      </c>
      <c r="E24" s="62">
        <v>76.4</v>
      </c>
      <c r="F24" s="49">
        <v>45</v>
      </c>
      <c r="G24" s="62">
        <v>84.2</v>
      </c>
      <c r="H24" s="49">
        <v>46</v>
      </c>
      <c r="I24" s="62">
        <v>8.1</v>
      </c>
      <c r="J24" s="49">
        <v>45</v>
      </c>
      <c r="K24" s="62">
        <v>4.3</v>
      </c>
      <c r="L24" s="49">
        <v>43</v>
      </c>
      <c r="M24" s="106"/>
      <c r="N24" s="90"/>
      <c r="O24" s="62">
        <v>6.5</v>
      </c>
      <c r="P24" s="49">
        <v>46</v>
      </c>
      <c r="Q24" s="107"/>
      <c r="R24" s="107"/>
      <c r="S24" s="65">
        <v>0.702</v>
      </c>
      <c r="T24" s="49">
        <v>13</v>
      </c>
      <c r="U24" s="91"/>
      <c r="V24" s="68">
        <v>3828606</v>
      </c>
      <c r="W24" s="69">
        <v>80.8</v>
      </c>
      <c r="X24" s="49">
        <v>7</v>
      </c>
      <c r="Y24" s="68">
        <v>1757510</v>
      </c>
      <c r="Z24" s="69">
        <v>37.1</v>
      </c>
      <c r="AA24" s="49">
        <v>10</v>
      </c>
      <c r="AB24" s="68">
        <v>147720</v>
      </c>
      <c r="AC24" s="68">
        <v>1923376</v>
      </c>
      <c r="AD24" s="68">
        <v>405231</v>
      </c>
      <c r="AE24" s="69">
        <v>8.5</v>
      </c>
      <c r="AF24" s="53">
        <v>9</v>
      </c>
      <c r="AG24" s="68">
        <v>5204654</v>
      </c>
      <c r="AH24" s="57">
        <v>109.8</v>
      </c>
      <c r="AI24" s="49">
        <v>44</v>
      </c>
      <c r="AJ24" s="2"/>
    </row>
    <row r="25" spans="2:36" ht="19.5">
      <c r="B25" s="101" t="s">
        <v>56</v>
      </c>
      <c r="C25" s="57">
        <v>5.8</v>
      </c>
      <c r="D25" s="33">
        <v>24</v>
      </c>
      <c r="E25" s="62">
        <v>77.7</v>
      </c>
      <c r="F25" s="49">
        <v>44</v>
      </c>
      <c r="G25" s="62">
        <v>85.5</v>
      </c>
      <c r="H25" s="49">
        <v>44</v>
      </c>
      <c r="I25" s="62">
        <v>9.5</v>
      </c>
      <c r="J25" s="49">
        <v>43</v>
      </c>
      <c r="K25" s="62">
        <v>4.8</v>
      </c>
      <c r="L25" s="49">
        <v>42</v>
      </c>
      <c r="M25" s="106"/>
      <c r="N25" s="90"/>
      <c r="O25" s="62">
        <v>8.3</v>
      </c>
      <c r="P25" s="49">
        <v>43</v>
      </c>
      <c r="Q25" s="107"/>
      <c r="R25" s="107"/>
      <c r="S25" s="65">
        <v>0.728</v>
      </c>
      <c r="T25" s="49">
        <v>11</v>
      </c>
      <c r="U25" s="91"/>
      <c r="V25" s="68">
        <v>7369816</v>
      </c>
      <c r="W25" s="69">
        <v>105.1</v>
      </c>
      <c r="X25" s="49">
        <v>3</v>
      </c>
      <c r="Y25" s="68">
        <v>2396395</v>
      </c>
      <c r="Z25" s="69">
        <v>34.2</v>
      </c>
      <c r="AA25" s="49">
        <v>14</v>
      </c>
      <c r="AB25" s="68">
        <v>717904</v>
      </c>
      <c r="AC25" s="68">
        <v>4255517</v>
      </c>
      <c r="AD25" s="68">
        <v>366656</v>
      </c>
      <c r="AE25" s="69">
        <v>5.2</v>
      </c>
      <c r="AF25" s="53">
        <v>28</v>
      </c>
      <c r="AG25" s="68">
        <v>6986838</v>
      </c>
      <c r="AH25" s="57">
        <v>99.6</v>
      </c>
      <c r="AI25" s="49">
        <v>45</v>
      </c>
      <c r="AJ25" s="2"/>
    </row>
    <row r="26" spans="2:36" ht="19.5">
      <c r="B26" s="101" t="s">
        <v>58</v>
      </c>
      <c r="C26" s="57">
        <v>7</v>
      </c>
      <c r="D26" s="33">
        <v>18</v>
      </c>
      <c r="E26" s="62">
        <v>81.2</v>
      </c>
      <c r="F26" s="49">
        <v>41</v>
      </c>
      <c r="G26" s="62">
        <v>91.2</v>
      </c>
      <c r="H26" s="49">
        <v>41</v>
      </c>
      <c r="I26" s="62">
        <v>12.6</v>
      </c>
      <c r="J26" s="49">
        <v>36</v>
      </c>
      <c r="K26" s="62">
        <v>7.3</v>
      </c>
      <c r="L26" s="49">
        <v>37</v>
      </c>
      <c r="M26" s="106"/>
      <c r="N26" s="90"/>
      <c r="O26" s="62">
        <v>13.5</v>
      </c>
      <c r="P26" s="49">
        <v>28</v>
      </c>
      <c r="Q26" s="107"/>
      <c r="R26" s="107"/>
      <c r="S26" s="65">
        <v>0.788</v>
      </c>
      <c r="T26" s="49">
        <v>8</v>
      </c>
      <c r="U26" s="91"/>
      <c r="V26" s="68">
        <v>1426575</v>
      </c>
      <c r="W26" s="69">
        <v>78.2</v>
      </c>
      <c r="X26" s="49">
        <v>8</v>
      </c>
      <c r="Y26" s="68">
        <v>799350</v>
      </c>
      <c r="Z26" s="69">
        <v>43.8</v>
      </c>
      <c r="AA26" s="49">
        <v>5</v>
      </c>
      <c r="AB26" s="68">
        <v>23686</v>
      </c>
      <c r="AC26" s="68">
        <v>603539</v>
      </c>
      <c r="AD26" s="68">
        <v>177581</v>
      </c>
      <c r="AE26" s="69">
        <v>9.7</v>
      </c>
      <c r="AF26" s="53">
        <v>7</v>
      </c>
      <c r="AG26" s="68">
        <v>2741764</v>
      </c>
      <c r="AH26" s="57">
        <v>150.3</v>
      </c>
      <c r="AI26" s="49">
        <v>38</v>
      </c>
      <c r="AJ26" s="2"/>
    </row>
    <row r="27" spans="2:36" ht="19.5">
      <c r="B27" s="101" t="s">
        <v>59</v>
      </c>
      <c r="C27" s="57">
        <v>7.1</v>
      </c>
      <c r="D27" s="33">
        <v>17</v>
      </c>
      <c r="E27" s="62">
        <v>57.7</v>
      </c>
      <c r="F27" s="49">
        <v>47</v>
      </c>
      <c r="G27" s="62">
        <v>57.7</v>
      </c>
      <c r="H27" s="49">
        <v>47</v>
      </c>
      <c r="I27" s="62">
        <v>2.6</v>
      </c>
      <c r="J27" s="49">
        <v>47</v>
      </c>
      <c r="K27" s="62">
        <v>1.4</v>
      </c>
      <c r="L27" s="49">
        <v>47</v>
      </c>
      <c r="M27" s="106"/>
      <c r="N27" s="90"/>
      <c r="O27" s="62">
        <v>1.7</v>
      </c>
      <c r="P27" s="49">
        <v>47</v>
      </c>
      <c r="Q27" s="107"/>
      <c r="R27" s="107"/>
      <c r="S27" s="65">
        <v>1.79</v>
      </c>
      <c r="T27" s="49">
        <v>1</v>
      </c>
      <c r="U27" s="91"/>
      <c r="V27" s="68">
        <v>21767975</v>
      </c>
      <c r="W27" s="69">
        <v>446</v>
      </c>
      <c r="X27" s="49">
        <v>1</v>
      </c>
      <c r="Y27" s="68">
        <v>5289244</v>
      </c>
      <c r="Z27" s="69">
        <v>108.4</v>
      </c>
      <c r="AA27" s="49">
        <v>1</v>
      </c>
      <c r="AB27" s="68">
        <v>2806599</v>
      </c>
      <c r="AC27" s="68">
        <v>13672132</v>
      </c>
      <c r="AD27" s="68">
        <v>328872</v>
      </c>
      <c r="AE27" s="69">
        <v>6.7</v>
      </c>
      <c r="AF27" s="53">
        <v>15</v>
      </c>
      <c r="AG27" s="68">
        <v>1224026</v>
      </c>
      <c r="AH27" s="57">
        <v>25.1</v>
      </c>
      <c r="AI27" s="49">
        <v>47</v>
      </c>
      <c r="AJ27" s="2"/>
    </row>
    <row r="28" spans="2:36" ht="19.5">
      <c r="B28" s="101" t="s">
        <v>86</v>
      </c>
      <c r="C28" s="57">
        <v>3.2</v>
      </c>
      <c r="D28" s="33">
        <v>38</v>
      </c>
      <c r="E28" s="62">
        <v>85</v>
      </c>
      <c r="F28" s="49">
        <v>34</v>
      </c>
      <c r="G28" s="62">
        <v>94.3</v>
      </c>
      <c r="H28" s="49">
        <v>31</v>
      </c>
      <c r="I28" s="62">
        <v>15.4</v>
      </c>
      <c r="J28" s="49">
        <v>22</v>
      </c>
      <c r="K28" s="62">
        <v>9.7</v>
      </c>
      <c r="L28" s="49">
        <v>23</v>
      </c>
      <c r="M28" s="106"/>
      <c r="N28" s="90"/>
      <c r="O28" s="62">
        <v>16.9</v>
      </c>
      <c r="P28" s="49">
        <v>13</v>
      </c>
      <c r="Q28" s="107"/>
      <c r="R28" s="107"/>
      <c r="S28" s="65">
        <v>0.571</v>
      </c>
      <c r="T28" s="49">
        <v>19</v>
      </c>
      <c r="U28" s="91"/>
      <c r="V28" s="68">
        <v>651199</v>
      </c>
      <c r="W28" s="69">
        <v>20.7</v>
      </c>
      <c r="X28" s="49">
        <v>39</v>
      </c>
      <c r="Y28" s="68">
        <v>508188</v>
      </c>
      <c r="Z28" s="69">
        <v>16.2</v>
      </c>
      <c r="AA28" s="49">
        <v>32</v>
      </c>
      <c r="AB28" s="68">
        <v>117132</v>
      </c>
      <c r="AC28" s="68">
        <v>25879</v>
      </c>
      <c r="AD28" s="68">
        <v>50000</v>
      </c>
      <c r="AE28" s="69">
        <v>1.6</v>
      </c>
      <c r="AF28" s="53">
        <v>43</v>
      </c>
      <c r="AG28" s="68">
        <v>6635719</v>
      </c>
      <c r="AH28" s="57">
        <v>211.4</v>
      </c>
      <c r="AI28" s="49">
        <v>14</v>
      </c>
      <c r="AJ28" s="2"/>
    </row>
    <row r="29" spans="2:36" ht="19.5">
      <c r="B29" s="101" t="s">
        <v>87</v>
      </c>
      <c r="C29" s="57">
        <v>7.2</v>
      </c>
      <c r="D29" s="33">
        <v>15</v>
      </c>
      <c r="E29" s="62">
        <v>84.8</v>
      </c>
      <c r="F29" s="49">
        <v>36</v>
      </c>
      <c r="G29" s="62">
        <v>93.5</v>
      </c>
      <c r="H29" s="49">
        <v>33</v>
      </c>
      <c r="I29" s="62">
        <v>13.3</v>
      </c>
      <c r="J29" s="49">
        <v>32</v>
      </c>
      <c r="K29" s="62">
        <v>8</v>
      </c>
      <c r="L29" s="49">
        <v>35</v>
      </c>
      <c r="M29" s="106"/>
      <c r="N29" s="90"/>
      <c r="O29" s="62">
        <v>19.5</v>
      </c>
      <c r="P29" s="49">
        <v>5</v>
      </c>
      <c r="Q29" s="107"/>
      <c r="R29" s="107"/>
      <c r="S29" s="65">
        <v>0.455</v>
      </c>
      <c r="T29" s="49">
        <v>29</v>
      </c>
      <c r="U29" s="91"/>
      <c r="V29" s="68">
        <v>1223219</v>
      </c>
      <c r="W29" s="69">
        <v>49.5</v>
      </c>
      <c r="X29" s="49">
        <v>17</v>
      </c>
      <c r="Y29" s="68">
        <v>661471</v>
      </c>
      <c r="Z29" s="69">
        <v>26.8</v>
      </c>
      <c r="AA29" s="49">
        <v>23</v>
      </c>
      <c r="AB29" s="68">
        <v>200302</v>
      </c>
      <c r="AC29" s="68">
        <v>361446</v>
      </c>
      <c r="AD29" s="68">
        <v>76820</v>
      </c>
      <c r="AE29" s="69">
        <v>3.1</v>
      </c>
      <c r="AF29" s="53">
        <v>36</v>
      </c>
      <c r="AG29" s="68">
        <v>5175285</v>
      </c>
      <c r="AH29" s="57">
        <v>209.5</v>
      </c>
      <c r="AI29" s="49">
        <v>15</v>
      </c>
      <c r="AJ29" s="2"/>
    </row>
    <row r="30" spans="2:36" ht="19.5">
      <c r="B30" s="101" t="s">
        <v>88</v>
      </c>
      <c r="C30" s="57">
        <v>17.2</v>
      </c>
      <c r="D30" s="33">
        <v>1</v>
      </c>
      <c r="E30" s="62">
        <v>98</v>
      </c>
      <c r="F30" s="49">
        <v>3</v>
      </c>
      <c r="G30" s="62">
        <v>109.7</v>
      </c>
      <c r="H30" s="49">
        <v>4</v>
      </c>
      <c r="I30" s="62">
        <v>11.8</v>
      </c>
      <c r="J30" s="49">
        <v>39</v>
      </c>
      <c r="K30" s="62">
        <v>6.4</v>
      </c>
      <c r="L30" s="49">
        <v>39</v>
      </c>
      <c r="M30" s="106"/>
      <c r="N30" s="90"/>
      <c r="O30" s="62">
        <v>13.6</v>
      </c>
      <c r="P30" s="49">
        <v>25</v>
      </c>
      <c r="Q30" s="107"/>
      <c r="R30" s="107"/>
      <c r="S30" s="65">
        <v>0.307</v>
      </c>
      <c r="T30" s="49">
        <v>35</v>
      </c>
      <c r="U30" s="91"/>
      <c r="V30" s="68">
        <v>1030988</v>
      </c>
      <c r="W30" s="69">
        <v>76.5</v>
      </c>
      <c r="X30" s="49">
        <v>9</v>
      </c>
      <c r="Y30" s="68">
        <v>856845</v>
      </c>
      <c r="Z30" s="69">
        <v>63.6</v>
      </c>
      <c r="AA30" s="49">
        <v>4</v>
      </c>
      <c r="AB30" s="68">
        <v>82128</v>
      </c>
      <c r="AC30" s="68">
        <v>92015</v>
      </c>
      <c r="AD30" s="68">
        <v>208598</v>
      </c>
      <c r="AE30" s="69">
        <v>15.5</v>
      </c>
      <c r="AF30" s="53">
        <v>2</v>
      </c>
      <c r="AG30" s="68">
        <v>3061025</v>
      </c>
      <c r="AH30" s="57">
        <v>227.2</v>
      </c>
      <c r="AI30" s="49">
        <v>9</v>
      </c>
      <c r="AJ30" s="2"/>
    </row>
    <row r="31" spans="2:36" ht="19.5">
      <c r="B31" s="101" t="s">
        <v>89</v>
      </c>
      <c r="C31" s="57">
        <v>0.7</v>
      </c>
      <c r="D31" s="33">
        <v>47</v>
      </c>
      <c r="E31" s="62">
        <v>85</v>
      </c>
      <c r="F31" s="49">
        <v>34</v>
      </c>
      <c r="G31" s="62">
        <v>93.4</v>
      </c>
      <c r="H31" s="49">
        <v>34</v>
      </c>
      <c r="I31" s="62">
        <v>20.6</v>
      </c>
      <c r="J31" s="49">
        <v>5</v>
      </c>
      <c r="K31" s="62">
        <v>11.1</v>
      </c>
      <c r="L31" s="49">
        <v>15</v>
      </c>
      <c r="M31" s="106"/>
      <c r="N31" s="90"/>
      <c r="O31" s="62">
        <v>22.1</v>
      </c>
      <c r="P31" s="49">
        <v>1</v>
      </c>
      <c r="Q31" s="107"/>
      <c r="R31" s="107"/>
      <c r="S31" s="65">
        <v>0.527</v>
      </c>
      <c r="T31" s="49">
        <v>22</v>
      </c>
      <c r="U31" s="91"/>
      <c r="V31" s="68">
        <v>585776</v>
      </c>
      <c r="W31" s="69">
        <v>19.7</v>
      </c>
      <c r="X31" s="49">
        <v>40</v>
      </c>
      <c r="Y31" s="68">
        <v>566515</v>
      </c>
      <c r="Z31" s="69">
        <v>19.1</v>
      </c>
      <c r="AA31" s="49">
        <v>30</v>
      </c>
      <c r="AB31" s="68">
        <v>11</v>
      </c>
      <c r="AC31" s="68">
        <v>19250</v>
      </c>
      <c r="AD31" s="68">
        <v>53578</v>
      </c>
      <c r="AE31" s="69">
        <v>1.8</v>
      </c>
      <c r="AF31" s="53">
        <v>41</v>
      </c>
      <c r="AG31" s="68">
        <v>5584648</v>
      </c>
      <c r="AH31" s="57">
        <v>187.9</v>
      </c>
      <c r="AI31" s="49">
        <v>25</v>
      </c>
      <c r="AJ31" s="2"/>
    </row>
    <row r="32" spans="2:36" ht="19.5">
      <c r="B32" s="101" t="s">
        <v>90</v>
      </c>
      <c r="C32" s="57">
        <v>6.8</v>
      </c>
      <c r="D32" s="33">
        <v>22</v>
      </c>
      <c r="E32" s="62">
        <v>83.8</v>
      </c>
      <c r="F32" s="49">
        <v>38</v>
      </c>
      <c r="G32" s="62">
        <v>93.1</v>
      </c>
      <c r="H32" s="49">
        <v>35</v>
      </c>
      <c r="I32" s="62">
        <v>14.7</v>
      </c>
      <c r="J32" s="49">
        <v>28</v>
      </c>
      <c r="K32" s="62">
        <v>9.2</v>
      </c>
      <c r="L32" s="49">
        <v>27</v>
      </c>
      <c r="M32" s="106"/>
      <c r="N32" s="90"/>
      <c r="O32" s="62">
        <v>16.9</v>
      </c>
      <c r="P32" s="49">
        <v>13</v>
      </c>
      <c r="Q32" s="107"/>
      <c r="R32" s="107"/>
      <c r="S32" s="65">
        <v>0.294</v>
      </c>
      <c r="T32" s="49">
        <v>37</v>
      </c>
      <c r="U32" s="91"/>
      <c r="V32" s="68">
        <v>425328</v>
      </c>
      <c r="W32" s="69">
        <v>26.9</v>
      </c>
      <c r="X32" s="49">
        <v>32</v>
      </c>
      <c r="Y32" s="68">
        <v>337307</v>
      </c>
      <c r="Z32" s="69">
        <v>21.4</v>
      </c>
      <c r="AA32" s="49">
        <v>26</v>
      </c>
      <c r="AB32" s="68">
        <v>88021</v>
      </c>
      <c r="AC32" s="68">
        <v>0</v>
      </c>
      <c r="AD32" s="68">
        <v>0</v>
      </c>
      <c r="AE32" s="69">
        <v>0</v>
      </c>
      <c r="AF32" s="53">
        <v>46</v>
      </c>
      <c r="AG32" s="68">
        <v>2659003</v>
      </c>
      <c r="AH32" s="57">
        <v>168.4</v>
      </c>
      <c r="AI32" s="49">
        <v>35</v>
      </c>
      <c r="AJ32" s="2"/>
    </row>
    <row r="33" spans="2:36" ht="19.5">
      <c r="B33" s="101" t="s">
        <v>91</v>
      </c>
      <c r="C33" s="57">
        <v>1.6</v>
      </c>
      <c r="D33" s="33">
        <v>43</v>
      </c>
      <c r="E33" s="62">
        <v>94.2</v>
      </c>
      <c r="F33" s="49">
        <v>13</v>
      </c>
      <c r="G33" s="62">
        <v>102.9</v>
      </c>
      <c r="H33" s="49">
        <v>14</v>
      </c>
      <c r="I33" s="62">
        <v>17.1</v>
      </c>
      <c r="J33" s="49">
        <v>12</v>
      </c>
      <c r="K33" s="62">
        <v>9.6</v>
      </c>
      <c r="L33" s="49">
        <v>24</v>
      </c>
      <c r="M33" s="106"/>
      <c r="N33" s="90"/>
      <c r="O33" s="62">
        <v>20</v>
      </c>
      <c r="P33" s="49">
        <v>4</v>
      </c>
      <c r="Q33" s="107"/>
      <c r="R33" s="107"/>
      <c r="S33" s="65">
        <v>0.463</v>
      </c>
      <c r="T33" s="49">
        <v>28</v>
      </c>
      <c r="U33" s="91"/>
      <c r="V33" s="68">
        <v>1426421</v>
      </c>
      <c r="W33" s="69">
        <v>42.9</v>
      </c>
      <c r="X33" s="49">
        <v>22</v>
      </c>
      <c r="Y33" s="68">
        <v>1153203</v>
      </c>
      <c r="Z33" s="69">
        <v>34.7</v>
      </c>
      <c r="AA33" s="49">
        <v>13</v>
      </c>
      <c r="AB33" s="68">
        <v>250198</v>
      </c>
      <c r="AC33" s="68">
        <v>23020</v>
      </c>
      <c r="AD33" s="68">
        <v>0</v>
      </c>
      <c r="AE33" s="69">
        <v>0</v>
      </c>
      <c r="AF33" s="53">
        <v>46</v>
      </c>
      <c r="AG33" s="68">
        <v>7298365</v>
      </c>
      <c r="AH33" s="57">
        <v>219.4</v>
      </c>
      <c r="AI33" s="49">
        <v>11</v>
      </c>
      <c r="AJ33" s="2"/>
    </row>
    <row r="34" spans="2:36" ht="19.5">
      <c r="B34" s="101" t="s">
        <v>92</v>
      </c>
      <c r="C34" s="57">
        <v>4.2</v>
      </c>
      <c r="D34" s="33">
        <v>31</v>
      </c>
      <c r="E34" s="62">
        <v>97.9</v>
      </c>
      <c r="F34" s="49">
        <v>4</v>
      </c>
      <c r="G34" s="62">
        <v>107.2</v>
      </c>
      <c r="H34" s="49">
        <v>5</v>
      </c>
      <c r="I34" s="62">
        <v>15.6</v>
      </c>
      <c r="J34" s="49">
        <v>19</v>
      </c>
      <c r="K34" s="62">
        <v>12</v>
      </c>
      <c r="L34" s="49">
        <v>10</v>
      </c>
      <c r="M34" s="106"/>
      <c r="N34" s="90"/>
      <c r="O34" s="62">
        <v>15.6</v>
      </c>
      <c r="P34" s="49">
        <v>20</v>
      </c>
      <c r="Q34" s="107"/>
      <c r="R34" s="107"/>
      <c r="S34" s="65">
        <v>0.454</v>
      </c>
      <c r="T34" s="49">
        <v>30</v>
      </c>
      <c r="U34" s="91"/>
      <c r="V34" s="68">
        <v>1608823</v>
      </c>
      <c r="W34" s="69">
        <v>48.4</v>
      </c>
      <c r="X34" s="49">
        <v>19</v>
      </c>
      <c r="Y34" s="68">
        <v>915395</v>
      </c>
      <c r="Z34" s="69">
        <v>27.6</v>
      </c>
      <c r="AA34" s="49">
        <v>22</v>
      </c>
      <c r="AB34" s="68">
        <v>79619</v>
      </c>
      <c r="AC34" s="68">
        <v>613809</v>
      </c>
      <c r="AD34" s="68">
        <v>111610</v>
      </c>
      <c r="AE34" s="69">
        <v>3.4</v>
      </c>
      <c r="AF34" s="53">
        <v>35</v>
      </c>
      <c r="AG34" s="68">
        <v>8007318</v>
      </c>
      <c r="AH34" s="57">
        <v>241.1</v>
      </c>
      <c r="AI34" s="49">
        <v>5</v>
      </c>
      <c r="AJ34" s="2"/>
    </row>
    <row r="35" spans="2:36" ht="19.5">
      <c r="B35" s="101" t="s">
        <v>93</v>
      </c>
      <c r="C35" s="57">
        <v>4.1</v>
      </c>
      <c r="D35" s="33">
        <v>32</v>
      </c>
      <c r="E35" s="62">
        <v>90.7</v>
      </c>
      <c r="F35" s="49">
        <v>23</v>
      </c>
      <c r="G35" s="62">
        <v>98.9</v>
      </c>
      <c r="H35" s="49">
        <v>24</v>
      </c>
      <c r="I35" s="62">
        <v>22.3</v>
      </c>
      <c r="J35" s="49">
        <v>2</v>
      </c>
      <c r="K35" s="62">
        <v>14.1</v>
      </c>
      <c r="L35" s="49">
        <v>2</v>
      </c>
      <c r="M35" s="106"/>
      <c r="N35" s="90"/>
      <c r="O35" s="62">
        <v>16.9</v>
      </c>
      <c r="P35" s="49">
        <v>13</v>
      </c>
      <c r="Q35" s="107"/>
      <c r="R35" s="107"/>
      <c r="S35" s="65">
        <v>0.221</v>
      </c>
      <c r="T35" s="49">
        <v>44</v>
      </c>
      <c r="U35" s="91"/>
      <c r="V35" s="68">
        <v>373187</v>
      </c>
      <c r="W35" s="69">
        <v>14.4</v>
      </c>
      <c r="X35" s="49">
        <v>44</v>
      </c>
      <c r="Y35" s="68">
        <v>160293</v>
      </c>
      <c r="Z35" s="69">
        <v>6.2</v>
      </c>
      <c r="AA35" s="49">
        <v>43</v>
      </c>
      <c r="AB35" s="68">
        <v>25225</v>
      </c>
      <c r="AC35" s="68">
        <v>187669</v>
      </c>
      <c r="AD35" s="68">
        <v>5098</v>
      </c>
      <c r="AE35" s="69">
        <v>0.2</v>
      </c>
      <c r="AF35" s="53">
        <v>45</v>
      </c>
      <c r="AG35" s="68">
        <v>6947861</v>
      </c>
      <c r="AH35" s="57">
        <v>268.9</v>
      </c>
      <c r="AI35" s="49">
        <v>2</v>
      </c>
      <c r="AJ35" s="2"/>
    </row>
    <row r="36" spans="2:36" ht="19.5">
      <c r="B36" s="100" t="s">
        <v>61</v>
      </c>
      <c r="C36" s="104"/>
      <c r="D36" s="105"/>
      <c r="E36" s="106"/>
      <c r="F36" s="90"/>
      <c r="G36" s="106"/>
      <c r="H36" s="90"/>
      <c r="I36" s="106"/>
      <c r="J36" s="90"/>
      <c r="K36" s="106"/>
      <c r="L36" s="90"/>
      <c r="M36" s="106"/>
      <c r="N36" s="90"/>
      <c r="O36" s="106"/>
      <c r="P36" s="90"/>
      <c r="Q36" s="107"/>
      <c r="R36" s="107"/>
      <c r="S36" s="108"/>
      <c r="T36" s="90"/>
      <c r="U36" s="91"/>
      <c r="V36" s="110"/>
      <c r="W36" s="112"/>
      <c r="X36" s="90"/>
      <c r="Y36" s="110"/>
      <c r="Z36" s="112"/>
      <c r="AA36" s="90"/>
      <c r="AB36" s="110"/>
      <c r="AC36" s="110"/>
      <c r="AD36" s="110"/>
      <c r="AE36" s="112"/>
      <c r="AF36" s="92"/>
      <c r="AG36" s="110"/>
      <c r="AH36" s="104"/>
      <c r="AI36" s="90"/>
      <c r="AJ36" s="2"/>
    </row>
    <row r="37" spans="2:36" ht="19.5">
      <c r="B37" s="101" t="s">
        <v>98</v>
      </c>
      <c r="C37" s="57">
        <v>5.3</v>
      </c>
      <c r="D37" s="33">
        <v>26</v>
      </c>
      <c r="E37" s="62">
        <v>87.8</v>
      </c>
      <c r="F37" s="49">
        <v>29</v>
      </c>
      <c r="G37" s="62">
        <v>98.7</v>
      </c>
      <c r="H37" s="49">
        <v>25</v>
      </c>
      <c r="I37" s="62">
        <v>12.7</v>
      </c>
      <c r="J37" s="49">
        <v>34</v>
      </c>
      <c r="K37" s="62">
        <v>5.3</v>
      </c>
      <c r="L37" s="49">
        <v>40</v>
      </c>
      <c r="M37" s="106"/>
      <c r="N37" s="90"/>
      <c r="O37" s="62">
        <v>11.1</v>
      </c>
      <c r="P37" s="49">
        <v>39</v>
      </c>
      <c r="Q37" s="107"/>
      <c r="R37" s="107"/>
      <c r="S37" s="65">
        <v>0.725</v>
      </c>
      <c r="T37" s="49">
        <v>12</v>
      </c>
      <c r="U37" s="91"/>
      <c r="V37" s="68">
        <v>2229232</v>
      </c>
      <c r="W37" s="69">
        <v>74.2</v>
      </c>
      <c r="X37" s="49">
        <v>11</v>
      </c>
      <c r="Y37" s="68">
        <v>1108812</v>
      </c>
      <c r="Z37" s="69">
        <v>36.9</v>
      </c>
      <c r="AA37" s="49">
        <v>11</v>
      </c>
      <c r="AB37" s="68">
        <v>196270</v>
      </c>
      <c r="AC37" s="68">
        <v>924150</v>
      </c>
      <c r="AD37" s="68">
        <v>215716</v>
      </c>
      <c r="AE37" s="69">
        <v>7.2</v>
      </c>
      <c r="AF37" s="53">
        <v>13</v>
      </c>
      <c r="AG37" s="68">
        <v>3629274</v>
      </c>
      <c r="AH37" s="57">
        <v>120.7</v>
      </c>
      <c r="AI37" s="49">
        <v>42</v>
      </c>
      <c r="AJ37" s="2"/>
    </row>
    <row r="38" spans="2:36" ht="19.5">
      <c r="B38" s="101" t="s">
        <v>62</v>
      </c>
      <c r="C38" s="57">
        <v>9.9</v>
      </c>
      <c r="D38" s="33">
        <v>8</v>
      </c>
      <c r="E38" s="62">
        <v>84.7</v>
      </c>
      <c r="F38" s="49">
        <v>37</v>
      </c>
      <c r="G38" s="62">
        <v>92.4</v>
      </c>
      <c r="H38" s="49">
        <v>38</v>
      </c>
      <c r="I38" s="62">
        <v>12.6</v>
      </c>
      <c r="J38" s="49">
        <v>36</v>
      </c>
      <c r="K38" s="62">
        <v>11.7</v>
      </c>
      <c r="L38" s="49">
        <v>13</v>
      </c>
      <c r="M38" s="106"/>
      <c r="N38" s="90"/>
      <c r="O38" s="62">
        <v>12.4</v>
      </c>
      <c r="P38" s="49">
        <v>35</v>
      </c>
      <c r="Q38" s="107"/>
      <c r="R38" s="107"/>
      <c r="S38" s="65">
        <v>0.514</v>
      </c>
      <c r="T38" s="49">
        <v>24</v>
      </c>
      <c r="U38" s="91"/>
      <c r="V38" s="68">
        <v>2122704</v>
      </c>
      <c r="W38" s="69">
        <v>49.3</v>
      </c>
      <c r="X38" s="49">
        <v>18</v>
      </c>
      <c r="Y38" s="68">
        <v>850000</v>
      </c>
      <c r="Z38" s="69">
        <v>19.7</v>
      </c>
      <c r="AA38" s="49">
        <v>28</v>
      </c>
      <c r="AB38" s="68">
        <v>250000</v>
      </c>
      <c r="AC38" s="68">
        <v>1022704</v>
      </c>
      <c r="AD38" s="68">
        <v>266000</v>
      </c>
      <c r="AE38" s="69">
        <v>6.2</v>
      </c>
      <c r="AF38" s="53">
        <v>22</v>
      </c>
      <c r="AG38" s="68">
        <v>9653871</v>
      </c>
      <c r="AH38" s="57">
        <v>224.3</v>
      </c>
      <c r="AI38" s="49">
        <v>10</v>
      </c>
      <c r="AJ38" s="2"/>
    </row>
    <row r="39" spans="2:36" ht="19.5">
      <c r="B39" s="100" t="s">
        <v>57</v>
      </c>
      <c r="C39" s="104"/>
      <c r="D39" s="105"/>
      <c r="E39" s="106"/>
      <c r="F39" s="90"/>
      <c r="G39" s="106"/>
      <c r="H39" s="90"/>
      <c r="I39" s="106"/>
      <c r="J39" s="90"/>
      <c r="K39" s="106"/>
      <c r="L39" s="90"/>
      <c r="M39" s="106"/>
      <c r="N39" s="90"/>
      <c r="O39" s="106"/>
      <c r="P39" s="90"/>
      <c r="Q39" s="107"/>
      <c r="R39" s="107"/>
      <c r="S39" s="108"/>
      <c r="T39" s="90"/>
      <c r="U39" s="91"/>
      <c r="V39" s="110"/>
      <c r="W39" s="112"/>
      <c r="X39" s="90"/>
      <c r="Y39" s="110"/>
      <c r="Z39" s="112"/>
      <c r="AA39" s="90"/>
      <c r="AB39" s="110"/>
      <c r="AC39" s="110"/>
      <c r="AD39" s="110"/>
      <c r="AE39" s="112"/>
      <c r="AF39" s="92"/>
      <c r="AG39" s="110"/>
      <c r="AH39" s="104"/>
      <c r="AI39" s="90"/>
      <c r="AJ39" s="2"/>
    </row>
    <row r="40" spans="2:36" ht="19.5">
      <c r="B40" s="101" t="s">
        <v>99</v>
      </c>
      <c r="C40" s="57">
        <v>6.9</v>
      </c>
      <c r="D40" s="33">
        <v>19</v>
      </c>
      <c r="E40" s="62">
        <v>99.3</v>
      </c>
      <c r="F40" s="49">
        <v>2</v>
      </c>
      <c r="G40" s="62">
        <v>110.4</v>
      </c>
      <c r="H40" s="49">
        <v>3</v>
      </c>
      <c r="I40" s="62">
        <v>16.5</v>
      </c>
      <c r="J40" s="49">
        <v>15</v>
      </c>
      <c r="K40" s="62">
        <v>13.9</v>
      </c>
      <c r="L40" s="49">
        <v>3</v>
      </c>
      <c r="M40" s="106"/>
      <c r="N40" s="90"/>
      <c r="O40" s="62">
        <v>18.5</v>
      </c>
      <c r="P40" s="49">
        <v>8</v>
      </c>
      <c r="Q40" s="107"/>
      <c r="R40" s="107"/>
      <c r="S40" s="65">
        <v>0.353</v>
      </c>
      <c r="T40" s="49">
        <v>32</v>
      </c>
      <c r="U40" s="91"/>
      <c r="V40" s="68">
        <v>259721</v>
      </c>
      <c r="W40" s="69">
        <v>13.6</v>
      </c>
      <c r="X40" s="49">
        <v>45</v>
      </c>
      <c r="Y40" s="68">
        <v>185300</v>
      </c>
      <c r="Z40" s="69">
        <v>9.7</v>
      </c>
      <c r="AA40" s="49">
        <v>38</v>
      </c>
      <c r="AB40" s="68">
        <v>456</v>
      </c>
      <c r="AC40" s="68">
        <v>73965</v>
      </c>
      <c r="AD40" s="68">
        <v>110612</v>
      </c>
      <c r="AE40" s="69">
        <v>5.8</v>
      </c>
      <c r="AF40" s="53">
        <v>25</v>
      </c>
      <c r="AG40" s="68">
        <v>3697323</v>
      </c>
      <c r="AH40" s="57">
        <v>193.5</v>
      </c>
      <c r="AI40" s="49">
        <v>24</v>
      </c>
      <c r="AJ40" s="2"/>
    </row>
    <row r="41" spans="2:36" ht="19.5">
      <c r="B41" s="101" t="s">
        <v>100</v>
      </c>
      <c r="C41" s="57">
        <v>3.1</v>
      </c>
      <c r="D41" s="33">
        <v>40</v>
      </c>
      <c r="E41" s="62">
        <v>91.3</v>
      </c>
      <c r="F41" s="49">
        <v>21</v>
      </c>
      <c r="G41" s="62">
        <v>100.8</v>
      </c>
      <c r="H41" s="49">
        <v>20</v>
      </c>
      <c r="I41" s="62">
        <v>17.8</v>
      </c>
      <c r="J41" s="49">
        <v>9</v>
      </c>
      <c r="K41" s="62">
        <v>3.8</v>
      </c>
      <c r="L41" s="49">
        <v>45</v>
      </c>
      <c r="M41" s="106"/>
      <c r="N41" s="90"/>
      <c r="O41" s="62">
        <v>15.8</v>
      </c>
      <c r="P41" s="49">
        <v>19</v>
      </c>
      <c r="Q41" s="107"/>
      <c r="R41" s="107"/>
      <c r="S41" s="65">
        <v>0.248</v>
      </c>
      <c r="T41" s="49">
        <v>42</v>
      </c>
      <c r="U41" s="91"/>
      <c r="V41" s="68">
        <v>1239201</v>
      </c>
      <c r="W41" s="69">
        <v>74.5</v>
      </c>
      <c r="X41" s="49">
        <v>10</v>
      </c>
      <c r="Y41" s="68">
        <v>655534</v>
      </c>
      <c r="Z41" s="69">
        <v>39.4</v>
      </c>
      <c r="AA41" s="49">
        <v>8</v>
      </c>
      <c r="AB41" s="68">
        <v>107894</v>
      </c>
      <c r="AC41" s="68">
        <v>475773</v>
      </c>
      <c r="AD41" s="68">
        <v>236383</v>
      </c>
      <c r="AE41" s="69">
        <v>14.2</v>
      </c>
      <c r="AF41" s="53">
        <v>3</v>
      </c>
      <c r="AG41" s="68">
        <v>3620873</v>
      </c>
      <c r="AH41" s="57">
        <v>217.6</v>
      </c>
      <c r="AI41" s="49">
        <v>12</v>
      </c>
      <c r="AJ41" s="2"/>
    </row>
    <row r="42" spans="2:36" ht="19.5">
      <c r="B42" s="101" t="s">
        <v>101</v>
      </c>
      <c r="C42" s="57">
        <v>0.9</v>
      </c>
      <c r="D42" s="33">
        <v>46</v>
      </c>
      <c r="E42" s="62">
        <v>93</v>
      </c>
      <c r="F42" s="49">
        <v>17</v>
      </c>
      <c r="G42" s="62">
        <v>102.1</v>
      </c>
      <c r="H42" s="49">
        <v>16</v>
      </c>
      <c r="I42" s="62">
        <v>22.9</v>
      </c>
      <c r="J42" s="49">
        <v>1</v>
      </c>
      <c r="K42" s="62">
        <v>12.5</v>
      </c>
      <c r="L42" s="49">
        <v>8</v>
      </c>
      <c r="M42" s="106"/>
      <c r="N42" s="90"/>
      <c r="O42" s="62">
        <v>13.1</v>
      </c>
      <c r="P42" s="49">
        <v>29</v>
      </c>
      <c r="Q42" s="107"/>
      <c r="R42" s="107"/>
      <c r="S42" s="65">
        <v>0.151</v>
      </c>
      <c r="T42" s="49">
        <v>46</v>
      </c>
      <c r="U42" s="91"/>
      <c r="V42" s="68">
        <v>1707575</v>
      </c>
      <c r="W42" s="69">
        <v>86.1</v>
      </c>
      <c r="X42" s="49">
        <v>6</v>
      </c>
      <c r="Y42" s="68">
        <v>820616</v>
      </c>
      <c r="Z42" s="69">
        <v>41.4</v>
      </c>
      <c r="AA42" s="49">
        <v>7</v>
      </c>
      <c r="AB42" s="68">
        <v>16322</v>
      </c>
      <c r="AC42" s="68">
        <v>870637</v>
      </c>
      <c r="AD42" s="68">
        <v>52335</v>
      </c>
      <c r="AE42" s="69">
        <v>2.6</v>
      </c>
      <c r="AF42" s="53">
        <v>39</v>
      </c>
      <c r="AG42" s="68">
        <v>3957951</v>
      </c>
      <c r="AH42" s="57">
        <v>199.6</v>
      </c>
      <c r="AI42" s="49">
        <v>20</v>
      </c>
      <c r="AJ42" s="2"/>
    </row>
    <row r="43" spans="2:36" ht="19.5">
      <c r="B43" s="101" t="s">
        <v>64</v>
      </c>
      <c r="C43" s="57">
        <v>2.5</v>
      </c>
      <c r="D43" s="33">
        <v>41</v>
      </c>
      <c r="E43" s="62">
        <v>82.2</v>
      </c>
      <c r="F43" s="49">
        <v>40</v>
      </c>
      <c r="G43" s="62">
        <v>91.6</v>
      </c>
      <c r="H43" s="49">
        <v>40</v>
      </c>
      <c r="I43" s="62">
        <v>12.8</v>
      </c>
      <c r="J43" s="49">
        <v>33</v>
      </c>
      <c r="K43" s="62">
        <v>8.1</v>
      </c>
      <c r="L43" s="49">
        <v>34</v>
      </c>
      <c r="M43" s="106"/>
      <c r="N43" s="90"/>
      <c r="O43" s="62">
        <v>11.7</v>
      </c>
      <c r="P43" s="49">
        <v>38</v>
      </c>
      <c r="Q43" s="107"/>
      <c r="R43" s="107"/>
      <c r="S43" s="65">
        <v>0.692</v>
      </c>
      <c r="T43" s="49">
        <v>14</v>
      </c>
      <c r="U43" s="91"/>
      <c r="V43" s="68">
        <v>1241481</v>
      </c>
      <c r="W43" s="69">
        <v>40.3</v>
      </c>
      <c r="X43" s="49">
        <v>24</v>
      </c>
      <c r="Y43" s="68">
        <v>775887</v>
      </c>
      <c r="Z43" s="69">
        <v>25.2</v>
      </c>
      <c r="AA43" s="49">
        <v>25</v>
      </c>
      <c r="AB43" s="68">
        <v>210595</v>
      </c>
      <c r="AC43" s="68">
        <v>254999</v>
      </c>
      <c r="AD43" s="68">
        <v>113723</v>
      </c>
      <c r="AE43" s="69">
        <v>3.7</v>
      </c>
      <c r="AF43" s="53">
        <v>33</v>
      </c>
      <c r="AG43" s="68">
        <v>4901222</v>
      </c>
      <c r="AH43" s="57">
        <v>159</v>
      </c>
      <c r="AI43" s="49">
        <v>37</v>
      </c>
      <c r="AJ43" s="2"/>
    </row>
    <row r="44" spans="2:36" ht="19.5">
      <c r="B44" s="101" t="s">
        <v>102</v>
      </c>
      <c r="C44" s="57">
        <v>3.5</v>
      </c>
      <c r="D44" s="33">
        <v>36</v>
      </c>
      <c r="E44" s="62">
        <v>79.7</v>
      </c>
      <c r="F44" s="49">
        <v>43</v>
      </c>
      <c r="G44" s="62">
        <v>89.7</v>
      </c>
      <c r="H44" s="49">
        <v>42</v>
      </c>
      <c r="I44" s="62">
        <v>16.4</v>
      </c>
      <c r="J44" s="49">
        <v>17</v>
      </c>
      <c r="K44" s="62">
        <v>11.5</v>
      </c>
      <c r="L44" s="49">
        <v>14</v>
      </c>
      <c r="M44" s="106"/>
      <c r="N44" s="90"/>
      <c r="O44" s="62">
        <v>17.5</v>
      </c>
      <c r="P44" s="49">
        <v>10</v>
      </c>
      <c r="Q44" s="107"/>
      <c r="R44" s="107"/>
      <c r="S44" s="65">
        <v>0.45</v>
      </c>
      <c r="T44" s="49">
        <v>31</v>
      </c>
      <c r="U44" s="91"/>
      <c r="V44" s="68">
        <v>1045417</v>
      </c>
      <c r="W44" s="69">
        <v>55.1</v>
      </c>
      <c r="X44" s="49">
        <v>15</v>
      </c>
      <c r="Y44" s="68">
        <v>556081</v>
      </c>
      <c r="Z44" s="69">
        <v>29.3</v>
      </c>
      <c r="AA44" s="49">
        <v>18</v>
      </c>
      <c r="AB44" s="68">
        <v>203522</v>
      </c>
      <c r="AC44" s="68">
        <v>285814</v>
      </c>
      <c r="AD44" s="68">
        <v>133319</v>
      </c>
      <c r="AE44" s="69">
        <v>7</v>
      </c>
      <c r="AF44" s="53">
        <v>14</v>
      </c>
      <c r="AG44" s="68">
        <v>3948805</v>
      </c>
      <c r="AH44" s="57">
        <v>208.1</v>
      </c>
      <c r="AI44" s="49">
        <v>16</v>
      </c>
      <c r="AJ44" s="2"/>
    </row>
    <row r="45" spans="2:36" ht="19.5">
      <c r="B45" s="101" t="s">
        <v>103</v>
      </c>
      <c r="C45" s="57">
        <v>5.2</v>
      </c>
      <c r="D45" s="33">
        <v>27</v>
      </c>
      <c r="E45" s="62">
        <v>85.6</v>
      </c>
      <c r="F45" s="49">
        <v>32</v>
      </c>
      <c r="G45" s="62">
        <v>94.2</v>
      </c>
      <c r="H45" s="49">
        <v>32</v>
      </c>
      <c r="I45" s="62">
        <v>16.5</v>
      </c>
      <c r="J45" s="49">
        <v>15</v>
      </c>
      <c r="K45" s="62">
        <v>10.3</v>
      </c>
      <c r="L45" s="49">
        <v>18</v>
      </c>
      <c r="M45" s="106"/>
      <c r="N45" s="90"/>
      <c r="O45" s="62">
        <v>18.7</v>
      </c>
      <c r="P45" s="49">
        <v>6</v>
      </c>
      <c r="Q45" s="107"/>
      <c r="R45" s="107"/>
      <c r="S45" s="65">
        <v>0.558</v>
      </c>
      <c r="T45" s="49">
        <v>21</v>
      </c>
      <c r="U45" s="91"/>
      <c r="V45" s="68">
        <v>1178875</v>
      </c>
      <c r="W45" s="69">
        <v>35</v>
      </c>
      <c r="X45" s="49">
        <v>26</v>
      </c>
      <c r="Y45" s="68">
        <v>954527</v>
      </c>
      <c r="Z45" s="69">
        <v>28.4</v>
      </c>
      <c r="AA45" s="49">
        <v>20</v>
      </c>
      <c r="AB45" s="68">
        <v>100317</v>
      </c>
      <c r="AC45" s="68">
        <v>124031</v>
      </c>
      <c r="AD45" s="68">
        <v>221724</v>
      </c>
      <c r="AE45" s="69">
        <v>6.6</v>
      </c>
      <c r="AF45" s="53">
        <v>19</v>
      </c>
      <c r="AG45" s="68">
        <v>4863063</v>
      </c>
      <c r="AH45" s="57">
        <v>144.5</v>
      </c>
      <c r="AI45" s="49">
        <v>40</v>
      </c>
      <c r="AJ45" s="2"/>
    </row>
    <row r="46" spans="2:36" ht="19.5">
      <c r="B46" s="101" t="s">
        <v>104</v>
      </c>
      <c r="C46" s="57">
        <v>3.7</v>
      </c>
      <c r="D46" s="33">
        <v>34</v>
      </c>
      <c r="E46" s="62">
        <v>93.9</v>
      </c>
      <c r="F46" s="49">
        <v>15</v>
      </c>
      <c r="G46" s="62">
        <v>102.8</v>
      </c>
      <c r="H46" s="49">
        <v>15</v>
      </c>
      <c r="I46" s="62">
        <v>16.6</v>
      </c>
      <c r="J46" s="49">
        <v>14</v>
      </c>
      <c r="K46" s="62">
        <v>9.4</v>
      </c>
      <c r="L46" s="49">
        <v>25</v>
      </c>
      <c r="M46" s="106"/>
      <c r="N46" s="90"/>
      <c r="O46" s="62">
        <v>12.8</v>
      </c>
      <c r="P46" s="49">
        <v>32</v>
      </c>
      <c r="Q46" s="107"/>
      <c r="R46" s="107"/>
      <c r="S46" s="65">
        <v>0.249</v>
      </c>
      <c r="T46" s="49">
        <v>41</v>
      </c>
      <c r="U46" s="91"/>
      <c r="V46" s="68">
        <v>604956</v>
      </c>
      <c r="W46" s="69">
        <v>21.7</v>
      </c>
      <c r="X46" s="49">
        <v>37</v>
      </c>
      <c r="Y46" s="68">
        <v>244738</v>
      </c>
      <c r="Z46" s="69">
        <v>8.8</v>
      </c>
      <c r="AA46" s="49">
        <v>39</v>
      </c>
      <c r="AB46" s="68">
        <v>236995</v>
      </c>
      <c r="AC46" s="68">
        <v>123223</v>
      </c>
      <c r="AD46" s="68">
        <v>108881</v>
      </c>
      <c r="AE46" s="69">
        <v>3.9</v>
      </c>
      <c r="AF46" s="53">
        <v>31</v>
      </c>
      <c r="AG46" s="68">
        <v>6484992</v>
      </c>
      <c r="AH46" s="57">
        <v>232.6</v>
      </c>
      <c r="AI46" s="49">
        <v>7</v>
      </c>
      <c r="AJ46" s="2"/>
    </row>
    <row r="47" spans="2:36" ht="19.5">
      <c r="B47" s="101" t="s">
        <v>105</v>
      </c>
      <c r="C47" s="57">
        <v>6.9</v>
      </c>
      <c r="D47" s="33">
        <v>19</v>
      </c>
      <c r="E47" s="62">
        <v>96.5</v>
      </c>
      <c r="F47" s="49">
        <v>7</v>
      </c>
      <c r="G47" s="62">
        <v>106.3</v>
      </c>
      <c r="H47" s="49">
        <v>7</v>
      </c>
      <c r="I47" s="62">
        <v>15.3</v>
      </c>
      <c r="J47" s="49">
        <v>23</v>
      </c>
      <c r="K47" s="62">
        <v>9.4</v>
      </c>
      <c r="L47" s="49">
        <v>25</v>
      </c>
      <c r="M47" s="106"/>
      <c r="N47" s="90"/>
      <c r="O47" s="62">
        <v>12.4</v>
      </c>
      <c r="P47" s="49">
        <v>35</v>
      </c>
      <c r="Q47" s="107"/>
      <c r="R47" s="107"/>
      <c r="S47" s="65">
        <v>0.239</v>
      </c>
      <c r="T47" s="49">
        <v>43</v>
      </c>
      <c r="U47" s="91"/>
      <c r="V47" s="68">
        <v>1233455</v>
      </c>
      <c r="W47" s="69">
        <v>51.5</v>
      </c>
      <c r="X47" s="49">
        <v>16</v>
      </c>
      <c r="Y47" s="68">
        <v>620779</v>
      </c>
      <c r="Z47" s="69">
        <v>25.9</v>
      </c>
      <c r="AA47" s="49">
        <v>24</v>
      </c>
      <c r="AB47" s="68">
        <v>250951</v>
      </c>
      <c r="AC47" s="68">
        <v>361725</v>
      </c>
      <c r="AD47" s="68">
        <v>63992</v>
      </c>
      <c r="AE47" s="69">
        <v>2.7</v>
      </c>
      <c r="AF47" s="53">
        <v>37</v>
      </c>
      <c r="AG47" s="68">
        <v>4840136</v>
      </c>
      <c r="AH47" s="57">
        <v>202.3</v>
      </c>
      <c r="AI47" s="49">
        <v>19</v>
      </c>
      <c r="AJ47" s="2"/>
    </row>
    <row r="48" spans="2:36" ht="19.5">
      <c r="B48" s="101" t="s">
        <v>106</v>
      </c>
      <c r="C48" s="57">
        <v>11.6</v>
      </c>
      <c r="D48" s="33">
        <v>5</v>
      </c>
      <c r="E48" s="62">
        <v>86.2</v>
      </c>
      <c r="F48" s="49">
        <v>30</v>
      </c>
      <c r="G48" s="62">
        <v>99.2</v>
      </c>
      <c r="H48" s="49">
        <v>23</v>
      </c>
      <c r="I48" s="62">
        <v>7.8</v>
      </c>
      <c r="J48" s="49">
        <v>46</v>
      </c>
      <c r="K48" s="62">
        <v>4</v>
      </c>
      <c r="L48" s="49">
        <v>44</v>
      </c>
      <c r="M48" s="106"/>
      <c r="N48" s="90"/>
      <c r="O48" s="62">
        <v>6.9</v>
      </c>
      <c r="P48" s="49">
        <v>45</v>
      </c>
      <c r="Q48" s="107"/>
      <c r="R48" s="107"/>
      <c r="S48" s="65">
        <v>0.805</v>
      </c>
      <c r="T48" s="49">
        <v>6</v>
      </c>
      <c r="U48" s="91"/>
      <c r="V48" s="68">
        <v>709797</v>
      </c>
      <c r="W48" s="69">
        <v>40.3</v>
      </c>
      <c r="X48" s="49">
        <v>24</v>
      </c>
      <c r="Y48" s="68">
        <v>501132</v>
      </c>
      <c r="Z48" s="69">
        <v>28.4</v>
      </c>
      <c r="AA48" s="49">
        <v>20</v>
      </c>
      <c r="AB48" s="68">
        <v>67665</v>
      </c>
      <c r="AC48" s="68">
        <v>141000</v>
      </c>
      <c r="AD48" s="68">
        <v>140000</v>
      </c>
      <c r="AE48" s="69">
        <v>7.9</v>
      </c>
      <c r="AF48" s="53">
        <v>11</v>
      </c>
      <c r="AG48" s="68">
        <v>2111820</v>
      </c>
      <c r="AH48" s="57">
        <v>119.8</v>
      </c>
      <c r="AI48" s="49">
        <v>43</v>
      </c>
      <c r="AJ48" s="2"/>
    </row>
    <row r="49" spans="2:36" ht="19.5">
      <c r="B49" s="101" t="s">
        <v>63</v>
      </c>
      <c r="C49" s="57">
        <v>8.8</v>
      </c>
      <c r="D49" s="33">
        <v>9</v>
      </c>
      <c r="E49" s="62">
        <v>83</v>
      </c>
      <c r="F49" s="49">
        <v>39</v>
      </c>
      <c r="G49" s="62">
        <v>92.7</v>
      </c>
      <c r="H49" s="49">
        <v>37</v>
      </c>
      <c r="I49" s="62">
        <v>13.5</v>
      </c>
      <c r="J49" s="49">
        <v>31</v>
      </c>
      <c r="K49" s="62">
        <v>5</v>
      </c>
      <c r="L49" s="49">
        <v>41</v>
      </c>
      <c r="M49" s="106"/>
      <c r="N49" s="90"/>
      <c r="O49" s="62">
        <v>10.8</v>
      </c>
      <c r="P49" s="49">
        <v>40</v>
      </c>
      <c r="Q49" s="107"/>
      <c r="R49" s="107"/>
      <c r="S49" s="65">
        <v>0.298</v>
      </c>
      <c r="T49" s="49">
        <v>36</v>
      </c>
      <c r="U49" s="91"/>
      <c r="V49" s="68">
        <v>2199409</v>
      </c>
      <c r="W49" s="69">
        <v>102.3</v>
      </c>
      <c r="X49" s="49">
        <v>5</v>
      </c>
      <c r="Y49" s="68">
        <v>930113</v>
      </c>
      <c r="Z49" s="69">
        <v>43.3</v>
      </c>
      <c r="AA49" s="49">
        <v>6</v>
      </c>
      <c r="AB49" s="68">
        <v>313493</v>
      </c>
      <c r="AC49" s="68">
        <v>955803</v>
      </c>
      <c r="AD49" s="68">
        <v>127538</v>
      </c>
      <c r="AE49" s="69">
        <v>5.9</v>
      </c>
      <c r="AF49" s="53">
        <v>24</v>
      </c>
      <c r="AG49" s="68">
        <v>3225364</v>
      </c>
      <c r="AH49" s="57">
        <v>150</v>
      </c>
      <c r="AI49" s="49">
        <v>39</v>
      </c>
      <c r="AJ49" s="2"/>
    </row>
    <row r="50" spans="2:36" ht="19.5">
      <c r="B50" s="101" t="s">
        <v>107</v>
      </c>
      <c r="C50" s="57">
        <v>4.7</v>
      </c>
      <c r="D50" s="33">
        <v>28</v>
      </c>
      <c r="E50" s="62">
        <v>96</v>
      </c>
      <c r="F50" s="49">
        <v>9</v>
      </c>
      <c r="G50" s="62">
        <v>106.4</v>
      </c>
      <c r="H50" s="49">
        <v>6</v>
      </c>
      <c r="I50" s="62">
        <v>18.1</v>
      </c>
      <c r="J50" s="49">
        <v>7</v>
      </c>
      <c r="K50" s="62">
        <v>11.8</v>
      </c>
      <c r="L50" s="49">
        <v>11</v>
      </c>
      <c r="M50" s="106"/>
      <c r="N50" s="90"/>
      <c r="O50" s="62">
        <v>13.6</v>
      </c>
      <c r="P50" s="49">
        <v>25</v>
      </c>
      <c r="Q50" s="107"/>
      <c r="R50" s="107"/>
      <c r="S50" s="65">
        <v>0.201</v>
      </c>
      <c r="T50" s="49">
        <v>45</v>
      </c>
      <c r="U50" s="91"/>
      <c r="V50" s="68">
        <v>395353</v>
      </c>
      <c r="W50" s="69">
        <v>10</v>
      </c>
      <c r="X50" s="49">
        <v>47</v>
      </c>
      <c r="Y50" s="68">
        <v>325899</v>
      </c>
      <c r="Z50" s="69">
        <v>8.2</v>
      </c>
      <c r="AA50" s="49">
        <v>42</v>
      </c>
      <c r="AB50" s="68">
        <v>56454</v>
      </c>
      <c r="AC50" s="68">
        <v>13000</v>
      </c>
      <c r="AD50" s="68">
        <v>178770</v>
      </c>
      <c r="AE50" s="69">
        <v>4.5</v>
      </c>
      <c r="AF50" s="53">
        <v>29</v>
      </c>
      <c r="AG50" s="68">
        <v>9669961</v>
      </c>
      <c r="AH50" s="57">
        <v>243.4</v>
      </c>
      <c r="AI50" s="49">
        <v>4</v>
      </c>
      <c r="AJ50" s="2"/>
    </row>
    <row r="51" spans="2:36" ht="19.5">
      <c r="B51" s="100" t="s">
        <v>108</v>
      </c>
      <c r="C51" s="104"/>
      <c r="D51" s="105"/>
      <c r="E51" s="106"/>
      <c r="F51" s="90"/>
      <c r="G51" s="106"/>
      <c r="H51" s="90"/>
      <c r="I51" s="106"/>
      <c r="J51" s="90"/>
      <c r="K51" s="106"/>
      <c r="L51" s="90"/>
      <c r="M51" s="106"/>
      <c r="N51" s="90"/>
      <c r="O51" s="106"/>
      <c r="P51" s="90"/>
      <c r="Q51" s="107"/>
      <c r="R51" s="107"/>
      <c r="S51" s="108"/>
      <c r="T51" s="90"/>
      <c r="U51" s="91"/>
      <c r="V51" s="110"/>
      <c r="W51" s="112"/>
      <c r="X51" s="90"/>
      <c r="Y51" s="110"/>
      <c r="Z51" s="112"/>
      <c r="AA51" s="90"/>
      <c r="AB51" s="110"/>
      <c r="AC51" s="110"/>
      <c r="AD51" s="110"/>
      <c r="AE51" s="112"/>
      <c r="AF51" s="92"/>
      <c r="AG51" s="110"/>
      <c r="AH51" s="104"/>
      <c r="AI51" s="90"/>
      <c r="AJ51" s="2"/>
    </row>
    <row r="52" spans="2:36" ht="19.5">
      <c r="B52" s="100" t="s">
        <v>109</v>
      </c>
      <c r="C52" s="104"/>
      <c r="D52" s="105"/>
      <c r="E52" s="106"/>
      <c r="F52" s="90"/>
      <c r="G52" s="106"/>
      <c r="H52" s="90"/>
      <c r="I52" s="106"/>
      <c r="J52" s="90"/>
      <c r="K52" s="106"/>
      <c r="L52" s="90"/>
      <c r="M52" s="106"/>
      <c r="N52" s="90"/>
      <c r="O52" s="106"/>
      <c r="P52" s="90"/>
      <c r="Q52" s="107"/>
      <c r="R52" s="107"/>
      <c r="S52" s="108"/>
      <c r="T52" s="90"/>
      <c r="U52" s="91"/>
      <c r="V52" s="110"/>
      <c r="W52" s="112"/>
      <c r="X52" s="90"/>
      <c r="Y52" s="110"/>
      <c r="Z52" s="112"/>
      <c r="AA52" s="90"/>
      <c r="AB52" s="110"/>
      <c r="AC52" s="110"/>
      <c r="AD52" s="110"/>
      <c r="AE52" s="112"/>
      <c r="AF52" s="92"/>
      <c r="AG52" s="110"/>
      <c r="AH52" s="104"/>
      <c r="AI52" s="90"/>
      <c r="AJ52" s="2"/>
    </row>
    <row r="53" spans="2:36" ht="19.5">
      <c r="B53" s="101" t="s">
        <v>110</v>
      </c>
      <c r="C53" s="57">
        <v>13</v>
      </c>
      <c r="D53" s="33">
        <v>4</v>
      </c>
      <c r="E53" s="62">
        <v>92.1</v>
      </c>
      <c r="F53" s="49">
        <v>19</v>
      </c>
      <c r="G53" s="62">
        <v>101.3</v>
      </c>
      <c r="H53" s="49">
        <v>19</v>
      </c>
      <c r="I53" s="62">
        <v>14.8</v>
      </c>
      <c r="J53" s="49">
        <v>26</v>
      </c>
      <c r="K53" s="62">
        <v>9.1</v>
      </c>
      <c r="L53" s="49">
        <v>28</v>
      </c>
      <c r="M53" s="106"/>
      <c r="N53" s="90"/>
      <c r="O53" s="62">
        <v>12.5</v>
      </c>
      <c r="P53" s="49">
        <v>34</v>
      </c>
      <c r="Q53" s="107"/>
      <c r="R53" s="107"/>
      <c r="S53" s="65">
        <v>0.327</v>
      </c>
      <c r="T53" s="49">
        <v>33</v>
      </c>
      <c r="U53" s="91"/>
      <c r="V53" s="68">
        <v>604201</v>
      </c>
      <c r="W53" s="69">
        <v>22.6</v>
      </c>
      <c r="X53" s="49">
        <v>34</v>
      </c>
      <c r="Y53" s="68">
        <v>232384</v>
      </c>
      <c r="Z53" s="69">
        <v>8.7</v>
      </c>
      <c r="AA53" s="49">
        <v>40</v>
      </c>
      <c r="AB53" s="68">
        <v>26645</v>
      </c>
      <c r="AC53" s="68">
        <v>345172</v>
      </c>
      <c r="AD53" s="68">
        <v>179541</v>
      </c>
      <c r="AE53" s="69">
        <v>6.7</v>
      </c>
      <c r="AF53" s="53">
        <v>15</v>
      </c>
      <c r="AG53" s="68">
        <v>7166306</v>
      </c>
      <c r="AH53" s="57">
        <v>268.3</v>
      </c>
      <c r="AI53" s="49">
        <v>3</v>
      </c>
      <c r="AJ53" s="2"/>
    </row>
    <row r="54" spans="2:36" ht="19.5">
      <c r="B54" s="101" t="s">
        <v>111</v>
      </c>
      <c r="C54" s="57">
        <v>8.7</v>
      </c>
      <c r="D54" s="33">
        <v>10</v>
      </c>
      <c r="E54" s="62">
        <v>94.9</v>
      </c>
      <c r="F54" s="49">
        <v>11</v>
      </c>
      <c r="G54" s="62">
        <v>104.7</v>
      </c>
      <c r="H54" s="49">
        <v>9</v>
      </c>
      <c r="I54" s="62">
        <v>16.3</v>
      </c>
      <c r="J54" s="49">
        <v>18</v>
      </c>
      <c r="K54" s="62">
        <v>13.1</v>
      </c>
      <c r="L54" s="49">
        <v>6</v>
      </c>
      <c r="M54" s="106"/>
      <c r="N54" s="90"/>
      <c r="O54" s="62">
        <v>20.6</v>
      </c>
      <c r="P54" s="49">
        <v>3</v>
      </c>
      <c r="Q54" s="107"/>
      <c r="R54" s="107"/>
      <c r="S54" s="65">
        <v>0.289</v>
      </c>
      <c r="T54" s="49">
        <v>39</v>
      </c>
      <c r="U54" s="91"/>
      <c r="V54" s="68">
        <v>650589</v>
      </c>
      <c r="W54" s="69">
        <v>25.1</v>
      </c>
      <c r="X54" s="49">
        <v>33</v>
      </c>
      <c r="Y54" s="68">
        <v>510673</v>
      </c>
      <c r="Z54" s="69">
        <v>19.7</v>
      </c>
      <c r="AA54" s="49">
        <v>28</v>
      </c>
      <c r="AB54" s="68">
        <v>613</v>
      </c>
      <c r="AC54" s="68">
        <v>139303</v>
      </c>
      <c r="AD54" s="68">
        <v>101550</v>
      </c>
      <c r="AE54" s="69">
        <v>3.9</v>
      </c>
      <c r="AF54" s="53">
        <v>31</v>
      </c>
      <c r="AG54" s="68">
        <v>7228674</v>
      </c>
      <c r="AH54" s="57">
        <v>279</v>
      </c>
      <c r="AI54" s="49">
        <v>1</v>
      </c>
      <c r="AJ54" s="2"/>
    </row>
    <row r="55" spans="2:36" ht="19.5">
      <c r="B55" s="101" t="s">
        <v>53</v>
      </c>
      <c r="C55" s="57">
        <v>1.1</v>
      </c>
      <c r="D55" s="33">
        <v>45</v>
      </c>
      <c r="E55" s="62">
        <v>94.2</v>
      </c>
      <c r="F55" s="49">
        <v>13</v>
      </c>
      <c r="G55" s="62">
        <v>102.1</v>
      </c>
      <c r="H55" s="49">
        <v>16</v>
      </c>
      <c r="I55" s="62">
        <v>17.4</v>
      </c>
      <c r="J55" s="49">
        <v>11</v>
      </c>
      <c r="K55" s="62">
        <v>12.1</v>
      </c>
      <c r="L55" s="49">
        <v>9</v>
      </c>
      <c r="M55" s="106"/>
      <c r="N55" s="90"/>
      <c r="O55" s="62">
        <v>13.1</v>
      </c>
      <c r="P55" s="49">
        <v>29</v>
      </c>
      <c r="Q55" s="107"/>
      <c r="R55" s="107"/>
      <c r="S55" s="65">
        <v>0.268</v>
      </c>
      <c r="T55" s="49">
        <v>40</v>
      </c>
      <c r="U55" s="91"/>
      <c r="V55" s="68">
        <v>656977</v>
      </c>
      <c r="W55" s="69">
        <v>21.9</v>
      </c>
      <c r="X55" s="49">
        <v>35</v>
      </c>
      <c r="Y55" s="68">
        <v>340153</v>
      </c>
      <c r="Z55" s="69">
        <v>11.3</v>
      </c>
      <c r="AA55" s="49">
        <v>36</v>
      </c>
      <c r="AB55" s="68">
        <v>85097</v>
      </c>
      <c r="AC55" s="68">
        <v>231727</v>
      </c>
      <c r="AD55" s="68">
        <v>50051</v>
      </c>
      <c r="AE55" s="69">
        <v>1.7</v>
      </c>
      <c r="AF55" s="53">
        <v>42</v>
      </c>
      <c r="AG55" s="68">
        <v>5810193</v>
      </c>
      <c r="AH55" s="57">
        <v>193.7</v>
      </c>
      <c r="AI55" s="49">
        <v>23</v>
      </c>
      <c r="AJ55" s="2"/>
    </row>
    <row r="56" spans="2:36" ht="19.5">
      <c r="B56" s="100" t="s">
        <v>60</v>
      </c>
      <c r="C56" s="104"/>
      <c r="D56" s="105"/>
      <c r="E56" s="106"/>
      <c r="F56" s="90"/>
      <c r="G56" s="106"/>
      <c r="H56" s="90"/>
      <c r="I56" s="106"/>
      <c r="J56" s="90"/>
      <c r="K56" s="106"/>
      <c r="L56" s="90"/>
      <c r="M56" s="106"/>
      <c r="N56" s="90"/>
      <c r="O56" s="106"/>
      <c r="P56" s="90"/>
      <c r="Q56" s="107"/>
      <c r="R56" s="107"/>
      <c r="S56" s="108"/>
      <c r="T56" s="90"/>
      <c r="U56" s="91"/>
      <c r="V56" s="110"/>
      <c r="W56" s="112"/>
      <c r="X56" s="90"/>
      <c r="Y56" s="110"/>
      <c r="Z56" s="112"/>
      <c r="AA56" s="90"/>
      <c r="AB56" s="110"/>
      <c r="AC56" s="110"/>
      <c r="AD56" s="110"/>
      <c r="AE56" s="112"/>
      <c r="AF56" s="92"/>
      <c r="AG56" s="110"/>
      <c r="AH56" s="104"/>
      <c r="AI56" s="90"/>
      <c r="AJ56" s="2"/>
    </row>
    <row r="57" spans="2:36" ht="19.5">
      <c r="B57" s="101" t="s">
        <v>112</v>
      </c>
      <c r="C57" s="57">
        <v>7.4</v>
      </c>
      <c r="D57" s="33">
        <v>14</v>
      </c>
      <c r="E57" s="62">
        <v>99.5</v>
      </c>
      <c r="F57" s="49">
        <v>1</v>
      </c>
      <c r="G57" s="62">
        <v>111.5</v>
      </c>
      <c r="H57" s="49">
        <v>1</v>
      </c>
      <c r="I57" s="62">
        <v>15.3</v>
      </c>
      <c r="J57" s="49">
        <v>23</v>
      </c>
      <c r="K57" s="62">
        <v>12.9</v>
      </c>
      <c r="L57" s="49">
        <v>7</v>
      </c>
      <c r="M57" s="106"/>
      <c r="N57" s="90"/>
      <c r="O57" s="62">
        <v>16.2</v>
      </c>
      <c r="P57" s="49">
        <v>18</v>
      </c>
      <c r="Q57" s="107"/>
      <c r="R57" s="107"/>
      <c r="S57" s="65">
        <v>0.29</v>
      </c>
      <c r="T57" s="49">
        <v>38</v>
      </c>
      <c r="U57" s="91"/>
      <c r="V57" s="68">
        <v>419589</v>
      </c>
      <c r="W57" s="69">
        <v>21.9</v>
      </c>
      <c r="X57" s="49">
        <v>35</v>
      </c>
      <c r="Y57" s="68">
        <v>200466</v>
      </c>
      <c r="Z57" s="69">
        <v>10.5</v>
      </c>
      <c r="AA57" s="49">
        <v>37</v>
      </c>
      <c r="AB57" s="68">
        <v>83200</v>
      </c>
      <c r="AC57" s="68">
        <v>135923</v>
      </c>
      <c r="AD57" s="68">
        <v>105063</v>
      </c>
      <c r="AE57" s="69">
        <v>5.5</v>
      </c>
      <c r="AF57" s="53">
        <v>26</v>
      </c>
      <c r="AG57" s="68">
        <v>3458267</v>
      </c>
      <c r="AH57" s="57">
        <v>180.8</v>
      </c>
      <c r="AI57" s="49">
        <v>30</v>
      </c>
      <c r="AJ57" s="2"/>
    </row>
    <row r="58" spans="2:36" ht="19.5">
      <c r="B58" s="101" t="s">
        <v>113</v>
      </c>
      <c r="C58" s="57">
        <v>10.4</v>
      </c>
      <c r="D58" s="33">
        <v>7</v>
      </c>
      <c r="E58" s="62">
        <v>95.7</v>
      </c>
      <c r="F58" s="49">
        <v>10</v>
      </c>
      <c r="G58" s="62">
        <v>104.6</v>
      </c>
      <c r="H58" s="49">
        <v>10</v>
      </c>
      <c r="I58" s="62">
        <v>21.3</v>
      </c>
      <c r="J58" s="49">
        <v>3</v>
      </c>
      <c r="K58" s="62">
        <v>8.4</v>
      </c>
      <c r="L58" s="49">
        <v>33</v>
      </c>
      <c r="M58" s="106"/>
      <c r="N58" s="90"/>
      <c r="O58" s="62">
        <v>17.2</v>
      </c>
      <c r="P58" s="49">
        <v>12</v>
      </c>
      <c r="Q58" s="107"/>
      <c r="R58" s="107"/>
      <c r="S58" s="65">
        <v>0.111</v>
      </c>
      <c r="T58" s="49">
        <v>47</v>
      </c>
      <c r="U58" s="91"/>
      <c r="V58" s="68">
        <v>1052229</v>
      </c>
      <c r="W58" s="69">
        <v>102.8</v>
      </c>
      <c r="X58" s="49">
        <v>4</v>
      </c>
      <c r="Y58" s="68">
        <v>815784</v>
      </c>
      <c r="Z58" s="69">
        <v>79.7</v>
      </c>
      <c r="AA58" s="49">
        <v>2</v>
      </c>
      <c r="AB58" s="68">
        <v>93966</v>
      </c>
      <c r="AC58" s="68">
        <v>142479</v>
      </c>
      <c r="AD58" s="68">
        <v>55099</v>
      </c>
      <c r="AE58" s="69">
        <v>5.4</v>
      </c>
      <c r="AF58" s="53">
        <v>27</v>
      </c>
      <c r="AG58" s="68">
        <v>2364017</v>
      </c>
      <c r="AH58" s="57">
        <v>230.9</v>
      </c>
      <c r="AI58" s="49">
        <v>8</v>
      </c>
      <c r="AJ58" s="2"/>
    </row>
    <row r="59" spans="2:36" ht="19.5">
      <c r="B59" s="103" t="s">
        <v>114</v>
      </c>
      <c r="C59" s="59">
        <v>7.9</v>
      </c>
      <c r="D59" s="34">
        <v>11</v>
      </c>
      <c r="E59" s="60">
        <v>97.5</v>
      </c>
      <c r="F59" s="44">
        <v>5</v>
      </c>
      <c r="G59" s="60">
        <v>110.8</v>
      </c>
      <c r="H59" s="44">
        <v>2</v>
      </c>
      <c r="I59" s="60">
        <v>10.7</v>
      </c>
      <c r="J59" s="44">
        <v>40</v>
      </c>
      <c r="K59" s="60">
        <v>6.7</v>
      </c>
      <c r="L59" s="44">
        <v>38</v>
      </c>
      <c r="M59" s="115"/>
      <c r="N59" s="93"/>
      <c r="O59" s="60">
        <v>11.8</v>
      </c>
      <c r="P59" s="44">
        <v>37</v>
      </c>
      <c r="Q59" s="116"/>
      <c r="R59" s="116"/>
      <c r="S59" s="67">
        <v>0.465</v>
      </c>
      <c r="T59" s="44">
        <v>27</v>
      </c>
      <c r="U59" s="118"/>
      <c r="V59" s="72">
        <v>358443</v>
      </c>
      <c r="W59" s="73">
        <v>31.4</v>
      </c>
      <c r="X59" s="44">
        <v>28</v>
      </c>
      <c r="Y59" s="72">
        <v>338771</v>
      </c>
      <c r="Z59" s="73">
        <v>29.7</v>
      </c>
      <c r="AA59" s="44">
        <v>16</v>
      </c>
      <c r="AB59" s="72">
        <v>0</v>
      </c>
      <c r="AC59" s="72">
        <v>19672</v>
      </c>
      <c r="AD59" s="72">
        <v>120000</v>
      </c>
      <c r="AE59" s="73">
        <v>10.5</v>
      </c>
      <c r="AF59" s="47">
        <v>6</v>
      </c>
      <c r="AG59" s="72">
        <v>2344448</v>
      </c>
      <c r="AH59" s="59">
        <v>205.4</v>
      </c>
      <c r="AI59" s="44">
        <v>17</v>
      </c>
      <c r="AJ59" s="2"/>
    </row>
    <row r="60" spans="2:36" ht="19.5">
      <c r="B60" s="25" t="s">
        <v>22</v>
      </c>
      <c r="C60" s="60">
        <f>ROUND(AVERAGE(C5:C22),1)</f>
        <v>5.4</v>
      </c>
      <c r="D60" s="26" t="s">
        <v>0</v>
      </c>
      <c r="E60" s="60">
        <f>ROUND(AVERAGE(E5:E22),1)</f>
        <v>90.3</v>
      </c>
      <c r="F60" s="17"/>
      <c r="G60" s="60">
        <f>ROUND(AVERAGE(G5:G22),1)</f>
        <v>98.3</v>
      </c>
      <c r="H60" s="17"/>
      <c r="I60" s="60">
        <f>ROUND(AVERAGE(I5:I22),1)</f>
        <v>15.1</v>
      </c>
      <c r="J60" s="17"/>
      <c r="K60" s="60">
        <f>ROUND(AVERAGE(K5:K22),1)</f>
        <v>10.6</v>
      </c>
      <c r="L60" s="17"/>
      <c r="M60" s="60"/>
      <c r="N60" s="17"/>
      <c r="O60" s="60">
        <f>ROUND(AVERAGE(O5:O22),1)</f>
        <v>15.2</v>
      </c>
      <c r="P60" s="17"/>
      <c r="Q60" s="17"/>
      <c r="R60" s="17"/>
      <c r="S60" s="67">
        <f>ROUND(AVERAGE(S5:S22),3)</f>
        <v>0.683</v>
      </c>
      <c r="T60" s="17"/>
      <c r="U60" s="18"/>
      <c r="V60" s="72">
        <f>SUM(V5:V22)</f>
        <v>98694922</v>
      </c>
      <c r="W60" s="60">
        <f>ROUND(AVERAGE(W5:W22),1)</f>
        <v>34.8</v>
      </c>
      <c r="X60" s="17"/>
      <c r="Y60" s="72">
        <f>SUM(Y5:Y22)</f>
        <v>46108378</v>
      </c>
      <c r="Z60" s="60">
        <f>ROUND(AVERAGE(Z5:Z22),1)</f>
        <v>17.6</v>
      </c>
      <c r="AA60" s="17"/>
      <c r="AB60" s="72">
        <f>SUM(AB5:AB22)</f>
        <v>10141312</v>
      </c>
      <c r="AC60" s="72">
        <f>SUM(AC5:AC22)</f>
        <v>42445232</v>
      </c>
      <c r="AD60" s="74">
        <f>SUM(AD5:AD22)</f>
        <v>17060846</v>
      </c>
      <c r="AE60" s="60">
        <f>ROUND(AVERAGE(AE5:AE22),1)</f>
        <v>7.1</v>
      </c>
      <c r="AF60" s="17"/>
      <c r="AG60" s="72">
        <f>SUM(AG5:AG22)</f>
        <v>553331555</v>
      </c>
      <c r="AH60" s="60">
        <f>ROUND(AVERAGE(AH5:AH22),1)</f>
        <v>187.2</v>
      </c>
      <c r="AI60" s="17"/>
      <c r="AJ60" s="2"/>
    </row>
    <row r="61" spans="2:36" ht="19.5">
      <c r="B61" s="25" t="s">
        <v>23</v>
      </c>
      <c r="C61" s="60">
        <f>ROUND(AVERAGE(C23:C59),1)</f>
        <v>6.6</v>
      </c>
      <c r="D61" s="26" t="s">
        <v>0</v>
      </c>
      <c r="E61" s="60">
        <f>ROUND(AVERAGE(E23:E59),1)</f>
        <v>88.2</v>
      </c>
      <c r="F61" s="17"/>
      <c r="G61" s="60">
        <f>ROUND(AVERAGE(G23:G59),1)</f>
        <v>97.5</v>
      </c>
      <c r="H61" s="17"/>
      <c r="I61" s="60">
        <f>ROUND(AVERAGE(I23:I59),1)</f>
        <v>14.6</v>
      </c>
      <c r="J61" s="17"/>
      <c r="K61" s="60">
        <f>ROUND(AVERAGE(K23:K59),1)</f>
        <v>8.8</v>
      </c>
      <c r="L61" s="17"/>
      <c r="M61" s="60"/>
      <c r="N61" s="17"/>
      <c r="O61" s="60">
        <f>ROUND(AVERAGE(O23:O59),1)</f>
        <v>13.9</v>
      </c>
      <c r="P61" s="17"/>
      <c r="Q61" s="17"/>
      <c r="R61" s="17"/>
      <c r="S61" s="67">
        <f>ROUND(AVERAGE(S23:S59),3)</f>
        <v>0.47</v>
      </c>
      <c r="T61" s="17"/>
      <c r="U61" s="18"/>
      <c r="V61" s="72">
        <f>SUM(V23:V59)</f>
        <v>65119067</v>
      </c>
      <c r="W61" s="60">
        <f>ROUND(AVERAGE(W23:W59),1)</f>
        <v>65.4</v>
      </c>
      <c r="X61" s="17"/>
      <c r="Y61" s="72">
        <f>SUM(Y23:Y59)</f>
        <v>27626772</v>
      </c>
      <c r="Z61" s="60">
        <f>ROUND(AVERAGE(Z23:Z59),1)</f>
        <v>31.8</v>
      </c>
      <c r="AA61" s="17"/>
      <c r="AB61" s="72">
        <f>SUM(AB23:AB59)</f>
        <v>7785914</v>
      </c>
      <c r="AC61" s="72">
        <f>SUM(AC23:AC59)</f>
        <v>29706381</v>
      </c>
      <c r="AD61" s="72">
        <f>SUM(AD23:AD59)</f>
        <v>4503113</v>
      </c>
      <c r="AE61" s="60">
        <f>ROUND(AVERAGE(AE23:AE59),1)</f>
        <v>5.5</v>
      </c>
      <c r="AF61" s="17"/>
      <c r="AG61" s="72">
        <f>SUM(AG23:AG59)</f>
        <v>156064532</v>
      </c>
      <c r="AH61" s="60">
        <f>ROUND(AVERAGE(AH23:AH59),1)</f>
        <v>187</v>
      </c>
      <c r="AI61" s="17"/>
      <c r="AJ61" s="2"/>
    </row>
    <row r="62" spans="2:36" ht="19.5">
      <c r="B62" s="25" t="s">
        <v>24</v>
      </c>
      <c r="C62" s="60">
        <f>ROUND(AVERAGE(C5:C59),1)</f>
        <v>6.2</v>
      </c>
      <c r="D62" s="26" t="s">
        <v>0</v>
      </c>
      <c r="E62" s="60">
        <f>ROUND(AVERAGE(E5:E59),1)</f>
        <v>88.8</v>
      </c>
      <c r="F62" s="17"/>
      <c r="G62" s="60">
        <f>ROUND(AVERAGE(G5:G59),1)</f>
        <v>97.7</v>
      </c>
      <c r="H62" s="17"/>
      <c r="I62" s="60">
        <f>ROUND(AVERAGE(I5:I59),1)</f>
        <v>14.8</v>
      </c>
      <c r="J62" s="17"/>
      <c r="K62" s="60">
        <f>ROUND(AVERAGE(K5:K59),1)</f>
        <v>9.3</v>
      </c>
      <c r="L62" s="17"/>
      <c r="M62" s="60"/>
      <c r="N62" s="17"/>
      <c r="O62" s="60">
        <f>ROUND(AVERAGE(O5:O59),1)</f>
        <v>14.3</v>
      </c>
      <c r="P62" s="17"/>
      <c r="Q62" s="17"/>
      <c r="R62" s="17"/>
      <c r="S62" s="67">
        <f>ROUND(AVERAGE(S5:S59),3)</f>
        <v>0.538</v>
      </c>
      <c r="T62" s="17"/>
      <c r="U62" s="18"/>
      <c r="V62" s="72">
        <f>SUM(V5:V59)</f>
        <v>163813989</v>
      </c>
      <c r="W62" s="60">
        <f>ROUND(AVERAGE(W5:W59),1)</f>
        <v>55.7</v>
      </c>
      <c r="X62" s="17"/>
      <c r="Y62" s="72">
        <f>SUM(Y5:Y59)</f>
        <v>73735150</v>
      </c>
      <c r="Z62" s="60">
        <f>ROUND(AVERAGE(Z5:Z59),1)</f>
        <v>27.3</v>
      </c>
      <c r="AA62" s="17"/>
      <c r="AB62" s="72">
        <f>SUM(AB5:AB59)</f>
        <v>17927226</v>
      </c>
      <c r="AC62" s="72">
        <f>SUM(AC5:AC59)</f>
        <v>72151613</v>
      </c>
      <c r="AD62" s="72">
        <f>SUM(AD5:AD59)</f>
        <v>21563959</v>
      </c>
      <c r="AE62" s="60">
        <f>ROUND(AVERAGE(AE5:AE59),1)</f>
        <v>6</v>
      </c>
      <c r="AF62" s="17"/>
      <c r="AG62" s="72">
        <f>SUM(AG5:AG59)</f>
        <v>709396087</v>
      </c>
      <c r="AH62" s="60">
        <f>ROUND(AVERAGE(AH5:AH59),1)</f>
        <v>187.1</v>
      </c>
      <c r="AI62" s="17"/>
      <c r="AJ62" s="2"/>
    </row>
    <row r="63" spans="2:30" ht="19.5">
      <c r="B63" s="13"/>
      <c r="C63" s="13" t="s">
        <v>30</v>
      </c>
      <c r="S63" s="13" t="s">
        <v>30</v>
      </c>
      <c r="AD63" s="13" t="s">
        <v>30</v>
      </c>
    </row>
    <row r="65" ht="19.5">
      <c r="AH65" s="54"/>
    </row>
    <row r="66" spans="23:34" ht="19.5">
      <c r="W66" s="43" t="s">
        <v>40</v>
      </c>
      <c r="X66" s="43" t="s">
        <v>40</v>
      </c>
      <c r="AH66" s="54"/>
    </row>
    <row r="67" spans="23:34" ht="19.5">
      <c r="W67" s="43" t="s">
        <v>40</v>
      </c>
      <c r="X67" s="43" t="s">
        <v>40</v>
      </c>
      <c r="AH67" s="54"/>
    </row>
    <row r="68" spans="23:24" ht="19.5">
      <c r="W68" s="43" t="s">
        <v>40</v>
      </c>
      <c r="X68" s="43" t="s">
        <v>40</v>
      </c>
    </row>
    <row r="69" spans="23:24" ht="19.5">
      <c r="W69" s="43" t="s">
        <v>40</v>
      </c>
      <c r="X69" s="43" t="s">
        <v>40</v>
      </c>
    </row>
    <row r="70" spans="23:24" ht="19.5">
      <c r="W70" s="43" t="s">
        <v>40</v>
      </c>
      <c r="X70" s="43" t="s">
        <v>40</v>
      </c>
    </row>
    <row r="71" spans="23:24" ht="19.5">
      <c r="W71" s="43" t="s">
        <v>40</v>
      </c>
      <c r="X71" s="43" t="s">
        <v>40</v>
      </c>
    </row>
    <row r="72" spans="23:24" ht="19.5">
      <c r="W72" s="43" t="s">
        <v>40</v>
      </c>
      <c r="X72" s="43" t="s">
        <v>40</v>
      </c>
    </row>
    <row r="73" spans="23:24" ht="19.5">
      <c r="W73" s="43" t="s">
        <v>40</v>
      </c>
      <c r="X73" s="43" t="s">
        <v>40</v>
      </c>
    </row>
    <row r="74" spans="23:24" ht="19.5">
      <c r="W74" s="43" t="s">
        <v>40</v>
      </c>
      <c r="X74" s="43" t="s">
        <v>40</v>
      </c>
    </row>
    <row r="75" spans="23:24" ht="19.5">
      <c r="W75" s="43" t="s">
        <v>40</v>
      </c>
      <c r="X75" s="43" t="s">
        <v>40</v>
      </c>
    </row>
    <row r="76" spans="23:24" ht="19.5">
      <c r="W76" s="43" t="s">
        <v>40</v>
      </c>
      <c r="X76" s="43" t="s">
        <v>40</v>
      </c>
    </row>
    <row r="77" spans="23:24" ht="19.5">
      <c r="W77" s="43" t="s">
        <v>40</v>
      </c>
      <c r="X77" s="43" t="s">
        <v>40</v>
      </c>
    </row>
    <row r="78" spans="23:24" ht="19.5">
      <c r="W78" s="43" t="s">
        <v>40</v>
      </c>
      <c r="X78" s="43" t="s">
        <v>40</v>
      </c>
    </row>
    <row r="79" spans="23:24" ht="19.5">
      <c r="W79" s="43" t="s">
        <v>40</v>
      </c>
      <c r="X79" s="43" t="s">
        <v>40</v>
      </c>
    </row>
    <row r="80" spans="23:24" ht="19.5">
      <c r="W80" s="43" t="s">
        <v>40</v>
      </c>
      <c r="X80" s="43" t="s">
        <v>40</v>
      </c>
    </row>
    <row r="81" spans="23:24" ht="19.5">
      <c r="W81" s="43" t="s">
        <v>40</v>
      </c>
      <c r="X81" s="43" t="s">
        <v>40</v>
      </c>
    </row>
    <row r="82" spans="23:24" ht="19.5">
      <c r="W82" s="43" t="s">
        <v>40</v>
      </c>
      <c r="X82" s="43" t="s">
        <v>40</v>
      </c>
    </row>
    <row r="83" spans="23:24" ht="19.5">
      <c r="W83" s="43" t="s">
        <v>40</v>
      </c>
      <c r="X83" s="43" t="s">
        <v>40</v>
      </c>
    </row>
    <row r="84" spans="23:24" ht="19.5">
      <c r="W84" s="43" t="s">
        <v>40</v>
      </c>
      <c r="X84" s="43" t="s">
        <v>40</v>
      </c>
    </row>
    <row r="85" spans="23:24" ht="19.5">
      <c r="W85" s="43" t="s">
        <v>40</v>
      </c>
      <c r="X85" s="43" t="s">
        <v>40</v>
      </c>
    </row>
    <row r="86" spans="23:24" ht="19.5">
      <c r="W86" s="43" t="s">
        <v>40</v>
      </c>
      <c r="X86" s="43" t="s">
        <v>40</v>
      </c>
    </row>
    <row r="87" spans="23:24" ht="19.5">
      <c r="W87" s="43" t="s">
        <v>40</v>
      </c>
      <c r="X87" s="43" t="s">
        <v>40</v>
      </c>
    </row>
    <row r="88" spans="23:24" ht="19.5">
      <c r="W88" s="43" t="s">
        <v>40</v>
      </c>
      <c r="X88" s="43" t="s">
        <v>40</v>
      </c>
    </row>
    <row r="89" spans="23:24" ht="19.5">
      <c r="W89" s="43" t="s">
        <v>40</v>
      </c>
      <c r="X89" s="43" t="s">
        <v>40</v>
      </c>
    </row>
    <row r="90" spans="23:24" ht="19.5">
      <c r="W90" s="43" t="s">
        <v>40</v>
      </c>
      <c r="X90" s="43" t="s">
        <v>40</v>
      </c>
    </row>
    <row r="91" spans="23:24" ht="19.5">
      <c r="W91" s="43" t="s">
        <v>40</v>
      </c>
      <c r="X91" s="43" t="s">
        <v>40</v>
      </c>
    </row>
    <row r="92" spans="23:24" ht="19.5">
      <c r="W92" s="43" t="s">
        <v>40</v>
      </c>
      <c r="X92" s="43" t="s">
        <v>40</v>
      </c>
    </row>
    <row r="93" spans="23:24" ht="19.5">
      <c r="W93" s="43" t="s">
        <v>40</v>
      </c>
      <c r="X93" s="43" t="s">
        <v>40</v>
      </c>
    </row>
    <row r="94" spans="23:24" ht="19.5">
      <c r="W94" s="43" t="s">
        <v>40</v>
      </c>
      <c r="X94" s="43" t="s">
        <v>40</v>
      </c>
    </row>
    <row r="95" spans="23:24" ht="19.5">
      <c r="W95" s="43" t="s">
        <v>40</v>
      </c>
      <c r="X95" s="43" t="s">
        <v>40</v>
      </c>
    </row>
    <row r="96" spans="23:24" ht="19.5">
      <c r="W96" s="43" t="s">
        <v>40</v>
      </c>
      <c r="X96" s="43" t="s">
        <v>40</v>
      </c>
    </row>
    <row r="97" spans="23:24" ht="19.5">
      <c r="W97" s="43" t="s">
        <v>40</v>
      </c>
      <c r="X97" s="43" t="s">
        <v>40</v>
      </c>
    </row>
    <row r="98" spans="23:24" ht="19.5">
      <c r="W98" s="43" t="s">
        <v>40</v>
      </c>
      <c r="X98" s="43" t="s">
        <v>40</v>
      </c>
    </row>
    <row r="99" spans="23:24" ht="19.5">
      <c r="W99" s="43" t="s">
        <v>40</v>
      </c>
      <c r="X99" s="43" t="s">
        <v>40</v>
      </c>
    </row>
    <row r="100" spans="23:24" ht="19.5">
      <c r="W100" s="43" t="s">
        <v>40</v>
      </c>
      <c r="X100" s="43" t="s">
        <v>40</v>
      </c>
    </row>
    <row r="101" spans="23:24" ht="19.5">
      <c r="W101" s="43" t="s">
        <v>40</v>
      </c>
      <c r="X101" s="43" t="s">
        <v>40</v>
      </c>
    </row>
    <row r="102" spans="23:24" ht="19.5">
      <c r="W102" s="43" t="s">
        <v>40</v>
      </c>
      <c r="X102" s="43" t="s">
        <v>40</v>
      </c>
    </row>
    <row r="103" spans="23:24" ht="19.5">
      <c r="W103" s="43" t="s">
        <v>40</v>
      </c>
      <c r="X103" s="43" t="s">
        <v>40</v>
      </c>
    </row>
    <row r="104" spans="23:24" ht="19.5">
      <c r="W104" s="43" t="s">
        <v>40</v>
      </c>
      <c r="X104" s="43" t="s">
        <v>40</v>
      </c>
    </row>
    <row r="105" spans="23:24" ht="19.5">
      <c r="W105" s="43" t="s">
        <v>40</v>
      </c>
      <c r="X105" s="43" t="s">
        <v>40</v>
      </c>
    </row>
    <row r="106" spans="23:24" ht="19.5">
      <c r="W106" s="43" t="s">
        <v>40</v>
      </c>
      <c r="X106" s="43" t="s">
        <v>40</v>
      </c>
    </row>
    <row r="107" spans="23:24" ht="19.5">
      <c r="W107" s="43" t="s">
        <v>40</v>
      </c>
      <c r="X107" s="43" t="s">
        <v>40</v>
      </c>
    </row>
    <row r="108" spans="23:24" ht="19.5">
      <c r="W108" s="43" t="s">
        <v>40</v>
      </c>
      <c r="X108" s="43" t="s">
        <v>40</v>
      </c>
    </row>
    <row r="109" spans="23:24" ht="19.5">
      <c r="W109" s="43" t="s">
        <v>40</v>
      </c>
      <c r="X109" s="43" t="s">
        <v>40</v>
      </c>
    </row>
    <row r="110" spans="23:24" ht="19.5">
      <c r="W110" s="43" t="s">
        <v>40</v>
      </c>
      <c r="X110" s="43" t="s">
        <v>40</v>
      </c>
    </row>
    <row r="111" spans="23:24" ht="19.5">
      <c r="W111" s="43" t="s">
        <v>40</v>
      </c>
      <c r="X111" s="43" t="s">
        <v>40</v>
      </c>
    </row>
    <row r="112" spans="23:24" ht="19.5">
      <c r="W112" s="43" t="s">
        <v>40</v>
      </c>
      <c r="X112" s="43" t="s">
        <v>40</v>
      </c>
    </row>
    <row r="113" spans="23:24" ht="19.5">
      <c r="W113" s="43" t="s">
        <v>40</v>
      </c>
      <c r="X113" s="43" t="s">
        <v>40</v>
      </c>
    </row>
    <row r="114" spans="23:24" ht="19.5">
      <c r="W114" s="43" t="s">
        <v>40</v>
      </c>
      <c r="X114" s="43" t="s">
        <v>40</v>
      </c>
    </row>
    <row r="115" spans="23:24" ht="19.5">
      <c r="W115" s="43" t="s">
        <v>40</v>
      </c>
      <c r="X115" s="43" t="s">
        <v>40</v>
      </c>
    </row>
    <row r="116" spans="23:24" ht="19.5">
      <c r="W116" s="43" t="s">
        <v>40</v>
      </c>
      <c r="X116" s="43" t="s">
        <v>40</v>
      </c>
    </row>
    <row r="117" spans="23:24" ht="19.5">
      <c r="W117" s="43" t="s">
        <v>40</v>
      </c>
      <c r="X117" s="43" t="s">
        <v>40</v>
      </c>
    </row>
    <row r="118" spans="23:24" ht="19.5">
      <c r="W118" s="43" t="s">
        <v>40</v>
      </c>
      <c r="X118" s="43" t="s">
        <v>40</v>
      </c>
    </row>
    <row r="119" spans="23:24" ht="19.5">
      <c r="W119" s="43" t="s">
        <v>40</v>
      </c>
      <c r="X119" s="43" t="s">
        <v>40</v>
      </c>
    </row>
    <row r="120" spans="23:24" ht="19.5">
      <c r="W120" s="43" t="s">
        <v>40</v>
      </c>
      <c r="X120" s="43" t="s">
        <v>40</v>
      </c>
    </row>
    <row r="121" spans="23:24" ht="19.5">
      <c r="W121" s="43" t="s">
        <v>40</v>
      </c>
      <c r="X121" s="43" t="s">
        <v>40</v>
      </c>
    </row>
    <row r="122" spans="23:24" ht="19.5">
      <c r="W122" s="43" t="s">
        <v>40</v>
      </c>
      <c r="X122" s="43" t="s">
        <v>40</v>
      </c>
    </row>
    <row r="123" spans="23:24" ht="19.5">
      <c r="W123" s="43" t="s">
        <v>40</v>
      </c>
      <c r="X123" s="43" t="s">
        <v>40</v>
      </c>
    </row>
    <row r="124" spans="23:24" ht="19.5">
      <c r="W124" s="43" t="s">
        <v>40</v>
      </c>
      <c r="X124" s="43" t="s">
        <v>40</v>
      </c>
    </row>
    <row r="125" spans="23:24" ht="19.5">
      <c r="W125" s="43" t="s">
        <v>40</v>
      </c>
      <c r="X125" s="43" t="s">
        <v>40</v>
      </c>
    </row>
    <row r="126" spans="23:24" ht="19.5">
      <c r="W126" s="43" t="s">
        <v>40</v>
      </c>
      <c r="X126" s="43" t="s">
        <v>40</v>
      </c>
    </row>
    <row r="127" spans="23:24" ht="19.5">
      <c r="W127" s="43" t="s">
        <v>40</v>
      </c>
      <c r="X127" s="43" t="s">
        <v>40</v>
      </c>
    </row>
    <row r="128" spans="23:24" ht="19.5">
      <c r="W128" s="43" t="s">
        <v>40</v>
      </c>
      <c r="X128" s="43" t="s">
        <v>40</v>
      </c>
    </row>
    <row r="129" spans="23:24" ht="19.5">
      <c r="W129" s="43" t="s">
        <v>40</v>
      </c>
      <c r="X129" s="43" t="s">
        <v>40</v>
      </c>
    </row>
    <row r="130" spans="23:24" ht="19.5">
      <c r="W130" s="43" t="s">
        <v>40</v>
      </c>
      <c r="X130" s="43" t="s">
        <v>40</v>
      </c>
    </row>
    <row r="131" spans="23:24" ht="19.5">
      <c r="W131" s="43" t="s">
        <v>40</v>
      </c>
      <c r="X131" s="43" t="s">
        <v>40</v>
      </c>
    </row>
    <row r="132" spans="23:24" ht="19.5">
      <c r="W132" s="43" t="s">
        <v>40</v>
      </c>
      <c r="X132" s="43" t="s">
        <v>40</v>
      </c>
    </row>
    <row r="133" spans="23:24" ht="19.5">
      <c r="W133" s="43" t="s">
        <v>40</v>
      </c>
      <c r="X133" s="43" t="s">
        <v>40</v>
      </c>
    </row>
    <row r="134" spans="23:24" ht="19.5">
      <c r="W134" s="43" t="s">
        <v>40</v>
      </c>
      <c r="X134" s="43" t="s">
        <v>40</v>
      </c>
    </row>
    <row r="135" spans="1:24" ht="19.5">
      <c r="A135" t="s">
        <v>40</v>
      </c>
      <c r="W135" s="43" t="s">
        <v>40</v>
      </c>
      <c r="X135" s="43" t="s">
        <v>40</v>
      </c>
    </row>
    <row r="136" spans="1:24" ht="19.5">
      <c r="A136" t="s">
        <v>40</v>
      </c>
      <c r="W136" s="43" t="s">
        <v>40</v>
      </c>
      <c r="X136" s="43" t="s">
        <v>40</v>
      </c>
    </row>
    <row r="137" spans="1:24" ht="19.5">
      <c r="A137" t="s">
        <v>40</v>
      </c>
      <c r="W137" s="43" t="s">
        <v>40</v>
      </c>
      <c r="X137" s="43" t="s">
        <v>40</v>
      </c>
    </row>
    <row r="138" spans="1:24" ht="19.5">
      <c r="A138" t="s">
        <v>40</v>
      </c>
      <c r="W138" s="43" t="s">
        <v>40</v>
      </c>
      <c r="X138" s="43" t="s">
        <v>40</v>
      </c>
    </row>
  </sheetData>
  <printOptions verticalCentered="1"/>
  <pageMargins left="0.61" right="0.55" top="0.5905511811023623" bottom="0.11811023622047245" header="0.5118110236220472" footer="0.5118110236220472"/>
  <pageSetup fitToWidth="0" horizontalDpi="300" verticalDpi="300" orientation="portrait" paperSize="9" scale="62" r:id="rId1"/>
  <headerFooter alignWithMargins="0">
    <oddHeader>&amp;L&amp;"ＭＳ Ｐゴシック,標準"&amp;24１８　主要指標の状況（１６年度）</oddHeader>
  </headerFooter>
  <colBreaks count="2" manualBreakCount="2">
    <brk id="18" max="80" man="1"/>
    <brk id="29" max="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view="pageBreakPreview" zoomScale="60" workbookViewId="0" topLeftCell="A1">
      <selection activeCell="O19" sqref="O19"/>
    </sheetView>
  </sheetViews>
  <sheetFormatPr defaultColWidth="8.72265625" defaultRowHeight="18"/>
  <cols>
    <col min="2" max="2" width="10.72265625" style="0" customWidth="1"/>
    <col min="3" max="3" width="9.36328125" style="0" bestFit="1" customWidth="1"/>
    <col min="4" max="4" width="8.90625" style="0" hidden="1" customWidth="1"/>
    <col min="5" max="5" width="8.99609375" style="0" bestFit="1" customWidth="1"/>
    <col min="6" max="6" width="8.90625" style="0" hidden="1" customWidth="1"/>
    <col min="7" max="7" width="8.90625" style="0" customWidth="1"/>
    <col min="8" max="8" width="8.90625" style="0" hidden="1" customWidth="1"/>
    <col min="9" max="9" width="8.99609375" style="0" bestFit="1" customWidth="1"/>
    <col min="10" max="10" width="8.90625" style="0" hidden="1" customWidth="1"/>
    <col min="11" max="11" width="8.99609375" style="0" bestFit="1" customWidth="1"/>
    <col min="12" max="12" width="8.90625" style="0" hidden="1" customWidth="1"/>
    <col min="13" max="13" width="8.99609375" style="0" bestFit="1" customWidth="1"/>
    <col min="14" max="14" width="8.90625" style="0" hidden="1" customWidth="1"/>
    <col min="15" max="15" width="8.99609375" style="0" bestFit="1" customWidth="1"/>
    <col min="16" max="18" width="8.90625" style="0" hidden="1" customWidth="1"/>
    <col min="19" max="19" width="9.8125" style="0" bestFit="1" customWidth="1"/>
    <col min="20" max="21" width="8.90625" style="0" hidden="1" customWidth="1"/>
    <col min="22" max="22" width="13.90625" style="0" customWidth="1"/>
    <col min="23" max="23" width="10.72265625" style="0" customWidth="1"/>
    <col min="24" max="24" width="8.90625" style="0" hidden="1" customWidth="1"/>
    <col min="25" max="25" width="14.18359375" style="0" customWidth="1"/>
    <col min="26" max="26" width="10.72265625" style="0" customWidth="1"/>
    <col min="27" max="27" width="8.90625" style="0" hidden="1" customWidth="1"/>
    <col min="28" max="28" width="12.72265625" style="0" customWidth="1"/>
    <col min="29" max="29" width="14.90625" style="0" customWidth="1"/>
    <col min="30" max="30" width="12.72265625" style="0" customWidth="1"/>
    <col min="31" max="31" width="10.72265625" style="0" customWidth="1"/>
    <col min="32" max="32" width="8.90625" style="0" hidden="1" customWidth="1"/>
    <col min="33" max="33" width="15.36328125" style="0" bestFit="1" customWidth="1"/>
    <col min="34" max="34" width="10.72265625" style="0" customWidth="1"/>
    <col min="35" max="35" width="8.8125" style="0" hidden="1" customWidth="1"/>
  </cols>
  <sheetData>
    <row r="1" spans="1:35" ht="19.5">
      <c r="A1" s="20" t="s">
        <v>26</v>
      </c>
      <c r="B1" s="1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1"/>
      <c r="U1" s="1"/>
      <c r="V1" s="1"/>
      <c r="W1" s="31" t="s">
        <v>31</v>
      </c>
      <c r="X1" s="1"/>
      <c r="Y1" s="1"/>
      <c r="Z1" s="1"/>
      <c r="AA1" s="1"/>
      <c r="AB1" s="1"/>
      <c r="AC1" s="1"/>
      <c r="AD1" s="1"/>
      <c r="AE1" s="1"/>
      <c r="AF1" s="1"/>
      <c r="AG1" s="4"/>
      <c r="AH1" s="31" t="s">
        <v>31</v>
      </c>
      <c r="AI1" s="1"/>
    </row>
    <row r="2" spans="2:36" ht="19.5">
      <c r="B2" s="5" t="s">
        <v>0</v>
      </c>
      <c r="C2" s="11" t="s">
        <v>1</v>
      </c>
      <c r="D2" s="1"/>
      <c r="E2" s="11" t="s">
        <v>41</v>
      </c>
      <c r="F2" s="11"/>
      <c r="G2" s="11" t="s">
        <v>38</v>
      </c>
      <c r="H2" s="1"/>
      <c r="I2" s="11" t="s">
        <v>37</v>
      </c>
      <c r="J2" s="1"/>
      <c r="K2" s="11" t="s">
        <v>35</v>
      </c>
      <c r="L2" s="1"/>
      <c r="M2" s="130" t="s">
        <v>115</v>
      </c>
      <c r="N2" s="1"/>
      <c r="O2" s="11" t="s">
        <v>2</v>
      </c>
      <c r="P2" s="1"/>
      <c r="Q2" s="11" t="s">
        <v>3</v>
      </c>
      <c r="R2" s="1"/>
      <c r="S2" s="11" t="s">
        <v>4</v>
      </c>
      <c r="T2" s="1"/>
      <c r="U2" s="11" t="s">
        <v>5</v>
      </c>
      <c r="V2" s="5" t="s">
        <v>29</v>
      </c>
      <c r="W2" s="27"/>
      <c r="X2" s="28"/>
      <c r="Y2" s="39" t="s">
        <v>28</v>
      </c>
      <c r="Z2" s="1"/>
      <c r="AA2" s="1"/>
      <c r="AB2" s="1"/>
      <c r="AC2" s="1"/>
      <c r="AD2" s="11" t="s">
        <v>27</v>
      </c>
      <c r="AE2" s="1"/>
      <c r="AF2" s="1"/>
      <c r="AG2" s="29"/>
      <c r="AH2" s="27"/>
      <c r="AI2" s="17"/>
      <c r="AJ2" s="5" t="s">
        <v>0</v>
      </c>
    </row>
    <row r="3" spans="2:36" ht="19.5">
      <c r="B3" s="5" t="s">
        <v>0</v>
      </c>
      <c r="C3" s="11" t="s">
        <v>36</v>
      </c>
      <c r="D3" s="11" t="s">
        <v>6</v>
      </c>
      <c r="E3" s="11" t="s">
        <v>7</v>
      </c>
      <c r="F3" s="11" t="s">
        <v>6</v>
      </c>
      <c r="G3" s="11" t="s">
        <v>36</v>
      </c>
      <c r="H3" s="11" t="s">
        <v>6</v>
      </c>
      <c r="I3" s="11" t="s">
        <v>8</v>
      </c>
      <c r="J3" s="11" t="s">
        <v>6</v>
      </c>
      <c r="K3" s="11" t="s">
        <v>39</v>
      </c>
      <c r="L3" s="11" t="s">
        <v>6</v>
      </c>
      <c r="M3" s="11" t="s">
        <v>36</v>
      </c>
      <c r="N3" s="11" t="s">
        <v>6</v>
      </c>
      <c r="O3" s="11" t="s">
        <v>9</v>
      </c>
      <c r="P3" s="11" t="s">
        <v>6</v>
      </c>
      <c r="Q3" s="11" t="s">
        <v>10</v>
      </c>
      <c r="R3" s="11" t="s">
        <v>6</v>
      </c>
      <c r="S3" s="11" t="s">
        <v>11</v>
      </c>
      <c r="T3" s="11" t="s">
        <v>6</v>
      </c>
      <c r="U3" s="11"/>
      <c r="V3" s="5" t="s">
        <v>0</v>
      </c>
      <c r="W3" s="16" t="s">
        <v>12</v>
      </c>
      <c r="X3" s="17"/>
      <c r="Y3" s="11" t="s">
        <v>13</v>
      </c>
      <c r="Z3" s="11" t="s">
        <v>12</v>
      </c>
      <c r="AA3" s="1"/>
      <c r="AB3" s="11" t="s">
        <v>13</v>
      </c>
      <c r="AC3" s="11" t="s">
        <v>34</v>
      </c>
      <c r="AD3" s="11"/>
      <c r="AE3" s="11" t="s">
        <v>20</v>
      </c>
      <c r="AF3" s="1"/>
      <c r="AG3" s="16" t="s">
        <v>14</v>
      </c>
      <c r="AH3" s="40" t="s">
        <v>20</v>
      </c>
      <c r="AI3" s="17"/>
      <c r="AJ3" s="2"/>
    </row>
    <row r="4" spans="2:36" ht="20.25" thickBot="1">
      <c r="B4" s="3"/>
      <c r="C4" s="3"/>
      <c r="D4" s="3"/>
      <c r="E4" s="12" t="s">
        <v>124</v>
      </c>
      <c r="F4" s="3"/>
      <c r="G4" s="3"/>
      <c r="H4" s="3"/>
      <c r="I4" s="12"/>
      <c r="J4" s="3"/>
      <c r="K4" s="6" t="s">
        <v>21</v>
      </c>
      <c r="L4" s="3"/>
      <c r="M4" s="6" t="s">
        <v>21</v>
      </c>
      <c r="N4" s="3"/>
      <c r="O4" s="3"/>
      <c r="P4" s="3"/>
      <c r="Q4" s="3"/>
      <c r="R4" s="3"/>
      <c r="S4" s="19"/>
      <c r="T4" s="3"/>
      <c r="U4" s="7" t="s">
        <v>0</v>
      </c>
      <c r="V4" s="3"/>
      <c r="W4" s="30" t="s">
        <v>15</v>
      </c>
      <c r="X4" s="30" t="s">
        <v>6</v>
      </c>
      <c r="Y4" s="12" t="s">
        <v>16</v>
      </c>
      <c r="Z4" s="12" t="s">
        <v>15</v>
      </c>
      <c r="AA4" s="12" t="s">
        <v>6</v>
      </c>
      <c r="AB4" s="12" t="s">
        <v>17</v>
      </c>
      <c r="AC4" s="38" t="s">
        <v>33</v>
      </c>
      <c r="AD4" s="12"/>
      <c r="AE4" s="12" t="s">
        <v>15</v>
      </c>
      <c r="AF4" s="12" t="s">
        <v>6</v>
      </c>
      <c r="AG4" s="17"/>
      <c r="AH4" s="41" t="s">
        <v>15</v>
      </c>
      <c r="AI4" s="30" t="s">
        <v>6</v>
      </c>
      <c r="AJ4" s="2"/>
    </row>
    <row r="5" spans="2:36" ht="19.5">
      <c r="B5" s="99" t="s">
        <v>44</v>
      </c>
      <c r="C5" s="75">
        <f>'当年度'!C5-'前年度'!C5</f>
        <v>5.1</v>
      </c>
      <c r="D5" s="75" t="e">
        <f>+'前年度'!D5-#REF!</f>
        <v>#REF!</v>
      </c>
      <c r="E5" s="75">
        <f>'当年度'!E5-'前年度'!E5</f>
        <v>90.6</v>
      </c>
      <c r="F5" s="75">
        <f>'当年度'!F5-'前年度'!F5</f>
        <v>12</v>
      </c>
      <c r="G5" s="75">
        <f>'当年度'!G5-'前年度'!G5</f>
        <v>97</v>
      </c>
      <c r="H5" s="75">
        <f>'当年度'!H5-'前年度'!H5</f>
        <v>10</v>
      </c>
      <c r="I5" s="75">
        <f>'当年度'!I5-'前年度'!I5</f>
        <v>16.2</v>
      </c>
      <c r="J5" s="75">
        <f>'当年度'!J5-'前年度'!J5</f>
        <v>11</v>
      </c>
      <c r="K5" s="75">
        <f>'当年度'!K5-'前年度'!K5</f>
        <v>11.8</v>
      </c>
      <c r="L5" s="75">
        <f>'当年度'!L5-'前年度'!L5</f>
        <v>6</v>
      </c>
      <c r="M5" s="75">
        <f>'当年度'!M5-'前年度'!M5</f>
        <v>15.2</v>
      </c>
      <c r="N5" s="75">
        <f>'当年度'!N5-'前年度'!N5</f>
        <v>9</v>
      </c>
      <c r="O5" s="75">
        <f>'当年度'!O5-'前年度'!O5</f>
        <v>16.9</v>
      </c>
      <c r="P5" s="75">
        <f>'当年度'!P5-'前年度'!P5</f>
        <v>4</v>
      </c>
      <c r="Q5" s="75">
        <f>'当年度'!Q5-'前年度'!Q5</f>
        <v>0.708</v>
      </c>
      <c r="R5" s="75">
        <f>'当年度'!R5-'前年度'!R5</f>
        <v>12</v>
      </c>
      <c r="S5" s="131">
        <f>'当年度'!S5-'前年度'!S5</f>
        <v>0.708</v>
      </c>
      <c r="T5" s="75">
        <f>'当年度'!T5-'前年度'!T5</f>
        <v>12</v>
      </c>
      <c r="U5" s="75">
        <f>'当年度'!U5-'前年度'!U5</f>
        <v>15</v>
      </c>
      <c r="V5" s="76">
        <f>'当年度'!V5-'前年度'!V5</f>
        <v>18913909</v>
      </c>
      <c r="W5" s="75">
        <f>'当年度'!W5-'前年度'!W5</f>
        <v>32.6</v>
      </c>
      <c r="X5" s="75">
        <f>'当年度'!X5-'前年度'!X5</f>
        <v>15</v>
      </c>
      <c r="Y5" s="76">
        <f>'当年度'!Y5-'前年度'!Y5</f>
        <v>11956699</v>
      </c>
      <c r="Z5" s="75">
        <f>'当年度'!Z5-'前年度'!Z5</f>
        <v>20.6</v>
      </c>
      <c r="AA5" s="75">
        <f>'当年度'!AA5-'前年度'!AA5</f>
        <v>14</v>
      </c>
      <c r="AB5" s="76">
        <f>'当年度'!AB5-'前年度'!AB5</f>
        <v>3095959</v>
      </c>
      <c r="AC5" s="76">
        <f>'当年度'!AC5-'前年度'!AC5</f>
        <v>3861251</v>
      </c>
      <c r="AD5" s="76">
        <f>'当年度'!AD5-'前年度'!AD5</f>
        <v>3167849</v>
      </c>
      <c r="AE5" s="75">
        <f>'当年度'!AE5-'前年度'!AE5</f>
        <v>5.5</v>
      </c>
      <c r="AF5" s="75">
        <f>'当年度'!AF5-'前年度'!AF5</f>
        <v>16</v>
      </c>
      <c r="AG5" s="76">
        <f>'当年度'!AG5-'前年度'!AG5</f>
        <v>115871511</v>
      </c>
      <c r="AH5" s="75">
        <f>'当年度'!AH5-'前年度'!AH5</f>
        <v>199.5</v>
      </c>
      <c r="AI5" s="8"/>
      <c r="AJ5" s="2"/>
    </row>
    <row r="6" spans="2:36" ht="19.5">
      <c r="B6" s="100" t="s">
        <v>84</v>
      </c>
      <c r="C6" s="75">
        <f>'当年度'!C6-'前年度'!C6</f>
        <v>-7.5</v>
      </c>
      <c r="D6" s="75" t="e">
        <f>+'前年度'!D6-#REF!</f>
        <v>#REF!</v>
      </c>
      <c r="E6" s="75">
        <f>'当年度'!E6-'前年度'!E6</f>
        <v>-85.2</v>
      </c>
      <c r="F6" s="75">
        <f>'当年度'!F6-'前年度'!F6</f>
        <v>-33</v>
      </c>
      <c r="G6" s="75">
        <f>'当年度'!G6-'前年度'!G6</f>
        <v>-92.9</v>
      </c>
      <c r="H6" s="75">
        <f>'当年度'!H6-'前年度'!H6</f>
        <v>-36</v>
      </c>
      <c r="I6" s="75">
        <f>'当年度'!I6-'前年度'!I6</f>
        <v>-12.7</v>
      </c>
      <c r="J6" s="75">
        <f>'当年度'!J6-'前年度'!J6</f>
        <v>-34</v>
      </c>
      <c r="K6" s="75">
        <f>'当年度'!K6-'前年度'!K6</f>
        <v>-9.1</v>
      </c>
      <c r="L6" s="75">
        <f>'当年度'!L6-'前年度'!L6</f>
        <v>-28</v>
      </c>
      <c r="M6" s="136"/>
      <c r="N6" s="75">
        <f>'当年度'!N6-'前年度'!N6</f>
        <v>0</v>
      </c>
      <c r="O6" s="75">
        <f>'当年度'!O6-'前年度'!O6</f>
        <v>-12.7</v>
      </c>
      <c r="P6" s="75">
        <f>'当年度'!P6-'前年度'!P6</f>
        <v>-33</v>
      </c>
      <c r="Q6" s="75">
        <f>'当年度'!Q6-'前年度'!Q6</f>
        <v>0</v>
      </c>
      <c r="R6" s="75">
        <f>'当年度'!R6-'前年度'!R6</f>
        <v>0</v>
      </c>
      <c r="S6" s="131">
        <f>'当年度'!S6-'前年度'!S6</f>
        <v>-0.943</v>
      </c>
      <c r="T6" s="75">
        <f>'当年度'!T6-'前年度'!T6</f>
        <v>-2</v>
      </c>
      <c r="U6" s="79">
        <f>'当年度'!U6-'前年度'!U6</f>
        <v>0</v>
      </c>
      <c r="V6" s="76">
        <f>'当年度'!V6-'前年度'!V6</f>
        <v>-12845300</v>
      </c>
      <c r="W6" s="75">
        <f>'当年度'!W6-'前年度'!W6</f>
        <v>-44.8</v>
      </c>
      <c r="X6" s="75">
        <f>'当年度'!X6-'前年度'!X6</f>
        <v>-21</v>
      </c>
      <c r="Y6" s="76">
        <f>'当年度'!Y6-'前年度'!Y6</f>
        <v>-5701836</v>
      </c>
      <c r="Z6" s="75">
        <f>'当年度'!Z6-'前年度'!Z6</f>
        <v>-19.9</v>
      </c>
      <c r="AA6" s="75">
        <f>'当年度'!AA6-'前年度'!AA6</f>
        <v>-27</v>
      </c>
      <c r="AB6" s="76">
        <f>'当年度'!AB6-'前年度'!AB6</f>
        <v>-2685272</v>
      </c>
      <c r="AC6" s="76">
        <f>'当年度'!AC6-'前年度'!AC6</f>
        <v>-4458192</v>
      </c>
      <c r="AD6" s="76">
        <f>'当年度'!AD6-'前年度'!AD6</f>
        <v>-2234763</v>
      </c>
      <c r="AE6" s="75">
        <f>'当年度'!AE6-'前年度'!AE6</f>
        <v>-7.8</v>
      </c>
      <c r="AF6" s="75">
        <f>'当年度'!AF6-'前年度'!AF6</f>
        <v>-12</v>
      </c>
      <c r="AG6" s="76">
        <f>'当年度'!AG6-'前年度'!AG6</f>
        <v>-49678355</v>
      </c>
      <c r="AH6" s="75">
        <f>'当年度'!AH6-'前年度'!AH6</f>
        <v>-173.1</v>
      </c>
      <c r="AI6" s="8"/>
      <c r="AJ6" s="2"/>
    </row>
    <row r="7" spans="2:36" ht="19.5">
      <c r="B7" s="100" t="s">
        <v>18</v>
      </c>
      <c r="C7" s="75">
        <f>'当年度'!C7-'前年度'!C7</f>
        <v>0.5</v>
      </c>
      <c r="D7" s="75" t="e">
        <f>+'前年度'!D7-#REF!</f>
        <v>#REF!</v>
      </c>
      <c r="E7" s="75">
        <f>'当年度'!E7-'前年度'!E7</f>
        <v>-4.5</v>
      </c>
      <c r="F7" s="75">
        <f>'当年度'!F7-'前年度'!F7</f>
        <v>-6</v>
      </c>
      <c r="G7" s="75">
        <f>'当年度'!G7-'前年度'!G7</f>
        <v>-6.700000000000003</v>
      </c>
      <c r="H7" s="75">
        <f>'当年度'!H7-'前年度'!H7</f>
        <v>-7</v>
      </c>
      <c r="I7" s="75">
        <f>'当年度'!I7-'前年度'!I7</f>
        <v>0.09999999999999787</v>
      </c>
      <c r="J7" s="75">
        <f>'当年度'!J7-'前年度'!J7</f>
        <v>-4</v>
      </c>
      <c r="K7" s="75">
        <f>'当年度'!K7-'前年度'!K7</f>
        <v>0.1999999999999993</v>
      </c>
      <c r="L7" s="75">
        <f>'当年度'!L7-'前年度'!L7</f>
        <v>-2</v>
      </c>
      <c r="M7" s="75">
        <f>'当年度'!M7-'前年度'!M7</f>
        <v>21.6</v>
      </c>
      <c r="N7" s="75">
        <f>'当年度'!N7-'前年度'!N7</f>
        <v>1</v>
      </c>
      <c r="O7" s="75">
        <f>'当年度'!O7-'前年度'!O7</f>
        <v>-0.3999999999999986</v>
      </c>
      <c r="P7" s="75">
        <f>'当年度'!P7-'前年度'!P7</f>
        <v>-6</v>
      </c>
      <c r="Q7" s="75">
        <f>'当年度'!Q7-'前年度'!Q7</f>
        <v>0.924</v>
      </c>
      <c r="R7" s="75">
        <f>'当年度'!R7-'前年度'!R7</f>
        <v>3</v>
      </c>
      <c r="S7" s="131">
        <f>'当年度'!S7-'前年度'!S7</f>
        <v>0.014000000000000012</v>
      </c>
      <c r="T7" s="75">
        <f>'当年度'!T7-'前年度'!T7</f>
        <v>-1</v>
      </c>
      <c r="U7" s="79">
        <f>'当年度'!U7-'前年度'!U7</f>
        <v>25</v>
      </c>
      <c r="V7" s="76">
        <f>'当年度'!V7-'前年度'!V7</f>
        <v>1758864</v>
      </c>
      <c r="W7" s="75">
        <f>'当年度'!W7-'前年度'!W7</f>
        <v>2.8000000000000007</v>
      </c>
      <c r="X7" s="75">
        <f>'当年度'!X7-'前年度'!X7</f>
        <v>-21</v>
      </c>
      <c r="Y7" s="76">
        <f>'当年度'!Y7-'前年度'!Y7</f>
        <v>850340</v>
      </c>
      <c r="Z7" s="75">
        <f>'当年度'!Z7-'前年度'!Z7</f>
        <v>1.4</v>
      </c>
      <c r="AA7" s="75">
        <f>'当年度'!AA7-'前年度'!AA7</f>
        <v>-19</v>
      </c>
      <c r="AB7" s="76">
        <f>'当年度'!AB7-'前年度'!AB7</f>
        <v>48603</v>
      </c>
      <c r="AC7" s="76">
        <f>'当年度'!AC7-'前年度'!AC7</f>
        <v>859921</v>
      </c>
      <c r="AD7" s="76">
        <f>'当年度'!AD7-'前年度'!AD7</f>
        <v>0</v>
      </c>
      <c r="AE7" s="75">
        <f>'当年度'!AE7-'前年度'!AE7</f>
        <v>-0.10000000000000009</v>
      </c>
      <c r="AF7" s="75">
        <f>'当年度'!AF7-'前年度'!AF7</f>
        <v>-14</v>
      </c>
      <c r="AG7" s="76">
        <f>'当年度'!AG7-'前年度'!AG7</f>
        <v>235148</v>
      </c>
      <c r="AH7" s="75">
        <f>'当年度'!AH7-'前年度'!AH7</f>
        <v>-2.8000000000000114</v>
      </c>
      <c r="AI7" s="8"/>
      <c r="AJ7" s="2"/>
    </row>
    <row r="8" spans="2:36" ht="19.5">
      <c r="B8" s="100" t="s">
        <v>45</v>
      </c>
      <c r="C8" s="75">
        <f>'当年度'!C8-'前年度'!C8</f>
        <v>4.2</v>
      </c>
      <c r="D8" s="75" t="e">
        <f>+'前年度'!D8-#REF!</f>
        <v>#REF!</v>
      </c>
      <c r="E8" s="75">
        <f>'当年度'!E8-'前年度'!E8</f>
        <v>92.9</v>
      </c>
      <c r="F8" s="75">
        <f>'当年度'!F8-'前年度'!F8</f>
        <v>8</v>
      </c>
      <c r="G8" s="75">
        <f>'当年度'!G8-'前年度'!G8</f>
        <v>99.7</v>
      </c>
      <c r="H8" s="75">
        <f>'当年度'!H8-'前年度'!H8</f>
        <v>7</v>
      </c>
      <c r="I8" s="75">
        <f>'当年度'!I8-'前年度'!I8</f>
        <v>15.3</v>
      </c>
      <c r="J8" s="75">
        <f>'当年度'!J8-'前年度'!J8</f>
        <v>14</v>
      </c>
      <c r="K8" s="75">
        <f>'当年度'!K8-'前年度'!K8</f>
        <v>11.6</v>
      </c>
      <c r="L8" s="75">
        <f>'当年度'!L8-'前年度'!L8</f>
        <v>7</v>
      </c>
      <c r="M8" s="75">
        <f>'当年度'!M8-'前年度'!M8</f>
        <v>15.4</v>
      </c>
      <c r="N8" s="75">
        <f>'当年度'!N8-'前年度'!N8</f>
        <v>7</v>
      </c>
      <c r="O8" s="75">
        <f>'当年度'!O8-'前年度'!O8</f>
        <v>16.5</v>
      </c>
      <c r="P8" s="75">
        <f>'当年度'!P8-'前年度'!P8</f>
        <v>6</v>
      </c>
      <c r="Q8" s="75">
        <f>'当年度'!Q8-'前年度'!Q8</f>
        <v>0.626</v>
      </c>
      <c r="R8" s="75">
        <f>'当年度'!R8-'前年度'!R8</f>
        <v>15</v>
      </c>
      <c r="S8" s="131">
        <f>'当年度'!S8-'前年度'!S8</f>
        <v>0.626</v>
      </c>
      <c r="T8" s="75">
        <f>'当年度'!T8-'前年度'!T8</f>
        <v>15</v>
      </c>
      <c r="U8" s="79">
        <f>'当年度'!U8-'前年度'!U8</f>
        <v>16</v>
      </c>
      <c r="V8" s="76">
        <f>'当年度'!V8-'前年度'!V8</f>
        <v>8090445</v>
      </c>
      <c r="W8" s="75">
        <f>'当年度'!W8-'前年度'!W8</f>
        <v>32.5</v>
      </c>
      <c r="X8" s="75">
        <f>'当年度'!X8-'前年度'!X8</f>
        <v>16</v>
      </c>
      <c r="Y8" s="76">
        <f>'当年度'!Y8-'前年度'!Y8</f>
        <v>4766410</v>
      </c>
      <c r="Z8" s="75">
        <f>'当年度'!Z8-'前年度'!Z8</f>
        <v>19.2</v>
      </c>
      <c r="AA8" s="75">
        <f>'当年度'!AA8-'前年度'!AA8</f>
        <v>15</v>
      </c>
      <c r="AB8" s="76">
        <f>'当年度'!AB8-'前年度'!AB8</f>
        <v>744340</v>
      </c>
      <c r="AC8" s="76">
        <f>'当年度'!AC8-'前年度'!AC8</f>
        <v>2579695</v>
      </c>
      <c r="AD8" s="76">
        <f>'当年度'!AD8-'前年度'!AD8</f>
        <v>3342030</v>
      </c>
      <c r="AE8" s="75">
        <f>'当年度'!AE8-'前年度'!AE8</f>
        <v>13.4</v>
      </c>
      <c r="AF8" s="75">
        <f>'当年度'!AF8-'前年度'!AF8</f>
        <v>1</v>
      </c>
      <c r="AG8" s="76">
        <f>'当年度'!AG8-'前年度'!AG8</f>
        <v>46411099</v>
      </c>
      <c r="AH8" s="75">
        <f>'当年度'!AH8-'前年度'!AH8</f>
        <v>186.5</v>
      </c>
      <c r="AI8" s="8"/>
      <c r="AJ8" s="2"/>
    </row>
    <row r="9" spans="2:36" ht="19.5">
      <c r="B9" s="101" t="s">
        <v>83</v>
      </c>
      <c r="C9" s="75">
        <f>'当年度'!C9-'前年度'!C9</f>
        <v>-1.2</v>
      </c>
      <c r="D9" s="75" t="e">
        <f>+'前年度'!D9-#REF!</f>
        <v>#REF!</v>
      </c>
      <c r="E9" s="75">
        <f>'当年度'!E9-'前年度'!E9</f>
        <v>-96.1</v>
      </c>
      <c r="F9" s="75">
        <f>'当年度'!F9-'前年度'!F9</f>
        <v>-8</v>
      </c>
      <c r="G9" s="75">
        <f>'当年度'!G9-'前年度'!G9</f>
        <v>-104.6</v>
      </c>
      <c r="H9" s="75">
        <f>'当年度'!H9-'前年度'!H9</f>
        <v>-10</v>
      </c>
      <c r="I9" s="75">
        <f>'当年度'!I9-'前年度'!I9</f>
        <v>-17</v>
      </c>
      <c r="J9" s="75">
        <f>'当年度'!J9-'前年度'!J9</f>
        <v>-13</v>
      </c>
      <c r="K9" s="75">
        <f>'当年度'!K9-'前年度'!K9</f>
        <v>-10.6</v>
      </c>
      <c r="L9" s="75">
        <f>'当年度'!L9-'前年度'!L9</f>
        <v>-16</v>
      </c>
      <c r="M9" s="136"/>
      <c r="N9" s="75">
        <f>'当年度'!N9-'前年度'!N9</f>
        <v>0</v>
      </c>
      <c r="O9" s="75">
        <f>'当年度'!O9-'前年度'!O9</f>
        <v>-16.9</v>
      </c>
      <c r="P9" s="75">
        <f>'当年度'!P9-'前年度'!P9</f>
        <v>-13</v>
      </c>
      <c r="Q9" s="75">
        <f>'当年度'!Q9-'前年度'!Q9</f>
        <v>0</v>
      </c>
      <c r="R9" s="75">
        <f>'当年度'!R9-'前年度'!R9</f>
        <v>0</v>
      </c>
      <c r="S9" s="131">
        <f>'当年度'!S9-'前年度'!S9</f>
        <v>-0.635</v>
      </c>
      <c r="T9" s="75">
        <f>'当年度'!T9-'前年度'!T9</f>
        <v>-16</v>
      </c>
      <c r="U9" s="79">
        <f>'当年度'!U9-'前年度'!U9</f>
        <v>0</v>
      </c>
      <c r="V9" s="76">
        <f>'当年度'!V9-'前年度'!V9</f>
        <v>-7957607</v>
      </c>
      <c r="W9" s="75">
        <f>'当年度'!W9-'前年度'!W9</f>
        <v>-45.7</v>
      </c>
      <c r="X9" s="75">
        <f>'当年度'!X9-'前年度'!X9</f>
        <v>-20</v>
      </c>
      <c r="Y9" s="76">
        <f>'当年度'!Y9-'前年度'!Y9</f>
        <v>-5150024</v>
      </c>
      <c r="Z9" s="75">
        <f>'当年度'!Z9-'前年度'!Z9</f>
        <v>-29.6</v>
      </c>
      <c r="AA9" s="75">
        <f>'当年度'!AA9-'前年度'!AA9</f>
        <v>-17</v>
      </c>
      <c r="AB9" s="76">
        <f>'当年度'!AB9-'前年度'!AB9</f>
        <v>-550538</v>
      </c>
      <c r="AC9" s="76">
        <f>'当年度'!AC9-'前年度'!AC9</f>
        <v>-2257045</v>
      </c>
      <c r="AD9" s="76">
        <f>'当年度'!AD9-'前年度'!AD9</f>
        <v>-3120197</v>
      </c>
      <c r="AE9" s="75">
        <f>'当年度'!AE9-'前年度'!AE9</f>
        <v>-17.9</v>
      </c>
      <c r="AF9" s="75">
        <f>'当年度'!AF9-'前年度'!AF9</f>
        <v>-1</v>
      </c>
      <c r="AG9" s="76">
        <f>'当年度'!AG9-'前年度'!AG9</f>
        <v>-35603052</v>
      </c>
      <c r="AH9" s="75">
        <f>'当年度'!AH9-'前年度'!AH9</f>
        <v>-204.6</v>
      </c>
      <c r="AI9" s="8"/>
      <c r="AJ9" s="2"/>
    </row>
    <row r="10" spans="2:36" ht="19.5">
      <c r="B10" s="101" t="s">
        <v>46</v>
      </c>
      <c r="C10" s="75">
        <f>'当年度'!C10-'前年度'!C10</f>
        <v>0.5000000000000004</v>
      </c>
      <c r="D10" s="75" t="e">
        <f>+'前年度'!D10-#REF!</f>
        <v>#REF!</v>
      </c>
      <c r="E10" s="75">
        <f>'当年度'!E10-'前年度'!E10</f>
        <v>-3.200000000000003</v>
      </c>
      <c r="F10" s="75">
        <f>'当年度'!F10-'前年度'!F10</f>
        <v>-7</v>
      </c>
      <c r="G10" s="75">
        <f>'当年度'!G10-'前年度'!G10</f>
        <v>-5.1000000000000085</v>
      </c>
      <c r="H10" s="75">
        <f>'当年度'!H10-'前年度'!H10</f>
        <v>-9</v>
      </c>
      <c r="I10" s="75">
        <f>'当年度'!I10-'前年度'!I10</f>
        <v>1.1999999999999993</v>
      </c>
      <c r="J10" s="75">
        <f>'当年度'!J10-'前年度'!J10</f>
        <v>-14</v>
      </c>
      <c r="K10" s="75">
        <f>'当年度'!K10-'前年度'!K10</f>
        <v>-0.3000000000000007</v>
      </c>
      <c r="L10" s="75">
        <f>'当年度'!L10-'前年度'!L10</f>
        <v>-3</v>
      </c>
      <c r="M10" s="75">
        <f>'当年度'!M10-'前年度'!M10</f>
        <v>14.2</v>
      </c>
      <c r="N10" s="75">
        <f>'当年度'!N10-'前年度'!N10</f>
        <v>11</v>
      </c>
      <c r="O10" s="75">
        <f>'当年度'!O10-'前年度'!O10</f>
        <v>-1.200000000000001</v>
      </c>
      <c r="P10" s="75">
        <f>'当年度'!P10-'前年度'!P10</f>
        <v>-7</v>
      </c>
      <c r="Q10" s="75">
        <f>'当年度'!Q10-'前年度'!Q10</f>
        <v>0.63</v>
      </c>
      <c r="R10" s="75">
        <f>'当年度'!R10-'前年度'!R10</f>
        <v>14</v>
      </c>
      <c r="S10" s="131">
        <f>'当年度'!S10-'前年度'!S10</f>
        <v>0.02400000000000002</v>
      </c>
      <c r="T10" s="75">
        <f>'当年度'!T10-'前年度'!T10</f>
        <v>-3</v>
      </c>
      <c r="U10" s="79">
        <f>'当年度'!U10-'前年度'!U10</f>
        <v>14</v>
      </c>
      <c r="V10" s="76">
        <f>'当年度'!V10-'前年度'!V10</f>
        <v>1463860</v>
      </c>
      <c r="W10" s="75">
        <f>'当年度'!W10-'前年度'!W10</f>
        <v>3.1000000000000014</v>
      </c>
      <c r="X10" s="75">
        <f>'当年度'!X10-'前年度'!X10</f>
        <v>-15</v>
      </c>
      <c r="Y10" s="76">
        <f>'当年度'!Y10-'前年度'!Y10</f>
        <v>891284</v>
      </c>
      <c r="Z10" s="75">
        <f>'当年度'!Z10-'前年度'!Z10</f>
        <v>2.0999999999999996</v>
      </c>
      <c r="AA10" s="75">
        <f>'当年度'!AA10-'前年度'!AA10</f>
        <v>-18</v>
      </c>
      <c r="AB10" s="76">
        <f>'当年度'!AB10-'前年度'!AB10</f>
        <v>-9494</v>
      </c>
      <c r="AC10" s="76">
        <f>'当年度'!AC10-'前年度'!AC10</f>
        <v>582070</v>
      </c>
      <c r="AD10" s="76">
        <f>'当年度'!AD10-'前年度'!AD10</f>
        <v>2721</v>
      </c>
      <c r="AE10" s="75">
        <f>'当年度'!AE10-'前年度'!AE10</f>
        <v>-0.20000000000000018</v>
      </c>
      <c r="AF10" s="75">
        <f>'当年度'!AF10-'前年度'!AF10</f>
        <v>-9</v>
      </c>
      <c r="AG10" s="76">
        <f>'当年度'!AG10-'前年度'!AG10</f>
        <v>-738943</v>
      </c>
      <c r="AH10" s="75">
        <f>'当年度'!AH10-'前年度'!AH10</f>
        <v>-8.5</v>
      </c>
      <c r="AI10" s="8"/>
      <c r="AJ10" s="2"/>
    </row>
    <row r="11" spans="2:36" ht="19.5">
      <c r="B11" s="101" t="s">
        <v>47</v>
      </c>
      <c r="C11" s="75">
        <f>'当年度'!C11-'前年度'!C11</f>
        <v>0.5999999999999996</v>
      </c>
      <c r="D11" s="75" t="e">
        <f>+'前年度'!D11-#REF!</f>
        <v>#REF!</v>
      </c>
      <c r="E11" s="75">
        <f>'当年度'!E11-'前年度'!E11</f>
        <v>-0.30000000000001137</v>
      </c>
      <c r="F11" s="75">
        <f>'当年度'!F11-'前年度'!F11</f>
        <v>-10</v>
      </c>
      <c r="G11" s="75">
        <f>'当年度'!G11-'前年度'!G11</f>
        <v>-2.5999999999999943</v>
      </c>
      <c r="H11" s="75">
        <f>'当年度'!H11-'前年度'!H11</f>
        <v>-12</v>
      </c>
      <c r="I11" s="75">
        <f>'当年度'!I11-'前年度'!I11</f>
        <v>-0.29999999999999893</v>
      </c>
      <c r="J11" s="75">
        <f>'当年度'!J11-'前年度'!J11</f>
        <v>-16</v>
      </c>
      <c r="K11" s="75">
        <f>'当年度'!K11-'前年度'!K11</f>
        <v>-0.29999999999999893</v>
      </c>
      <c r="L11" s="75">
        <f>'当年度'!L11-'前年度'!L11</f>
        <v>-7</v>
      </c>
      <c r="M11" s="75">
        <f>'当年度'!M11-'前年度'!M11</f>
        <v>13.6</v>
      </c>
      <c r="N11" s="75">
        <f>'当年度'!N11-'前年度'!N11</f>
        <v>14</v>
      </c>
      <c r="O11" s="75">
        <f>'当年度'!O11-'前年度'!O11</f>
        <v>-0.8000000000000007</v>
      </c>
      <c r="P11" s="75">
        <f>'当年度'!P11-'前年度'!P11</f>
        <v>-16</v>
      </c>
      <c r="Q11" s="75">
        <f>'当年度'!Q11-'前年度'!Q11</f>
        <v>0.805</v>
      </c>
      <c r="R11" s="75">
        <f>'当年度'!R11-'前年度'!R11</f>
        <v>6</v>
      </c>
      <c r="S11" s="131">
        <f>'当年度'!S11-'前年度'!S11</f>
        <v>0.028000000000000025</v>
      </c>
      <c r="T11" s="75">
        <f>'当年度'!T11-'前年度'!T11</f>
        <v>-3</v>
      </c>
      <c r="U11" s="79">
        <f>'当年度'!U11-'前年度'!U11</f>
        <v>21</v>
      </c>
      <c r="V11" s="76">
        <f>'当年度'!V11-'前年度'!V11</f>
        <v>-1601639</v>
      </c>
      <c r="W11" s="75">
        <f>'当年度'!W11-'前年度'!W11</f>
        <v>-7.400000000000002</v>
      </c>
      <c r="X11" s="75">
        <f>'当年度'!X11-'前年度'!X11</f>
        <v>-6</v>
      </c>
      <c r="Y11" s="76">
        <f>'当年度'!Y11-'前年度'!Y11</f>
        <v>-1068158</v>
      </c>
      <c r="Z11" s="75">
        <f>'当年度'!Z11-'前年度'!Z11</f>
        <v>-4.799999999999999</v>
      </c>
      <c r="AA11" s="75">
        <f>'当年度'!AA11-'前年度'!AA11</f>
        <v>-11</v>
      </c>
      <c r="AB11" s="76">
        <f>'当年度'!AB11-'前年度'!AB11</f>
        <v>154365</v>
      </c>
      <c r="AC11" s="76">
        <f>'当年度'!AC11-'前年度'!AC11</f>
        <v>-687846</v>
      </c>
      <c r="AD11" s="76">
        <f>'当年度'!AD11-'前年度'!AD11</f>
        <v>-647819</v>
      </c>
      <c r="AE11" s="75">
        <f>'当年度'!AE11-'前年度'!AE11</f>
        <v>-2.7</v>
      </c>
      <c r="AF11" s="75">
        <f>'当年度'!AF11-'前年度'!AF11</f>
        <v>-8</v>
      </c>
      <c r="AG11" s="76">
        <f>'当年度'!AG11-'前年度'!AG11</f>
        <v>2565563</v>
      </c>
      <c r="AH11" s="75">
        <f>'当年度'!AH11-'前年度'!AH11</f>
        <v>5</v>
      </c>
      <c r="AI11" s="8"/>
      <c r="AJ11" s="2"/>
    </row>
    <row r="12" spans="2:36" ht="19.5">
      <c r="B12" s="101" t="s">
        <v>48</v>
      </c>
      <c r="C12" s="75">
        <f>'当年度'!C12-'前年度'!C12</f>
        <v>1.2000000000000002</v>
      </c>
      <c r="D12" s="75" t="e">
        <f>+'前年度'!D12-#REF!</f>
        <v>#REF!</v>
      </c>
      <c r="E12" s="75">
        <f>'当年度'!E12-'前年度'!E12</f>
        <v>-5.300000000000011</v>
      </c>
      <c r="F12" s="75">
        <f>'当年度'!F12-'前年度'!F12</f>
        <v>-5</v>
      </c>
      <c r="G12" s="75">
        <f>'当年度'!G12-'前年度'!G12</f>
        <v>-7.099999999999994</v>
      </c>
      <c r="H12" s="75">
        <f>'当年度'!H12-'前年度'!H12</f>
        <v>-7</v>
      </c>
      <c r="I12" s="75">
        <f>'当年度'!I12-'前年度'!I12</f>
        <v>-4.900000000000002</v>
      </c>
      <c r="J12" s="75">
        <f>'当年度'!J12-'前年度'!J12</f>
        <v>7</v>
      </c>
      <c r="K12" s="75">
        <f>'当年度'!K12-'前年度'!K12</f>
        <v>-0.7999999999999989</v>
      </c>
      <c r="L12" s="75">
        <f>'当年度'!L12-'前年度'!L12</f>
        <v>-1</v>
      </c>
      <c r="M12" s="75">
        <f>'当年度'!M12-'前年度'!M12</f>
        <v>14.6</v>
      </c>
      <c r="N12" s="75">
        <f>'当年度'!N12-'前年度'!N12</f>
        <v>10</v>
      </c>
      <c r="O12" s="75">
        <f>'当年度'!O12-'前年度'!O12</f>
        <v>-7.300000000000001</v>
      </c>
      <c r="P12" s="75">
        <f>'当年度'!P12-'前年度'!P12</f>
        <v>10</v>
      </c>
      <c r="Q12" s="75">
        <f>'当年度'!Q12-'前年度'!Q12</f>
        <v>0.99</v>
      </c>
      <c r="R12" s="75">
        <f>'当年度'!R12-'前年度'!R12</f>
        <v>2</v>
      </c>
      <c r="S12" s="131">
        <f>'当年度'!S12-'前年度'!S12</f>
        <v>0.07799999999999996</v>
      </c>
      <c r="T12" s="75">
        <f>'当年度'!T12-'前年度'!T12</f>
        <v>-1</v>
      </c>
      <c r="U12" s="79">
        <f>'当年度'!U12-'前年度'!U12</f>
        <v>10</v>
      </c>
      <c r="V12" s="76">
        <f>'当年度'!V12-'前年度'!V12</f>
        <v>-4534567</v>
      </c>
      <c r="W12" s="75">
        <f>'当年度'!W12-'前年度'!W12</f>
        <v>-14.899999999999999</v>
      </c>
      <c r="X12" s="75">
        <f>'当年度'!X12-'前年度'!X12</f>
        <v>-4</v>
      </c>
      <c r="Y12" s="76">
        <f>'当年度'!Y12-'前年度'!Y12</f>
        <v>136810</v>
      </c>
      <c r="Z12" s="75">
        <f>'当年度'!Z12-'前年度'!Z12</f>
        <v>-0.5</v>
      </c>
      <c r="AA12" s="75">
        <f>'当年度'!AA12-'前年度'!AA12</f>
        <v>-10</v>
      </c>
      <c r="AB12" s="76">
        <f>'当年度'!AB12-'前年度'!AB12</f>
        <v>55437</v>
      </c>
      <c r="AC12" s="76">
        <f>'当年度'!AC12-'前年度'!AC12</f>
        <v>-4726814</v>
      </c>
      <c r="AD12" s="76">
        <f>'当年度'!AD12-'前年度'!AD12</f>
        <v>0</v>
      </c>
      <c r="AE12" s="75">
        <f>'当年度'!AE12-'前年度'!AE12</f>
        <v>0</v>
      </c>
      <c r="AF12" s="75">
        <f>'当年度'!AF12-'前年度'!AF12</f>
        <v>-16</v>
      </c>
      <c r="AG12" s="76">
        <f>'当年度'!AG12-'前年度'!AG12</f>
        <v>-1256658</v>
      </c>
      <c r="AH12" s="75">
        <f>'当年度'!AH12-'前年度'!AH12</f>
        <v>-8.899999999999977</v>
      </c>
      <c r="AI12" s="8"/>
      <c r="AJ12" s="2"/>
    </row>
    <row r="13" spans="2:36" ht="19.5">
      <c r="B13" s="101" t="s">
        <v>49</v>
      </c>
      <c r="C13" s="75">
        <f>'当年度'!C13-'前年度'!C13</f>
        <v>0.09999999999999964</v>
      </c>
      <c r="D13" s="75" t="e">
        <f>+'前年度'!D13-#REF!</f>
        <v>#REF!</v>
      </c>
      <c r="E13" s="75">
        <f>'当年度'!E13-'前年度'!E13</f>
        <v>-3.700000000000003</v>
      </c>
      <c r="F13" s="75">
        <f>'当年度'!F13-'前年度'!F13</f>
        <v>-1</v>
      </c>
      <c r="G13" s="75">
        <f>'当年度'!G13-'前年度'!G13</f>
        <v>-6.200000000000003</v>
      </c>
      <c r="H13" s="75">
        <f>'当年度'!H13-'前年度'!H13</f>
        <v>-1</v>
      </c>
      <c r="I13" s="75">
        <f>'当年度'!I13-'前年度'!I13</f>
        <v>-0.40000000000000213</v>
      </c>
      <c r="J13" s="75">
        <f>'当年度'!J13-'前年度'!J13</f>
        <v>0</v>
      </c>
      <c r="K13" s="75">
        <f>'当年度'!K13-'前年度'!K13</f>
        <v>-1.0999999999999996</v>
      </c>
      <c r="L13" s="75">
        <f>'当年度'!L13-'前年度'!L13</f>
        <v>1</v>
      </c>
      <c r="M13" s="75">
        <f>'当年度'!M13-'前年度'!M13</f>
        <v>17</v>
      </c>
      <c r="N13" s="75">
        <f>'当年度'!N13-'前年度'!N13</f>
        <v>3</v>
      </c>
      <c r="O13" s="75">
        <f>'当年度'!O13-'前年度'!O13</f>
        <v>-0.8999999999999986</v>
      </c>
      <c r="P13" s="75">
        <f>'当年度'!P13-'前年度'!P13</f>
        <v>-5</v>
      </c>
      <c r="Q13" s="75">
        <f>'当年度'!Q13-'前年度'!Q13</f>
        <v>0.779</v>
      </c>
      <c r="R13" s="75">
        <f>'当年度'!R13-'前年度'!R13</f>
        <v>8</v>
      </c>
      <c r="S13" s="131">
        <f>'当年度'!S13-'前年度'!S13</f>
        <v>0.0020000000000000018</v>
      </c>
      <c r="T13" s="75">
        <f>'当年度'!T13-'前年度'!T13</f>
        <v>-1</v>
      </c>
      <c r="U13" s="79">
        <f>'当年度'!U13-'前年度'!U13</f>
        <v>27</v>
      </c>
      <c r="V13" s="76">
        <f>'当年度'!V13-'前年度'!V13</f>
        <v>-56695</v>
      </c>
      <c r="W13" s="75">
        <f>'当年度'!W13-'前年度'!W13</f>
        <v>-0.5999999999999996</v>
      </c>
      <c r="X13" s="75">
        <f>'当年度'!X13-'前年度'!X13</f>
        <v>-15</v>
      </c>
      <c r="Y13" s="76">
        <f>'当年度'!Y13-'前年度'!Y13</f>
        <v>241029</v>
      </c>
      <c r="Z13" s="75">
        <f>'当年度'!Z13-'前年度'!Z13</f>
        <v>1.7</v>
      </c>
      <c r="AA13" s="75">
        <f>'当年度'!AA13-'前年度'!AA13</f>
        <v>-19</v>
      </c>
      <c r="AB13" s="76">
        <f>'当年度'!AB13-'前年度'!AB13</f>
        <v>-40000</v>
      </c>
      <c r="AC13" s="76">
        <f>'当年度'!AC13-'前年度'!AC13</f>
        <v>-257724</v>
      </c>
      <c r="AD13" s="76">
        <f>'当年度'!AD13-'前年度'!AD13</f>
        <v>74</v>
      </c>
      <c r="AE13" s="75">
        <f>'当年度'!AE13-'前年度'!AE13</f>
        <v>-0.09999999999999964</v>
      </c>
      <c r="AF13" s="75">
        <f>'当年度'!AF13-'前年度'!AF13</f>
        <v>-2</v>
      </c>
      <c r="AG13" s="76">
        <f>'当年度'!AG13-'前年度'!AG13</f>
        <v>-262049</v>
      </c>
      <c r="AH13" s="75">
        <f>'当年度'!AH13-'前年度'!AH13</f>
        <v>-4.300000000000011</v>
      </c>
      <c r="AI13" s="8"/>
      <c r="AJ13" s="2"/>
    </row>
    <row r="14" spans="2:36" ht="19.5">
      <c r="B14" s="101" t="s">
        <v>50</v>
      </c>
      <c r="C14" s="75">
        <f>'当年度'!C14-'前年度'!C14</f>
        <v>0</v>
      </c>
      <c r="D14" s="75" t="e">
        <f>+'前年度'!D14-#REF!</f>
        <v>#REF!</v>
      </c>
      <c r="E14" s="75">
        <f>'当年度'!E14-'前年度'!E14</f>
        <v>0.4000000000000057</v>
      </c>
      <c r="F14" s="75">
        <f>'当年度'!F14-'前年度'!F14</f>
        <v>-3</v>
      </c>
      <c r="G14" s="75">
        <f>'当年度'!G14-'前年度'!G14</f>
        <v>-1.2000000000000028</v>
      </c>
      <c r="H14" s="75">
        <f>'当年度'!H14-'前年度'!H14</f>
        <v>-6</v>
      </c>
      <c r="I14" s="75">
        <f>'当年度'!I14-'前年度'!I14</f>
        <v>0.8000000000000007</v>
      </c>
      <c r="J14" s="75">
        <f>'当年度'!J14-'前年度'!J14</f>
        <v>-17</v>
      </c>
      <c r="K14" s="75">
        <f>'当年度'!K14-'前年度'!K14</f>
        <v>0.09999999999999964</v>
      </c>
      <c r="L14" s="75">
        <f>'当年度'!L14-'前年度'!L14</f>
        <v>-7</v>
      </c>
      <c r="M14" s="75">
        <f>'当年度'!M14-'前年度'!M14</f>
        <v>13.1</v>
      </c>
      <c r="N14" s="75">
        <f>'当年度'!N14-'前年度'!N14</f>
        <v>16</v>
      </c>
      <c r="O14" s="75">
        <f>'当年度'!O14-'前年度'!O14</f>
        <v>-0.20000000000000107</v>
      </c>
      <c r="P14" s="75">
        <f>'当年度'!P14-'前年度'!P14</f>
        <v>-10</v>
      </c>
      <c r="Q14" s="75">
        <f>'当年度'!Q14-'前年度'!Q14</f>
        <v>0.468</v>
      </c>
      <c r="R14" s="75">
        <f>'当年度'!R14-'前年度'!R14</f>
        <v>21</v>
      </c>
      <c r="S14" s="131">
        <f>'当年度'!S14-'前年度'!S14</f>
        <v>-0.004999999999999949</v>
      </c>
      <c r="T14" s="75">
        <f>'当年度'!T14-'前年度'!T14</f>
        <v>-5</v>
      </c>
      <c r="U14" s="79">
        <f>'当年度'!U14-'前年度'!U14</f>
        <v>23</v>
      </c>
      <c r="V14" s="76">
        <f>'当年度'!V14-'前年度'!V14</f>
        <v>-129880</v>
      </c>
      <c r="W14" s="75">
        <f>'当年度'!W14-'前年度'!W14</f>
        <v>-2.5</v>
      </c>
      <c r="X14" s="75">
        <f>'当年度'!X14-'前年度'!X14</f>
        <v>-14</v>
      </c>
      <c r="Y14" s="76">
        <f>'当年度'!Y14-'前年度'!Y14</f>
        <v>195322</v>
      </c>
      <c r="Z14" s="75">
        <f>'当年度'!Z14-'前年度'!Z14</f>
        <v>3.6999999999999993</v>
      </c>
      <c r="AA14" s="75">
        <f>'当年度'!AA14-'前年度'!AA14</f>
        <v>-22</v>
      </c>
      <c r="AB14" s="76">
        <f>'当年度'!AB14-'前年度'!AB14</f>
        <v>-8040</v>
      </c>
      <c r="AC14" s="76">
        <f>'当年度'!AC14-'前年度'!AC14</f>
        <v>-317162</v>
      </c>
      <c r="AD14" s="76">
        <f>'当年度'!AD14-'前年度'!AD14</f>
        <v>-50000</v>
      </c>
      <c r="AE14" s="75">
        <f>'当年度'!AE14-'前年度'!AE14</f>
        <v>-1</v>
      </c>
      <c r="AF14" s="75">
        <f>'当年度'!AF14-'前年度'!AF14</f>
        <v>-9</v>
      </c>
      <c r="AG14" s="76">
        <f>'当年度'!AG14-'前年度'!AG14</f>
        <v>1367903</v>
      </c>
      <c r="AH14" s="75">
        <f>'当年度'!AH14-'前年度'!AH14</f>
        <v>25.400000000000006</v>
      </c>
      <c r="AI14" s="8"/>
      <c r="AJ14" s="2"/>
    </row>
    <row r="15" spans="2:36" ht="19.5">
      <c r="B15" s="101" t="s">
        <v>51</v>
      </c>
      <c r="C15" s="75">
        <f>'当年度'!C15-'前年度'!C15</f>
        <v>3.700000000000001</v>
      </c>
      <c r="D15" s="75" t="e">
        <f>+'前年度'!D15-#REF!</f>
        <v>#REF!</v>
      </c>
      <c r="E15" s="75">
        <f>'当年度'!E15-'前年度'!E15</f>
        <v>-9.099999999999994</v>
      </c>
      <c r="F15" s="75">
        <f>'当年度'!F15-'前年度'!F15</f>
        <v>4</v>
      </c>
      <c r="G15" s="75">
        <f>'当年度'!G15-'前年度'!G15</f>
        <v>-12.5</v>
      </c>
      <c r="H15" s="75">
        <f>'当年度'!H15-'前年度'!H15</f>
        <v>3</v>
      </c>
      <c r="I15" s="75">
        <f>'当年度'!I15-'前年度'!I15</f>
        <v>-1.4000000000000004</v>
      </c>
      <c r="J15" s="75">
        <f>'当年度'!J15-'前年度'!J15</f>
        <v>-3</v>
      </c>
      <c r="K15" s="75">
        <f>'当年度'!K15-'前年度'!K15</f>
        <v>-0.5</v>
      </c>
      <c r="L15" s="75">
        <f>'当年度'!L15-'前年度'!L15</f>
        <v>-3</v>
      </c>
      <c r="M15" s="75">
        <f>'当年度'!M15-'前年度'!M15</f>
        <v>12.6</v>
      </c>
      <c r="N15" s="75">
        <f>'当年度'!N15-'前年度'!N15</f>
        <v>17</v>
      </c>
      <c r="O15" s="75">
        <f>'当年度'!O15-'前年度'!O15</f>
        <v>-3.1000000000000014</v>
      </c>
      <c r="P15" s="75">
        <f>'当年度'!P15-'前年度'!P15</f>
        <v>0</v>
      </c>
      <c r="Q15" s="75">
        <f>'当年度'!Q15-'前年度'!Q15</f>
        <v>0.893</v>
      </c>
      <c r="R15" s="75">
        <f>'当年度'!R15-'前年度'!R15</f>
        <v>4</v>
      </c>
      <c r="S15" s="131">
        <f>'当年度'!S15-'前年度'!S15</f>
        <v>0.08000000000000007</v>
      </c>
      <c r="T15" s="75">
        <f>'当年度'!T15-'前年度'!T15</f>
        <v>-1</v>
      </c>
      <c r="U15" s="79">
        <f>'当年度'!U15-'前年度'!U15</f>
        <v>12</v>
      </c>
      <c r="V15" s="76">
        <f>'当年度'!V15-'前年度'!V15</f>
        <v>-1298739</v>
      </c>
      <c r="W15" s="75">
        <f>'当年度'!W15-'前年度'!W15</f>
        <v>-18.6</v>
      </c>
      <c r="X15" s="75">
        <f>'当年度'!X15-'前年度'!X15</f>
        <v>-1</v>
      </c>
      <c r="Y15" s="76">
        <f>'当年度'!Y15-'前年度'!Y15</f>
        <v>-926781</v>
      </c>
      <c r="Z15" s="75">
        <f>'当年度'!Z15-'前年度'!Z15</f>
        <v>-12.600000000000001</v>
      </c>
      <c r="AA15" s="75">
        <f>'当年度'!AA15-'前年度'!AA15</f>
        <v>3</v>
      </c>
      <c r="AB15" s="76">
        <f>'当年度'!AB15-'前年度'!AB15</f>
        <v>-96849</v>
      </c>
      <c r="AC15" s="76">
        <f>'当年度'!AC15-'前年度'!AC15</f>
        <v>-275109</v>
      </c>
      <c r="AD15" s="76">
        <f>'当年度'!AD15-'前年度'!AD15</f>
        <v>-168122</v>
      </c>
      <c r="AE15" s="75">
        <f>'当年度'!AE15-'前年度'!AE15</f>
        <v>-3</v>
      </c>
      <c r="AF15" s="75">
        <f>'当年度'!AF15-'前年度'!AF15</f>
        <v>-1</v>
      </c>
      <c r="AG15" s="76">
        <f>'当年度'!AG15-'前年度'!AG15</f>
        <v>111205</v>
      </c>
      <c r="AH15" s="75">
        <f>'当年度'!AH15-'前年度'!AH15</f>
        <v>-23.19999999999999</v>
      </c>
      <c r="AI15" s="8"/>
      <c r="AJ15" s="2"/>
    </row>
    <row r="16" spans="2:36" ht="19.5">
      <c r="B16" s="101" t="s">
        <v>52</v>
      </c>
      <c r="C16" s="75">
        <f>'当年度'!C16-'前年度'!C16</f>
        <v>-1.2000000000000002</v>
      </c>
      <c r="D16" s="75" t="e">
        <f>+'前年度'!D16-#REF!</f>
        <v>#REF!</v>
      </c>
      <c r="E16" s="75">
        <f>'当年度'!E16-'前年度'!E16</f>
        <v>-2</v>
      </c>
      <c r="F16" s="75">
        <f>'当年度'!F16-'前年度'!F16</f>
        <v>-5</v>
      </c>
      <c r="G16" s="75">
        <f>'当年度'!G16-'前年度'!G16</f>
        <v>-4</v>
      </c>
      <c r="H16" s="75">
        <f>'当年度'!H16-'前年度'!H16</f>
        <v>-5</v>
      </c>
      <c r="I16" s="75">
        <f>'当年度'!I16-'前年度'!I16</f>
        <v>1.4000000000000004</v>
      </c>
      <c r="J16" s="75">
        <f>'当年度'!J16-'前年度'!J16</f>
        <v>-16</v>
      </c>
      <c r="K16" s="75">
        <f>'当年度'!K16-'前年度'!K16</f>
        <v>0.1999999999999993</v>
      </c>
      <c r="L16" s="75">
        <f>'当年度'!L16-'前年度'!L16</f>
        <v>-11</v>
      </c>
      <c r="M16" s="75">
        <f>'当年度'!M16-'前年度'!M16</f>
        <v>11.3</v>
      </c>
      <c r="N16" s="75">
        <f>'当年度'!N16-'前年度'!N16</f>
        <v>21</v>
      </c>
      <c r="O16" s="75">
        <f>'当年度'!O16-'前年度'!O16</f>
        <v>0.5999999999999996</v>
      </c>
      <c r="P16" s="75">
        <f>'当年度'!P16-'前年度'!P16</f>
        <v>-16</v>
      </c>
      <c r="Q16" s="75">
        <f>'当年度'!Q16-'前年度'!Q16</f>
        <v>0.556</v>
      </c>
      <c r="R16" s="75">
        <f>'当年度'!R16-'前年度'!R16</f>
        <v>17</v>
      </c>
      <c r="S16" s="131">
        <f>'当年度'!S16-'前年度'!S16</f>
        <v>-0.009999999999999898</v>
      </c>
      <c r="T16" s="75">
        <f>'当年度'!T16-'前年度'!T16</f>
        <v>-3</v>
      </c>
      <c r="U16" s="79">
        <f>'当年度'!U16-'前年度'!U16</f>
        <v>24</v>
      </c>
      <c r="V16" s="76">
        <f>'当年度'!V16-'前年度'!V16</f>
        <v>-86183</v>
      </c>
      <c r="W16" s="75">
        <f>'当年度'!W16-'前年度'!W16</f>
        <v>-1.7000000000000028</v>
      </c>
      <c r="X16" s="75">
        <f>'当年度'!X16-'前年度'!X16</f>
        <v>-17</v>
      </c>
      <c r="Y16" s="76">
        <f>'当年度'!Y16-'前年度'!Y16</f>
        <v>0</v>
      </c>
      <c r="Z16" s="75">
        <f>'当年度'!Z16-'前年度'!Z16</f>
        <v>-0.10000000000000009</v>
      </c>
      <c r="AA16" s="75">
        <f>'当年度'!AA16-'前年度'!AA16</f>
        <v>-17</v>
      </c>
      <c r="AB16" s="76">
        <f>'当年度'!AB16-'前年度'!AB16</f>
        <v>63203</v>
      </c>
      <c r="AC16" s="76">
        <f>'当年度'!AC16-'前年度'!AC16</f>
        <v>-149386</v>
      </c>
      <c r="AD16" s="76">
        <f>'当年度'!AD16-'前年度'!AD16</f>
        <v>0</v>
      </c>
      <c r="AE16" s="75">
        <f>'当年度'!AE16-'前年度'!AE16</f>
        <v>0</v>
      </c>
      <c r="AF16" s="75">
        <f>'当年度'!AF16-'前年度'!AF16</f>
        <v>-6</v>
      </c>
      <c r="AG16" s="76">
        <f>'当年度'!AG16-'前年度'!AG16</f>
        <v>-40580</v>
      </c>
      <c r="AH16" s="75">
        <f>'当年度'!AH16-'前年度'!AH16</f>
        <v>-2.0999999999999943</v>
      </c>
      <c r="AI16" s="8"/>
      <c r="AJ16" s="2"/>
    </row>
    <row r="17" spans="2:36" ht="19.5">
      <c r="B17" s="100" t="s">
        <v>54</v>
      </c>
      <c r="C17" s="75">
        <f>'当年度'!C17-'前年度'!C17</f>
        <v>7.5</v>
      </c>
      <c r="D17" s="75" t="e">
        <f>+'前年度'!D17-#REF!</f>
        <v>#REF!</v>
      </c>
      <c r="E17" s="75">
        <f>'当年度'!E17-'前年度'!E17</f>
        <v>90.8</v>
      </c>
      <c r="F17" s="75">
        <f>'当年度'!F17-'前年度'!F17</f>
        <v>10</v>
      </c>
      <c r="G17" s="75">
        <f>'当年度'!G17-'前年度'!G17</f>
        <v>96.2</v>
      </c>
      <c r="H17" s="75">
        <f>'当年度'!H17-'前年度'!H17</f>
        <v>14</v>
      </c>
      <c r="I17" s="75">
        <f>'当年度'!I17-'前年度'!I17</f>
        <v>17.8</v>
      </c>
      <c r="J17" s="75">
        <f>'当年度'!J17-'前年度'!J17</f>
        <v>6</v>
      </c>
      <c r="K17" s="75">
        <f>'当年度'!K17-'前年度'!K17</f>
        <v>9.9</v>
      </c>
      <c r="L17" s="75">
        <f>'当年度'!L17-'前年度'!L17</f>
        <v>16</v>
      </c>
      <c r="M17" s="75">
        <f>'当年度'!M17-'前年度'!M17</f>
        <v>11.4</v>
      </c>
      <c r="N17" s="75">
        <f>'当年度'!N17-'前年度'!N17</f>
        <v>20</v>
      </c>
      <c r="O17" s="75">
        <f>'当年度'!O17-'前年度'!O17</f>
        <v>14.6</v>
      </c>
      <c r="P17" s="75">
        <f>'当年度'!P17-'前年度'!P17</f>
        <v>9</v>
      </c>
      <c r="Q17" s="75">
        <f>'当年度'!Q17-'前年度'!Q17</f>
        <v>0.28</v>
      </c>
      <c r="R17" s="75">
        <f>'当年度'!R17-'前年度'!R17</f>
        <v>25</v>
      </c>
      <c r="S17" s="131">
        <f>'当年度'!S17-'前年度'!S17</f>
        <v>0.28</v>
      </c>
      <c r="T17" s="75">
        <f>'当年度'!T17-'前年度'!T17</f>
        <v>25</v>
      </c>
      <c r="U17" s="79">
        <f>'当年度'!U17-'前年度'!U17</f>
        <v>11</v>
      </c>
      <c r="V17" s="76">
        <f>'当年度'!V17-'前年度'!V17</f>
        <v>2722513</v>
      </c>
      <c r="W17" s="75">
        <f>'当年度'!W17-'前年度'!W17</f>
        <v>43.7</v>
      </c>
      <c r="X17" s="75">
        <f>'当年度'!X17-'前年度'!X17</f>
        <v>11</v>
      </c>
      <c r="Y17" s="76">
        <f>'当年度'!Y17-'前年度'!Y17</f>
        <v>2164591</v>
      </c>
      <c r="Z17" s="75">
        <f>'当年度'!Z17-'前年度'!Z17</f>
        <v>34.7</v>
      </c>
      <c r="AA17" s="75">
        <f>'当年度'!AA17-'前年度'!AA17</f>
        <v>6</v>
      </c>
      <c r="AB17" s="76">
        <f>'当年度'!AB17-'前年度'!AB17</f>
        <v>114352</v>
      </c>
      <c r="AC17" s="76">
        <f>'当年度'!AC17-'前年度'!AC17</f>
        <v>443570</v>
      </c>
      <c r="AD17" s="76">
        <f>'当年度'!AD17-'前年度'!AD17</f>
        <v>376298</v>
      </c>
      <c r="AE17" s="75">
        <f>'当年度'!AE17-'前年度'!AE17</f>
        <v>6</v>
      </c>
      <c r="AF17" s="75">
        <f>'当年度'!AF17-'前年度'!AF17</f>
        <v>13</v>
      </c>
      <c r="AG17" s="76">
        <f>'当年度'!AG17-'前年度'!AG17</f>
        <v>11747129</v>
      </c>
      <c r="AH17" s="75">
        <f>'当年度'!AH17-'前年度'!AH17</f>
        <v>188.4</v>
      </c>
      <c r="AI17" s="8"/>
      <c r="AJ17" s="2"/>
    </row>
    <row r="18" spans="2:36" ht="19.5">
      <c r="B18" s="101" t="s">
        <v>85</v>
      </c>
      <c r="C18" s="75">
        <f>'当年度'!C18-'前年度'!C18</f>
        <v>-6.8</v>
      </c>
      <c r="D18" s="75" t="e">
        <f>+'前年度'!D18-#REF!</f>
        <v>#REF!</v>
      </c>
      <c r="E18" s="75">
        <f>'当年度'!E18-'前年度'!E18</f>
        <v>-85.8</v>
      </c>
      <c r="F18" s="75">
        <f>'当年度'!F18-'前年度'!F18</f>
        <v>-31</v>
      </c>
      <c r="G18" s="75">
        <f>'当年度'!G18-'前年度'!G18</f>
        <v>-92.1</v>
      </c>
      <c r="H18" s="75">
        <f>'当年度'!H18-'前年度'!H18</f>
        <v>-39</v>
      </c>
      <c r="I18" s="75">
        <f>'当年度'!I18-'前年度'!I18</f>
        <v>-18.5</v>
      </c>
      <c r="J18" s="75">
        <f>'当年度'!J18-'前年度'!J18</f>
        <v>-6</v>
      </c>
      <c r="K18" s="75">
        <f>'当年度'!K18-'前年度'!K18</f>
        <v>-10.1</v>
      </c>
      <c r="L18" s="75">
        <f>'当年度'!L18-'前年度'!L18</f>
        <v>-21</v>
      </c>
      <c r="M18" s="136"/>
      <c r="N18" s="75">
        <f>'当年度'!N18-'前年度'!N18</f>
        <v>0</v>
      </c>
      <c r="O18" s="75">
        <f>'当年度'!O18-'前年度'!O18</f>
        <v>-14.4</v>
      </c>
      <c r="P18" s="75">
        <f>'当年度'!P18-'前年度'!P18</f>
        <v>-23</v>
      </c>
      <c r="Q18" s="75">
        <f>'当年度'!Q18-'前年度'!Q18</f>
        <v>0</v>
      </c>
      <c r="R18" s="75">
        <f>'当年度'!R18-'前年度'!R18</f>
        <v>0</v>
      </c>
      <c r="S18" s="131">
        <f>'当年度'!S18-'前年度'!S18</f>
        <v>-0.311</v>
      </c>
      <c r="T18" s="75">
        <f>'当年度'!T18-'前年度'!T18</f>
        <v>-34</v>
      </c>
      <c r="U18" s="79">
        <f>'当年度'!U18-'前年度'!U18</f>
        <v>0</v>
      </c>
      <c r="V18" s="76">
        <f>'当年度'!V18-'前年度'!V18</f>
        <v>-2227625</v>
      </c>
      <c r="W18" s="75">
        <f>'当年度'!W18-'前年度'!W18</f>
        <v>-42.8</v>
      </c>
      <c r="X18" s="75">
        <f>'当年度'!X18-'前年度'!X18</f>
        <v>-23</v>
      </c>
      <c r="Y18" s="76">
        <f>'当年度'!Y18-'前年度'!Y18</f>
        <v>-1864510</v>
      </c>
      <c r="Z18" s="75">
        <f>'当年度'!Z18-'前年度'!Z18</f>
        <v>-35.8</v>
      </c>
      <c r="AA18" s="75">
        <f>'当年度'!AA18-'前年度'!AA18</f>
        <v>-12</v>
      </c>
      <c r="AB18" s="76">
        <f>'当年度'!AB18-'前年度'!AB18</f>
        <v>-4880</v>
      </c>
      <c r="AC18" s="76">
        <f>'当年度'!AC18-'前年度'!AC18</f>
        <v>-358235</v>
      </c>
      <c r="AD18" s="76">
        <f>'当年度'!AD18-'前年度'!AD18</f>
        <v>-321199</v>
      </c>
      <c r="AE18" s="75">
        <f>'当年度'!AE18-'前年度'!AE18</f>
        <v>-6.2</v>
      </c>
      <c r="AF18" s="75">
        <f>'当年度'!AF18-'前年度'!AF18</f>
        <v>-22</v>
      </c>
      <c r="AG18" s="76">
        <f>'当年度'!AG18-'前年度'!AG18</f>
        <v>-9647127</v>
      </c>
      <c r="AH18" s="75">
        <f>'当年度'!AH18-'前年度'!AH18</f>
        <v>-185.2</v>
      </c>
      <c r="AI18" s="8"/>
      <c r="AJ18" s="2"/>
    </row>
    <row r="19" spans="2:36" ht="19.5">
      <c r="B19" s="102" t="s">
        <v>94</v>
      </c>
      <c r="C19" s="75">
        <f>'当年度'!C19-'前年度'!C19</f>
        <v>-5.6</v>
      </c>
      <c r="D19" s="75" t="e">
        <f>+'前年度'!D19-#REF!</f>
        <v>#REF!</v>
      </c>
      <c r="E19" s="75">
        <f>'当年度'!E19-'前年度'!E19</f>
        <v>-88.9</v>
      </c>
      <c r="F19" s="75">
        <f>'当年度'!F19-'前年度'!F19</f>
        <v>-26</v>
      </c>
      <c r="G19" s="75">
        <f>'当年度'!G19-'前年度'!G19</f>
        <v>-96.4</v>
      </c>
      <c r="H19" s="75">
        <f>'当年度'!H19-'前年度'!H19</f>
        <v>-28</v>
      </c>
      <c r="I19" s="75">
        <f>'当年度'!I19-'前年度'!I19</f>
        <v>-13.9</v>
      </c>
      <c r="J19" s="75">
        <f>'当年度'!J19-'前年度'!J19</f>
        <v>-30</v>
      </c>
      <c r="K19" s="75">
        <f>'当年度'!K19-'前年度'!K19</f>
        <v>-8.8</v>
      </c>
      <c r="L19" s="75">
        <f>'当年度'!L19-'前年度'!L19</f>
        <v>-32</v>
      </c>
      <c r="M19" s="134"/>
      <c r="N19" s="75">
        <f>'当年度'!N19-'前年度'!N19</f>
        <v>0</v>
      </c>
      <c r="O19" s="75">
        <f>'当年度'!O19-'前年度'!O19</f>
        <v>-13.6</v>
      </c>
      <c r="P19" s="75">
        <f>'当年度'!P19-'前年度'!P19</f>
        <v>-25</v>
      </c>
      <c r="Q19" s="75">
        <f>'当年度'!Q19-'前年度'!Q19</f>
        <v>0</v>
      </c>
      <c r="R19" s="75">
        <f>'当年度'!R19-'前年度'!R19</f>
        <v>0</v>
      </c>
      <c r="S19" s="131">
        <f>'当年度'!S19-'前年度'!S19</f>
        <v>-0.646</v>
      </c>
      <c r="T19" s="75">
        <f>'当年度'!T19-'前年度'!T19</f>
        <v>-15</v>
      </c>
      <c r="U19" s="79">
        <f>'当年度'!U19-'前年度'!U19</f>
        <v>0</v>
      </c>
      <c r="V19" s="76">
        <f>'当年度'!V19-'前年度'!V19</f>
        <v>-1120950</v>
      </c>
      <c r="W19" s="75">
        <f>'当年度'!W19-'前年度'!W19</f>
        <v>-14.5</v>
      </c>
      <c r="X19" s="75">
        <f>'当年度'!X19-'前年度'!X19</f>
        <v>-43</v>
      </c>
      <c r="Y19" s="76">
        <f>'当年度'!Y19-'前年度'!Y19</f>
        <v>-906241</v>
      </c>
      <c r="Z19" s="75">
        <f>'当年度'!Z19-'前年度'!Z19</f>
        <v>-11.7</v>
      </c>
      <c r="AA19" s="75">
        <f>'当年度'!AA19-'前年度'!AA19</f>
        <v>-35</v>
      </c>
      <c r="AB19" s="76">
        <f>'当年度'!AB19-'前年度'!AB19</f>
        <v>-9358</v>
      </c>
      <c r="AC19" s="76">
        <f>'当年度'!AC19-'前年度'!AC19</f>
        <v>-205351</v>
      </c>
      <c r="AD19" s="76">
        <f>'当年度'!AD19-'前年度'!AD19</f>
        <v>-512374</v>
      </c>
      <c r="AE19" s="75">
        <f>'当年度'!AE19-'前年度'!AE19</f>
        <v>-6.6</v>
      </c>
      <c r="AF19" s="75">
        <f>'当年度'!AF19-'前年度'!AF19</f>
        <v>-19</v>
      </c>
      <c r="AG19" s="76">
        <f>'当年度'!AG19-'前年度'!AG19</f>
        <v>-13867880</v>
      </c>
      <c r="AH19" s="75">
        <f>'当年度'!AH19-'前年度'!AH19</f>
        <v>-179.1</v>
      </c>
      <c r="AI19" s="8"/>
      <c r="AJ19" s="2"/>
    </row>
    <row r="20" spans="2:36" ht="19.5">
      <c r="B20" s="101" t="s">
        <v>95</v>
      </c>
      <c r="C20" s="75">
        <f>'当年度'!C20-'前年度'!C20</f>
        <v>-0.10000000000000142</v>
      </c>
      <c r="D20" s="75" t="e">
        <f>+'前年度'!D20-#REF!</f>
        <v>#REF!</v>
      </c>
      <c r="E20" s="75">
        <f>'当年度'!E20-'前年度'!E20</f>
        <v>3.299999999999997</v>
      </c>
      <c r="F20" s="75">
        <f>'当年度'!F20-'前年度'!F20</f>
        <v>-22</v>
      </c>
      <c r="G20" s="75">
        <f>'当年度'!G20-'前年度'!G20</f>
        <v>1.4000000000000057</v>
      </c>
      <c r="H20" s="75">
        <f>'当年度'!H20-'前年度'!H20</f>
        <v>-24</v>
      </c>
      <c r="I20" s="75">
        <f>'当年度'!I20-'前年度'!I20</f>
        <v>1</v>
      </c>
      <c r="J20" s="75">
        <f>'当年度'!J20-'前年度'!J20</f>
        <v>-18</v>
      </c>
      <c r="K20" s="75">
        <f>'当年度'!K20-'前年度'!K20</f>
        <v>-1</v>
      </c>
      <c r="L20" s="75">
        <f>'当年度'!L20-'前年度'!L20</f>
        <v>-13</v>
      </c>
      <c r="M20" s="75">
        <f>'当年度'!M20-'前年度'!M20</f>
        <v>9.9</v>
      </c>
      <c r="N20" s="75">
        <f>'当年度'!N20-'前年度'!N20</f>
        <v>25</v>
      </c>
      <c r="O20" s="75">
        <f>'当年度'!O20-'前年度'!O20</f>
        <v>-0.9000000000000004</v>
      </c>
      <c r="P20" s="75">
        <f>'当年度'!P20-'前年度'!P20</f>
        <v>-15</v>
      </c>
      <c r="Q20" s="75">
        <f>'当年度'!Q20-'前年度'!Q20</f>
        <v>0.876</v>
      </c>
      <c r="R20" s="75">
        <f>'当年度'!R20-'前年度'!R20</f>
        <v>5</v>
      </c>
      <c r="S20" s="131">
        <f>'当年度'!S20-'前年度'!S20</f>
        <v>0.07399999999999995</v>
      </c>
      <c r="T20" s="75">
        <f>'当年度'!T20-'前年度'!T20</f>
        <v>-2</v>
      </c>
      <c r="U20" s="79">
        <f>'当年度'!U20-'前年度'!U20</f>
        <v>6</v>
      </c>
      <c r="V20" s="76">
        <f>'当年度'!V20-'前年度'!V20</f>
        <v>892673</v>
      </c>
      <c r="W20" s="75">
        <f>'当年度'!W20-'前年度'!W20</f>
        <v>5.8999999999999915</v>
      </c>
      <c r="X20" s="75">
        <f>'当年度'!X20-'前年度'!X20</f>
        <v>-6</v>
      </c>
      <c r="Y20" s="76">
        <f>'当年度'!Y20-'前年度'!Y20</f>
        <v>281936</v>
      </c>
      <c r="Z20" s="75">
        <f>'当年度'!Z20-'前年度'!Z20</f>
        <v>1.5999999999999979</v>
      </c>
      <c r="AA20" s="75">
        <f>'当年度'!AA20-'前年度'!AA20</f>
        <v>-8</v>
      </c>
      <c r="AB20" s="76">
        <f>'当年度'!AB20-'前年度'!AB20</f>
        <v>-4675</v>
      </c>
      <c r="AC20" s="76">
        <f>'当年度'!AC20-'前年度'!AC20</f>
        <v>615412</v>
      </c>
      <c r="AD20" s="76">
        <f>'当年度'!AD20-'前年度'!AD20</f>
        <v>0</v>
      </c>
      <c r="AE20" s="75">
        <f>'当年度'!AE20-'前年度'!AE20</f>
        <v>-0.29999999999999893</v>
      </c>
      <c r="AF20" s="75">
        <f>'当年度'!AF20-'前年度'!AF20</f>
        <v>-3</v>
      </c>
      <c r="AG20" s="76">
        <f>'当年度'!AG20-'前年度'!AG20</f>
        <v>1588333</v>
      </c>
      <c r="AH20" s="75">
        <f>'当年度'!AH20-'前年度'!AH20</f>
        <v>9.599999999999994</v>
      </c>
      <c r="AI20" s="8"/>
      <c r="AJ20" s="2"/>
    </row>
    <row r="21" spans="2:36" ht="19.5">
      <c r="B21" s="101" t="s">
        <v>96</v>
      </c>
      <c r="C21" s="75">
        <f>'当年度'!C21-'前年度'!C21</f>
        <v>-0.20000000000000018</v>
      </c>
      <c r="D21" s="75" t="e">
        <f>+'前年度'!D21-#REF!</f>
        <v>#REF!</v>
      </c>
      <c r="E21" s="75">
        <f>'当年度'!E21-'前年度'!E21</f>
        <v>-4.300000000000011</v>
      </c>
      <c r="F21" s="75">
        <f>'当年度'!F21-'前年度'!F21</f>
        <v>0</v>
      </c>
      <c r="G21" s="75">
        <f>'当年度'!G21-'前年度'!G21</f>
        <v>-7.8999999999999915</v>
      </c>
      <c r="H21" s="75">
        <f>'当年度'!H21-'前年度'!H21</f>
        <v>2</v>
      </c>
      <c r="I21" s="75">
        <f>'当年度'!I21-'前年度'!I21</f>
        <v>1.1999999999999993</v>
      </c>
      <c r="J21" s="75">
        <f>'当年度'!J21-'前年度'!J21</f>
        <v>-16</v>
      </c>
      <c r="K21" s="75">
        <f>'当年度'!K21-'前年度'!K21</f>
        <v>0.5999999999999996</v>
      </c>
      <c r="L21" s="75">
        <f>'当年度'!L21-'前年度'!L21</f>
        <v>-5</v>
      </c>
      <c r="M21" s="75">
        <f>'当年度'!M21-'前年度'!M21</f>
        <v>10.7</v>
      </c>
      <c r="N21" s="75">
        <f>'当年度'!N21-'前年度'!N21</f>
        <v>22</v>
      </c>
      <c r="O21" s="75">
        <f>'当年度'!O21-'前年度'!O21</f>
        <v>-0.6999999999999993</v>
      </c>
      <c r="P21" s="75">
        <f>'当年度'!P21-'前年度'!P21</f>
        <v>-11</v>
      </c>
      <c r="Q21" s="75">
        <f>'当年度'!Q21-'前年度'!Q21</f>
        <v>0.495</v>
      </c>
      <c r="R21" s="75">
        <f>'当年度'!R21-'前年度'!R21</f>
        <v>20</v>
      </c>
      <c r="S21" s="131">
        <f>'当年度'!S21-'前年度'!S21</f>
        <v>0.018000000000000016</v>
      </c>
      <c r="T21" s="75">
        <f>'当年度'!T21-'前年度'!T21</f>
        <v>-5</v>
      </c>
      <c r="U21" s="79">
        <f>'当年度'!U21-'前年度'!U21</f>
        <v>20</v>
      </c>
      <c r="V21" s="76">
        <f>'当年度'!V21-'前年度'!V21</f>
        <v>308588</v>
      </c>
      <c r="W21" s="75">
        <f>'当年度'!W21-'前年度'!W21</f>
        <v>0</v>
      </c>
      <c r="X21" s="75">
        <f>'当年度'!X21-'前年度'!X21</f>
        <v>-10</v>
      </c>
      <c r="Y21" s="76">
        <f>'当年度'!Y21-'前年度'!Y21</f>
        <v>-2045</v>
      </c>
      <c r="Z21" s="75">
        <f>'当年度'!Z21-'前年度'!Z21</f>
        <v>-1.200000000000001</v>
      </c>
      <c r="AA21" s="75">
        <f>'当年度'!AA21-'前年度'!AA21</f>
        <v>-16</v>
      </c>
      <c r="AB21" s="76">
        <f>'当年度'!AB21-'前年度'!AB21</f>
        <v>16309</v>
      </c>
      <c r="AC21" s="76">
        <f>'当年度'!AC21-'前年度'!AC21</f>
        <v>294324</v>
      </c>
      <c r="AD21" s="76">
        <f>'当年度'!AD21-'前年度'!AD21</f>
        <v>0</v>
      </c>
      <c r="AE21" s="75">
        <f>'当年度'!AE21-'前年度'!AE21</f>
        <v>-0.5</v>
      </c>
      <c r="AF21" s="75">
        <f>'当年度'!AF21-'前年度'!AF21</f>
        <v>-4</v>
      </c>
      <c r="AG21" s="76">
        <f>'当年度'!AG21-'前年度'!AG21</f>
        <v>956335</v>
      </c>
      <c r="AH21" s="75">
        <f>'当年度'!AH21-'前年度'!AH21</f>
        <v>-7.300000000000011</v>
      </c>
      <c r="AI21" s="8"/>
      <c r="AJ21" s="2"/>
    </row>
    <row r="22" spans="2:36" ht="19.5">
      <c r="B22" s="103" t="s">
        <v>97</v>
      </c>
      <c r="C22" s="77">
        <f>'当年度'!C22-'前年度'!C22</f>
        <v>-3.2</v>
      </c>
      <c r="D22" s="77" t="e">
        <f>+'前年度'!D22-#REF!</f>
        <v>#REF!</v>
      </c>
      <c r="E22" s="77">
        <f>'当年度'!E22-'前年度'!E22</f>
        <v>2.3999999999999915</v>
      </c>
      <c r="F22" s="77">
        <f>'当年度'!F22-'前年度'!F22</f>
        <v>-16</v>
      </c>
      <c r="G22" s="77">
        <f>'当年度'!G22-'前年度'!G22</f>
        <v>0.20000000000000284</v>
      </c>
      <c r="H22" s="77">
        <f>'当年度'!H22-'前年度'!H22</f>
        <v>-17</v>
      </c>
      <c r="I22" s="77">
        <f>'当年度'!I22-'前年度'!I22</f>
        <v>2.5999999999999996</v>
      </c>
      <c r="J22" s="77">
        <f>'当年度'!J22-'前年度'!J22</f>
        <v>-15</v>
      </c>
      <c r="K22" s="77">
        <f>'当年度'!K22-'前年度'!K22</f>
        <v>1</v>
      </c>
      <c r="L22" s="77">
        <f>'当年度'!L22-'前年度'!L22</f>
        <v>-10</v>
      </c>
      <c r="M22" s="77">
        <f>'当年度'!M22-'前年度'!M22</f>
        <v>15.4</v>
      </c>
      <c r="N22" s="77">
        <f>'当年度'!N22-'前年度'!N22</f>
        <v>7</v>
      </c>
      <c r="O22" s="77">
        <f>'当年度'!O22-'前年度'!O22</f>
        <v>0.6999999999999993</v>
      </c>
      <c r="P22" s="77">
        <f>'当年度'!P22-'前年度'!P22</f>
        <v>-15</v>
      </c>
      <c r="Q22" s="77">
        <f>'当年度'!Q22-'前年度'!Q22</f>
        <v>0.634</v>
      </c>
      <c r="R22" s="77">
        <f>'当年度'!R22-'前年度'!R22</f>
        <v>13</v>
      </c>
      <c r="S22" s="132">
        <f>'当年度'!S22-'前年度'!S22</f>
        <v>0.03600000000000003</v>
      </c>
      <c r="T22" s="77">
        <f>'当年度'!T22-'前年度'!T22</f>
        <v>-5</v>
      </c>
      <c r="U22" s="77">
        <f>'当年度'!U22-'前年度'!U22</f>
        <v>19</v>
      </c>
      <c r="V22" s="78">
        <f>'当年度'!V22-'前年度'!V22</f>
        <v>694155</v>
      </c>
      <c r="W22" s="77">
        <f>'当年度'!W22-'前年度'!W22</f>
        <v>1.6000000000000014</v>
      </c>
      <c r="X22" s="77">
        <f>'当年度'!X22-'前年度'!X22</f>
        <v>-12</v>
      </c>
      <c r="Y22" s="78">
        <f>'当年度'!Y22-'前年度'!Y22</f>
        <v>1215947</v>
      </c>
      <c r="Z22" s="77">
        <f>'当年度'!Z22-'前年度'!Z22</f>
        <v>4.800000000000001</v>
      </c>
      <c r="AA22" s="77">
        <f>'当年度'!AA22-'前年度'!AA22</f>
        <v>-21</v>
      </c>
      <c r="AB22" s="78">
        <f>'当年度'!AB22-'前年度'!AB22</f>
        <v>116</v>
      </c>
      <c r="AC22" s="78">
        <f>'当年度'!AC22-'前年度'!AC22</f>
        <v>-521908</v>
      </c>
      <c r="AD22" s="78">
        <f>'当年度'!AD22-'前年度'!AD22</f>
        <v>0</v>
      </c>
      <c r="AE22" s="77">
        <f>'当年度'!AE22-'前年度'!AE22</f>
        <v>-0.20000000000000018</v>
      </c>
      <c r="AF22" s="77">
        <f>'当年度'!AF22-'前年度'!AF22</f>
        <v>-9</v>
      </c>
      <c r="AG22" s="78">
        <f>'当年度'!AG22-'前年度'!AG22</f>
        <v>-554113</v>
      </c>
      <c r="AH22" s="77">
        <f>'当年度'!AH22-'前年度'!AH22</f>
        <v>-13.600000000000023</v>
      </c>
      <c r="AI22" s="50"/>
      <c r="AJ22" s="2"/>
    </row>
    <row r="23" spans="2:36" ht="19.5">
      <c r="B23" s="101" t="s">
        <v>19</v>
      </c>
      <c r="C23" s="75">
        <f>'当年度'!C23-'前年度'!C23</f>
        <v>-0.3999999999999986</v>
      </c>
      <c r="D23" s="75" t="e">
        <f>+'前年度'!D23-#REF!</f>
        <v>#REF!</v>
      </c>
      <c r="E23" s="75">
        <f>'当年度'!E23-'前年度'!E23</f>
        <v>3.4000000000000057</v>
      </c>
      <c r="F23" s="75">
        <f>'当年度'!F23-'前年度'!F23</f>
        <v>-20</v>
      </c>
      <c r="G23" s="75">
        <f>'当年度'!G23-'前年度'!G23</f>
        <v>1.7000000000000028</v>
      </c>
      <c r="H23" s="75">
        <f>'当年度'!H23-'前年度'!H23</f>
        <v>-21</v>
      </c>
      <c r="I23" s="75">
        <f>'当年度'!I23-'前年度'!I23</f>
        <v>-1</v>
      </c>
      <c r="J23" s="75">
        <f>'当年度'!J23-'前年度'!J23</f>
        <v>-17</v>
      </c>
      <c r="K23" s="75">
        <f>'当年度'!K23-'前年度'!K23</f>
        <v>0.6000000000000001</v>
      </c>
      <c r="L23" s="75">
        <f>'当年度'!L23-'前年度'!L23</f>
        <v>-19</v>
      </c>
      <c r="M23" s="75">
        <f>'当年度'!M23-'前年度'!M23</f>
        <v>10.5</v>
      </c>
      <c r="N23" s="75">
        <f>'当年度'!N23-'前年度'!N23</f>
        <v>23</v>
      </c>
      <c r="O23" s="75">
        <f>'当年度'!O23-'前年度'!O23</f>
        <v>-0.7999999999999998</v>
      </c>
      <c r="P23" s="75">
        <f>'当年度'!P23-'前年度'!P23</f>
        <v>-17</v>
      </c>
      <c r="Q23" s="75">
        <f>'当年度'!Q23-'前年度'!Q23</f>
        <v>0.537</v>
      </c>
      <c r="R23" s="75">
        <f>'当年度'!R23-'前年度'!R23</f>
        <v>18</v>
      </c>
      <c r="S23" s="131">
        <f>'当年度'!S23-'前年度'!S23</f>
        <v>0.02200000000000002</v>
      </c>
      <c r="T23" s="75">
        <f>'当年度'!T23-'前年度'!T23</f>
        <v>-5</v>
      </c>
      <c r="U23" s="79">
        <f>'当年度'!U23-'前年度'!U23</f>
        <v>2</v>
      </c>
      <c r="V23" s="76">
        <f>'当年度'!V23-'前年度'!V23</f>
        <v>-245215</v>
      </c>
      <c r="W23" s="75">
        <f>'当年度'!W23-'前年度'!W23</f>
        <v>-15.299999999999983</v>
      </c>
      <c r="X23" s="75">
        <f>'当年度'!X23-'前年度'!X23</f>
        <v>0</v>
      </c>
      <c r="Y23" s="76">
        <f>'当年度'!Y23-'前年度'!Y23</f>
        <v>-189718</v>
      </c>
      <c r="Z23" s="75">
        <f>'当年度'!Z23-'前年度'!Z23</f>
        <v>-11.399999999999999</v>
      </c>
      <c r="AA23" s="75">
        <f>'当年度'!AA23-'前年度'!AA23</f>
        <v>-1</v>
      </c>
      <c r="AB23" s="76">
        <f>'当年度'!AB23-'前年度'!AB23</f>
        <v>1911</v>
      </c>
      <c r="AC23" s="76">
        <f>'当年度'!AC23-'前年度'!AC23</f>
        <v>-57408</v>
      </c>
      <c r="AD23" s="76">
        <f>'当年度'!AD23-'前年度'!AD23</f>
        <v>270</v>
      </c>
      <c r="AE23" s="75">
        <f>'当年度'!AE23-'前年度'!AE23</f>
        <v>-0.09999999999999964</v>
      </c>
      <c r="AF23" s="75">
        <f>'当年度'!AF23-'前年度'!AF23</f>
        <v>-2</v>
      </c>
      <c r="AG23" s="76">
        <f>'当年度'!AG23-'前年度'!AG23</f>
        <v>-2397</v>
      </c>
      <c r="AH23" s="75">
        <f>'当年度'!AH23-'前年度'!AH23</f>
        <v>-0.6000000000000085</v>
      </c>
      <c r="AI23" s="8"/>
      <c r="AJ23" s="2"/>
    </row>
    <row r="24" spans="2:36" ht="19.5">
      <c r="B24" s="101" t="s">
        <v>55</v>
      </c>
      <c r="C24" s="75">
        <f>'当年度'!C24-'前年度'!C24</f>
        <v>1</v>
      </c>
      <c r="D24" s="75" t="e">
        <f>+'前年度'!D24-#REF!</f>
        <v>#REF!</v>
      </c>
      <c r="E24" s="75">
        <f>'当年度'!E24-'前年度'!E24</f>
        <v>-1.6000000000000085</v>
      </c>
      <c r="F24" s="75">
        <f>'当年度'!F24-'前年度'!F24</f>
        <v>-17</v>
      </c>
      <c r="G24" s="75">
        <f>'当年度'!G24-'前年度'!G24</f>
        <v>-3.700000000000003</v>
      </c>
      <c r="H24" s="75">
        <f>'当年度'!H24-'前年度'!H24</f>
        <v>-18</v>
      </c>
      <c r="I24" s="75">
        <f>'当年度'!I24-'前年度'!I24</f>
        <v>-0.39999999999999947</v>
      </c>
      <c r="J24" s="75">
        <f>'当年度'!J24-'前年度'!J24</f>
        <v>-17</v>
      </c>
      <c r="K24" s="75">
        <f>'当年度'!K24-'前年度'!K24</f>
        <v>0</v>
      </c>
      <c r="L24" s="75">
        <f>'当年度'!L24-'前年度'!L24</f>
        <v>-17</v>
      </c>
      <c r="M24" s="75">
        <f>'当年度'!M24-'前年度'!M24</f>
        <v>6.8</v>
      </c>
      <c r="N24" s="75">
        <f>'当年度'!N24-'前年度'!N24</f>
        <v>28</v>
      </c>
      <c r="O24" s="75">
        <f>'当年度'!O24-'前年度'!O24</f>
        <v>-0.5999999999999996</v>
      </c>
      <c r="P24" s="75">
        <f>'当年度'!P24-'前年度'!P24</f>
        <v>-18</v>
      </c>
      <c r="Q24" s="75">
        <f>'当年度'!Q24-'前年度'!Q24</f>
        <v>0.721</v>
      </c>
      <c r="R24" s="75">
        <f>'当年度'!R24-'前年度'!R24</f>
        <v>11</v>
      </c>
      <c r="S24" s="131">
        <f>'当年度'!S24-'前年度'!S24</f>
        <v>0.019000000000000017</v>
      </c>
      <c r="T24" s="75">
        <f>'当年度'!T24-'前年度'!T24</f>
        <v>-2</v>
      </c>
      <c r="U24" s="79">
        <f>'当年度'!U24-'前年度'!U24</f>
        <v>5</v>
      </c>
      <c r="V24" s="76">
        <f>'当年度'!V24-'前年度'!V24</f>
        <v>-10499</v>
      </c>
      <c r="W24" s="75">
        <f>'当年度'!W24-'前年度'!W24</f>
        <v>-1.7000000000000028</v>
      </c>
      <c r="X24" s="75">
        <f>'当年度'!X24-'前年度'!X24</f>
        <v>-2</v>
      </c>
      <c r="Y24" s="76">
        <f>'当年度'!Y24-'前年度'!Y24</f>
        <v>103</v>
      </c>
      <c r="Z24" s="75">
        <f>'当年度'!Z24-'前年度'!Z24</f>
        <v>-0.7000000000000028</v>
      </c>
      <c r="AA24" s="75">
        <f>'当年度'!AA24-'前年度'!AA24</f>
        <v>-6</v>
      </c>
      <c r="AB24" s="76">
        <f>'当年度'!AB24-'前年度'!AB24</f>
        <v>0</v>
      </c>
      <c r="AC24" s="76">
        <f>'当年度'!AC24-'前年度'!AC24</f>
        <v>-10602</v>
      </c>
      <c r="AD24" s="76">
        <f>'当年度'!AD24-'前年度'!AD24</f>
        <v>0</v>
      </c>
      <c r="AE24" s="75">
        <f>'当年度'!AE24-'前年度'!AE24</f>
        <v>-0.09999999999999964</v>
      </c>
      <c r="AF24" s="75">
        <f>'当年度'!AF24-'前年度'!AF24</f>
        <v>-2</v>
      </c>
      <c r="AG24" s="76">
        <f>'当年度'!AG24-'前年度'!AG24</f>
        <v>36861</v>
      </c>
      <c r="AH24" s="75">
        <f>'当年度'!AH24-'前年度'!AH24</f>
        <v>-1.2000000000000028</v>
      </c>
      <c r="AI24" s="8"/>
      <c r="AJ24" s="2"/>
    </row>
    <row r="25" spans="2:36" ht="19.5">
      <c r="B25" s="101" t="s">
        <v>56</v>
      </c>
      <c r="C25" s="75">
        <f>'当年度'!C25-'前年度'!C25</f>
        <v>0.20000000000000018</v>
      </c>
      <c r="D25" s="75" t="e">
        <f>+'前年度'!D25-#REF!</f>
        <v>#REF!</v>
      </c>
      <c r="E25" s="75">
        <f>'当年度'!E25-'前年度'!E25</f>
        <v>0.8999999999999915</v>
      </c>
      <c r="F25" s="75">
        <f>'当年度'!F25-'前年度'!F25</f>
        <v>-17</v>
      </c>
      <c r="G25" s="75">
        <f>'当年度'!G25-'前年度'!G25</f>
        <v>-1.2999999999999972</v>
      </c>
      <c r="H25" s="75">
        <f>'当年度'!H25-'前年度'!H25</f>
        <v>-17</v>
      </c>
      <c r="I25" s="75">
        <f>'当年度'!I25-'前年度'!I25</f>
        <v>-0.3000000000000007</v>
      </c>
      <c r="J25" s="75">
        <f>'当年度'!J25-'前年度'!J25</f>
        <v>-17</v>
      </c>
      <c r="K25" s="75">
        <f>'当年度'!K25-'前年度'!K25</f>
        <v>-0.5999999999999996</v>
      </c>
      <c r="L25" s="75">
        <f>'当年度'!L25-'前年度'!L25</f>
        <v>-15</v>
      </c>
      <c r="M25" s="75">
        <f>'当年度'!M25-'前年度'!M25</f>
        <v>6.3</v>
      </c>
      <c r="N25" s="75">
        <f>'当年度'!N25-'前年度'!N25</f>
        <v>29</v>
      </c>
      <c r="O25" s="75">
        <f>'当年度'!O25-'前年度'!O25</f>
        <v>-0.5000000000000009</v>
      </c>
      <c r="P25" s="75">
        <f>'当年度'!P25-'前年度'!P25</f>
        <v>-17</v>
      </c>
      <c r="Q25" s="75">
        <f>'当年度'!Q25-'前年度'!Q25</f>
        <v>0.742</v>
      </c>
      <c r="R25" s="75">
        <f>'当年度'!R25-'前年度'!R25</f>
        <v>9</v>
      </c>
      <c r="S25" s="131">
        <f>'当年度'!S25-'前年度'!S25</f>
        <v>0.014000000000000012</v>
      </c>
      <c r="T25" s="75">
        <f>'当年度'!T25-'前年度'!T25</f>
        <v>-2</v>
      </c>
      <c r="U25" s="79">
        <f>'当年度'!U25-'前年度'!U25</f>
        <v>4</v>
      </c>
      <c r="V25" s="76">
        <f>'当年度'!V25-'前年度'!V25</f>
        <v>-36625</v>
      </c>
      <c r="W25" s="75">
        <f>'当年度'!W25-'前年度'!W25</f>
        <v>-1.6999999999999886</v>
      </c>
      <c r="X25" s="75">
        <f>'当年度'!X25-'前年度'!X25</f>
        <v>1</v>
      </c>
      <c r="Y25" s="76">
        <f>'当年度'!Y25-'前年度'!Y25</f>
        <v>81395</v>
      </c>
      <c r="Z25" s="75">
        <f>'当年度'!Z25-'前年度'!Z25</f>
        <v>0.6999999999999957</v>
      </c>
      <c r="AA25" s="75">
        <f>'当年度'!AA25-'前年度'!AA25</f>
        <v>-9</v>
      </c>
      <c r="AB25" s="76">
        <f>'当年度'!AB25-'前年度'!AB25</f>
        <v>-26074</v>
      </c>
      <c r="AC25" s="76">
        <f>'当年度'!AC25-'前年度'!AC25</f>
        <v>-91946</v>
      </c>
      <c r="AD25" s="76">
        <f>'当年度'!AD25-'前年度'!AD25</f>
        <v>202</v>
      </c>
      <c r="AE25" s="75">
        <f>'当年度'!AE25-'前年度'!AE25</f>
        <v>0</v>
      </c>
      <c r="AF25" s="75">
        <f>'当年度'!AF25-'前年度'!AF25</f>
        <v>-11</v>
      </c>
      <c r="AG25" s="76">
        <f>'当年度'!AG25-'前年度'!AG25</f>
        <v>190939</v>
      </c>
      <c r="AH25" s="75">
        <f>'当年度'!AH25-'前年度'!AH25</f>
        <v>1.6000000000000085</v>
      </c>
      <c r="AI25" s="8"/>
      <c r="AJ25" s="2"/>
    </row>
    <row r="26" spans="2:36" ht="19.5">
      <c r="B26" s="101" t="s">
        <v>58</v>
      </c>
      <c r="C26" s="75">
        <f>'当年度'!C26-'前年度'!C26</f>
        <v>-2.5</v>
      </c>
      <c r="D26" s="75" t="e">
        <f>+'前年度'!D26-#REF!</f>
        <v>#REF!</v>
      </c>
      <c r="E26" s="75">
        <f>'当年度'!E26-'前年度'!E26</f>
        <v>7.599999999999994</v>
      </c>
      <c r="F26" s="75">
        <f>'当年度'!F26-'前年度'!F26</f>
        <v>-25</v>
      </c>
      <c r="G26" s="75">
        <f>'当年度'!G26-'前年度'!G26</f>
        <v>5.599999999999994</v>
      </c>
      <c r="H26" s="75">
        <f>'当年度'!H26-'前年度'!H26</f>
        <v>-29</v>
      </c>
      <c r="I26" s="75">
        <f>'当年度'!I26-'前年度'!I26</f>
        <v>-1.299999999999999</v>
      </c>
      <c r="J26" s="75">
        <f>'当年度'!J26-'前年度'!J26</f>
        <v>-13</v>
      </c>
      <c r="K26" s="75">
        <f>'当年度'!K26-'前年度'!K26</f>
        <v>2.3</v>
      </c>
      <c r="L26" s="75">
        <f>'当年度'!L26-'前年度'!L26</f>
        <v>-19</v>
      </c>
      <c r="M26" s="75">
        <f>'当年度'!M26-'前年度'!M26</f>
        <v>15.9</v>
      </c>
      <c r="N26" s="75">
        <f>'当年度'!N26-'前年度'!N26</f>
        <v>5</v>
      </c>
      <c r="O26" s="75">
        <f>'当年度'!O26-'前年度'!O26</f>
        <v>-0.9000000000000004</v>
      </c>
      <c r="P26" s="75">
        <f>'当年度'!P26-'前年度'!P26</f>
        <v>-10</v>
      </c>
      <c r="Q26" s="75">
        <f>'当年度'!Q26-'前年度'!Q26</f>
        <v>0.795</v>
      </c>
      <c r="R26" s="75">
        <f>'当年度'!R26-'前年度'!R26</f>
        <v>7</v>
      </c>
      <c r="S26" s="131">
        <f>'当年度'!S26-'前年度'!S26</f>
        <v>0.007000000000000006</v>
      </c>
      <c r="T26" s="75">
        <f>'当年度'!T26-'前年度'!T26</f>
        <v>-1</v>
      </c>
      <c r="U26" s="79">
        <f>'当年度'!U26-'前年度'!U26</f>
        <v>8</v>
      </c>
      <c r="V26" s="76">
        <f>'当年度'!V26-'前年度'!V26</f>
        <v>-403356</v>
      </c>
      <c r="W26" s="75">
        <f>'当年度'!W26-'前年度'!W26</f>
        <v>-23.200000000000003</v>
      </c>
      <c r="X26" s="75">
        <f>'当年度'!X26-'前年度'!X26</f>
        <v>0</v>
      </c>
      <c r="Y26" s="76">
        <f>'当年度'!Y26-'前年度'!Y26</f>
        <v>-199413</v>
      </c>
      <c r="Z26" s="75">
        <f>'当年度'!Z26-'前年度'!Z26</f>
        <v>-11.599999999999994</v>
      </c>
      <c r="AA26" s="75">
        <f>'当年度'!AA26-'前年度'!AA26</f>
        <v>3</v>
      </c>
      <c r="AB26" s="76">
        <f>'当年度'!AB26-'前年度'!AB26</f>
        <v>12</v>
      </c>
      <c r="AC26" s="76">
        <f>'当年度'!AC26-'前年度'!AC26</f>
        <v>-203955</v>
      </c>
      <c r="AD26" s="76">
        <f>'当年度'!AD26-'前年度'!AD26</f>
        <v>39</v>
      </c>
      <c r="AE26" s="75">
        <f>'当年度'!AE26-'前年度'!AE26</f>
        <v>-0.1999999999999993</v>
      </c>
      <c r="AF26" s="75">
        <f>'当年度'!AF26-'前年度'!AF26</f>
        <v>-2</v>
      </c>
      <c r="AG26" s="76">
        <f>'当年度'!AG26-'前年度'!AG26</f>
        <v>55829</v>
      </c>
      <c r="AH26" s="75">
        <f>'当年度'!AH26-'前年度'!AH26</f>
        <v>0</v>
      </c>
      <c r="AI26" s="8"/>
      <c r="AJ26" s="2"/>
    </row>
    <row r="27" spans="2:36" ht="19.5">
      <c r="B27" s="101" t="s">
        <v>59</v>
      </c>
      <c r="C27" s="75">
        <f>'当年度'!C27-'前年度'!C27</f>
        <v>0</v>
      </c>
      <c r="D27" s="75" t="e">
        <f>+'前年度'!D27-#REF!</f>
        <v>#REF!</v>
      </c>
      <c r="E27" s="75">
        <f>'当年度'!E27-'前年度'!E27</f>
        <v>2.6999999999999957</v>
      </c>
      <c r="F27" s="75">
        <f>'当年度'!F27-'前年度'!F27</f>
        <v>-18</v>
      </c>
      <c r="G27" s="75">
        <f>'当年度'!G27-'前年度'!G27</f>
        <v>2.6999999999999957</v>
      </c>
      <c r="H27" s="75">
        <f>'当年度'!H27-'前年度'!H27</f>
        <v>-18</v>
      </c>
      <c r="I27" s="75">
        <f>'当年度'!I27-'前年度'!I27</f>
        <v>0</v>
      </c>
      <c r="J27" s="75">
        <f>'当年度'!J27-'前年度'!J27</f>
        <v>-18</v>
      </c>
      <c r="K27" s="75">
        <f>'当年度'!K27-'前年度'!K27</f>
        <v>-0.09999999999999987</v>
      </c>
      <c r="L27" s="75">
        <f>'当年度'!L27-'前年度'!L27</f>
        <v>-18</v>
      </c>
      <c r="M27" s="75">
        <f>'当年度'!M27-'前年度'!M27</f>
        <v>7.4</v>
      </c>
      <c r="N27" s="75">
        <f>'当年度'!N27-'前年度'!N27</f>
        <v>27</v>
      </c>
      <c r="O27" s="75">
        <f>'当年度'!O27-'前年度'!O27</f>
        <v>-0.30000000000000004</v>
      </c>
      <c r="P27" s="75">
        <f>'当年度'!P27-'前年度'!P27</f>
        <v>-18</v>
      </c>
      <c r="Q27" s="75">
        <f>'当年度'!Q27-'前年度'!Q27</f>
        <v>1.698</v>
      </c>
      <c r="R27" s="75">
        <f>'当年度'!R27-'前年度'!R27</f>
        <v>1</v>
      </c>
      <c r="S27" s="131">
        <f>'当年度'!S27-'前年度'!S27</f>
        <v>-0.09200000000000008</v>
      </c>
      <c r="T27" s="75">
        <f>'当年度'!T27-'前年度'!T27</f>
        <v>0</v>
      </c>
      <c r="U27" s="79">
        <f>'当年度'!U27-'前年度'!U27</f>
        <v>1</v>
      </c>
      <c r="V27" s="76">
        <f>'当年度'!V27-'前年度'!V27</f>
        <v>-221023</v>
      </c>
      <c r="W27" s="75">
        <f>'当年度'!W27-'前年度'!W27</f>
        <v>-11.300000000000011</v>
      </c>
      <c r="X27" s="75">
        <f>'当年度'!X27-'前年度'!X27</f>
        <v>0</v>
      </c>
      <c r="Y27" s="76">
        <f>'当年度'!Y27-'前年度'!Y27</f>
        <v>193302</v>
      </c>
      <c r="Z27" s="75">
        <f>'当年度'!Z27-'前年度'!Z27</f>
        <v>2.1999999999999886</v>
      </c>
      <c r="AA27" s="75">
        <f>'当年度'!AA27-'前年度'!AA27</f>
        <v>0</v>
      </c>
      <c r="AB27" s="76">
        <f>'当年度'!AB27-'前年度'!AB27</f>
        <v>18156</v>
      </c>
      <c r="AC27" s="76">
        <f>'当年度'!AC27-'前年度'!AC27</f>
        <v>-432481</v>
      </c>
      <c r="AD27" s="76">
        <f>'当年度'!AD27-'前年度'!AD27</f>
        <v>1</v>
      </c>
      <c r="AE27" s="75">
        <f>'当年度'!AE27-'前年度'!AE27</f>
        <v>-0.10000000000000053</v>
      </c>
      <c r="AF27" s="75">
        <f>'当年度'!AF27-'前年度'!AF27</f>
        <v>-5</v>
      </c>
      <c r="AG27" s="76">
        <f>'当年度'!AG27-'前年度'!AG27</f>
        <v>-112794</v>
      </c>
      <c r="AH27" s="75">
        <f>'当年度'!AH27-'前年度'!AH27</f>
        <v>-2.700000000000003</v>
      </c>
      <c r="AI27" s="8"/>
      <c r="AJ27" s="2"/>
    </row>
    <row r="28" spans="2:36" ht="19.5">
      <c r="B28" s="101" t="s">
        <v>86</v>
      </c>
      <c r="C28" s="75">
        <f>'当年度'!C28-'前年度'!C28</f>
        <v>-3.2</v>
      </c>
      <c r="D28" s="75" t="e">
        <f>+'前年度'!D28-#REF!</f>
        <v>#REF!</v>
      </c>
      <c r="E28" s="75">
        <f>'当年度'!E28-'前年度'!E28</f>
        <v>-85</v>
      </c>
      <c r="F28" s="75">
        <f>'当年度'!F28-'前年度'!F28</f>
        <v>-34</v>
      </c>
      <c r="G28" s="75">
        <f>'当年度'!G28-'前年度'!G28</f>
        <v>-94.3</v>
      </c>
      <c r="H28" s="75">
        <f>'当年度'!H28-'前年度'!H28</f>
        <v>-31</v>
      </c>
      <c r="I28" s="75">
        <f>'当年度'!I28-'前年度'!I28</f>
        <v>-15.4</v>
      </c>
      <c r="J28" s="75">
        <f>'当年度'!J28-'前年度'!J28</f>
        <v>-22</v>
      </c>
      <c r="K28" s="75">
        <f>'当年度'!K28-'前年度'!K28</f>
        <v>-9.7</v>
      </c>
      <c r="L28" s="75">
        <f>'当年度'!L28-'前年度'!L28</f>
        <v>-23</v>
      </c>
      <c r="M28" s="136"/>
      <c r="N28" s="75">
        <f>'当年度'!N28-'前年度'!N28</f>
        <v>0</v>
      </c>
      <c r="O28" s="75">
        <f>'当年度'!O28-'前年度'!O28</f>
        <v>-16.9</v>
      </c>
      <c r="P28" s="75">
        <f>'当年度'!P28-'前年度'!P28</f>
        <v>-13</v>
      </c>
      <c r="Q28" s="75">
        <f>'当年度'!Q28-'前年度'!Q28</f>
        <v>0</v>
      </c>
      <c r="R28" s="75">
        <f>'当年度'!R28-'前年度'!R28</f>
        <v>0</v>
      </c>
      <c r="S28" s="131">
        <f>'当年度'!S28-'前年度'!S28</f>
        <v>-0.571</v>
      </c>
      <c r="T28" s="75">
        <f>'当年度'!T28-'前年度'!T28</f>
        <v>-19</v>
      </c>
      <c r="U28" s="79">
        <f>'当年度'!U28-'前年度'!U28</f>
        <v>0</v>
      </c>
      <c r="V28" s="76">
        <f>'当年度'!V28-'前年度'!V28</f>
        <v>-651199</v>
      </c>
      <c r="W28" s="75">
        <f>'当年度'!W28-'前年度'!W28</f>
        <v>-20.7</v>
      </c>
      <c r="X28" s="75">
        <f>'当年度'!X28-'前年度'!X28</f>
        <v>-39</v>
      </c>
      <c r="Y28" s="76">
        <f>'当年度'!Y28-'前年度'!Y28</f>
        <v>-508188</v>
      </c>
      <c r="Z28" s="75">
        <f>'当年度'!Z28-'前年度'!Z28</f>
        <v>-16.2</v>
      </c>
      <c r="AA28" s="75">
        <f>'当年度'!AA28-'前年度'!AA28</f>
        <v>-32</v>
      </c>
      <c r="AB28" s="76">
        <f>'当年度'!AB28-'前年度'!AB28</f>
        <v>-117132</v>
      </c>
      <c r="AC28" s="76">
        <f>'当年度'!AC28-'前年度'!AC28</f>
        <v>-25879</v>
      </c>
      <c r="AD28" s="76">
        <f>'当年度'!AD28-'前年度'!AD28</f>
        <v>-50000</v>
      </c>
      <c r="AE28" s="75">
        <f>'当年度'!AE28-'前年度'!AE28</f>
        <v>-1.6</v>
      </c>
      <c r="AF28" s="75">
        <f>'当年度'!AF28-'前年度'!AF28</f>
        <v>-43</v>
      </c>
      <c r="AG28" s="76">
        <f>'当年度'!AG28-'前年度'!AG28</f>
        <v>-6635719</v>
      </c>
      <c r="AH28" s="75">
        <f>'当年度'!AH28-'前年度'!AH28</f>
        <v>-211.4</v>
      </c>
      <c r="AI28" s="8"/>
      <c r="AJ28" s="2"/>
    </row>
    <row r="29" spans="2:36" ht="19.5">
      <c r="B29" s="101" t="s">
        <v>87</v>
      </c>
      <c r="C29" s="75">
        <f>'当年度'!C29-'前年度'!C29</f>
        <v>-7.2</v>
      </c>
      <c r="D29" s="75" t="e">
        <f>+'前年度'!D29-#REF!</f>
        <v>#REF!</v>
      </c>
      <c r="E29" s="75">
        <f>'当年度'!E29-'前年度'!E29</f>
        <v>-84.8</v>
      </c>
      <c r="F29" s="75">
        <f>'当年度'!F29-'前年度'!F29</f>
        <v>-36</v>
      </c>
      <c r="G29" s="75">
        <f>'当年度'!G29-'前年度'!G29</f>
        <v>-93.5</v>
      </c>
      <c r="H29" s="75">
        <f>'当年度'!H29-'前年度'!H29</f>
        <v>-33</v>
      </c>
      <c r="I29" s="75">
        <f>'当年度'!I29-'前年度'!I29</f>
        <v>-13.3</v>
      </c>
      <c r="J29" s="75">
        <f>'当年度'!J29-'前年度'!J29</f>
        <v>-32</v>
      </c>
      <c r="K29" s="75">
        <f>'当年度'!K29-'前年度'!K29</f>
        <v>-8</v>
      </c>
      <c r="L29" s="75">
        <f>'当年度'!L29-'前年度'!L29</f>
        <v>-35</v>
      </c>
      <c r="M29" s="134"/>
      <c r="N29" s="75">
        <f>'当年度'!N29-'前年度'!N29</f>
        <v>0</v>
      </c>
      <c r="O29" s="75">
        <f>'当年度'!O29-'前年度'!O29</f>
        <v>-19.5</v>
      </c>
      <c r="P29" s="75">
        <f>'当年度'!P29-'前年度'!P29</f>
        <v>-5</v>
      </c>
      <c r="Q29" s="75">
        <f>'当年度'!Q29-'前年度'!Q29</f>
        <v>0</v>
      </c>
      <c r="R29" s="75">
        <f>'当年度'!R29-'前年度'!R29</f>
        <v>0</v>
      </c>
      <c r="S29" s="131">
        <f>'当年度'!S29-'前年度'!S29</f>
        <v>-0.455</v>
      </c>
      <c r="T29" s="75">
        <f>'当年度'!T29-'前年度'!T29</f>
        <v>-29</v>
      </c>
      <c r="U29" s="79">
        <f>'当年度'!U29-'前年度'!U29</f>
        <v>0</v>
      </c>
      <c r="V29" s="76">
        <f>'当年度'!V29-'前年度'!V29</f>
        <v>-1223219</v>
      </c>
      <c r="W29" s="75">
        <f>'当年度'!W29-'前年度'!W29</f>
        <v>-49.5</v>
      </c>
      <c r="X29" s="75">
        <f>'当年度'!X29-'前年度'!X29</f>
        <v>-17</v>
      </c>
      <c r="Y29" s="76">
        <f>'当年度'!Y29-'前年度'!Y29</f>
        <v>-661471</v>
      </c>
      <c r="Z29" s="75">
        <f>'当年度'!Z29-'前年度'!Z29</f>
        <v>-26.8</v>
      </c>
      <c r="AA29" s="75">
        <f>'当年度'!AA29-'前年度'!AA29</f>
        <v>-23</v>
      </c>
      <c r="AB29" s="76">
        <f>'当年度'!AB29-'前年度'!AB29</f>
        <v>-200302</v>
      </c>
      <c r="AC29" s="76">
        <f>'当年度'!AC29-'前年度'!AC29</f>
        <v>-361446</v>
      </c>
      <c r="AD29" s="76">
        <f>'当年度'!AD29-'前年度'!AD29</f>
        <v>-76820</v>
      </c>
      <c r="AE29" s="75">
        <f>'当年度'!AE29-'前年度'!AE29</f>
        <v>-3.1</v>
      </c>
      <c r="AF29" s="75">
        <f>'当年度'!AF29-'前年度'!AF29</f>
        <v>-36</v>
      </c>
      <c r="AG29" s="76">
        <f>'当年度'!AG29-'前年度'!AG29</f>
        <v>-5175285</v>
      </c>
      <c r="AH29" s="75">
        <f>'当年度'!AH29-'前年度'!AH29</f>
        <v>-209.5</v>
      </c>
      <c r="AI29" s="8"/>
      <c r="AJ29" s="2"/>
    </row>
    <row r="30" spans="2:36" ht="19.5">
      <c r="B30" s="101" t="s">
        <v>88</v>
      </c>
      <c r="C30" s="75">
        <f>'当年度'!C30-'前年度'!C30</f>
        <v>-17.2</v>
      </c>
      <c r="D30" s="75" t="e">
        <f>+'前年度'!D30-#REF!</f>
        <v>#REF!</v>
      </c>
      <c r="E30" s="75">
        <f>'当年度'!E30-'前年度'!E30</f>
        <v>-98</v>
      </c>
      <c r="F30" s="75">
        <f>'当年度'!F30-'前年度'!F30</f>
        <v>-3</v>
      </c>
      <c r="G30" s="75">
        <f>'当年度'!G30-'前年度'!G30</f>
        <v>-109.7</v>
      </c>
      <c r="H30" s="75">
        <f>'当年度'!H30-'前年度'!H30</f>
        <v>-4</v>
      </c>
      <c r="I30" s="75">
        <f>'当年度'!I30-'前年度'!I30</f>
        <v>-11.8</v>
      </c>
      <c r="J30" s="75">
        <f>'当年度'!J30-'前年度'!J30</f>
        <v>-39</v>
      </c>
      <c r="K30" s="75">
        <f>'当年度'!K30-'前年度'!K30</f>
        <v>-6.4</v>
      </c>
      <c r="L30" s="75">
        <f>'当年度'!L30-'前年度'!L30</f>
        <v>-39</v>
      </c>
      <c r="M30" s="134"/>
      <c r="N30" s="75">
        <f>'当年度'!N30-'前年度'!N30</f>
        <v>0</v>
      </c>
      <c r="O30" s="75">
        <f>'当年度'!O30-'前年度'!O30</f>
        <v>-13.6</v>
      </c>
      <c r="P30" s="75">
        <f>'当年度'!P30-'前年度'!P30</f>
        <v>-25</v>
      </c>
      <c r="Q30" s="75">
        <f>'当年度'!Q30-'前年度'!Q30</f>
        <v>0</v>
      </c>
      <c r="R30" s="75">
        <f>'当年度'!R30-'前年度'!R30</f>
        <v>0</v>
      </c>
      <c r="S30" s="131">
        <f>'当年度'!S30-'前年度'!S30</f>
        <v>-0.307</v>
      </c>
      <c r="T30" s="75">
        <f>'当年度'!T30-'前年度'!T30</f>
        <v>-35</v>
      </c>
      <c r="U30" s="79">
        <f>'当年度'!U30-'前年度'!U30</f>
        <v>0</v>
      </c>
      <c r="V30" s="76">
        <f>'当年度'!V30-'前年度'!V30</f>
        <v>-1030988</v>
      </c>
      <c r="W30" s="75">
        <f>'当年度'!W30-'前年度'!W30</f>
        <v>-76.5</v>
      </c>
      <c r="X30" s="75">
        <f>'当年度'!X30-'前年度'!X30</f>
        <v>-9</v>
      </c>
      <c r="Y30" s="76">
        <f>'当年度'!Y30-'前年度'!Y30</f>
        <v>-856845</v>
      </c>
      <c r="Z30" s="75">
        <f>'当年度'!Z30-'前年度'!Z30</f>
        <v>-63.6</v>
      </c>
      <c r="AA30" s="75">
        <f>'当年度'!AA30-'前年度'!AA30</f>
        <v>-4</v>
      </c>
      <c r="AB30" s="76">
        <f>'当年度'!AB30-'前年度'!AB30</f>
        <v>-82128</v>
      </c>
      <c r="AC30" s="76">
        <f>'当年度'!AC30-'前年度'!AC30</f>
        <v>-92015</v>
      </c>
      <c r="AD30" s="76">
        <f>'当年度'!AD30-'前年度'!AD30</f>
        <v>-208598</v>
      </c>
      <c r="AE30" s="75">
        <f>'当年度'!AE30-'前年度'!AE30</f>
        <v>-15.5</v>
      </c>
      <c r="AF30" s="75">
        <f>'当年度'!AF30-'前年度'!AF30</f>
        <v>-2</v>
      </c>
      <c r="AG30" s="76">
        <f>'当年度'!AG30-'前年度'!AG30</f>
        <v>-3061025</v>
      </c>
      <c r="AH30" s="75">
        <f>'当年度'!AH30-'前年度'!AH30</f>
        <v>-227.2</v>
      </c>
      <c r="AI30" s="8"/>
      <c r="AJ30" s="2"/>
    </row>
    <row r="31" spans="2:36" ht="19.5">
      <c r="B31" s="101" t="s">
        <v>89</v>
      </c>
      <c r="C31" s="75">
        <f>'当年度'!C31-'前年度'!C31</f>
        <v>-0.7</v>
      </c>
      <c r="D31" s="75" t="e">
        <f>+'前年度'!D31-#REF!</f>
        <v>#REF!</v>
      </c>
      <c r="E31" s="75">
        <f>'当年度'!E31-'前年度'!E31</f>
        <v>-85</v>
      </c>
      <c r="F31" s="75">
        <f>'当年度'!F31-'前年度'!F31</f>
        <v>-34</v>
      </c>
      <c r="G31" s="75">
        <f>'当年度'!G31-'前年度'!G31</f>
        <v>-93.4</v>
      </c>
      <c r="H31" s="75">
        <f>'当年度'!H31-'前年度'!H31</f>
        <v>-34</v>
      </c>
      <c r="I31" s="75">
        <f>'当年度'!I31-'前年度'!I31</f>
        <v>-20.6</v>
      </c>
      <c r="J31" s="75">
        <f>'当年度'!J31-'前年度'!J31</f>
        <v>-5</v>
      </c>
      <c r="K31" s="75">
        <f>'当年度'!K31-'前年度'!K31</f>
        <v>-11.1</v>
      </c>
      <c r="L31" s="75">
        <f>'当年度'!L31-'前年度'!L31</f>
        <v>-15</v>
      </c>
      <c r="M31" s="134"/>
      <c r="N31" s="75">
        <f>'当年度'!N31-'前年度'!N31</f>
        <v>0</v>
      </c>
      <c r="O31" s="75">
        <f>'当年度'!O31-'前年度'!O31</f>
        <v>-22.1</v>
      </c>
      <c r="P31" s="75">
        <f>'当年度'!P31-'前年度'!P31</f>
        <v>-1</v>
      </c>
      <c r="Q31" s="75">
        <f>'当年度'!Q31-'前年度'!Q31</f>
        <v>0</v>
      </c>
      <c r="R31" s="75">
        <f>'当年度'!R31-'前年度'!R31</f>
        <v>0</v>
      </c>
      <c r="S31" s="131">
        <f>'当年度'!S31-'前年度'!S31</f>
        <v>-0.527</v>
      </c>
      <c r="T31" s="75">
        <f>'当年度'!T31-'前年度'!T31</f>
        <v>-22</v>
      </c>
      <c r="U31" s="79">
        <f>'当年度'!U31-'前年度'!U31</f>
        <v>0</v>
      </c>
      <c r="V31" s="76">
        <f>'当年度'!V31-'前年度'!V31</f>
        <v>-585776</v>
      </c>
      <c r="W31" s="75">
        <f>'当年度'!W31-'前年度'!W31</f>
        <v>-19.7</v>
      </c>
      <c r="X31" s="75">
        <f>'当年度'!X31-'前年度'!X31</f>
        <v>-40</v>
      </c>
      <c r="Y31" s="76">
        <f>'当年度'!Y31-'前年度'!Y31</f>
        <v>-566515</v>
      </c>
      <c r="Z31" s="75">
        <f>'当年度'!Z31-'前年度'!Z31</f>
        <v>-19.1</v>
      </c>
      <c r="AA31" s="75">
        <f>'当年度'!AA31-'前年度'!AA31</f>
        <v>-30</v>
      </c>
      <c r="AB31" s="76">
        <f>'当年度'!AB31-'前年度'!AB31</f>
        <v>-11</v>
      </c>
      <c r="AC31" s="76">
        <f>'当年度'!AC31-'前年度'!AC31</f>
        <v>-19250</v>
      </c>
      <c r="AD31" s="76">
        <f>'当年度'!AD31-'前年度'!AD31</f>
        <v>-53578</v>
      </c>
      <c r="AE31" s="75">
        <f>'当年度'!AE31-'前年度'!AE31</f>
        <v>-1.8</v>
      </c>
      <c r="AF31" s="75">
        <f>'当年度'!AF31-'前年度'!AF31</f>
        <v>-41</v>
      </c>
      <c r="AG31" s="76">
        <f>'当年度'!AG31-'前年度'!AG31</f>
        <v>-5584648</v>
      </c>
      <c r="AH31" s="75">
        <f>'当年度'!AH31-'前年度'!AH31</f>
        <v>-187.9</v>
      </c>
      <c r="AI31" s="8"/>
      <c r="AJ31" s="2"/>
    </row>
    <row r="32" spans="2:36" ht="19.5">
      <c r="B32" s="101" t="s">
        <v>90</v>
      </c>
      <c r="C32" s="75">
        <f>'当年度'!C32-'前年度'!C32</f>
        <v>-6.8</v>
      </c>
      <c r="D32" s="75" t="e">
        <f>+'前年度'!D32-#REF!</f>
        <v>#REF!</v>
      </c>
      <c r="E32" s="75">
        <f>'当年度'!E32-'前年度'!E32</f>
        <v>-83.8</v>
      </c>
      <c r="F32" s="75">
        <f>'当年度'!F32-'前年度'!F32</f>
        <v>-38</v>
      </c>
      <c r="G32" s="75">
        <f>'当年度'!G32-'前年度'!G32</f>
        <v>-93.1</v>
      </c>
      <c r="H32" s="75">
        <f>'当年度'!H32-'前年度'!H32</f>
        <v>-35</v>
      </c>
      <c r="I32" s="75">
        <f>'当年度'!I32-'前年度'!I32</f>
        <v>-14.7</v>
      </c>
      <c r="J32" s="75">
        <f>'当年度'!J32-'前年度'!J32</f>
        <v>-28</v>
      </c>
      <c r="K32" s="75">
        <f>'当年度'!K32-'前年度'!K32</f>
        <v>-9.2</v>
      </c>
      <c r="L32" s="75">
        <f>'当年度'!L32-'前年度'!L32</f>
        <v>-27</v>
      </c>
      <c r="M32" s="134"/>
      <c r="N32" s="75">
        <f>'当年度'!N32-'前年度'!N32</f>
        <v>0</v>
      </c>
      <c r="O32" s="75">
        <f>'当年度'!O32-'前年度'!O32</f>
        <v>-16.9</v>
      </c>
      <c r="P32" s="75">
        <f>'当年度'!P32-'前年度'!P32</f>
        <v>-13</v>
      </c>
      <c r="Q32" s="75">
        <f>'当年度'!Q32-'前年度'!Q32</f>
        <v>0</v>
      </c>
      <c r="R32" s="75">
        <f>'当年度'!R32-'前年度'!R32</f>
        <v>0</v>
      </c>
      <c r="S32" s="131">
        <f>'当年度'!S32-'前年度'!S32</f>
        <v>-0.294</v>
      </c>
      <c r="T32" s="75">
        <f>'当年度'!T32-'前年度'!T32</f>
        <v>-37</v>
      </c>
      <c r="U32" s="79">
        <f>'当年度'!U32-'前年度'!U32</f>
        <v>0</v>
      </c>
      <c r="V32" s="76">
        <f>'当年度'!V32-'前年度'!V32</f>
        <v>-425328</v>
      </c>
      <c r="W32" s="75">
        <f>'当年度'!W32-'前年度'!W32</f>
        <v>-26.9</v>
      </c>
      <c r="X32" s="75">
        <f>'当年度'!X32-'前年度'!X32</f>
        <v>-32</v>
      </c>
      <c r="Y32" s="76">
        <f>'当年度'!Y32-'前年度'!Y32</f>
        <v>-337307</v>
      </c>
      <c r="Z32" s="75">
        <f>'当年度'!Z32-'前年度'!Z32</f>
        <v>-21.4</v>
      </c>
      <c r="AA32" s="75">
        <f>'当年度'!AA32-'前年度'!AA32</f>
        <v>-26</v>
      </c>
      <c r="AB32" s="76">
        <f>'当年度'!AB32-'前年度'!AB32</f>
        <v>-88021</v>
      </c>
      <c r="AC32" s="76">
        <f>'当年度'!AC32-'前年度'!AC32</f>
        <v>0</v>
      </c>
      <c r="AD32" s="76">
        <f>'当年度'!AD32-'前年度'!AD32</f>
        <v>0</v>
      </c>
      <c r="AE32" s="75">
        <f>'当年度'!AE32-'前年度'!AE32</f>
        <v>0</v>
      </c>
      <c r="AF32" s="75">
        <f>'当年度'!AF32-'前年度'!AF32</f>
        <v>-46</v>
      </c>
      <c r="AG32" s="76">
        <f>'当年度'!AG32-'前年度'!AG32</f>
        <v>-2659003</v>
      </c>
      <c r="AH32" s="75">
        <f>'当年度'!AH32-'前年度'!AH32</f>
        <v>-168.4</v>
      </c>
      <c r="AI32" s="8"/>
      <c r="AJ32" s="2"/>
    </row>
    <row r="33" spans="2:36" ht="19.5">
      <c r="B33" s="101" t="s">
        <v>91</v>
      </c>
      <c r="C33" s="75">
        <f>'当年度'!C33-'前年度'!C33</f>
        <v>-1.6</v>
      </c>
      <c r="D33" s="75" t="e">
        <f>+'前年度'!D33-#REF!</f>
        <v>#REF!</v>
      </c>
      <c r="E33" s="75">
        <f>'当年度'!E33-'前年度'!E33</f>
        <v>-94.2</v>
      </c>
      <c r="F33" s="75">
        <f>'当年度'!F33-'前年度'!F33</f>
        <v>-13</v>
      </c>
      <c r="G33" s="75">
        <f>'当年度'!G33-'前年度'!G33</f>
        <v>-102.9</v>
      </c>
      <c r="H33" s="75">
        <f>'当年度'!H33-'前年度'!H33</f>
        <v>-14</v>
      </c>
      <c r="I33" s="75">
        <f>'当年度'!I33-'前年度'!I33</f>
        <v>-17.1</v>
      </c>
      <c r="J33" s="75">
        <f>'当年度'!J33-'前年度'!J33</f>
        <v>-12</v>
      </c>
      <c r="K33" s="75">
        <f>'当年度'!K33-'前年度'!K33</f>
        <v>-9.6</v>
      </c>
      <c r="L33" s="75">
        <f>'当年度'!L33-'前年度'!L33</f>
        <v>-24</v>
      </c>
      <c r="M33" s="134"/>
      <c r="N33" s="75">
        <f>'当年度'!N33-'前年度'!N33</f>
        <v>0</v>
      </c>
      <c r="O33" s="75">
        <f>'当年度'!O33-'前年度'!O33</f>
        <v>-20</v>
      </c>
      <c r="P33" s="75">
        <f>'当年度'!P33-'前年度'!P33</f>
        <v>-4</v>
      </c>
      <c r="Q33" s="75">
        <f>'当年度'!Q33-'前年度'!Q33</f>
        <v>0</v>
      </c>
      <c r="R33" s="75">
        <f>'当年度'!R33-'前年度'!R33</f>
        <v>0</v>
      </c>
      <c r="S33" s="131">
        <f>'当年度'!S33-'前年度'!S33</f>
        <v>-0.463</v>
      </c>
      <c r="T33" s="75">
        <f>'当年度'!T33-'前年度'!T33</f>
        <v>-28</v>
      </c>
      <c r="U33" s="79">
        <f>'当年度'!U33-'前年度'!U33</f>
        <v>0</v>
      </c>
      <c r="V33" s="76">
        <f>'当年度'!V33-'前年度'!V33</f>
        <v>-1426421</v>
      </c>
      <c r="W33" s="75">
        <f>'当年度'!W33-'前年度'!W33</f>
        <v>-42.9</v>
      </c>
      <c r="X33" s="75">
        <f>'当年度'!X33-'前年度'!X33</f>
        <v>-22</v>
      </c>
      <c r="Y33" s="76">
        <f>'当年度'!Y33-'前年度'!Y33</f>
        <v>-1153203</v>
      </c>
      <c r="Z33" s="75">
        <f>'当年度'!Z33-'前年度'!Z33</f>
        <v>-34.7</v>
      </c>
      <c r="AA33" s="75">
        <f>'当年度'!AA33-'前年度'!AA33</f>
        <v>-13</v>
      </c>
      <c r="AB33" s="76">
        <f>'当年度'!AB33-'前年度'!AB33</f>
        <v>-250198</v>
      </c>
      <c r="AC33" s="76">
        <f>'当年度'!AC33-'前年度'!AC33</f>
        <v>-23020</v>
      </c>
      <c r="AD33" s="76">
        <f>'当年度'!AD33-'前年度'!AD33</f>
        <v>0</v>
      </c>
      <c r="AE33" s="75">
        <f>'当年度'!AE33-'前年度'!AE33</f>
        <v>0</v>
      </c>
      <c r="AF33" s="75">
        <f>'当年度'!AF33-'前年度'!AF33</f>
        <v>-46</v>
      </c>
      <c r="AG33" s="76">
        <f>'当年度'!AG33-'前年度'!AG33</f>
        <v>-7298365</v>
      </c>
      <c r="AH33" s="75">
        <f>'当年度'!AH33-'前年度'!AH33</f>
        <v>-219.4</v>
      </c>
      <c r="AI33" s="8"/>
      <c r="AJ33" s="2"/>
    </row>
    <row r="34" spans="2:36" ht="19.5">
      <c r="B34" s="101" t="s">
        <v>92</v>
      </c>
      <c r="C34" s="75">
        <f>'当年度'!C34-'前年度'!C34</f>
        <v>-4.2</v>
      </c>
      <c r="D34" s="75" t="e">
        <f>+'前年度'!D34-#REF!</f>
        <v>#REF!</v>
      </c>
      <c r="E34" s="75">
        <f>'当年度'!E34-'前年度'!E34</f>
        <v>-97.9</v>
      </c>
      <c r="F34" s="75">
        <f>'当年度'!F34-'前年度'!F34</f>
        <v>-4</v>
      </c>
      <c r="G34" s="75">
        <f>'当年度'!G34-'前年度'!G34</f>
        <v>-107.2</v>
      </c>
      <c r="H34" s="75">
        <f>'当年度'!H34-'前年度'!H34</f>
        <v>-5</v>
      </c>
      <c r="I34" s="75">
        <f>'当年度'!I34-'前年度'!I34</f>
        <v>-15.6</v>
      </c>
      <c r="J34" s="75">
        <f>'当年度'!J34-'前年度'!J34</f>
        <v>-19</v>
      </c>
      <c r="K34" s="75">
        <f>'当年度'!K34-'前年度'!K34</f>
        <v>-12</v>
      </c>
      <c r="L34" s="75">
        <f>'当年度'!L34-'前年度'!L34</f>
        <v>-10</v>
      </c>
      <c r="M34" s="134"/>
      <c r="N34" s="75">
        <f>'当年度'!N34-'前年度'!N34</f>
        <v>0</v>
      </c>
      <c r="O34" s="75">
        <f>'当年度'!O34-'前年度'!O34</f>
        <v>-15.6</v>
      </c>
      <c r="P34" s="75">
        <f>'当年度'!P34-'前年度'!P34</f>
        <v>-20</v>
      </c>
      <c r="Q34" s="75">
        <f>'当年度'!Q34-'前年度'!Q34</f>
        <v>0</v>
      </c>
      <c r="R34" s="75">
        <f>'当年度'!R34-'前年度'!R34</f>
        <v>0</v>
      </c>
      <c r="S34" s="131">
        <f>'当年度'!S34-'前年度'!S34</f>
        <v>-0.454</v>
      </c>
      <c r="T34" s="75">
        <f>'当年度'!T34-'前年度'!T34</f>
        <v>-30</v>
      </c>
      <c r="U34" s="79">
        <f>'当年度'!U34-'前年度'!U34</f>
        <v>0</v>
      </c>
      <c r="V34" s="76">
        <f>'当年度'!V34-'前年度'!V34</f>
        <v>-1608823</v>
      </c>
      <c r="W34" s="75">
        <f>'当年度'!W34-'前年度'!W34</f>
        <v>-48.4</v>
      </c>
      <c r="X34" s="75">
        <f>'当年度'!X34-'前年度'!X34</f>
        <v>-19</v>
      </c>
      <c r="Y34" s="76">
        <f>'当年度'!Y34-'前年度'!Y34</f>
        <v>-915395</v>
      </c>
      <c r="Z34" s="75">
        <f>'当年度'!Z34-'前年度'!Z34</f>
        <v>-27.6</v>
      </c>
      <c r="AA34" s="75">
        <f>'当年度'!AA34-'前年度'!AA34</f>
        <v>-22</v>
      </c>
      <c r="AB34" s="76">
        <f>'当年度'!AB34-'前年度'!AB34</f>
        <v>-79619</v>
      </c>
      <c r="AC34" s="76">
        <f>'当年度'!AC34-'前年度'!AC34</f>
        <v>-613809</v>
      </c>
      <c r="AD34" s="76">
        <f>'当年度'!AD34-'前年度'!AD34</f>
        <v>-111610</v>
      </c>
      <c r="AE34" s="75">
        <f>'当年度'!AE34-'前年度'!AE34</f>
        <v>-3.4</v>
      </c>
      <c r="AF34" s="75">
        <f>'当年度'!AF34-'前年度'!AF34</f>
        <v>-35</v>
      </c>
      <c r="AG34" s="76">
        <f>'当年度'!AG34-'前年度'!AG34</f>
        <v>-8007318</v>
      </c>
      <c r="AH34" s="75">
        <f>'当年度'!AH34-'前年度'!AH34</f>
        <v>-241.1</v>
      </c>
      <c r="AI34" s="8"/>
      <c r="AJ34" s="2"/>
    </row>
    <row r="35" spans="2:36" ht="19.5">
      <c r="B35" s="101" t="s">
        <v>93</v>
      </c>
      <c r="C35" s="75">
        <f>'当年度'!C35-'前年度'!C35</f>
        <v>-4.1</v>
      </c>
      <c r="D35" s="75" t="e">
        <f>+'前年度'!D35-#REF!</f>
        <v>#REF!</v>
      </c>
      <c r="E35" s="75">
        <f>'当年度'!E35-'前年度'!E35</f>
        <v>-90.7</v>
      </c>
      <c r="F35" s="75">
        <f>'当年度'!F35-'前年度'!F35</f>
        <v>-23</v>
      </c>
      <c r="G35" s="75">
        <f>'当年度'!G35-'前年度'!G35</f>
        <v>-98.9</v>
      </c>
      <c r="H35" s="75">
        <f>'当年度'!H35-'前年度'!H35</f>
        <v>-24</v>
      </c>
      <c r="I35" s="75">
        <f>'当年度'!I35-'前年度'!I35</f>
        <v>-22.3</v>
      </c>
      <c r="J35" s="75">
        <f>'当年度'!J35-'前年度'!J35</f>
        <v>-2</v>
      </c>
      <c r="K35" s="75">
        <f>'当年度'!K35-'前年度'!K35</f>
        <v>-14.1</v>
      </c>
      <c r="L35" s="75">
        <f>'当年度'!L35-'前年度'!L35</f>
        <v>-2</v>
      </c>
      <c r="M35" s="134"/>
      <c r="N35" s="75">
        <f>'当年度'!N35-'前年度'!N35</f>
        <v>0</v>
      </c>
      <c r="O35" s="75">
        <f>'当年度'!O35-'前年度'!O35</f>
        <v>-16.9</v>
      </c>
      <c r="P35" s="75">
        <f>'当年度'!P35-'前年度'!P35</f>
        <v>-13</v>
      </c>
      <c r="Q35" s="75">
        <f>'当年度'!Q35-'前年度'!Q35</f>
        <v>0</v>
      </c>
      <c r="R35" s="75">
        <f>'当年度'!R35-'前年度'!R35</f>
        <v>0</v>
      </c>
      <c r="S35" s="131">
        <f>'当年度'!S35-'前年度'!S35</f>
        <v>-0.221</v>
      </c>
      <c r="T35" s="75">
        <f>'当年度'!T35-'前年度'!T35</f>
        <v>-44</v>
      </c>
      <c r="U35" s="79">
        <f>'当年度'!U35-'前年度'!U35</f>
        <v>0</v>
      </c>
      <c r="V35" s="76">
        <f>'当年度'!V35-'前年度'!V35</f>
        <v>-373187</v>
      </c>
      <c r="W35" s="75">
        <f>'当年度'!W35-'前年度'!W35</f>
        <v>-14.4</v>
      </c>
      <c r="X35" s="75">
        <f>'当年度'!X35-'前年度'!X35</f>
        <v>-44</v>
      </c>
      <c r="Y35" s="76">
        <f>'当年度'!Y35-'前年度'!Y35</f>
        <v>-160293</v>
      </c>
      <c r="Z35" s="75">
        <f>'当年度'!Z35-'前年度'!Z35</f>
        <v>-6.2</v>
      </c>
      <c r="AA35" s="75">
        <f>'当年度'!AA35-'前年度'!AA35</f>
        <v>-43</v>
      </c>
      <c r="AB35" s="76">
        <f>'当年度'!AB35-'前年度'!AB35</f>
        <v>-25225</v>
      </c>
      <c r="AC35" s="76">
        <f>'当年度'!AC35-'前年度'!AC35</f>
        <v>-187669</v>
      </c>
      <c r="AD35" s="76">
        <f>'当年度'!AD35-'前年度'!AD35</f>
        <v>-5098</v>
      </c>
      <c r="AE35" s="75">
        <f>'当年度'!AE35-'前年度'!AE35</f>
        <v>-0.2</v>
      </c>
      <c r="AF35" s="75">
        <f>'当年度'!AF35-'前年度'!AF35</f>
        <v>-45</v>
      </c>
      <c r="AG35" s="76">
        <f>'当年度'!AG35-'前年度'!AG35</f>
        <v>-6947861</v>
      </c>
      <c r="AH35" s="75">
        <f>'当年度'!AH35-'前年度'!AH35</f>
        <v>-268.9</v>
      </c>
      <c r="AI35" s="8"/>
      <c r="AJ35" s="2"/>
    </row>
    <row r="36" spans="2:36" ht="19.5">
      <c r="B36" s="100" t="s">
        <v>61</v>
      </c>
      <c r="C36" s="75">
        <f>'当年度'!C36-'前年度'!C36</f>
        <v>4.2</v>
      </c>
      <c r="D36" s="75" t="e">
        <f>+'前年度'!D36-#REF!</f>
        <v>#REF!</v>
      </c>
      <c r="E36" s="75">
        <f>'当年度'!E36-'前年度'!E36</f>
        <v>87</v>
      </c>
      <c r="F36" s="75">
        <f>'当年度'!F36-'前年度'!F36</f>
        <v>17</v>
      </c>
      <c r="G36" s="75">
        <f>'当年度'!G36-'前年度'!G36</f>
        <v>94.4</v>
      </c>
      <c r="H36" s="75">
        <f>'当年度'!H36-'前年度'!H36</f>
        <v>17</v>
      </c>
      <c r="I36" s="75">
        <f>'当年度'!I36-'前年度'!I36</f>
        <v>13.1</v>
      </c>
      <c r="J36" s="75">
        <f>'当年度'!J36-'前年度'!J36</f>
        <v>20</v>
      </c>
      <c r="K36" s="75">
        <f>'当年度'!K36-'前年度'!K36</f>
        <v>6</v>
      </c>
      <c r="L36" s="75">
        <f>'当年度'!L36-'前年度'!L36</f>
        <v>25</v>
      </c>
      <c r="M36" s="75">
        <f>'当年度'!M36-'前年度'!M36</f>
        <v>10.1</v>
      </c>
      <c r="N36" s="75">
        <f>'当年度'!N36-'前年度'!N36</f>
        <v>24</v>
      </c>
      <c r="O36" s="75">
        <f>'当年度'!O36-'前年度'!O36</f>
        <v>12.3</v>
      </c>
      <c r="P36" s="75">
        <f>'当年度'!P36-'前年度'!P36</f>
        <v>20</v>
      </c>
      <c r="Q36" s="75">
        <f>'当年度'!Q36-'前年度'!Q36</f>
        <v>0.594</v>
      </c>
      <c r="R36" s="75">
        <f>'当年度'!R36-'前年度'!R36</f>
        <v>16</v>
      </c>
      <c r="S36" s="131">
        <f>'当年度'!S36-'前年度'!S36</f>
        <v>0.594</v>
      </c>
      <c r="T36" s="75">
        <f>'当年度'!T36-'前年度'!T36</f>
        <v>16</v>
      </c>
      <c r="U36" s="79">
        <f>'当年度'!U36-'前年度'!U36</f>
        <v>7</v>
      </c>
      <c r="V36" s="76">
        <f>'当年度'!V36-'前年度'!V36</f>
        <v>2942840</v>
      </c>
      <c r="W36" s="75">
        <f>'当年度'!W36-'前年度'!W36</f>
        <v>62.6</v>
      </c>
      <c r="X36" s="75">
        <f>'当年度'!X36-'前年度'!X36</f>
        <v>7</v>
      </c>
      <c r="Y36" s="76">
        <f>'当年度'!Y36-'前年度'!Y36</f>
        <v>1282057</v>
      </c>
      <c r="Z36" s="75">
        <f>'当年度'!Z36-'前年度'!Z36</f>
        <v>27.3</v>
      </c>
      <c r="AA36" s="75">
        <f>'当年度'!AA36-'前年度'!AA36</f>
        <v>10</v>
      </c>
      <c r="AB36" s="76">
        <f>'当年度'!AB36-'前年度'!AB36</f>
        <v>254182</v>
      </c>
      <c r="AC36" s="76">
        <f>'当年度'!AC36-'前年度'!AC36</f>
        <v>1406601</v>
      </c>
      <c r="AD36" s="76">
        <f>'当年度'!AD36-'前年度'!AD36</f>
        <v>452099</v>
      </c>
      <c r="AE36" s="75">
        <f>'当年度'!AE36-'前年度'!AE36</f>
        <v>9.6</v>
      </c>
      <c r="AF36" s="75">
        <f>'当年度'!AF36-'前年度'!AF36</f>
        <v>4</v>
      </c>
      <c r="AG36" s="76">
        <f>'当年度'!AG36-'前年度'!AG36</f>
        <v>7155440</v>
      </c>
      <c r="AH36" s="75">
        <f>'当年度'!AH36-'前年度'!AH36</f>
        <v>152.2</v>
      </c>
      <c r="AI36" s="8"/>
      <c r="AJ36" s="2"/>
    </row>
    <row r="37" spans="2:36" ht="19.5">
      <c r="B37" s="101" t="s">
        <v>98</v>
      </c>
      <c r="C37" s="75">
        <f>'当年度'!C37-'前年度'!C37</f>
        <v>-5.3</v>
      </c>
      <c r="D37" s="75" t="e">
        <f>+'前年度'!D37-#REF!</f>
        <v>#REF!</v>
      </c>
      <c r="E37" s="75">
        <f>'当年度'!E37-'前年度'!E37</f>
        <v>-87.8</v>
      </c>
      <c r="F37" s="75">
        <f>'当年度'!F37-'前年度'!F37</f>
        <v>-29</v>
      </c>
      <c r="G37" s="75">
        <f>'当年度'!G37-'前年度'!G37</f>
        <v>-98.7</v>
      </c>
      <c r="H37" s="75">
        <f>'当年度'!H37-'前年度'!H37</f>
        <v>-25</v>
      </c>
      <c r="I37" s="75">
        <f>'当年度'!I37-'前年度'!I37</f>
        <v>-12.7</v>
      </c>
      <c r="J37" s="75">
        <f>'当年度'!J37-'前年度'!J37</f>
        <v>-34</v>
      </c>
      <c r="K37" s="75">
        <f>'当年度'!K37-'前年度'!K37</f>
        <v>-5.3</v>
      </c>
      <c r="L37" s="75">
        <f>'当年度'!L37-'前年度'!L37</f>
        <v>-40</v>
      </c>
      <c r="M37" s="136"/>
      <c r="N37" s="75">
        <f>'当年度'!N37-'前年度'!N37</f>
        <v>0</v>
      </c>
      <c r="O37" s="75">
        <f>'当年度'!O37-'前年度'!O37</f>
        <v>-11.1</v>
      </c>
      <c r="P37" s="75">
        <f>'当年度'!P37-'前年度'!P37</f>
        <v>-39</v>
      </c>
      <c r="Q37" s="75">
        <f>'当年度'!Q37-'前年度'!Q37</f>
        <v>0</v>
      </c>
      <c r="R37" s="75">
        <f>'当年度'!R37-'前年度'!R37</f>
        <v>0</v>
      </c>
      <c r="S37" s="131">
        <f>'当年度'!S37-'前年度'!S37</f>
        <v>-0.725</v>
      </c>
      <c r="T37" s="75">
        <f>'当年度'!T37-'前年度'!T37</f>
        <v>-12</v>
      </c>
      <c r="U37" s="79">
        <f>'当年度'!U37-'前年度'!U37</f>
        <v>0</v>
      </c>
      <c r="V37" s="76">
        <f>'当年度'!V37-'前年度'!V37</f>
        <v>-2229232</v>
      </c>
      <c r="W37" s="75">
        <f>'当年度'!W37-'前年度'!W37</f>
        <v>-74.2</v>
      </c>
      <c r="X37" s="75">
        <f>'当年度'!X37-'前年度'!X37</f>
        <v>-11</v>
      </c>
      <c r="Y37" s="76">
        <f>'当年度'!Y37-'前年度'!Y37</f>
        <v>-1108812</v>
      </c>
      <c r="Z37" s="75">
        <f>'当年度'!Z37-'前年度'!Z37</f>
        <v>-36.9</v>
      </c>
      <c r="AA37" s="75">
        <f>'当年度'!AA37-'前年度'!AA37</f>
        <v>-11</v>
      </c>
      <c r="AB37" s="76">
        <f>'当年度'!AB37-'前年度'!AB37</f>
        <v>-196270</v>
      </c>
      <c r="AC37" s="76">
        <f>'当年度'!AC37-'前年度'!AC37</f>
        <v>-924150</v>
      </c>
      <c r="AD37" s="76">
        <f>'当年度'!AD37-'前年度'!AD37</f>
        <v>-215716</v>
      </c>
      <c r="AE37" s="75">
        <f>'当年度'!AE37-'前年度'!AE37</f>
        <v>-7.2</v>
      </c>
      <c r="AF37" s="75">
        <f>'当年度'!AF37-'前年度'!AF37</f>
        <v>-13</v>
      </c>
      <c r="AG37" s="76">
        <f>'当年度'!AG37-'前年度'!AG37</f>
        <v>-3629274</v>
      </c>
      <c r="AH37" s="75">
        <f>'当年度'!AH37-'前年度'!AH37</f>
        <v>-120.7</v>
      </c>
      <c r="AI37" s="8"/>
      <c r="AJ37" s="2"/>
    </row>
    <row r="38" spans="2:36" ht="19.5">
      <c r="B38" s="101" t="s">
        <v>62</v>
      </c>
      <c r="C38" s="75">
        <f>'当年度'!C38-'前年度'!C38</f>
        <v>-1</v>
      </c>
      <c r="D38" s="75" t="e">
        <f>+'前年度'!D38-#REF!</f>
        <v>#REF!</v>
      </c>
      <c r="E38" s="75">
        <f>'当年度'!E38-'前年度'!E38</f>
        <v>-0.20000000000000284</v>
      </c>
      <c r="F38" s="75">
        <f>'当年度'!F38-'前年度'!F38</f>
        <v>-18</v>
      </c>
      <c r="G38" s="75">
        <f>'当年度'!G38-'前年度'!G38</f>
        <v>-2</v>
      </c>
      <c r="H38" s="75">
        <f>'当年度'!H38-'前年度'!H38</f>
        <v>-18</v>
      </c>
      <c r="I38" s="75">
        <f>'当年度'!I38-'前年度'!I38</f>
        <v>1.8000000000000007</v>
      </c>
      <c r="J38" s="75">
        <f>'当年度'!J38-'前年度'!J38</f>
        <v>-20</v>
      </c>
      <c r="K38" s="75">
        <f>'当年度'!K38-'前年度'!K38</f>
        <v>-2.299999999999999</v>
      </c>
      <c r="L38" s="75">
        <f>'当年度'!L38-'前年度'!L38</f>
        <v>6</v>
      </c>
      <c r="M38" s="75">
        <f>'当年度'!M38-'前年度'!M38</f>
        <v>12.5</v>
      </c>
      <c r="N38" s="75">
        <f>'当年度'!N38-'前年度'!N38</f>
        <v>18</v>
      </c>
      <c r="O38" s="75">
        <f>'当年度'!O38-'前年度'!O38</f>
        <v>0.29999999999999893</v>
      </c>
      <c r="P38" s="75">
        <f>'当年度'!P38-'前年度'!P38</f>
        <v>-18</v>
      </c>
      <c r="Q38" s="75">
        <f>'当年度'!Q38-'前年度'!Q38</f>
        <v>0.53</v>
      </c>
      <c r="R38" s="75">
        <f>'当年度'!R38-'前年度'!R38</f>
        <v>19</v>
      </c>
      <c r="S38" s="131">
        <f>'当年度'!S38-'前年度'!S38</f>
        <v>0.016000000000000014</v>
      </c>
      <c r="T38" s="75">
        <f>'当年度'!T38-'前年度'!T38</f>
        <v>-5</v>
      </c>
      <c r="U38" s="79">
        <f>'当年度'!U38-'前年度'!U38</f>
        <v>9</v>
      </c>
      <c r="V38" s="76">
        <f>'当年度'!V38-'前年度'!V38</f>
        <v>139189</v>
      </c>
      <c r="W38" s="75">
        <f>'当年度'!W38-'前年度'!W38</f>
        <v>2</v>
      </c>
      <c r="X38" s="75">
        <f>'当年度'!X38-'前年度'!X38</f>
        <v>-9</v>
      </c>
      <c r="Y38" s="76">
        <f>'当年度'!Y38-'前年度'!Y38</f>
        <v>160000</v>
      </c>
      <c r="Z38" s="75">
        <f>'当年度'!Z38-'前年度'!Z38</f>
        <v>3.1999999999999993</v>
      </c>
      <c r="AA38" s="75">
        <f>'当年度'!AA38-'前年度'!AA38</f>
        <v>-15</v>
      </c>
      <c r="AB38" s="76">
        <f>'当年度'!AB38-'前年度'!AB38</f>
        <v>-13000</v>
      </c>
      <c r="AC38" s="76">
        <f>'当年度'!AC38-'前年度'!AC38</f>
        <v>-7811</v>
      </c>
      <c r="AD38" s="76">
        <f>'当年度'!AD38-'前年度'!AD38</f>
        <v>0</v>
      </c>
      <c r="AE38" s="75">
        <f>'当年度'!AE38-'前年度'!AE38</f>
        <v>-0.20000000000000018</v>
      </c>
      <c r="AF38" s="75">
        <f>'当年度'!AF38-'前年度'!AF38</f>
        <v>-9</v>
      </c>
      <c r="AG38" s="76">
        <f>'当年度'!AG38-'前年度'!AG38</f>
        <v>-295079</v>
      </c>
      <c r="AH38" s="75">
        <f>'当年度'!AH38-'前年度'!AH38</f>
        <v>-12.200000000000017</v>
      </c>
      <c r="AI38" s="8"/>
      <c r="AJ38" s="2"/>
    </row>
    <row r="39" spans="2:36" ht="19.5">
      <c r="B39" s="100" t="s">
        <v>57</v>
      </c>
      <c r="C39" s="75">
        <f>'当年度'!C39-'前年度'!C39</f>
        <v>2.5</v>
      </c>
      <c r="D39" s="75" t="e">
        <f>+'前年度'!D39-#REF!</f>
        <v>#REF!</v>
      </c>
      <c r="E39" s="75">
        <f>'当年度'!E39-'前年度'!E39</f>
        <v>95.4</v>
      </c>
      <c r="F39" s="75">
        <f>'当年度'!F39-'前年度'!F39</f>
        <v>3</v>
      </c>
      <c r="G39" s="75">
        <f>'当年度'!G39-'前年度'!G39</f>
        <v>103</v>
      </c>
      <c r="H39" s="75">
        <f>'当年度'!H39-'前年度'!H39</f>
        <v>4</v>
      </c>
      <c r="I39" s="75">
        <f>'当年度'!I39-'前年度'!I39</f>
        <v>18.5</v>
      </c>
      <c r="J39" s="75">
        <f>'当年度'!J39-'前年度'!J39</f>
        <v>3</v>
      </c>
      <c r="K39" s="75">
        <f>'当年度'!K39-'前年度'!K39</f>
        <v>12.2</v>
      </c>
      <c r="L39" s="75">
        <f>'当年度'!L39-'前年度'!L39</f>
        <v>5</v>
      </c>
      <c r="M39" s="75">
        <f>'当年度'!M39-'前年度'!M39</f>
        <v>15.9</v>
      </c>
      <c r="N39" s="75">
        <f>'当年度'!N39-'前年度'!N39</f>
        <v>5</v>
      </c>
      <c r="O39" s="75">
        <f>'当年度'!O39-'前年度'!O39</f>
        <v>14.9</v>
      </c>
      <c r="P39" s="75">
        <f>'当年度'!P39-'前年度'!P39</f>
        <v>8</v>
      </c>
      <c r="Q39" s="75">
        <f>'当年度'!Q39-'前年度'!Q39</f>
        <v>0.253</v>
      </c>
      <c r="R39" s="75">
        <f>'当年度'!R39-'前年度'!R39</f>
        <v>27</v>
      </c>
      <c r="S39" s="131">
        <f>'当年度'!S39-'前年度'!S39</f>
        <v>0.253</v>
      </c>
      <c r="T39" s="75">
        <f>'当年度'!T39-'前年度'!T39</f>
        <v>27</v>
      </c>
      <c r="U39" s="79">
        <f>'当年度'!U39-'前年度'!U39</f>
        <v>18</v>
      </c>
      <c r="V39" s="76">
        <f>'当年度'!V39-'前年度'!V39</f>
        <v>1171352</v>
      </c>
      <c r="W39" s="75">
        <f>'当年度'!W39-'前年度'!W39</f>
        <v>29.1</v>
      </c>
      <c r="X39" s="75">
        <f>'当年度'!X39-'前年度'!X39</f>
        <v>18</v>
      </c>
      <c r="Y39" s="76">
        <f>'当年度'!Y39-'前年度'!Y39</f>
        <v>189416</v>
      </c>
      <c r="Z39" s="75">
        <f>'当年度'!Z39-'前年度'!Z39</f>
        <v>4.7</v>
      </c>
      <c r="AA39" s="75">
        <f>'当年度'!AA39-'前年度'!AA39</f>
        <v>27</v>
      </c>
      <c r="AB39" s="76">
        <f>'当年度'!AB39-'前年度'!AB39</f>
        <v>6863</v>
      </c>
      <c r="AC39" s="76">
        <f>'当年度'!AC39-'前年度'!AC39</f>
        <v>975073</v>
      </c>
      <c r="AD39" s="76">
        <f>'当年度'!AD39-'前年度'!AD39</f>
        <v>163038</v>
      </c>
      <c r="AE39" s="75">
        <f>'当年度'!AE39-'前年度'!AE39</f>
        <v>4.1</v>
      </c>
      <c r="AF39" s="75">
        <f>'当年度'!AF39-'前年度'!AF39</f>
        <v>20</v>
      </c>
      <c r="AG39" s="76">
        <f>'当年度'!AG39-'前年度'!AG39</f>
        <v>7946181</v>
      </c>
      <c r="AH39" s="75">
        <f>'当年度'!AH39-'前年度'!AH39</f>
        <v>197.7</v>
      </c>
      <c r="AI39" s="8"/>
      <c r="AJ39" s="2"/>
    </row>
    <row r="40" spans="2:36" ht="19.5">
      <c r="B40" s="101" t="s">
        <v>99</v>
      </c>
      <c r="C40" s="75">
        <f>'当年度'!C40-'前年度'!C40</f>
        <v>-6.9</v>
      </c>
      <c r="D40" s="75" t="e">
        <f>+'前年度'!D40-#REF!</f>
        <v>#REF!</v>
      </c>
      <c r="E40" s="75">
        <f>'当年度'!E40-'前年度'!E40</f>
        <v>-99.3</v>
      </c>
      <c r="F40" s="75">
        <f>'当年度'!F40-'前年度'!F40</f>
        <v>-2</v>
      </c>
      <c r="G40" s="75">
        <f>'当年度'!G40-'前年度'!G40</f>
        <v>-110.4</v>
      </c>
      <c r="H40" s="75">
        <f>'当年度'!H40-'前年度'!H40</f>
        <v>-3</v>
      </c>
      <c r="I40" s="75">
        <f>'当年度'!I40-'前年度'!I40</f>
        <v>-16.5</v>
      </c>
      <c r="J40" s="75">
        <f>'当年度'!J40-'前年度'!J40</f>
        <v>-15</v>
      </c>
      <c r="K40" s="75">
        <f>'当年度'!K40-'前年度'!K40</f>
        <v>-13.9</v>
      </c>
      <c r="L40" s="75">
        <f>'当年度'!L40-'前年度'!L40</f>
        <v>-3</v>
      </c>
      <c r="M40" s="136"/>
      <c r="N40" s="75">
        <f>'当年度'!N40-'前年度'!N40</f>
        <v>0</v>
      </c>
      <c r="O40" s="75">
        <f>'当年度'!O40-'前年度'!O40</f>
        <v>-18.5</v>
      </c>
      <c r="P40" s="75">
        <f>'当年度'!P40-'前年度'!P40</f>
        <v>-8</v>
      </c>
      <c r="Q40" s="75">
        <f>'当年度'!Q40-'前年度'!Q40</f>
        <v>0</v>
      </c>
      <c r="R40" s="75">
        <f>'当年度'!R40-'前年度'!R40</f>
        <v>0</v>
      </c>
      <c r="S40" s="131">
        <f>'当年度'!S40-'前年度'!S40</f>
        <v>-0.353</v>
      </c>
      <c r="T40" s="75">
        <f>'当年度'!T40-'前年度'!T40</f>
        <v>-32</v>
      </c>
      <c r="U40" s="79">
        <f>'当年度'!U40-'前年度'!U40</f>
        <v>0</v>
      </c>
      <c r="V40" s="76">
        <f>'当年度'!V40-'前年度'!V40</f>
        <v>-259721</v>
      </c>
      <c r="W40" s="75">
        <f>'当年度'!W40-'前年度'!W40</f>
        <v>-13.6</v>
      </c>
      <c r="X40" s="75">
        <f>'当年度'!X40-'前年度'!X40</f>
        <v>-45</v>
      </c>
      <c r="Y40" s="76">
        <f>'当年度'!Y40-'前年度'!Y40</f>
        <v>-185300</v>
      </c>
      <c r="Z40" s="75">
        <f>'当年度'!Z40-'前年度'!Z40</f>
        <v>-9.7</v>
      </c>
      <c r="AA40" s="75">
        <f>'当年度'!AA40-'前年度'!AA40</f>
        <v>-38</v>
      </c>
      <c r="AB40" s="76">
        <f>'当年度'!AB40-'前年度'!AB40</f>
        <v>-456</v>
      </c>
      <c r="AC40" s="76">
        <f>'当年度'!AC40-'前年度'!AC40</f>
        <v>-73965</v>
      </c>
      <c r="AD40" s="76">
        <f>'当年度'!AD40-'前年度'!AD40</f>
        <v>-110612</v>
      </c>
      <c r="AE40" s="75">
        <f>'当年度'!AE40-'前年度'!AE40</f>
        <v>-5.8</v>
      </c>
      <c r="AF40" s="75">
        <f>'当年度'!AF40-'前年度'!AF40</f>
        <v>-25</v>
      </c>
      <c r="AG40" s="76">
        <f>'当年度'!AG40-'前年度'!AG40</f>
        <v>-3697323</v>
      </c>
      <c r="AH40" s="75">
        <f>'当年度'!AH40-'前年度'!AH40</f>
        <v>-193.5</v>
      </c>
      <c r="AI40" s="8"/>
      <c r="AJ40" s="2"/>
    </row>
    <row r="41" spans="2:36" ht="19.5">
      <c r="B41" s="101" t="s">
        <v>100</v>
      </c>
      <c r="C41" s="75">
        <f>'当年度'!C41-'前年度'!C41</f>
        <v>-3.1</v>
      </c>
      <c r="D41" s="75" t="e">
        <f>+'前年度'!D41-#REF!</f>
        <v>#REF!</v>
      </c>
      <c r="E41" s="75">
        <f>'当年度'!E41-'前年度'!E41</f>
        <v>-91.3</v>
      </c>
      <c r="F41" s="75">
        <f>'当年度'!F41-'前年度'!F41</f>
        <v>-21</v>
      </c>
      <c r="G41" s="75">
        <f>'当年度'!G41-'前年度'!G41</f>
        <v>-100.8</v>
      </c>
      <c r="H41" s="75">
        <f>'当年度'!H41-'前年度'!H41</f>
        <v>-20</v>
      </c>
      <c r="I41" s="75">
        <f>'当年度'!I41-'前年度'!I41</f>
        <v>-17.8</v>
      </c>
      <c r="J41" s="75">
        <f>'当年度'!J41-'前年度'!J41</f>
        <v>-9</v>
      </c>
      <c r="K41" s="75">
        <f>'当年度'!K41-'前年度'!K41</f>
        <v>-3.8</v>
      </c>
      <c r="L41" s="75">
        <f>'当年度'!L41-'前年度'!L41</f>
        <v>-45</v>
      </c>
      <c r="M41" s="134"/>
      <c r="N41" s="75">
        <f>'当年度'!N41-'前年度'!N41</f>
        <v>0</v>
      </c>
      <c r="O41" s="75">
        <f>'当年度'!O41-'前年度'!O41</f>
        <v>-15.8</v>
      </c>
      <c r="P41" s="75">
        <f>'当年度'!P41-'前年度'!P41</f>
        <v>-19</v>
      </c>
      <c r="Q41" s="75">
        <f>'当年度'!Q41-'前年度'!Q41</f>
        <v>0</v>
      </c>
      <c r="R41" s="75">
        <f>'当年度'!R41-'前年度'!R41</f>
        <v>0</v>
      </c>
      <c r="S41" s="131">
        <f>'当年度'!S41-'前年度'!S41</f>
        <v>-0.248</v>
      </c>
      <c r="T41" s="75">
        <f>'当年度'!T41-'前年度'!T41</f>
        <v>-42</v>
      </c>
      <c r="U41" s="79">
        <f>'当年度'!U41-'前年度'!U41</f>
        <v>0</v>
      </c>
      <c r="V41" s="76">
        <f>'当年度'!V41-'前年度'!V41</f>
        <v>-1239201</v>
      </c>
      <c r="W41" s="75">
        <f>'当年度'!W41-'前年度'!W41</f>
        <v>-74.5</v>
      </c>
      <c r="X41" s="75">
        <f>'当年度'!X41-'前年度'!X41</f>
        <v>-10</v>
      </c>
      <c r="Y41" s="76">
        <f>'当年度'!Y41-'前年度'!Y41</f>
        <v>-655534</v>
      </c>
      <c r="Z41" s="75">
        <f>'当年度'!Z41-'前年度'!Z41</f>
        <v>-39.4</v>
      </c>
      <c r="AA41" s="75">
        <f>'当年度'!AA41-'前年度'!AA41</f>
        <v>-8</v>
      </c>
      <c r="AB41" s="76">
        <f>'当年度'!AB41-'前年度'!AB41</f>
        <v>-107894</v>
      </c>
      <c r="AC41" s="76">
        <f>'当年度'!AC41-'前年度'!AC41</f>
        <v>-475773</v>
      </c>
      <c r="AD41" s="76">
        <f>'当年度'!AD41-'前年度'!AD41</f>
        <v>-236383</v>
      </c>
      <c r="AE41" s="75">
        <f>'当年度'!AE41-'前年度'!AE41</f>
        <v>-14.2</v>
      </c>
      <c r="AF41" s="75">
        <f>'当年度'!AF41-'前年度'!AF41</f>
        <v>-3</v>
      </c>
      <c r="AG41" s="76">
        <f>'当年度'!AG41-'前年度'!AG41</f>
        <v>-3620873</v>
      </c>
      <c r="AH41" s="75">
        <f>'当年度'!AH41-'前年度'!AH41</f>
        <v>-217.6</v>
      </c>
      <c r="AI41" s="8"/>
      <c r="AJ41" s="2"/>
    </row>
    <row r="42" spans="2:36" ht="19.5">
      <c r="B42" s="101" t="s">
        <v>101</v>
      </c>
      <c r="C42" s="75">
        <f>'当年度'!C42-'前年度'!C42</f>
        <v>-0.9</v>
      </c>
      <c r="D42" s="75" t="e">
        <f>+'前年度'!D42-#REF!</f>
        <v>#REF!</v>
      </c>
      <c r="E42" s="75">
        <f>'当年度'!E42-'前年度'!E42</f>
        <v>-93</v>
      </c>
      <c r="F42" s="75">
        <f>'当年度'!F42-'前年度'!F42</f>
        <v>-17</v>
      </c>
      <c r="G42" s="75">
        <f>'当年度'!G42-'前年度'!G42</f>
        <v>-102.1</v>
      </c>
      <c r="H42" s="75">
        <f>'当年度'!H42-'前年度'!H42</f>
        <v>-16</v>
      </c>
      <c r="I42" s="75">
        <f>'当年度'!I42-'前年度'!I42</f>
        <v>-22.9</v>
      </c>
      <c r="J42" s="75">
        <f>'当年度'!J42-'前年度'!J42</f>
        <v>-1</v>
      </c>
      <c r="K42" s="75">
        <f>'当年度'!K42-'前年度'!K42</f>
        <v>-12.5</v>
      </c>
      <c r="L42" s="75">
        <f>'当年度'!L42-'前年度'!L42</f>
        <v>-8</v>
      </c>
      <c r="M42" s="134"/>
      <c r="N42" s="75">
        <f>'当年度'!N42-'前年度'!N42</f>
        <v>0</v>
      </c>
      <c r="O42" s="75">
        <f>'当年度'!O42-'前年度'!O42</f>
        <v>-13.1</v>
      </c>
      <c r="P42" s="75">
        <f>'当年度'!P42-'前年度'!P42</f>
        <v>-29</v>
      </c>
      <c r="Q42" s="75">
        <f>'当年度'!Q42-'前年度'!Q42</f>
        <v>0</v>
      </c>
      <c r="R42" s="75">
        <f>'当年度'!R42-'前年度'!R42</f>
        <v>0</v>
      </c>
      <c r="S42" s="131">
        <f>'当年度'!S42-'前年度'!S42</f>
        <v>-0.151</v>
      </c>
      <c r="T42" s="75">
        <f>'当年度'!T42-'前年度'!T42</f>
        <v>-46</v>
      </c>
      <c r="U42" s="79">
        <f>'当年度'!U42-'前年度'!U42</f>
        <v>0</v>
      </c>
      <c r="V42" s="76">
        <f>'当年度'!V42-'前年度'!V42</f>
        <v>-1707575</v>
      </c>
      <c r="W42" s="75">
        <f>'当年度'!W42-'前年度'!W42</f>
        <v>-86.1</v>
      </c>
      <c r="X42" s="75">
        <f>'当年度'!X42-'前年度'!X42</f>
        <v>-6</v>
      </c>
      <c r="Y42" s="76">
        <f>'当年度'!Y42-'前年度'!Y42</f>
        <v>-820616</v>
      </c>
      <c r="Z42" s="75">
        <f>'当年度'!Z42-'前年度'!Z42</f>
        <v>-41.4</v>
      </c>
      <c r="AA42" s="75">
        <f>'当年度'!AA42-'前年度'!AA42</f>
        <v>-7</v>
      </c>
      <c r="AB42" s="76">
        <f>'当年度'!AB42-'前年度'!AB42</f>
        <v>-16322</v>
      </c>
      <c r="AC42" s="76">
        <f>'当年度'!AC42-'前年度'!AC42</f>
        <v>-870637</v>
      </c>
      <c r="AD42" s="76">
        <f>'当年度'!AD42-'前年度'!AD42</f>
        <v>-52335</v>
      </c>
      <c r="AE42" s="75">
        <f>'当年度'!AE42-'前年度'!AE42</f>
        <v>-2.6</v>
      </c>
      <c r="AF42" s="75">
        <f>'当年度'!AF42-'前年度'!AF42</f>
        <v>-39</v>
      </c>
      <c r="AG42" s="76">
        <f>'当年度'!AG42-'前年度'!AG42</f>
        <v>-3957951</v>
      </c>
      <c r="AH42" s="75">
        <f>'当年度'!AH42-'前年度'!AH42</f>
        <v>-199.6</v>
      </c>
      <c r="AI42" s="8"/>
      <c r="AJ42" s="2"/>
    </row>
    <row r="43" spans="2:36" ht="19.5">
      <c r="B43" s="101" t="s">
        <v>64</v>
      </c>
      <c r="C43" s="75">
        <f>'当年度'!C43-'前年度'!C43</f>
        <v>1.9000000000000004</v>
      </c>
      <c r="D43" s="75" t="e">
        <f>+'前年度'!D43-#REF!</f>
        <v>#REF!</v>
      </c>
      <c r="E43" s="75">
        <f>'当年度'!E43-'前年度'!E43</f>
        <v>-2.4000000000000057</v>
      </c>
      <c r="F43" s="75">
        <f>'当年度'!F43-'前年度'!F43</f>
        <v>-16</v>
      </c>
      <c r="G43" s="75">
        <f>'当年度'!G43-'前年度'!G43</f>
        <v>-5.3999999999999915</v>
      </c>
      <c r="H43" s="75">
        <f>'当年度'!H43-'前年度'!H43</f>
        <v>-14</v>
      </c>
      <c r="I43" s="75">
        <f>'当年度'!I43-'前年度'!I43</f>
        <v>1.5</v>
      </c>
      <c r="J43" s="75">
        <f>'当年度'!J43-'前年度'!J43</f>
        <v>-16</v>
      </c>
      <c r="K43" s="75">
        <f>'当年度'!K43-'前年度'!K43</f>
        <v>0.5999999999999996</v>
      </c>
      <c r="L43" s="75">
        <f>'当年度'!L43-'前年度'!L43</f>
        <v>-12</v>
      </c>
      <c r="M43" s="75">
        <f>'当年度'!M43-'前年度'!M43</f>
        <v>13.6</v>
      </c>
      <c r="N43" s="75">
        <f>'当年度'!N43-'前年度'!N43</f>
        <v>14</v>
      </c>
      <c r="O43" s="75">
        <f>'当年度'!O43-'前年度'!O43</f>
        <v>0.3000000000000007</v>
      </c>
      <c r="P43" s="75">
        <f>'当年度'!P43-'前年度'!P43</f>
        <v>-17</v>
      </c>
      <c r="Q43" s="75">
        <f>'当年度'!Q43-'前年度'!Q43</f>
        <v>0.734</v>
      </c>
      <c r="R43" s="75">
        <f>'当年度'!R43-'前年度'!R43</f>
        <v>10</v>
      </c>
      <c r="S43" s="131">
        <f>'当年度'!S43-'前年度'!S43</f>
        <v>0.04200000000000004</v>
      </c>
      <c r="T43" s="75">
        <f>'当年度'!T43-'前年度'!T43</f>
        <v>-4</v>
      </c>
      <c r="U43" s="79">
        <f>'当年度'!U43-'前年度'!U43</f>
        <v>13</v>
      </c>
      <c r="V43" s="76">
        <f>'当年度'!V43-'前年度'!V43</f>
        <v>86116</v>
      </c>
      <c r="W43" s="75">
        <f>'当年度'!W43-'前年度'!W43</f>
        <v>1.4000000000000057</v>
      </c>
      <c r="X43" s="75">
        <f>'当年度'!X43-'前年度'!X43</f>
        <v>-11</v>
      </c>
      <c r="Y43" s="76">
        <f>'当年度'!Y43-'前年度'!Y43</f>
        <v>84539</v>
      </c>
      <c r="Z43" s="75">
        <f>'当年度'!Z43-'前年度'!Z43</f>
        <v>1.9000000000000021</v>
      </c>
      <c r="AA43" s="75">
        <f>'当年度'!AA43-'前年度'!AA43</f>
        <v>-14</v>
      </c>
      <c r="AB43" s="76">
        <f>'当年度'!AB43-'前年度'!AB43</f>
        <v>143</v>
      </c>
      <c r="AC43" s="76">
        <f>'当年度'!AC43-'前年度'!AC43</f>
        <v>1434</v>
      </c>
      <c r="AD43" s="76">
        <f>'当年度'!AD43-'前年度'!AD43</f>
        <v>14</v>
      </c>
      <c r="AE43" s="75">
        <f>'当年度'!AE43-'前年度'!AE43</f>
        <v>-0.10000000000000009</v>
      </c>
      <c r="AF43" s="75">
        <f>'当年度'!AF43-'前年度'!AF43</f>
        <v>-11</v>
      </c>
      <c r="AG43" s="76">
        <f>'当年度'!AG43-'前年度'!AG43</f>
        <v>-90986</v>
      </c>
      <c r="AH43" s="75">
        <f>'当年度'!AH43-'前年度'!AH43</f>
        <v>-7.800000000000011</v>
      </c>
      <c r="AI43" s="8"/>
      <c r="AJ43" s="2"/>
    </row>
    <row r="44" spans="2:36" ht="19.5">
      <c r="B44" s="101" t="s">
        <v>102</v>
      </c>
      <c r="C44" s="75">
        <f>'当年度'!C44-'前年度'!C44</f>
        <v>-3.5</v>
      </c>
      <c r="D44" s="75" t="e">
        <f>+'前年度'!D44-#REF!</f>
        <v>#REF!</v>
      </c>
      <c r="E44" s="75">
        <f>'当年度'!E44-'前年度'!E44</f>
        <v>-79.7</v>
      </c>
      <c r="F44" s="75">
        <f>'当年度'!F44-'前年度'!F44</f>
        <v>-43</v>
      </c>
      <c r="G44" s="75">
        <f>'当年度'!G44-'前年度'!G44</f>
        <v>-89.7</v>
      </c>
      <c r="H44" s="75">
        <f>'当年度'!H44-'前年度'!H44</f>
        <v>-42</v>
      </c>
      <c r="I44" s="75">
        <f>'当年度'!I44-'前年度'!I44</f>
        <v>-16.4</v>
      </c>
      <c r="J44" s="75">
        <f>'当年度'!J44-'前年度'!J44</f>
        <v>-17</v>
      </c>
      <c r="K44" s="75">
        <f>'当年度'!K44-'前年度'!K44</f>
        <v>-11.5</v>
      </c>
      <c r="L44" s="75">
        <f>'当年度'!L44-'前年度'!L44</f>
        <v>-14</v>
      </c>
      <c r="M44" s="136"/>
      <c r="N44" s="75">
        <f>'当年度'!N44-'前年度'!N44</f>
        <v>0</v>
      </c>
      <c r="O44" s="75">
        <f>'当年度'!O44-'前年度'!O44</f>
        <v>-17.5</v>
      </c>
      <c r="P44" s="75">
        <f>'当年度'!P44-'前年度'!P44</f>
        <v>-10</v>
      </c>
      <c r="Q44" s="75">
        <f>'当年度'!Q44-'前年度'!Q44</f>
        <v>0</v>
      </c>
      <c r="R44" s="75">
        <f>'当年度'!R44-'前年度'!R44</f>
        <v>0</v>
      </c>
      <c r="S44" s="131">
        <f>'当年度'!S44-'前年度'!S44</f>
        <v>-0.45</v>
      </c>
      <c r="T44" s="75">
        <f>'当年度'!T44-'前年度'!T44</f>
        <v>-31</v>
      </c>
      <c r="U44" s="79">
        <f>'当年度'!U44-'前年度'!U44</f>
        <v>0</v>
      </c>
      <c r="V44" s="76">
        <f>'当年度'!V44-'前年度'!V44</f>
        <v>-1045417</v>
      </c>
      <c r="W44" s="75">
        <f>'当年度'!W44-'前年度'!W44</f>
        <v>-55.1</v>
      </c>
      <c r="X44" s="75">
        <f>'当年度'!X44-'前年度'!X44</f>
        <v>-15</v>
      </c>
      <c r="Y44" s="76">
        <f>'当年度'!Y44-'前年度'!Y44</f>
        <v>-556081</v>
      </c>
      <c r="Z44" s="75">
        <f>'当年度'!Z44-'前年度'!Z44</f>
        <v>-29.3</v>
      </c>
      <c r="AA44" s="75">
        <f>'当年度'!AA44-'前年度'!AA44</f>
        <v>-18</v>
      </c>
      <c r="AB44" s="76">
        <f>'当年度'!AB44-'前年度'!AB44</f>
        <v>-203522</v>
      </c>
      <c r="AC44" s="76">
        <f>'当年度'!AC44-'前年度'!AC44</f>
        <v>-285814</v>
      </c>
      <c r="AD44" s="76">
        <f>'当年度'!AD44-'前年度'!AD44</f>
        <v>-133319</v>
      </c>
      <c r="AE44" s="75">
        <f>'当年度'!AE44-'前年度'!AE44</f>
        <v>-7</v>
      </c>
      <c r="AF44" s="75">
        <f>'当年度'!AF44-'前年度'!AF44</f>
        <v>-14</v>
      </c>
      <c r="AG44" s="76">
        <f>'当年度'!AG44-'前年度'!AG44</f>
        <v>-3948805</v>
      </c>
      <c r="AH44" s="75">
        <f>'当年度'!AH44-'前年度'!AH44</f>
        <v>-208.1</v>
      </c>
      <c r="AI44" s="8"/>
      <c r="AJ44" s="2"/>
    </row>
    <row r="45" spans="2:36" ht="19.5">
      <c r="B45" s="101" t="s">
        <v>103</v>
      </c>
      <c r="C45" s="75">
        <f>'当年度'!C45-'前年度'!C45</f>
        <v>-5.2</v>
      </c>
      <c r="D45" s="75" t="e">
        <f>+'前年度'!D45-#REF!</f>
        <v>#REF!</v>
      </c>
      <c r="E45" s="75">
        <f>'当年度'!E45-'前年度'!E45</f>
        <v>-85.6</v>
      </c>
      <c r="F45" s="75">
        <f>'当年度'!F45-'前年度'!F45</f>
        <v>-32</v>
      </c>
      <c r="G45" s="75">
        <f>'当年度'!G45-'前年度'!G45</f>
        <v>-94.2</v>
      </c>
      <c r="H45" s="75">
        <f>'当年度'!H45-'前年度'!H45</f>
        <v>-32</v>
      </c>
      <c r="I45" s="75">
        <f>'当年度'!I45-'前年度'!I45</f>
        <v>-16.5</v>
      </c>
      <c r="J45" s="75">
        <f>'当年度'!J45-'前年度'!J45</f>
        <v>-15</v>
      </c>
      <c r="K45" s="75">
        <f>'当年度'!K45-'前年度'!K45</f>
        <v>-10.3</v>
      </c>
      <c r="L45" s="75">
        <f>'当年度'!L45-'前年度'!L45</f>
        <v>-18</v>
      </c>
      <c r="M45" s="134"/>
      <c r="N45" s="75">
        <f>'当年度'!N45-'前年度'!N45</f>
        <v>0</v>
      </c>
      <c r="O45" s="75">
        <f>'当年度'!O45-'前年度'!O45</f>
        <v>-18.7</v>
      </c>
      <c r="P45" s="75">
        <f>'当年度'!P45-'前年度'!P45</f>
        <v>-6</v>
      </c>
      <c r="Q45" s="75">
        <f>'当年度'!Q45-'前年度'!Q45</f>
        <v>0</v>
      </c>
      <c r="R45" s="75">
        <f>'当年度'!R45-'前年度'!R45</f>
        <v>0</v>
      </c>
      <c r="S45" s="131">
        <f>'当年度'!S45-'前年度'!S45</f>
        <v>-0.558</v>
      </c>
      <c r="T45" s="75">
        <f>'当年度'!T45-'前年度'!T45</f>
        <v>-21</v>
      </c>
      <c r="U45" s="79">
        <f>'当年度'!U45-'前年度'!U45</f>
        <v>0</v>
      </c>
      <c r="V45" s="76">
        <f>'当年度'!V45-'前年度'!V45</f>
        <v>-1178875</v>
      </c>
      <c r="W45" s="75">
        <f>'当年度'!W45-'前年度'!W45</f>
        <v>-35</v>
      </c>
      <c r="X45" s="75">
        <f>'当年度'!X45-'前年度'!X45</f>
        <v>-26</v>
      </c>
      <c r="Y45" s="76">
        <f>'当年度'!Y45-'前年度'!Y45</f>
        <v>-954527</v>
      </c>
      <c r="Z45" s="75">
        <f>'当年度'!Z45-'前年度'!Z45</f>
        <v>-28.4</v>
      </c>
      <c r="AA45" s="75">
        <f>'当年度'!AA45-'前年度'!AA45</f>
        <v>-20</v>
      </c>
      <c r="AB45" s="76">
        <f>'当年度'!AB45-'前年度'!AB45</f>
        <v>-100317</v>
      </c>
      <c r="AC45" s="76">
        <f>'当年度'!AC45-'前年度'!AC45</f>
        <v>-124031</v>
      </c>
      <c r="AD45" s="76">
        <f>'当年度'!AD45-'前年度'!AD45</f>
        <v>-221724</v>
      </c>
      <c r="AE45" s="75">
        <f>'当年度'!AE45-'前年度'!AE45</f>
        <v>-6.6</v>
      </c>
      <c r="AF45" s="75">
        <f>'当年度'!AF45-'前年度'!AF45</f>
        <v>-19</v>
      </c>
      <c r="AG45" s="76">
        <f>'当年度'!AG45-'前年度'!AG45</f>
        <v>-4863063</v>
      </c>
      <c r="AH45" s="75">
        <f>'当年度'!AH45-'前年度'!AH45</f>
        <v>-144.5</v>
      </c>
      <c r="AI45" s="8"/>
      <c r="AJ45" s="2"/>
    </row>
    <row r="46" spans="2:36" ht="19.5">
      <c r="B46" s="101" t="s">
        <v>104</v>
      </c>
      <c r="C46" s="75">
        <f>'当年度'!C46-'前年度'!C46</f>
        <v>-3.7</v>
      </c>
      <c r="D46" s="75" t="e">
        <f>+'前年度'!D46-#REF!</f>
        <v>#REF!</v>
      </c>
      <c r="E46" s="75">
        <f>'当年度'!E46-'前年度'!E46</f>
        <v>-93.9</v>
      </c>
      <c r="F46" s="75">
        <f>'当年度'!F46-'前年度'!F46</f>
        <v>-15</v>
      </c>
      <c r="G46" s="75">
        <f>'当年度'!G46-'前年度'!G46</f>
        <v>-102.8</v>
      </c>
      <c r="H46" s="75">
        <f>'当年度'!H46-'前年度'!H46</f>
        <v>-15</v>
      </c>
      <c r="I46" s="75">
        <f>'当年度'!I46-'前年度'!I46</f>
        <v>-16.6</v>
      </c>
      <c r="J46" s="75">
        <f>'当年度'!J46-'前年度'!J46</f>
        <v>-14</v>
      </c>
      <c r="K46" s="75">
        <f>'当年度'!K46-'前年度'!K46</f>
        <v>-9.4</v>
      </c>
      <c r="L46" s="75">
        <f>'当年度'!L46-'前年度'!L46</f>
        <v>-25</v>
      </c>
      <c r="M46" s="134"/>
      <c r="N46" s="75">
        <f>'当年度'!N46-'前年度'!N46</f>
        <v>0</v>
      </c>
      <c r="O46" s="75">
        <f>'当年度'!O46-'前年度'!O46</f>
        <v>-12.8</v>
      </c>
      <c r="P46" s="75">
        <f>'当年度'!P46-'前年度'!P46</f>
        <v>-32</v>
      </c>
      <c r="Q46" s="75">
        <f>'当年度'!Q46-'前年度'!Q46</f>
        <v>0</v>
      </c>
      <c r="R46" s="75">
        <f>'当年度'!R46-'前年度'!R46</f>
        <v>0</v>
      </c>
      <c r="S46" s="131">
        <f>'当年度'!S46-'前年度'!S46</f>
        <v>-0.249</v>
      </c>
      <c r="T46" s="75">
        <f>'当年度'!T46-'前年度'!T46</f>
        <v>-41</v>
      </c>
      <c r="U46" s="79">
        <f>'当年度'!U46-'前年度'!U46</f>
        <v>0</v>
      </c>
      <c r="V46" s="76">
        <f>'当年度'!V46-'前年度'!V46</f>
        <v>-604956</v>
      </c>
      <c r="W46" s="75">
        <f>'当年度'!W46-'前年度'!W46</f>
        <v>-21.7</v>
      </c>
      <c r="X46" s="75">
        <f>'当年度'!X46-'前年度'!X46</f>
        <v>-37</v>
      </c>
      <c r="Y46" s="76">
        <f>'当年度'!Y46-'前年度'!Y46</f>
        <v>-244738</v>
      </c>
      <c r="Z46" s="75">
        <f>'当年度'!Z46-'前年度'!Z46</f>
        <v>-8.8</v>
      </c>
      <c r="AA46" s="75">
        <f>'当年度'!AA46-'前年度'!AA46</f>
        <v>-39</v>
      </c>
      <c r="AB46" s="76">
        <f>'当年度'!AB46-'前年度'!AB46</f>
        <v>-236995</v>
      </c>
      <c r="AC46" s="76">
        <f>'当年度'!AC46-'前年度'!AC46</f>
        <v>-123223</v>
      </c>
      <c r="AD46" s="76">
        <f>'当年度'!AD46-'前年度'!AD46</f>
        <v>-108881</v>
      </c>
      <c r="AE46" s="75">
        <f>'当年度'!AE46-'前年度'!AE46</f>
        <v>-3.9</v>
      </c>
      <c r="AF46" s="75">
        <f>'当年度'!AF46-'前年度'!AF46</f>
        <v>-31</v>
      </c>
      <c r="AG46" s="76">
        <f>'当年度'!AG46-'前年度'!AG46</f>
        <v>-6484992</v>
      </c>
      <c r="AH46" s="75">
        <f>'当年度'!AH46-'前年度'!AH46</f>
        <v>-232.6</v>
      </c>
      <c r="AI46" s="8"/>
      <c r="AJ46" s="2"/>
    </row>
    <row r="47" spans="2:36" ht="19.5">
      <c r="B47" s="101" t="s">
        <v>105</v>
      </c>
      <c r="C47" s="75">
        <f>'当年度'!C47-'前年度'!C47</f>
        <v>-6.9</v>
      </c>
      <c r="D47" s="75" t="e">
        <f>+'前年度'!D47-#REF!</f>
        <v>#REF!</v>
      </c>
      <c r="E47" s="75">
        <f>'当年度'!E47-'前年度'!E47</f>
        <v>-96.5</v>
      </c>
      <c r="F47" s="75">
        <f>'当年度'!F47-'前年度'!F47</f>
        <v>-7</v>
      </c>
      <c r="G47" s="75">
        <f>'当年度'!G47-'前年度'!G47</f>
        <v>-106.3</v>
      </c>
      <c r="H47" s="75">
        <f>'当年度'!H47-'前年度'!H47</f>
        <v>-7</v>
      </c>
      <c r="I47" s="75">
        <f>'当年度'!I47-'前年度'!I47</f>
        <v>-15.3</v>
      </c>
      <c r="J47" s="75">
        <f>'当年度'!J47-'前年度'!J47</f>
        <v>-23</v>
      </c>
      <c r="K47" s="75">
        <f>'当年度'!K47-'前年度'!K47</f>
        <v>-9.4</v>
      </c>
      <c r="L47" s="75">
        <f>'当年度'!L47-'前年度'!L47</f>
        <v>-25</v>
      </c>
      <c r="M47" s="134"/>
      <c r="N47" s="75">
        <f>'当年度'!N47-'前年度'!N47</f>
        <v>0</v>
      </c>
      <c r="O47" s="75">
        <f>'当年度'!O47-'前年度'!O47</f>
        <v>-12.4</v>
      </c>
      <c r="P47" s="75">
        <f>'当年度'!P47-'前年度'!P47</f>
        <v>-35</v>
      </c>
      <c r="Q47" s="75">
        <f>'当年度'!Q47-'前年度'!Q47</f>
        <v>0</v>
      </c>
      <c r="R47" s="75">
        <f>'当年度'!R47-'前年度'!R47</f>
        <v>0</v>
      </c>
      <c r="S47" s="131">
        <f>'当年度'!S47-'前年度'!S47</f>
        <v>-0.239</v>
      </c>
      <c r="T47" s="75">
        <f>'当年度'!T47-'前年度'!T47</f>
        <v>-43</v>
      </c>
      <c r="U47" s="79">
        <f>'当年度'!U47-'前年度'!U47</f>
        <v>0</v>
      </c>
      <c r="V47" s="76">
        <f>'当年度'!V47-'前年度'!V47</f>
        <v>-1233455</v>
      </c>
      <c r="W47" s="75">
        <f>'当年度'!W47-'前年度'!W47</f>
        <v>-51.5</v>
      </c>
      <c r="X47" s="75">
        <f>'当年度'!X47-'前年度'!X47</f>
        <v>-16</v>
      </c>
      <c r="Y47" s="76">
        <f>'当年度'!Y47-'前年度'!Y47</f>
        <v>-620779</v>
      </c>
      <c r="Z47" s="75">
        <f>'当年度'!Z47-'前年度'!Z47</f>
        <v>-25.9</v>
      </c>
      <c r="AA47" s="75">
        <f>'当年度'!AA47-'前年度'!AA47</f>
        <v>-24</v>
      </c>
      <c r="AB47" s="76">
        <f>'当年度'!AB47-'前年度'!AB47</f>
        <v>-250951</v>
      </c>
      <c r="AC47" s="76">
        <f>'当年度'!AC47-'前年度'!AC47</f>
        <v>-361725</v>
      </c>
      <c r="AD47" s="76">
        <f>'当年度'!AD47-'前年度'!AD47</f>
        <v>-63992</v>
      </c>
      <c r="AE47" s="75">
        <f>'当年度'!AE47-'前年度'!AE47</f>
        <v>-2.7</v>
      </c>
      <c r="AF47" s="75">
        <f>'当年度'!AF47-'前年度'!AF47</f>
        <v>-37</v>
      </c>
      <c r="AG47" s="76">
        <f>'当年度'!AG47-'前年度'!AG47</f>
        <v>-4840136</v>
      </c>
      <c r="AH47" s="75">
        <f>'当年度'!AH47-'前年度'!AH47</f>
        <v>-202.3</v>
      </c>
      <c r="AI47" s="8"/>
      <c r="AJ47" s="2"/>
    </row>
    <row r="48" spans="2:36" ht="19.5">
      <c r="B48" s="101" t="s">
        <v>106</v>
      </c>
      <c r="C48" s="75">
        <f>'当年度'!C48-'前年度'!C48</f>
        <v>-11.6</v>
      </c>
      <c r="D48" s="75" t="e">
        <f>+'前年度'!D48-#REF!</f>
        <v>#REF!</v>
      </c>
      <c r="E48" s="75">
        <f>'当年度'!E48-'前年度'!E48</f>
        <v>-86.2</v>
      </c>
      <c r="F48" s="75">
        <f>'当年度'!F48-'前年度'!F48</f>
        <v>-30</v>
      </c>
      <c r="G48" s="75">
        <f>'当年度'!G48-'前年度'!G48</f>
        <v>-99.2</v>
      </c>
      <c r="H48" s="75">
        <f>'当年度'!H48-'前年度'!H48</f>
        <v>-23</v>
      </c>
      <c r="I48" s="75">
        <f>'当年度'!I48-'前年度'!I48</f>
        <v>-7.8</v>
      </c>
      <c r="J48" s="75">
        <f>'当年度'!J48-'前年度'!J48</f>
        <v>-46</v>
      </c>
      <c r="K48" s="75">
        <f>'当年度'!K48-'前年度'!K48</f>
        <v>-4</v>
      </c>
      <c r="L48" s="75">
        <f>'当年度'!L48-'前年度'!L48</f>
        <v>-44</v>
      </c>
      <c r="M48" s="134"/>
      <c r="N48" s="75">
        <f>'当年度'!N48-'前年度'!N48</f>
        <v>0</v>
      </c>
      <c r="O48" s="75">
        <f>'当年度'!O48-'前年度'!O48</f>
        <v>-6.9</v>
      </c>
      <c r="P48" s="75">
        <f>'当年度'!P48-'前年度'!P48</f>
        <v>-45</v>
      </c>
      <c r="Q48" s="75">
        <f>'当年度'!Q48-'前年度'!Q48</f>
        <v>0</v>
      </c>
      <c r="R48" s="75">
        <f>'当年度'!R48-'前年度'!R48</f>
        <v>0</v>
      </c>
      <c r="S48" s="131">
        <f>'当年度'!S48-'前年度'!S48</f>
        <v>-0.805</v>
      </c>
      <c r="T48" s="75">
        <f>'当年度'!T48-'前年度'!T48</f>
        <v>-6</v>
      </c>
      <c r="U48" s="79">
        <f>'当年度'!U48-'前年度'!U48</f>
        <v>0</v>
      </c>
      <c r="V48" s="76">
        <f>'当年度'!V48-'前年度'!V48</f>
        <v>-709797</v>
      </c>
      <c r="W48" s="75">
        <f>'当年度'!W48-'前年度'!W48</f>
        <v>-40.3</v>
      </c>
      <c r="X48" s="75">
        <f>'当年度'!X48-'前年度'!X48</f>
        <v>-24</v>
      </c>
      <c r="Y48" s="76">
        <f>'当年度'!Y48-'前年度'!Y48</f>
        <v>-501132</v>
      </c>
      <c r="Z48" s="75">
        <f>'当年度'!Z48-'前年度'!Z48</f>
        <v>-28.4</v>
      </c>
      <c r="AA48" s="75">
        <f>'当年度'!AA48-'前年度'!AA48</f>
        <v>-20</v>
      </c>
      <c r="AB48" s="76">
        <f>'当年度'!AB48-'前年度'!AB48</f>
        <v>-67665</v>
      </c>
      <c r="AC48" s="76">
        <f>'当年度'!AC48-'前年度'!AC48</f>
        <v>-141000</v>
      </c>
      <c r="AD48" s="76">
        <f>'当年度'!AD48-'前年度'!AD48</f>
        <v>-140000</v>
      </c>
      <c r="AE48" s="75">
        <f>'当年度'!AE48-'前年度'!AE48</f>
        <v>-7.9</v>
      </c>
      <c r="AF48" s="75">
        <f>'当年度'!AF48-'前年度'!AF48</f>
        <v>-11</v>
      </c>
      <c r="AG48" s="76">
        <f>'当年度'!AG48-'前年度'!AG48</f>
        <v>-2111820</v>
      </c>
      <c r="AH48" s="75">
        <f>'当年度'!AH48-'前年度'!AH48</f>
        <v>-119.8</v>
      </c>
      <c r="AI48" s="8"/>
      <c r="AJ48" s="2"/>
    </row>
    <row r="49" spans="2:36" ht="19.5">
      <c r="B49" s="101" t="s">
        <v>63</v>
      </c>
      <c r="C49" s="75">
        <f>'当年度'!C49-'前年度'!C49</f>
        <v>-2.1000000000000005</v>
      </c>
      <c r="D49" s="75" t="e">
        <f>+'前年度'!D49-#REF!</f>
        <v>#REF!</v>
      </c>
      <c r="E49" s="75">
        <f>'当年度'!E49-'前年度'!E49</f>
        <v>-3.700000000000003</v>
      </c>
      <c r="F49" s="75">
        <f>'当年度'!F49-'前年度'!F49</f>
        <v>-14</v>
      </c>
      <c r="G49" s="75">
        <f>'当年度'!G49-'前年度'!G49</f>
        <v>-6.400000000000006</v>
      </c>
      <c r="H49" s="75">
        <f>'当年度'!H49-'前年度'!H49</f>
        <v>-12</v>
      </c>
      <c r="I49" s="75">
        <f>'当年度'!I49-'前年度'!I49</f>
        <v>0.09999999999999964</v>
      </c>
      <c r="J49" s="75">
        <f>'当年度'!J49-'前年度'!J49</f>
        <v>-12</v>
      </c>
      <c r="K49" s="75">
        <f>'当年度'!K49-'前年度'!K49</f>
        <v>1.0999999999999996</v>
      </c>
      <c r="L49" s="75">
        <f>'当年度'!L49-'前年度'!L49</f>
        <v>-17</v>
      </c>
      <c r="M49" s="75">
        <f>'当年度'!M49-'前年度'!M49</f>
        <v>7.6</v>
      </c>
      <c r="N49" s="75">
        <f>'当年度'!N49-'前年度'!N49</f>
        <v>26</v>
      </c>
      <c r="O49" s="75">
        <f>'当年度'!O49-'前年度'!O49</f>
        <v>-0.5</v>
      </c>
      <c r="P49" s="75">
        <f>'当年度'!P49-'前年度'!P49</f>
        <v>-17</v>
      </c>
      <c r="Q49" s="75">
        <f>'当年度'!Q49-'前年度'!Q49</f>
        <v>0.311</v>
      </c>
      <c r="R49" s="75">
        <f>'当年度'!R49-'前年度'!R49</f>
        <v>23</v>
      </c>
      <c r="S49" s="131">
        <f>'当年度'!S49-'前年度'!S49</f>
        <v>0.013000000000000012</v>
      </c>
      <c r="T49" s="75">
        <f>'当年度'!T49-'前年度'!T49</f>
        <v>-13</v>
      </c>
      <c r="U49" s="79">
        <f>'当年度'!U49-'前年度'!U49</f>
        <v>3</v>
      </c>
      <c r="V49" s="76">
        <f>'当年度'!V49-'前年度'!V49</f>
        <v>132910</v>
      </c>
      <c r="W49" s="75">
        <f>'当年度'!W49-'前年度'!W49</f>
        <v>3.5</v>
      </c>
      <c r="X49" s="75">
        <f>'当年度'!X49-'前年度'!X49</f>
        <v>-2</v>
      </c>
      <c r="Y49" s="76">
        <f>'当年度'!Y49-'前年度'!Y49</f>
        <v>120604</v>
      </c>
      <c r="Z49" s="75">
        <f>'当年度'!Z49-'前年度'!Z49</f>
        <v>4.400000000000006</v>
      </c>
      <c r="AA49" s="75">
        <f>'当年度'!AA49-'前年度'!AA49</f>
        <v>-3</v>
      </c>
      <c r="AB49" s="76">
        <f>'当年度'!AB49-'前年度'!AB49</f>
        <v>30911</v>
      </c>
      <c r="AC49" s="76">
        <f>'当年度'!AC49-'前年度'!AC49</f>
        <v>-18605</v>
      </c>
      <c r="AD49" s="76">
        <f>'当年度'!AD49-'前年度'!AD49</f>
        <v>0</v>
      </c>
      <c r="AE49" s="75">
        <f>'当年度'!AE49-'前年度'!AE49</f>
        <v>-0.10000000000000053</v>
      </c>
      <c r="AF49" s="75">
        <f>'当年度'!AF49-'前年度'!AF49</f>
        <v>-9</v>
      </c>
      <c r="AG49" s="76">
        <f>'当年度'!AG49-'前年度'!AG49</f>
        <v>-11253</v>
      </c>
      <c r="AH49" s="75">
        <f>'当年度'!AH49-'前年度'!AH49</f>
        <v>-4.099999999999994</v>
      </c>
      <c r="AI49" s="8"/>
      <c r="AJ49" s="2"/>
    </row>
    <row r="50" spans="2:36" ht="19.5">
      <c r="B50" s="101" t="s">
        <v>107</v>
      </c>
      <c r="C50" s="75">
        <f>'当年度'!C50-'前年度'!C50</f>
        <v>6.1000000000000005</v>
      </c>
      <c r="D50" s="75" t="e">
        <f>+'前年度'!D50-#REF!</f>
        <v>#REF!</v>
      </c>
      <c r="E50" s="75">
        <f>'当年度'!E50-'前年度'!E50</f>
        <v>-0.5999999999999943</v>
      </c>
      <c r="F50" s="75">
        <f>'当年度'!F50-'前年度'!F50</f>
        <v>-6</v>
      </c>
      <c r="G50" s="75">
        <f>'当年度'!G50-'前年度'!G50</f>
        <v>-3.200000000000003</v>
      </c>
      <c r="H50" s="75">
        <f>'当年度'!H50-'前年度'!H50</f>
        <v>-3</v>
      </c>
      <c r="I50" s="75">
        <f>'当年度'!I50-'前年度'!I50</f>
        <v>0.6999999999999993</v>
      </c>
      <c r="J50" s="75">
        <f>'当年度'!J50-'前年度'!J50</f>
        <v>-6</v>
      </c>
      <c r="K50" s="75">
        <f>'当年度'!K50-'前年度'!K50</f>
        <v>1.1999999999999993</v>
      </c>
      <c r="L50" s="75">
        <f>'当年度'!L50-'前年度'!L50</f>
        <v>-8</v>
      </c>
      <c r="M50" s="75">
        <f>'当年度'!M50-'前年度'!M50</f>
        <v>16.2</v>
      </c>
      <c r="N50" s="75">
        <f>'当年度'!N50-'前年度'!N50</f>
        <v>4</v>
      </c>
      <c r="O50" s="75">
        <f>'当年度'!O50-'前年度'!O50</f>
        <v>0.3000000000000007</v>
      </c>
      <c r="P50" s="75">
        <f>'当年度'!P50-'前年度'!P50</f>
        <v>-12</v>
      </c>
      <c r="Q50" s="75">
        <f>'当年度'!Q50-'前年度'!Q50</f>
        <v>0.208</v>
      </c>
      <c r="R50" s="75">
        <f>'当年度'!R50-'前年度'!R50</f>
        <v>29</v>
      </c>
      <c r="S50" s="131">
        <f>'当年度'!S50-'前年度'!S50</f>
        <v>0.0069999999999999785</v>
      </c>
      <c r="T50" s="75">
        <f>'当年度'!T50-'前年度'!T50</f>
        <v>-16</v>
      </c>
      <c r="U50" s="79">
        <f>'当年度'!U50-'前年度'!U50</f>
        <v>28</v>
      </c>
      <c r="V50" s="76">
        <f>'当年度'!V50-'前年度'!V50</f>
        <v>129328</v>
      </c>
      <c r="W50" s="75">
        <f>'当年度'!W50-'前年度'!W50</f>
        <v>2.6999999999999993</v>
      </c>
      <c r="X50" s="75">
        <f>'当年度'!X50-'前年度'!X50</f>
        <v>-19</v>
      </c>
      <c r="Y50" s="76">
        <f>'当年度'!Y50-'前年度'!Y50</f>
        <v>-76988</v>
      </c>
      <c r="Z50" s="75">
        <f>'当年度'!Z50-'前年度'!Z50</f>
        <v>-2.1999999999999993</v>
      </c>
      <c r="AA50" s="75">
        <f>'当年度'!AA50-'前年度'!AA50</f>
        <v>-17</v>
      </c>
      <c r="AB50" s="76">
        <f>'当年度'!AB50-'前年度'!AB50</f>
        <v>-3984</v>
      </c>
      <c r="AC50" s="76">
        <f>'当年度'!AC50-'前年度'!AC50</f>
        <v>210300</v>
      </c>
      <c r="AD50" s="76">
        <f>'当年度'!AD50-'前年度'!AD50</f>
        <v>0</v>
      </c>
      <c r="AE50" s="75">
        <f>'当年度'!AE50-'前年度'!AE50</f>
        <v>-0.20000000000000018</v>
      </c>
      <c r="AF50" s="75">
        <f>'当年度'!AF50-'前年度'!AF50</f>
        <v>-10</v>
      </c>
      <c r="AG50" s="76">
        <f>'当年度'!AG50-'前年度'!AG50</f>
        <v>590000</v>
      </c>
      <c r="AH50" s="75">
        <f>'当年度'!AH50-'前年度'!AH50</f>
        <v>5.599999999999994</v>
      </c>
      <c r="AI50" s="8"/>
      <c r="AJ50" s="2"/>
    </row>
    <row r="51" spans="2:36" ht="19.5">
      <c r="B51" s="100" t="s">
        <v>108</v>
      </c>
      <c r="C51" s="75">
        <f>'当年度'!C51-'前年度'!C51</f>
        <v>6.9</v>
      </c>
      <c r="D51" s="75" t="e">
        <f>+'前年度'!D51-#REF!</f>
        <v>#REF!</v>
      </c>
      <c r="E51" s="75">
        <f>'当年度'!E51-'前年度'!E51</f>
        <v>94.3</v>
      </c>
      <c r="F51" s="75">
        <f>'当年度'!F51-'前年度'!F51</f>
        <v>5</v>
      </c>
      <c r="G51" s="75">
        <f>'当年度'!G51-'前年度'!G51</f>
        <v>101.1</v>
      </c>
      <c r="H51" s="75">
        <f>'当年度'!H51-'前年度'!H51</f>
        <v>5</v>
      </c>
      <c r="I51" s="75">
        <f>'当年度'!I51-'前年度'!I51</f>
        <v>14.6</v>
      </c>
      <c r="J51" s="75">
        <f>'当年度'!J51-'前年度'!J51</f>
        <v>15</v>
      </c>
      <c r="K51" s="75">
        <f>'当年度'!K51-'前年度'!K51</f>
        <v>9.8</v>
      </c>
      <c r="L51" s="75">
        <f>'当年度'!L51-'前年度'!L51</f>
        <v>17</v>
      </c>
      <c r="M51" s="75">
        <f>'当年度'!M51-'前年度'!M51</f>
        <v>11.9</v>
      </c>
      <c r="N51" s="75">
        <f>'当年度'!N51-'前年度'!N51</f>
        <v>19</v>
      </c>
      <c r="O51" s="75">
        <f>'当年度'!O51-'前年度'!O51</f>
        <v>11.5</v>
      </c>
      <c r="P51" s="75">
        <f>'当年度'!P51-'前年度'!P51</f>
        <v>22</v>
      </c>
      <c r="Q51" s="75">
        <f>'当年度'!Q51-'前年度'!Q51</f>
        <v>0.243</v>
      </c>
      <c r="R51" s="75">
        <f>'当年度'!R51-'前年度'!R51</f>
        <v>28</v>
      </c>
      <c r="S51" s="131">
        <f>'当年度'!S51-'前年度'!S51</f>
        <v>0.243</v>
      </c>
      <c r="T51" s="75">
        <f>'当年度'!T51-'前年度'!T51</f>
        <v>28</v>
      </c>
      <c r="U51" s="79">
        <f>'当年度'!U51-'前年度'!U51</f>
        <v>17</v>
      </c>
      <c r="V51" s="76">
        <f>'当年度'!V51-'前年度'!V51</f>
        <v>1589683</v>
      </c>
      <c r="W51" s="75">
        <f>'当年度'!W51-'前年度'!W51</f>
        <v>30</v>
      </c>
      <c r="X51" s="75">
        <f>'当年度'!X51-'前年度'!X51</f>
        <v>17</v>
      </c>
      <c r="Y51" s="76">
        <f>'当年度'!Y51-'前年度'!Y51</f>
        <v>751056</v>
      </c>
      <c r="Z51" s="75">
        <f>'当年度'!Z51-'前年度'!Z51</f>
        <v>14.2</v>
      </c>
      <c r="AA51" s="75">
        <f>'当年度'!AA51-'前年度'!AA51</f>
        <v>18</v>
      </c>
      <c r="AB51" s="76">
        <f>'当年度'!AB51-'前年度'!AB51</f>
        <v>388153</v>
      </c>
      <c r="AC51" s="76">
        <f>'当年度'!AC51-'前年度'!AC51</f>
        <v>450474</v>
      </c>
      <c r="AD51" s="76">
        <f>'当年度'!AD51-'前年度'!AD51</f>
        <v>172873</v>
      </c>
      <c r="AE51" s="75">
        <f>'当年度'!AE51-'前年度'!AE51</f>
        <v>3.3</v>
      </c>
      <c r="AF51" s="75">
        <f>'当年度'!AF51-'前年度'!AF51</f>
        <v>23</v>
      </c>
      <c r="AG51" s="76">
        <f>'当年度'!AG51-'前年度'!AG51</f>
        <v>11267456</v>
      </c>
      <c r="AH51" s="75">
        <f>'当年度'!AH51-'前年度'!AH51</f>
        <v>212.5</v>
      </c>
      <c r="AI51" s="8"/>
      <c r="AJ51" s="2"/>
    </row>
    <row r="52" spans="2:36" ht="19.5">
      <c r="B52" s="100" t="s">
        <v>109</v>
      </c>
      <c r="C52" s="75">
        <f>'当年度'!C52-'前年度'!C52</f>
        <v>12.2</v>
      </c>
      <c r="D52" s="75" t="e">
        <f>+'前年度'!D52-#REF!</f>
        <v>#REF!</v>
      </c>
      <c r="E52" s="75">
        <f>'当年度'!E52-'前年度'!E52</f>
        <v>93.7</v>
      </c>
      <c r="F52" s="75">
        <f>'当年度'!F52-'前年度'!F52</f>
        <v>6</v>
      </c>
      <c r="G52" s="75">
        <f>'当年度'!G52-'前年度'!G52</f>
        <v>100.8</v>
      </c>
      <c r="H52" s="75">
        <f>'当年度'!H52-'前年度'!H52</f>
        <v>6</v>
      </c>
      <c r="I52" s="75">
        <f>'当年度'!I52-'前年度'!I52</f>
        <v>18.7</v>
      </c>
      <c r="J52" s="75">
        <f>'当年度'!J52-'前年度'!J52</f>
        <v>2</v>
      </c>
      <c r="K52" s="75">
        <f>'当年度'!K52-'前年度'!K52</f>
        <v>11.1</v>
      </c>
      <c r="L52" s="75">
        <f>'当年度'!L52-'前年度'!L52</f>
        <v>12</v>
      </c>
      <c r="M52" s="75">
        <f>'当年度'!M52-'前年度'!M52</f>
        <v>14.1</v>
      </c>
      <c r="N52" s="75">
        <f>'当年度'!N52-'前年度'!N52</f>
        <v>12</v>
      </c>
      <c r="O52" s="75">
        <f>'当年度'!O52-'前年度'!O52</f>
        <v>18.6</v>
      </c>
      <c r="P52" s="75">
        <f>'当年度'!P52-'前年度'!P52</f>
        <v>1</v>
      </c>
      <c r="Q52" s="75">
        <f>'当年度'!Q52-'前年度'!Q52</f>
        <v>0.309</v>
      </c>
      <c r="R52" s="75">
        <f>'当年度'!R52-'前年度'!R52</f>
        <v>24</v>
      </c>
      <c r="S52" s="131">
        <f>'当年度'!S52-'前年度'!S52</f>
        <v>0.309</v>
      </c>
      <c r="T52" s="75">
        <f>'当年度'!T52-'前年度'!T52</f>
        <v>24</v>
      </c>
      <c r="U52" s="79">
        <f>'当年度'!U52-'前年度'!U52</f>
        <v>26</v>
      </c>
      <c r="V52" s="76">
        <f>'当年度'!V52-'前年度'!V52</f>
        <v>862451</v>
      </c>
      <c r="W52" s="75">
        <f>'当年度'!W52-'前年度'!W52</f>
        <v>15.8</v>
      </c>
      <c r="X52" s="75">
        <f>'当年度'!X52-'前年度'!X52</f>
        <v>26</v>
      </c>
      <c r="Y52" s="76">
        <f>'当年度'!Y52-'前年度'!Y52</f>
        <v>607682</v>
      </c>
      <c r="Z52" s="75">
        <f>'当年度'!Z52-'前年度'!Z52</f>
        <v>11.1</v>
      </c>
      <c r="AA52" s="75">
        <f>'当年度'!AA52-'前年度'!AA52</f>
        <v>21</v>
      </c>
      <c r="AB52" s="76">
        <f>'当年度'!AB52-'前年度'!AB52</f>
        <v>9860</v>
      </c>
      <c r="AC52" s="76">
        <f>'当年度'!AC52-'前年度'!AC52</f>
        <v>244909</v>
      </c>
      <c r="AD52" s="76">
        <f>'当年度'!AD52-'前年度'!AD52</f>
        <v>281092</v>
      </c>
      <c r="AE52" s="75">
        <f>'当年度'!AE52-'前年度'!AE52</f>
        <v>5.2</v>
      </c>
      <c r="AF52" s="75">
        <f>'当年度'!AF52-'前年度'!AF52</f>
        <v>17</v>
      </c>
      <c r="AG52" s="76">
        <f>'当年度'!AG52-'前年度'!AG52</f>
        <v>14604533</v>
      </c>
      <c r="AH52" s="75">
        <f>'当年度'!AH52-'前年度'!AH52</f>
        <v>267.9</v>
      </c>
      <c r="AI52" s="8"/>
      <c r="AJ52" s="2"/>
    </row>
    <row r="53" spans="2:36" ht="19.5">
      <c r="B53" s="101" t="s">
        <v>110</v>
      </c>
      <c r="C53" s="75">
        <f>'当年度'!C53-'前年度'!C53</f>
        <v>-13</v>
      </c>
      <c r="D53" s="75" t="e">
        <f>+'前年度'!D53-#REF!</f>
        <v>#REF!</v>
      </c>
      <c r="E53" s="75">
        <f>'当年度'!E53-'前年度'!E53</f>
        <v>-92.1</v>
      </c>
      <c r="F53" s="75">
        <f>'当年度'!F53-'前年度'!F53</f>
        <v>-19</v>
      </c>
      <c r="G53" s="75">
        <f>'当年度'!G53-'前年度'!G53</f>
        <v>-101.3</v>
      </c>
      <c r="H53" s="75">
        <f>'当年度'!H53-'前年度'!H53</f>
        <v>-19</v>
      </c>
      <c r="I53" s="75">
        <f>'当年度'!I53-'前年度'!I53</f>
        <v>-14.8</v>
      </c>
      <c r="J53" s="75">
        <f>'当年度'!J53-'前年度'!J53</f>
        <v>-26</v>
      </c>
      <c r="K53" s="75">
        <f>'当年度'!K53-'前年度'!K53</f>
        <v>-9.1</v>
      </c>
      <c r="L53" s="75">
        <f>'当年度'!L53-'前年度'!L53</f>
        <v>-28</v>
      </c>
      <c r="M53" s="136"/>
      <c r="N53" s="75">
        <f>'当年度'!N53-'前年度'!N53</f>
        <v>0</v>
      </c>
      <c r="O53" s="75">
        <f>'当年度'!O53-'前年度'!O53</f>
        <v>-12.5</v>
      </c>
      <c r="P53" s="75">
        <f>'当年度'!P53-'前年度'!P53</f>
        <v>-34</v>
      </c>
      <c r="Q53" s="75">
        <f>'当年度'!Q53-'前年度'!Q53</f>
        <v>0</v>
      </c>
      <c r="R53" s="75">
        <f>'当年度'!R53-'前年度'!R53</f>
        <v>0</v>
      </c>
      <c r="S53" s="131">
        <f>'当年度'!S53-'前年度'!S53</f>
        <v>-0.327</v>
      </c>
      <c r="T53" s="75">
        <f>'当年度'!T53-'前年度'!T53</f>
        <v>-33</v>
      </c>
      <c r="U53" s="79">
        <f>'当年度'!U53-'前年度'!U53</f>
        <v>0</v>
      </c>
      <c r="V53" s="76">
        <f>'当年度'!V53-'前年度'!V53</f>
        <v>-604201</v>
      </c>
      <c r="W53" s="75">
        <f>'当年度'!W53-'前年度'!W53</f>
        <v>-22.6</v>
      </c>
      <c r="X53" s="75">
        <f>'当年度'!X53-'前年度'!X53</f>
        <v>-34</v>
      </c>
      <c r="Y53" s="76">
        <f>'当年度'!Y53-'前年度'!Y53</f>
        <v>-232384</v>
      </c>
      <c r="Z53" s="75">
        <f>'当年度'!Z53-'前年度'!Z53</f>
        <v>-8.7</v>
      </c>
      <c r="AA53" s="75">
        <f>'当年度'!AA53-'前年度'!AA53</f>
        <v>-40</v>
      </c>
      <c r="AB53" s="76">
        <f>'当年度'!AB53-'前年度'!AB53</f>
        <v>-26645</v>
      </c>
      <c r="AC53" s="76">
        <f>'当年度'!AC53-'前年度'!AC53</f>
        <v>-345172</v>
      </c>
      <c r="AD53" s="76">
        <f>'当年度'!AD53-'前年度'!AD53</f>
        <v>-179541</v>
      </c>
      <c r="AE53" s="75">
        <f>'当年度'!AE53-'前年度'!AE53</f>
        <v>-6.7</v>
      </c>
      <c r="AF53" s="75">
        <f>'当年度'!AF53-'前年度'!AF53</f>
        <v>-15</v>
      </c>
      <c r="AG53" s="76">
        <f>'当年度'!AG53-'前年度'!AG53</f>
        <v>-7166306</v>
      </c>
      <c r="AH53" s="75">
        <f>'当年度'!AH53-'前年度'!AH53</f>
        <v>-268.3</v>
      </c>
      <c r="AI53" s="8"/>
      <c r="AJ53" s="2"/>
    </row>
    <row r="54" spans="2:36" ht="19.5">
      <c r="B54" s="101" t="s">
        <v>111</v>
      </c>
      <c r="C54" s="75">
        <f>'当年度'!C54-'前年度'!C54</f>
        <v>-8.7</v>
      </c>
      <c r="D54" s="75" t="e">
        <f>+'前年度'!D54-#REF!</f>
        <v>#REF!</v>
      </c>
      <c r="E54" s="75">
        <f>'当年度'!E54-'前年度'!E54</f>
        <v>-94.9</v>
      </c>
      <c r="F54" s="75">
        <f>'当年度'!F54-'前年度'!F54</f>
        <v>-11</v>
      </c>
      <c r="G54" s="75">
        <f>'当年度'!G54-'前年度'!G54</f>
        <v>-104.7</v>
      </c>
      <c r="H54" s="75">
        <f>'当年度'!H54-'前年度'!H54</f>
        <v>-9</v>
      </c>
      <c r="I54" s="75">
        <f>'当年度'!I54-'前年度'!I54</f>
        <v>-16.3</v>
      </c>
      <c r="J54" s="75">
        <f>'当年度'!J54-'前年度'!J54</f>
        <v>-18</v>
      </c>
      <c r="K54" s="75">
        <f>'当年度'!K54-'前年度'!K54</f>
        <v>-13.1</v>
      </c>
      <c r="L54" s="75">
        <f>'当年度'!L54-'前年度'!L54</f>
        <v>-6</v>
      </c>
      <c r="M54" s="134"/>
      <c r="N54" s="75">
        <f>'当年度'!N54-'前年度'!N54</f>
        <v>0</v>
      </c>
      <c r="O54" s="75">
        <f>'当年度'!O54-'前年度'!O54</f>
        <v>-20.6</v>
      </c>
      <c r="P54" s="75">
        <f>'当年度'!P54-'前年度'!P54</f>
        <v>-3</v>
      </c>
      <c r="Q54" s="75">
        <f>'当年度'!Q54-'前年度'!Q54</f>
        <v>0</v>
      </c>
      <c r="R54" s="75">
        <f>'当年度'!R54-'前年度'!R54</f>
        <v>0</v>
      </c>
      <c r="S54" s="131">
        <f>'当年度'!S54-'前年度'!S54</f>
        <v>-0.289</v>
      </c>
      <c r="T54" s="75">
        <f>'当年度'!T54-'前年度'!T54</f>
        <v>-39</v>
      </c>
      <c r="U54" s="79">
        <f>'当年度'!U54-'前年度'!U54</f>
        <v>0</v>
      </c>
      <c r="V54" s="76">
        <f>'当年度'!V54-'前年度'!V54</f>
        <v>-650589</v>
      </c>
      <c r="W54" s="75">
        <f>'当年度'!W54-'前年度'!W54</f>
        <v>-25.1</v>
      </c>
      <c r="X54" s="75">
        <f>'当年度'!X54-'前年度'!X54</f>
        <v>-33</v>
      </c>
      <c r="Y54" s="76">
        <f>'当年度'!Y54-'前年度'!Y54</f>
        <v>-510673</v>
      </c>
      <c r="Z54" s="75">
        <f>'当年度'!Z54-'前年度'!Z54</f>
        <v>-19.7</v>
      </c>
      <c r="AA54" s="75">
        <f>'当年度'!AA54-'前年度'!AA54</f>
        <v>-28</v>
      </c>
      <c r="AB54" s="76">
        <f>'当年度'!AB54-'前年度'!AB54</f>
        <v>-613</v>
      </c>
      <c r="AC54" s="76">
        <f>'当年度'!AC54-'前年度'!AC54</f>
        <v>-139303</v>
      </c>
      <c r="AD54" s="76">
        <f>'当年度'!AD54-'前年度'!AD54</f>
        <v>-101550</v>
      </c>
      <c r="AE54" s="75">
        <f>'当年度'!AE54-'前年度'!AE54</f>
        <v>-3.9</v>
      </c>
      <c r="AF54" s="75">
        <f>'当年度'!AF54-'前年度'!AF54</f>
        <v>-31</v>
      </c>
      <c r="AG54" s="76">
        <f>'当年度'!AG54-'前年度'!AG54</f>
        <v>-7228674</v>
      </c>
      <c r="AH54" s="75">
        <f>'当年度'!AH54-'前年度'!AH54</f>
        <v>-279</v>
      </c>
      <c r="AI54" s="8"/>
      <c r="AJ54" s="2"/>
    </row>
    <row r="55" spans="2:36" ht="19.5">
      <c r="B55" s="101" t="s">
        <v>53</v>
      </c>
      <c r="C55" s="75">
        <f>'当年度'!C55-'前年度'!C55</f>
        <v>2.6999999999999997</v>
      </c>
      <c r="D55" s="75" t="e">
        <f>+'前年度'!D55-#REF!</f>
        <v>#REF!</v>
      </c>
      <c r="E55" s="75">
        <f>'当年度'!E55-'前年度'!E55</f>
        <v>-0.7000000000000028</v>
      </c>
      <c r="F55" s="75">
        <f>'当年度'!F55-'前年度'!F55</f>
        <v>-6</v>
      </c>
      <c r="G55" s="75">
        <f>'当年度'!G55-'前年度'!G55</f>
        <v>-2.6999999999999886</v>
      </c>
      <c r="H55" s="75">
        <f>'当年度'!H55-'前年度'!H55</f>
        <v>-8</v>
      </c>
      <c r="I55" s="75">
        <f>'当年度'!I55-'前年度'!I55</f>
        <v>0</v>
      </c>
      <c r="J55" s="75">
        <f>'当年度'!J55-'前年度'!J55</f>
        <v>-3</v>
      </c>
      <c r="K55" s="75">
        <f>'当年度'!K55-'前年度'!K55</f>
        <v>-0.7999999999999989</v>
      </c>
      <c r="L55" s="75">
        <f>'当年度'!L55-'前年度'!L55</f>
        <v>-1</v>
      </c>
      <c r="M55" s="75">
        <f>'当年度'!M55-'前年度'!M55</f>
        <v>18</v>
      </c>
      <c r="N55" s="75">
        <f>'当年度'!N55-'前年度'!N55</f>
        <v>2</v>
      </c>
      <c r="O55" s="75">
        <f>'当年度'!O55-'前年度'!O55</f>
        <v>-0.5</v>
      </c>
      <c r="P55" s="75">
        <f>'当年度'!P55-'前年度'!P55</f>
        <v>-11</v>
      </c>
      <c r="Q55" s="75">
        <f>'当年度'!Q55-'前年度'!Q55</f>
        <v>0.272</v>
      </c>
      <c r="R55" s="75">
        <f>'当年度'!R55-'前年度'!R55</f>
        <v>26</v>
      </c>
      <c r="S55" s="131">
        <f>'当年度'!S55-'前年度'!S55</f>
        <v>0.0040000000000000036</v>
      </c>
      <c r="T55" s="75">
        <f>'当年度'!T55-'前年度'!T55</f>
        <v>-14</v>
      </c>
      <c r="U55" s="79">
        <f>'当年度'!U55-'前年度'!U55</f>
        <v>22</v>
      </c>
      <c r="V55" s="76">
        <f>'当年度'!V55-'前年度'!V55</f>
        <v>-21139</v>
      </c>
      <c r="W55" s="75">
        <f>'当年度'!W55-'前年度'!W55</f>
        <v>-1.3999999999999986</v>
      </c>
      <c r="X55" s="75">
        <f>'当年度'!X55-'前年度'!X55</f>
        <v>-13</v>
      </c>
      <c r="Y55" s="76">
        <f>'当年度'!Y55-'前年度'!Y55</f>
        <v>-29848</v>
      </c>
      <c r="Z55" s="75">
        <f>'当年度'!Z55-'前年度'!Z55</f>
        <v>-1.3000000000000007</v>
      </c>
      <c r="AA55" s="75">
        <f>'当年度'!AA55-'前年度'!AA55</f>
        <v>-14</v>
      </c>
      <c r="AB55" s="76">
        <f>'当年度'!AB55-'前年度'!AB55</f>
        <v>40</v>
      </c>
      <c r="AC55" s="76">
        <f>'当年度'!AC55-'前年度'!AC55</f>
        <v>8669</v>
      </c>
      <c r="AD55" s="76">
        <f>'当年度'!AD55-'前年度'!AD55</f>
        <v>15</v>
      </c>
      <c r="AE55" s="75">
        <f>'当年度'!AE55-'前年度'!AE55</f>
        <v>-0.09999999999999987</v>
      </c>
      <c r="AF55" s="75">
        <f>'当年度'!AF55-'前年度'!AF55</f>
        <v>-15</v>
      </c>
      <c r="AG55" s="76">
        <f>'当年度'!AG55-'前年度'!AG55</f>
        <v>-174973</v>
      </c>
      <c r="AH55" s="75">
        <f>'当年度'!AH55-'前年度'!AH55</f>
        <v>-12</v>
      </c>
      <c r="AI55" s="8"/>
      <c r="AJ55" s="2"/>
    </row>
    <row r="56" spans="2:36" ht="19.5">
      <c r="B56" s="100" t="s">
        <v>60</v>
      </c>
      <c r="C56" s="75">
        <f>'当年度'!C56-'前年度'!C56</f>
        <v>6.1</v>
      </c>
      <c r="D56" s="75" t="e">
        <f>+'前年度'!D56-#REF!</f>
        <v>#REF!</v>
      </c>
      <c r="E56" s="75">
        <f>'当年度'!E56-'前年度'!E56</f>
        <v>99.4</v>
      </c>
      <c r="F56" s="75">
        <f>'当年度'!F56-'前年度'!F56</f>
        <v>1</v>
      </c>
      <c r="G56" s="75">
        <f>'当年度'!G56-'前年度'!G56</f>
        <v>108.9</v>
      </c>
      <c r="H56" s="75">
        <f>'当年度'!H56-'前年度'!H56</f>
        <v>1</v>
      </c>
      <c r="I56" s="75">
        <f>'当年度'!I56-'前年度'!I56</f>
        <v>12.5</v>
      </c>
      <c r="J56" s="75">
        <f>'当年度'!J56-'前年度'!J56</f>
        <v>22</v>
      </c>
      <c r="K56" s="75">
        <f>'当年度'!K56-'前年度'!K56</f>
        <v>11.2</v>
      </c>
      <c r="L56" s="75">
        <f>'当年度'!L56-'前年度'!L56</f>
        <v>11</v>
      </c>
      <c r="M56" s="75">
        <f>'当年度'!M56-'前年度'!M56</f>
        <v>13.9</v>
      </c>
      <c r="N56" s="75">
        <f>'当年度'!N56-'前年度'!N56</f>
        <v>13</v>
      </c>
      <c r="O56" s="75">
        <f>'当年度'!O56-'前年度'!O56</f>
        <v>14.1</v>
      </c>
      <c r="P56" s="75">
        <f>'当年度'!P56-'前年度'!P56</f>
        <v>11</v>
      </c>
      <c r="Q56" s="75">
        <f>'当年度'!Q56-'前年度'!Q56</f>
        <v>0.362</v>
      </c>
      <c r="R56" s="75">
        <f>'当年度'!R56-'前年度'!R56</f>
        <v>22</v>
      </c>
      <c r="S56" s="131">
        <f>'当年度'!S56-'前年度'!S56</f>
        <v>0.362</v>
      </c>
      <c r="T56" s="75">
        <f>'当年度'!T56-'前年度'!T56</f>
        <v>22</v>
      </c>
      <c r="U56" s="79">
        <f>'当年度'!U56-'前年度'!U56</f>
        <v>29</v>
      </c>
      <c r="V56" s="76">
        <f>'当年度'!V56-'前年度'!V56</f>
        <v>322375</v>
      </c>
      <c r="W56" s="75">
        <f>'当年度'!W56-'前年度'!W56</f>
        <v>10.3</v>
      </c>
      <c r="X56" s="75">
        <f>'当年度'!X56-'前年度'!X56</f>
        <v>29</v>
      </c>
      <c r="Y56" s="76">
        <f>'当年度'!Y56-'前年度'!Y56</f>
        <v>232435</v>
      </c>
      <c r="Z56" s="75">
        <f>'当年度'!Z56-'前年度'!Z56</f>
        <v>7.4</v>
      </c>
      <c r="AA56" s="75">
        <f>'当年度'!AA56-'前年度'!AA56</f>
        <v>24</v>
      </c>
      <c r="AB56" s="76">
        <f>'当年度'!AB56-'前年度'!AB56</f>
        <v>3859</v>
      </c>
      <c r="AC56" s="76">
        <f>'当年度'!AC56-'前年度'!AC56</f>
        <v>86081</v>
      </c>
      <c r="AD56" s="76">
        <f>'当年度'!AD56-'前年度'!AD56</f>
        <v>95064</v>
      </c>
      <c r="AE56" s="75">
        <f>'当年度'!AE56-'前年度'!AE56</f>
        <v>3</v>
      </c>
      <c r="AF56" s="75">
        <f>'当年度'!AF56-'前年度'!AF56</f>
        <v>24</v>
      </c>
      <c r="AG56" s="76">
        <f>'当年度'!AG56-'前年度'!AG56</f>
        <v>6049576</v>
      </c>
      <c r="AH56" s="75">
        <f>'当年度'!AH56-'前年度'!AH56</f>
        <v>192.5</v>
      </c>
      <c r="AI56" s="8"/>
      <c r="AJ56" s="2"/>
    </row>
    <row r="57" spans="2:36" ht="19.5">
      <c r="B57" s="101" t="s">
        <v>112</v>
      </c>
      <c r="C57" s="75">
        <f>'当年度'!C57-'前年度'!C57</f>
        <v>-7.4</v>
      </c>
      <c r="D57" s="75" t="e">
        <f>+'前年度'!D57-#REF!</f>
        <v>#REF!</v>
      </c>
      <c r="E57" s="75">
        <f>'当年度'!E57-'前年度'!E57</f>
        <v>-99.5</v>
      </c>
      <c r="F57" s="75">
        <f>'当年度'!F57-'前年度'!F57</f>
        <v>-1</v>
      </c>
      <c r="G57" s="75">
        <f>'当年度'!G57-'前年度'!G57</f>
        <v>-111.5</v>
      </c>
      <c r="H57" s="75">
        <f>'当年度'!H57-'前年度'!H57</f>
        <v>-1</v>
      </c>
      <c r="I57" s="75">
        <f>'当年度'!I57-'前年度'!I57</f>
        <v>-15.3</v>
      </c>
      <c r="J57" s="75">
        <f>'当年度'!J57-'前年度'!J57</f>
        <v>-23</v>
      </c>
      <c r="K57" s="75">
        <f>'当年度'!K57-'前年度'!K57</f>
        <v>-12.9</v>
      </c>
      <c r="L57" s="75">
        <f>'当年度'!L57-'前年度'!L57</f>
        <v>-7</v>
      </c>
      <c r="M57" s="136"/>
      <c r="N57" s="75">
        <f>'当年度'!N57-'前年度'!N57</f>
        <v>0</v>
      </c>
      <c r="O57" s="75">
        <f>'当年度'!O57-'前年度'!O57</f>
        <v>-16.2</v>
      </c>
      <c r="P57" s="75">
        <f>'当年度'!P57-'前年度'!P57</f>
        <v>-18</v>
      </c>
      <c r="Q57" s="75">
        <f>'当年度'!Q57-'前年度'!Q57</f>
        <v>0</v>
      </c>
      <c r="R57" s="75">
        <f>'当年度'!R57-'前年度'!R57</f>
        <v>0</v>
      </c>
      <c r="S57" s="131">
        <f>'当年度'!S57-'前年度'!S57</f>
        <v>-0.29</v>
      </c>
      <c r="T57" s="75">
        <f>'当年度'!T57-'前年度'!T57</f>
        <v>-38</v>
      </c>
      <c r="U57" s="79">
        <f>'当年度'!U57-'前年度'!U57</f>
        <v>0</v>
      </c>
      <c r="V57" s="76">
        <f>'当年度'!V57-'前年度'!V57</f>
        <v>-419589</v>
      </c>
      <c r="W57" s="75">
        <f>'当年度'!W57-'前年度'!W57</f>
        <v>-21.9</v>
      </c>
      <c r="X57" s="75">
        <f>'当年度'!X57-'前年度'!X57</f>
        <v>-35</v>
      </c>
      <c r="Y57" s="76">
        <f>'当年度'!Y57-'前年度'!Y57</f>
        <v>-200466</v>
      </c>
      <c r="Z57" s="75">
        <f>'当年度'!Z57-'前年度'!Z57</f>
        <v>-10.5</v>
      </c>
      <c r="AA57" s="75">
        <f>'当年度'!AA57-'前年度'!AA57</f>
        <v>-37</v>
      </c>
      <c r="AB57" s="76">
        <f>'当年度'!AB57-'前年度'!AB57</f>
        <v>-83200</v>
      </c>
      <c r="AC57" s="76">
        <f>'当年度'!AC57-'前年度'!AC57</f>
        <v>-135923</v>
      </c>
      <c r="AD57" s="76">
        <f>'当年度'!AD57-'前年度'!AD57</f>
        <v>-105063</v>
      </c>
      <c r="AE57" s="75">
        <f>'当年度'!AE57-'前年度'!AE57</f>
        <v>-5.5</v>
      </c>
      <c r="AF57" s="75">
        <f>'当年度'!AF57-'前年度'!AF57</f>
        <v>-26</v>
      </c>
      <c r="AG57" s="76">
        <f>'当年度'!AG57-'前年度'!AG57</f>
        <v>-3458267</v>
      </c>
      <c r="AH57" s="75">
        <f>'当年度'!AH57-'前年度'!AH57</f>
        <v>-180.8</v>
      </c>
      <c r="AI57" s="8"/>
      <c r="AJ57" s="2"/>
    </row>
    <row r="58" spans="2:36" ht="19.5">
      <c r="B58" s="101" t="s">
        <v>113</v>
      </c>
      <c r="C58" s="75">
        <f>'当年度'!C58-'前年度'!C58</f>
        <v>-10.4</v>
      </c>
      <c r="D58" s="75" t="e">
        <f>+'前年度'!D58-#REF!</f>
        <v>#REF!</v>
      </c>
      <c r="E58" s="75">
        <f>'当年度'!E58-'前年度'!E58</f>
        <v>-95.7</v>
      </c>
      <c r="F58" s="75">
        <f>'当年度'!F58-'前年度'!F58</f>
        <v>-10</v>
      </c>
      <c r="G58" s="75">
        <f>'当年度'!G58-'前年度'!G58</f>
        <v>-104.6</v>
      </c>
      <c r="H58" s="75">
        <f>'当年度'!H58-'前年度'!H58</f>
        <v>-10</v>
      </c>
      <c r="I58" s="75">
        <f>'当年度'!I58-'前年度'!I58</f>
        <v>-21.3</v>
      </c>
      <c r="J58" s="75">
        <f>'当年度'!J58-'前年度'!J58</f>
        <v>-3</v>
      </c>
      <c r="K58" s="75">
        <f>'当年度'!K58-'前年度'!K58</f>
        <v>-8.4</v>
      </c>
      <c r="L58" s="75">
        <f>'当年度'!L58-'前年度'!L58</f>
        <v>-33</v>
      </c>
      <c r="M58" s="134"/>
      <c r="N58" s="75">
        <f>'当年度'!N58-'前年度'!N58</f>
        <v>0</v>
      </c>
      <c r="O58" s="75">
        <f>'当年度'!O58-'前年度'!O58</f>
        <v>-17.2</v>
      </c>
      <c r="P58" s="75">
        <f>'当年度'!P58-'前年度'!P58</f>
        <v>-12</v>
      </c>
      <c r="Q58" s="75">
        <f>'当年度'!Q58-'前年度'!Q58</f>
        <v>0</v>
      </c>
      <c r="R58" s="75">
        <f>'当年度'!R58-'前年度'!R58</f>
        <v>0</v>
      </c>
      <c r="S58" s="131">
        <f>'当年度'!S58-'前年度'!S58</f>
        <v>-0.111</v>
      </c>
      <c r="T58" s="75">
        <f>'当年度'!T58-'前年度'!T58</f>
        <v>-47</v>
      </c>
      <c r="U58" s="79">
        <f>'当年度'!U58-'前年度'!U58</f>
        <v>0</v>
      </c>
      <c r="V58" s="76">
        <f>'当年度'!V58-'前年度'!V58</f>
        <v>-1052229</v>
      </c>
      <c r="W58" s="75">
        <f>'当年度'!W58-'前年度'!W58</f>
        <v>-102.8</v>
      </c>
      <c r="X58" s="75">
        <f>'当年度'!X58-'前年度'!X58</f>
        <v>-4</v>
      </c>
      <c r="Y58" s="76">
        <f>'当年度'!Y58-'前年度'!Y58</f>
        <v>-815784</v>
      </c>
      <c r="Z58" s="75">
        <f>'当年度'!Z58-'前年度'!Z58</f>
        <v>-79.7</v>
      </c>
      <c r="AA58" s="75">
        <f>'当年度'!AA58-'前年度'!AA58</f>
        <v>-2</v>
      </c>
      <c r="AB58" s="76">
        <f>'当年度'!AB58-'前年度'!AB58</f>
        <v>-93966</v>
      </c>
      <c r="AC58" s="76">
        <f>'当年度'!AC58-'前年度'!AC58</f>
        <v>-142479</v>
      </c>
      <c r="AD58" s="76">
        <f>'当年度'!AD58-'前年度'!AD58</f>
        <v>-55099</v>
      </c>
      <c r="AE58" s="75">
        <f>'当年度'!AE58-'前年度'!AE58</f>
        <v>-5.4</v>
      </c>
      <c r="AF58" s="75">
        <f>'当年度'!AF58-'前年度'!AF58</f>
        <v>-27</v>
      </c>
      <c r="AG58" s="76">
        <f>'当年度'!AG58-'前年度'!AG58</f>
        <v>-2364017</v>
      </c>
      <c r="AH58" s="75">
        <f>'当年度'!AH58-'前年度'!AH58</f>
        <v>-230.9</v>
      </c>
      <c r="AI58" s="8"/>
      <c r="AJ58" s="2"/>
    </row>
    <row r="59" spans="2:36" ht="20.25" thickBot="1">
      <c r="B59" s="103" t="s">
        <v>114</v>
      </c>
      <c r="C59" s="79">
        <f>'当年度'!C59-'前年度'!C59</f>
        <v>-7.9</v>
      </c>
      <c r="D59" s="79" t="e">
        <f>+'前年度'!D59-#REF!</f>
        <v>#REF!</v>
      </c>
      <c r="E59" s="79">
        <f>'当年度'!E59-'前年度'!E59</f>
        <v>-97.5</v>
      </c>
      <c r="F59" s="79">
        <f>'当年度'!F59-'前年度'!F59</f>
        <v>-5</v>
      </c>
      <c r="G59" s="79">
        <f>'当年度'!G59-'前年度'!G59</f>
        <v>-110.8</v>
      </c>
      <c r="H59" s="79">
        <f>'当年度'!H59-'前年度'!H59</f>
        <v>-2</v>
      </c>
      <c r="I59" s="79">
        <f>'当年度'!I59-'前年度'!I59</f>
        <v>-10.7</v>
      </c>
      <c r="J59" s="79">
        <f>'当年度'!J59-'前年度'!J59</f>
        <v>-40</v>
      </c>
      <c r="K59" s="79">
        <f>'当年度'!K59-'前年度'!K59</f>
        <v>-6.7</v>
      </c>
      <c r="L59" s="79">
        <f>'当年度'!L59-'前年度'!L59</f>
        <v>-38</v>
      </c>
      <c r="M59" s="135"/>
      <c r="N59" s="79">
        <f>'当年度'!N59-'前年度'!N59</f>
        <v>0</v>
      </c>
      <c r="O59" s="79">
        <f>'当年度'!O59-'前年度'!O59</f>
        <v>-11.8</v>
      </c>
      <c r="P59" s="79">
        <f>'当年度'!P59-'前年度'!P59</f>
        <v>-37</v>
      </c>
      <c r="Q59" s="79">
        <f>'当年度'!Q59-'前年度'!Q59</f>
        <v>0</v>
      </c>
      <c r="R59" s="79">
        <f>'当年度'!R59-'前年度'!R59</f>
        <v>0</v>
      </c>
      <c r="S59" s="133">
        <f>'当年度'!S59-'前年度'!S59</f>
        <v>-0.465</v>
      </c>
      <c r="T59" s="79">
        <f>'当年度'!T59-'前年度'!T59</f>
        <v>-27</v>
      </c>
      <c r="U59" s="125">
        <f>'当年度'!U59-'前年度'!U59</f>
        <v>0</v>
      </c>
      <c r="V59" s="80">
        <f>'当年度'!V59-'前年度'!V59</f>
        <v>-358443</v>
      </c>
      <c r="W59" s="79">
        <f>'当年度'!W59-'前年度'!W59</f>
        <v>-31.4</v>
      </c>
      <c r="X59" s="79">
        <f>'当年度'!X59-'前年度'!X59</f>
        <v>-28</v>
      </c>
      <c r="Y59" s="80">
        <f>'当年度'!Y59-'前年度'!Y59</f>
        <v>-338771</v>
      </c>
      <c r="Z59" s="79">
        <f>'当年度'!Z59-'前年度'!Z59</f>
        <v>-29.7</v>
      </c>
      <c r="AA59" s="79">
        <f>'当年度'!AA59-'前年度'!AA59</f>
        <v>-16</v>
      </c>
      <c r="AB59" s="80">
        <f>'当年度'!AB59-'前年度'!AB59</f>
        <v>0</v>
      </c>
      <c r="AC59" s="80">
        <f>'当年度'!AC59-'前年度'!AC59</f>
        <v>-19672</v>
      </c>
      <c r="AD59" s="80">
        <f>'当年度'!AD59-'前年度'!AD59</f>
        <v>-120000</v>
      </c>
      <c r="AE59" s="79">
        <f>'当年度'!AE59-'前年度'!AE59</f>
        <v>-10.5</v>
      </c>
      <c r="AF59" s="79">
        <f>'当年度'!AF59-'前年度'!AF59</f>
        <v>-6</v>
      </c>
      <c r="AG59" s="80">
        <f>'当年度'!AG59-'前年度'!AG59</f>
        <v>-2344448</v>
      </c>
      <c r="AH59" s="79">
        <f>'当年度'!AH59-'前年度'!AH59</f>
        <v>-205.4</v>
      </c>
      <c r="AI59" s="9"/>
      <c r="AJ59" s="2"/>
    </row>
    <row r="60" spans="2:36" ht="20.25" thickTop="1">
      <c r="B60" s="25" t="s">
        <v>22</v>
      </c>
      <c r="C60" s="79">
        <f>'当年度'!C60-'前年度'!C60</f>
        <v>0.1999999999999993</v>
      </c>
      <c r="D60" s="79" t="e">
        <f>+'前年度'!D60-#REF!</f>
        <v>#VALUE!</v>
      </c>
      <c r="E60" s="79">
        <f>'当年度'!E60-'前年度'!E60</f>
        <v>-1.2999999999999972</v>
      </c>
      <c r="F60" s="79">
        <f>'当年度'!F60-'前年度'!F60</f>
        <v>0</v>
      </c>
      <c r="G60" s="79">
        <f>'当年度'!G60-'前年度'!G60</f>
        <v>-3.299999999999997</v>
      </c>
      <c r="H60" s="79">
        <f>'当年度'!H60-'前年度'!H60</f>
        <v>0</v>
      </c>
      <c r="I60" s="79">
        <f>'当年度'!I60-'前年度'!I60</f>
        <v>0.3000000000000007</v>
      </c>
      <c r="J60" s="79">
        <f>'当年度'!J60-'前年度'!J60</f>
        <v>0</v>
      </c>
      <c r="K60" s="79">
        <f>'当年度'!K60-'前年度'!K60</f>
        <v>0.20000000000000107</v>
      </c>
      <c r="L60" s="79">
        <f>'当年度'!L60-'前年度'!L60</f>
        <v>0</v>
      </c>
      <c r="M60" s="79">
        <f>'当年度'!M60-'前年度'!M60</f>
        <v>14</v>
      </c>
      <c r="N60" s="79">
        <f>'当年度'!N60-'前年度'!N60</f>
        <v>0</v>
      </c>
      <c r="O60" s="79">
        <f>'当年度'!O60-'前年度'!O60</f>
        <v>-0.5999999999999996</v>
      </c>
      <c r="P60" s="79">
        <f>'当年度'!P60-'前年度'!P60</f>
        <v>0</v>
      </c>
      <c r="Q60" s="79">
        <f>'当年度'!Q60-'前年度'!Q60</f>
        <v>0</v>
      </c>
      <c r="R60" s="79">
        <f>'当年度'!R60-'前年度'!R60</f>
        <v>0</v>
      </c>
      <c r="S60" s="133">
        <f>'当年度'!S60-'前年度'!S60</f>
        <v>0.006999999999999895</v>
      </c>
      <c r="T60" s="79">
        <f>'当年度'!T60-'前年度'!T60</f>
        <v>0</v>
      </c>
      <c r="U60" s="79">
        <f>'当年度'!U60-'前年度'!U60</f>
        <v>0</v>
      </c>
      <c r="V60" s="80">
        <f>'当年度'!V60-'前年度'!V60</f>
        <v>2985822</v>
      </c>
      <c r="W60" s="79">
        <f>'当年度'!W60-'前年度'!W60</f>
        <v>-2.5999999999999943</v>
      </c>
      <c r="X60" s="79">
        <f>'当年度'!X60-'前年度'!X60</f>
        <v>0</v>
      </c>
      <c r="Y60" s="80">
        <f>'当年度'!Y60-'前年度'!Y60</f>
        <v>7080773</v>
      </c>
      <c r="Z60" s="79">
        <f>'当年度'!Z60-'前年度'!Z60</f>
        <v>-0.6000000000000014</v>
      </c>
      <c r="AA60" s="79">
        <f>'当年度'!AA60-'前年度'!AA60</f>
        <v>0</v>
      </c>
      <c r="AB60" s="80">
        <f>'当年度'!AB60-'前年度'!AB60</f>
        <v>883578</v>
      </c>
      <c r="AC60" s="80">
        <f>'当年度'!AC60-'前年度'!AC60</f>
        <v>-4978529</v>
      </c>
      <c r="AD60" s="80">
        <f>'当年度'!AD60-'前年度'!AD60</f>
        <v>-165502</v>
      </c>
      <c r="AE60" s="79">
        <f>'当年度'!AE60-'前年度'!AE60</f>
        <v>-1.0999999999999996</v>
      </c>
      <c r="AF60" s="79">
        <f>'当年度'!AF60-'前年度'!AF60</f>
        <v>0</v>
      </c>
      <c r="AG60" s="80">
        <f>'当年度'!AG60-'前年度'!AG60</f>
        <v>69205469</v>
      </c>
      <c r="AH60" s="79">
        <f>'当年度'!AH60-'前年度'!AH60</f>
        <v>-0.799999999999983</v>
      </c>
      <c r="AI60" s="3"/>
      <c r="AJ60" s="2"/>
    </row>
    <row r="61" spans="2:36" ht="19.5">
      <c r="B61" s="25" t="s">
        <v>23</v>
      </c>
      <c r="C61" s="79">
        <f>'当年度'!C61-'前年度'!C61</f>
        <v>0.7000000000000002</v>
      </c>
      <c r="D61" s="79" t="e">
        <f>+'前年度'!D61-#REF!</f>
        <v>#VALUE!</v>
      </c>
      <c r="E61" s="79">
        <f>'当年度'!E61-'前年度'!E61</f>
        <v>-2.6000000000000085</v>
      </c>
      <c r="F61" s="79">
        <f>'当年度'!F61-'前年度'!F61</f>
        <v>0</v>
      </c>
      <c r="G61" s="79">
        <f>'当年度'!G61-'前年度'!G61</f>
        <v>-5.299999999999997</v>
      </c>
      <c r="H61" s="79">
        <f>'当年度'!H61-'前年度'!H61</f>
        <v>0</v>
      </c>
      <c r="I61" s="79">
        <f>'当年度'!I61-'前年度'!I61</f>
        <v>-1.5999999999999996</v>
      </c>
      <c r="J61" s="79">
        <f>'当年度'!J61-'前年度'!J61</f>
        <v>0</v>
      </c>
      <c r="K61" s="79">
        <f>'当年度'!K61-'前年度'!K61</f>
        <v>-0.6000000000000014</v>
      </c>
      <c r="L61" s="79">
        <f>'当年度'!L61-'前年度'!L61</f>
        <v>0</v>
      </c>
      <c r="M61" s="79">
        <f>'当年度'!M61-'前年度'!M61</f>
        <v>12</v>
      </c>
      <c r="N61" s="79">
        <f>'当年度'!N61-'前年度'!N61</f>
        <v>0</v>
      </c>
      <c r="O61" s="79">
        <f>'当年度'!O61-'前年度'!O61</f>
        <v>-2.8000000000000007</v>
      </c>
      <c r="P61" s="79">
        <f>'当年度'!P61-'前年度'!P61</f>
        <v>0</v>
      </c>
      <c r="Q61" s="79">
        <f>'当年度'!Q61-'前年度'!Q61</f>
        <v>0</v>
      </c>
      <c r="R61" s="79">
        <f>'当年度'!R61-'前年度'!R61</f>
        <v>0</v>
      </c>
      <c r="S61" s="133">
        <f>'当年度'!S61-'前年度'!S61</f>
        <v>0.08400000000000007</v>
      </c>
      <c r="T61" s="79">
        <f>'当年度'!T61-'前年度'!T61</f>
        <v>0</v>
      </c>
      <c r="U61" s="79">
        <f>'当年度'!U61-'前年度'!U61</f>
        <v>0</v>
      </c>
      <c r="V61" s="80">
        <f>'当年度'!V61-'前年度'!V61</f>
        <v>-14179834</v>
      </c>
      <c r="W61" s="79">
        <f>'当年度'!W61-'前年度'!W61</f>
        <v>17.39999999999999</v>
      </c>
      <c r="X61" s="79">
        <f>'当年度'!X61-'前年度'!X61</f>
        <v>0</v>
      </c>
      <c r="Y61" s="80">
        <f>'当年度'!Y61-'前年度'!Y61</f>
        <v>-9698192</v>
      </c>
      <c r="Z61" s="79">
        <f>'当年度'!Z61-'前年度'!Z61</f>
        <v>-1.5</v>
      </c>
      <c r="AA61" s="79">
        <f>'当年度'!AA61-'前年度'!AA61</f>
        <v>0</v>
      </c>
      <c r="AB61" s="80">
        <f>'当年度'!AB61-'前年度'!AB61</f>
        <v>-1556420</v>
      </c>
      <c r="AC61" s="80">
        <f>'当年度'!AC61-'前年度'!AC61</f>
        <v>-2925222</v>
      </c>
      <c r="AD61" s="80">
        <f>'当年度'!AD61-'前年度'!AD61</f>
        <v>-1185212</v>
      </c>
      <c r="AE61" s="79">
        <f>'当年度'!AE61-'前年度'!AE61</f>
        <v>0.09999999999999964</v>
      </c>
      <c r="AF61" s="79">
        <f>'当年度'!AF61-'前年度'!AF61</f>
        <v>0</v>
      </c>
      <c r="AG61" s="80">
        <f>'当年度'!AG61-'前年度'!AG61</f>
        <v>-57875840</v>
      </c>
      <c r="AH61" s="79">
        <f>'当年度'!AH61-'前年度'!AH61</f>
        <v>-24.599999999999994</v>
      </c>
      <c r="AI61" s="3"/>
      <c r="AJ61" s="2"/>
    </row>
    <row r="62" spans="2:36" ht="19.5">
      <c r="B62" s="25" t="s">
        <v>24</v>
      </c>
      <c r="C62" s="79">
        <f>'当年度'!C62-'前年度'!C62</f>
        <v>0.2999999999999998</v>
      </c>
      <c r="D62" s="79" t="e">
        <f>+'前年度'!D62-#REF!</f>
        <v>#VALUE!</v>
      </c>
      <c r="E62" s="79">
        <f>'当年度'!E62-'前年度'!E62</f>
        <v>-1.5</v>
      </c>
      <c r="F62" s="79">
        <f>'当年度'!F62-'前年度'!F62</f>
        <v>0</v>
      </c>
      <c r="G62" s="79">
        <f>'当年度'!G62-'前年度'!G62</f>
        <v>-4.200000000000003</v>
      </c>
      <c r="H62" s="79">
        <f>'当年度'!H62-'前年度'!H62</f>
        <v>0</v>
      </c>
      <c r="I62" s="79">
        <f>'当年度'!I62-'前年度'!I62</f>
        <v>-0.6000000000000014</v>
      </c>
      <c r="J62" s="79">
        <f>'当年度'!J62-'前年度'!J62</f>
        <v>0</v>
      </c>
      <c r="K62" s="79">
        <f>'当年度'!K62-'前年度'!K62</f>
        <v>0.09999999999999964</v>
      </c>
      <c r="L62" s="79">
        <f>'当年度'!L62-'前年度'!L62</f>
        <v>0</v>
      </c>
      <c r="M62" s="79">
        <f>'当年度'!M62-'前年度'!M62</f>
        <v>13</v>
      </c>
      <c r="N62" s="79">
        <f>'当年度'!N62-'前年度'!N62</f>
        <v>0</v>
      </c>
      <c r="O62" s="79">
        <f>'当年度'!O62-'前年度'!O62</f>
        <v>-1.5</v>
      </c>
      <c r="P62" s="79">
        <f>'当年度'!P62-'前年度'!P62</f>
        <v>0</v>
      </c>
      <c r="Q62" s="79">
        <f>'当年度'!Q62-'前年度'!Q62</f>
        <v>0</v>
      </c>
      <c r="R62" s="79">
        <f>'当年度'!R62-'前年度'!R62</f>
        <v>0</v>
      </c>
      <c r="S62" s="133">
        <f>'当年度'!S62-'前年度'!S62</f>
        <v>0.08199999999999996</v>
      </c>
      <c r="T62" s="79">
        <f>'当年度'!T62-'前年度'!T62</f>
        <v>0</v>
      </c>
      <c r="U62" s="79">
        <f>'当年度'!U62-'前年度'!U62</f>
        <v>0</v>
      </c>
      <c r="V62" s="80">
        <f>'当年度'!V62-'前年度'!V62</f>
        <v>-11194012</v>
      </c>
      <c r="W62" s="79">
        <f>'当年度'!W62-'前年度'!W62</f>
        <v>2.6999999999999957</v>
      </c>
      <c r="X62" s="79">
        <f>'当年度'!X62-'前年度'!X62</f>
        <v>0</v>
      </c>
      <c r="Y62" s="80">
        <f>'当年度'!Y62-'前年度'!Y62</f>
        <v>-2617419</v>
      </c>
      <c r="Z62" s="79">
        <f>'当年度'!Z62-'前年度'!Z62</f>
        <v>-3.400000000000002</v>
      </c>
      <c r="AA62" s="79">
        <f>'当年度'!AA62-'前年度'!AA62</f>
        <v>0</v>
      </c>
      <c r="AB62" s="80">
        <f>'当年度'!AB62-'前年度'!AB62</f>
        <v>-672842</v>
      </c>
      <c r="AC62" s="80">
        <f>'当年度'!AC62-'前年度'!AC62</f>
        <v>-7903751</v>
      </c>
      <c r="AD62" s="80">
        <f>'当年度'!AD62-'前年度'!AD62</f>
        <v>-1350714</v>
      </c>
      <c r="AE62" s="79">
        <f>'当年度'!AE62-'前年度'!AE62</f>
        <v>-0.20000000000000018</v>
      </c>
      <c r="AF62" s="79">
        <f>'当年度'!AF62-'前年度'!AF62</f>
        <v>0</v>
      </c>
      <c r="AG62" s="80">
        <f>'当年度'!AG62-'前年度'!AG62</f>
        <v>11329629</v>
      </c>
      <c r="AH62" s="79">
        <f>'当年度'!AH62-'前年度'!AH62</f>
        <v>-13.099999999999994</v>
      </c>
      <c r="AI62" s="3"/>
      <c r="AJ62" s="2"/>
    </row>
    <row r="63" spans="2:25" ht="19.5">
      <c r="B63" s="13"/>
      <c r="C63" s="13" t="s">
        <v>30</v>
      </c>
      <c r="Y63" s="13" t="s">
        <v>30</v>
      </c>
    </row>
  </sheetData>
  <printOptions verticalCentered="1"/>
  <pageMargins left="0.69" right="0.55" top="0.5905511811023623" bottom="0.11811023622047245" header="0.5118110236220472" footer="0.5118110236220472"/>
  <pageSetup fitToWidth="2" horizontalDpi="300" verticalDpi="300" orientation="portrait" paperSize="9" scale="57" r:id="rId1"/>
  <headerFooter alignWithMargins="0">
    <oddHeader>&amp;L&amp;"ＭＳ Ｐゴシック,標準"&amp;24１８　主要指標の状況（対前年度増減）</oddHeader>
  </headerFooter>
  <colBreaks count="1" manualBreakCount="1">
    <brk id="24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2006-10-03T02:11:30Z</cp:lastPrinted>
  <dcterms:created xsi:type="dcterms:W3CDTF">2000-01-27T11:30:38Z</dcterms:created>
  <dcterms:modified xsi:type="dcterms:W3CDTF">2006-10-03T02:12:08Z</dcterms:modified>
  <cp:category/>
  <cp:version/>
  <cp:contentType/>
  <cp:contentStatus/>
</cp:coreProperties>
</file>