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当年度" sheetId="1" r:id="rId1"/>
    <sheet name="前年度" sheetId="2" r:id="rId2"/>
    <sheet name="増減額" sheetId="3" r:id="rId3"/>
    <sheet name="増減率" sheetId="4" r:id="rId4"/>
    <sheet name="構成比" sheetId="5" r:id="rId5"/>
  </sheets>
  <definedNames>
    <definedName name="\p">#REF!</definedName>
    <definedName name="_xlnm.Print_Area" localSheetId="4">'構成比'!$C$2:$P$64</definedName>
    <definedName name="_xlnm.Print_Area" localSheetId="1">'前年度'!$C$2:$P$64</definedName>
    <definedName name="_xlnm.Print_Area" localSheetId="2">'増減額'!$C$2:$P$64</definedName>
    <definedName name="_xlnm.Print_Area" localSheetId="3">'増減率'!$C$2:$P$64</definedName>
    <definedName name="_xlnm.Print_Area" localSheetId="0">'当年度'!$C$2:$P$64</definedName>
    <definedName name="_xlnm.Print_Titles" localSheetId="4">'構成比'!$B:$B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<sst xmlns="http://schemas.openxmlformats.org/spreadsheetml/2006/main" count="389" uniqueCount="87">
  <si>
    <t>(単位:千円)</t>
  </si>
  <si>
    <t>人 件 費</t>
  </si>
  <si>
    <t>物 件 費</t>
  </si>
  <si>
    <t>維持補修費</t>
  </si>
  <si>
    <t>扶 助 費</t>
  </si>
  <si>
    <t>補助費等</t>
  </si>
  <si>
    <t>公 債 費</t>
  </si>
  <si>
    <t>積 立 金</t>
  </si>
  <si>
    <t>繰 出 金</t>
  </si>
  <si>
    <t>繰上充用</t>
  </si>
  <si>
    <t>投資的経費</t>
  </si>
  <si>
    <t>歳出合計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</si>
  <si>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</si>
  <si>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</si>
  <si>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</si>
  <si>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</si>
  <si>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</si>
  <si>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</si>
  <si>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</si>
  <si>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</si>
  <si>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</si>
  <si>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</si>
  <si>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</si>
  <si>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</si>
  <si>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</si>
  <si>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</si>
  <si>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</si>
  <si>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</si>
  <si>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</si>
  <si>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</si>
  <si>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</si>
  <si>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</si>
  <si>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</si>
  <si>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</si>
  <si>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</si>
  <si>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</si>
  <si>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</si>
  <si>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</si>
  <si>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&lt;市 平 均&gt;</t>
  </si>
  <si>
    <t>&lt;町村平均&gt;</t>
  </si>
  <si>
    <t>&lt;県 平 均&gt;</t>
  </si>
  <si>
    <t>当年度</t>
  </si>
  <si>
    <t>増減額</t>
  </si>
  <si>
    <t>増減率</t>
  </si>
  <si>
    <t>うち</t>
  </si>
  <si>
    <t>義務的経費</t>
  </si>
  <si>
    <t>構成比</t>
  </si>
  <si>
    <t>* 加重平均</t>
  </si>
  <si>
    <t>(単位:％)</t>
  </si>
  <si>
    <t>出資金</t>
  </si>
  <si>
    <t>投資及び</t>
  </si>
  <si>
    <t>投資及び</t>
  </si>
  <si>
    <t>貸 付 金</t>
  </si>
  <si>
    <t xml:space="preserve"> </t>
  </si>
  <si>
    <t>いなべ市</t>
  </si>
  <si>
    <t>前年度</t>
  </si>
  <si>
    <t>大 紀 町</t>
  </si>
  <si>
    <t>(津    市)</t>
  </si>
  <si>
    <t>(伊 勢 市)</t>
  </si>
  <si>
    <t>(熊 野 市)</t>
  </si>
  <si>
    <t>(久 居 市)</t>
  </si>
  <si>
    <t>志 摩 市</t>
  </si>
  <si>
    <t>伊 賀 市</t>
  </si>
  <si>
    <t>(河 芸 町)</t>
  </si>
  <si>
    <t>(芸 濃 町)</t>
  </si>
  <si>
    <t>(美 里 村)</t>
  </si>
  <si>
    <t>(安 濃 町)</t>
  </si>
  <si>
    <t>(香良洲町)</t>
  </si>
  <si>
    <t>(一 志 町)</t>
  </si>
  <si>
    <t>(白 山 町)</t>
  </si>
  <si>
    <t>(美 杉 村)</t>
  </si>
  <si>
    <t>(多 気 町)</t>
  </si>
  <si>
    <t>(大 台 町)</t>
  </si>
  <si>
    <t>(勢 和 村)</t>
  </si>
  <si>
    <t>(宮 川 村)</t>
  </si>
  <si>
    <t>(二 見 町)</t>
  </si>
  <si>
    <t>(小 俣 町)</t>
  </si>
  <si>
    <t>(南 勢 町)</t>
  </si>
  <si>
    <t>(南 島 町)</t>
  </si>
  <si>
    <t>(御 薗 村)</t>
  </si>
  <si>
    <t>南伊勢町</t>
  </si>
  <si>
    <t>紀 北 町</t>
  </si>
  <si>
    <t>(紀伊長島町)</t>
  </si>
  <si>
    <t>(海 山 町)</t>
  </si>
  <si>
    <t>(紀 宝 町)</t>
  </si>
  <si>
    <t>(紀 和 町)</t>
  </si>
  <si>
    <t>(鵜 殿 村)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</si>
</sst>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%"/>
    <numFmt numFmtId="178" formatCode="#,##0;&quot;▲ &quot;#,##0"/>
    <numFmt numFmtId="179" formatCode="#,##0.0;&quot;▲ &quot;#,##0.0"/>
  </numFmts>
  <fonts count="4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73">
    <xf numFmtId="37" fontId="0" fillId="0" borderId="0" xfId="0" applyAlignment="1">
      <alignment/>
    </xf>
    <xf numFmtId="37" fontId="0" fillId="0" borderId="0" xfId="0" applyBorder="1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2" xfId="0" applyBorder="1" applyAlignment="1" applyProtection="1">
      <alignment horizontal="left"/>
      <protection/>
    </xf>
    <xf numFmtId="37" fontId="0" fillId="0" borderId="2" xfId="0" applyBorder="1" applyAlignment="1" applyProtection="1">
      <alignment horizontal="right"/>
      <protection/>
    </xf>
    <xf numFmtId="37" fontId="0" fillId="0" borderId="0" xfId="0" applyBorder="1" applyAlignment="1" applyProtection="1">
      <alignment horizontal="left"/>
      <protection/>
    </xf>
    <xf numFmtId="37" fontId="0" fillId="0" borderId="3" xfId="0" applyBorder="1" applyAlignment="1">
      <alignment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>
      <alignment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4" xfId="0" applyBorder="1" applyAlignment="1">
      <alignment horizontal="center"/>
    </xf>
    <xf numFmtId="37" fontId="0" fillId="0" borderId="9" xfId="0" applyBorder="1" applyAlignment="1" applyProtection="1">
      <alignment/>
      <protection/>
    </xf>
    <xf numFmtId="179" fontId="0" fillId="0" borderId="6" xfId="0" applyNumberFormat="1" applyBorder="1" applyAlignment="1" applyProtection="1">
      <alignment/>
      <protection/>
    </xf>
    <xf numFmtId="179" fontId="0" fillId="0" borderId="6" xfId="0" applyNumberFormat="1" applyBorder="1" applyAlignment="1">
      <alignment/>
    </xf>
    <xf numFmtId="179" fontId="0" fillId="0" borderId="8" xfId="0" applyNumberFormat="1" applyBorder="1" applyAlignment="1" applyProtection="1">
      <alignment/>
      <protection/>
    </xf>
    <xf numFmtId="179" fontId="0" fillId="0" borderId="8" xfId="0" applyNumberFormat="1" applyBorder="1" applyAlignment="1">
      <alignment/>
    </xf>
    <xf numFmtId="179" fontId="0" fillId="0" borderId="9" xfId="0" applyNumberFormat="1" applyBorder="1" applyAlignment="1" applyProtection="1">
      <alignment/>
      <protection/>
    </xf>
    <xf numFmtId="179" fontId="0" fillId="0" borderId="9" xfId="0" applyNumberFormat="1" applyBorder="1" applyAlignment="1">
      <alignment/>
    </xf>
    <xf numFmtId="37" fontId="0" fillId="0" borderId="0" xfId="0" applyBorder="1" applyAlignment="1" applyProtection="1">
      <alignment horizontal="right"/>
      <protection/>
    </xf>
    <xf numFmtId="38" fontId="0" fillId="0" borderId="4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6" xfId="16" applyBorder="1" applyAlignment="1">
      <alignment vertical="center"/>
    </xf>
    <xf numFmtId="179" fontId="0" fillId="0" borderId="8" xfId="0" applyNumberFormat="1" applyBorder="1" applyAlignment="1" applyProtection="1">
      <alignment horizontal="right"/>
      <protection/>
    </xf>
    <xf numFmtId="179" fontId="0" fillId="0" borderId="8" xfId="0" applyNumberFormat="1" applyBorder="1" applyAlignment="1">
      <alignment horizontal="right"/>
    </xf>
    <xf numFmtId="179" fontId="0" fillId="0" borderId="6" xfId="0" applyNumberFormat="1" applyBorder="1" applyAlignment="1" applyProtection="1">
      <alignment horizontal="right"/>
      <protection/>
    </xf>
    <xf numFmtId="179" fontId="0" fillId="0" borderId="6" xfId="0" applyNumberFormat="1" applyBorder="1" applyAlignment="1">
      <alignment horizontal="right"/>
    </xf>
    <xf numFmtId="38" fontId="0" fillId="0" borderId="7" xfId="16" applyBorder="1" applyAlignment="1">
      <alignment vertical="center"/>
    </xf>
    <xf numFmtId="179" fontId="0" fillId="0" borderId="7" xfId="0" applyNumberFormat="1" applyBorder="1" applyAlignment="1" applyProtection="1">
      <alignment/>
      <protection/>
    </xf>
    <xf numFmtId="179" fontId="0" fillId="0" borderId="7" xfId="0" applyNumberFormat="1" applyBorder="1" applyAlignment="1">
      <alignment/>
    </xf>
    <xf numFmtId="179" fontId="0" fillId="0" borderId="7" xfId="0" applyNumberFormat="1" applyBorder="1" applyAlignment="1" applyProtection="1">
      <alignment horizontal="right"/>
      <protection/>
    </xf>
    <xf numFmtId="179" fontId="0" fillId="0" borderId="7" xfId="0" applyNumberFormat="1" applyBorder="1" applyAlignment="1">
      <alignment horizontal="right"/>
    </xf>
    <xf numFmtId="37" fontId="0" fillId="0" borderId="0" xfId="0" applyAlignment="1">
      <alignment shrinkToFit="1"/>
    </xf>
    <xf numFmtId="37" fontId="0" fillId="0" borderId="0" xfId="0" applyBorder="1" applyAlignment="1">
      <alignment shrinkToFit="1"/>
    </xf>
    <xf numFmtId="37" fontId="0" fillId="0" borderId="3" xfId="0" applyBorder="1" applyAlignment="1">
      <alignment shrinkToFit="1"/>
    </xf>
    <xf numFmtId="37" fontId="0" fillId="0" borderId="4" xfId="0" applyBorder="1" applyAlignment="1">
      <alignment shrinkToFit="1"/>
    </xf>
    <xf numFmtId="37" fontId="0" fillId="0" borderId="5" xfId="0" applyBorder="1" applyAlignment="1">
      <alignment shrinkToFit="1"/>
    </xf>
    <xf numFmtId="37" fontId="0" fillId="0" borderId="11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37" fontId="0" fillId="0" borderId="6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8" xfId="0" applyBorder="1" applyAlignment="1">
      <alignment horizontal="center" shrinkToFit="1"/>
    </xf>
    <xf numFmtId="37" fontId="0" fillId="0" borderId="2" xfId="0" applyBorder="1" applyAlignment="1">
      <alignment shrinkToFit="1"/>
    </xf>
    <xf numFmtId="37" fontId="0" fillId="0" borderId="5" xfId="0" applyBorder="1" applyAlignment="1">
      <alignment horizontal="center" shrinkToFit="1"/>
    </xf>
    <xf numFmtId="37" fontId="0" fillId="0" borderId="8" xfId="0" applyBorder="1" applyAlignment="1" applyProtection="1">
      <alignment horizontal="center" shrinkToFit="1"/>
      <protection/>
    </xf>
    <xf numFmtId="37" fontId="0" fillId="0" borderId="14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8" fontId="0" fillId="0" borderId="8" xfId="16" applyBorder="1" applyAlignment="1">
      <alignment vertical="center"/>
    </xf>
    <xf numFmtId="37" fontId="0" fillId="0" borderId="1" xfId="0" applyBorder="1" applyAlignment="1">
      <alignment shrinkToFit="1"/>
    </xf>
    <xf numFmtId="37" fontId="0" fillId="0" borderId="10" xfId="0" applyBorder="1" applyAlignment="1" applyProtection="1">
      <alignment horizontal="center" shrinkToFit="1"/>
      <protection/>
    </xf>
    <xf numFmtId="37" fontId="0" fillId="0" borderId="17" xfId="0" applyBorder="1" applyAlignment="1">
      <alignment shrinkToFit="1"/>
    </xf>
    <xf numFmtId="37" fontId="0" fillId="0" borderId="7" xfId="0" applyBorder="1" applyAlignment="1" applyProtection="1">
      <alignment horizontal="center" shrinkToFit="1"/>
      <protection/>
    </xf>
    <xf numFmtId="37" fontId="0" fillId="0" borderId="9" xfId="0" applyBorder="1" applyAlignment="1" applyProtection="1">
      <alignment horizontal="center" shrinkToFit="1"/>
      <protection/>
    </xf>
    <xf numFmtId="37" fontId="0" fillId="0" borderId="0" xfId="0" applyFont="1" applyAlignment="1" applyProtection="1">
      <alignment horizontal="left" shrinkToFit="1"/>
      <protection/>
    </xf>
    <xf numFmtId="38" fontId="0" fillId="0" borderId="18" xfId="16" applyBorder="1" applyAlignment="1">
      <alignment vertical="center"/>
    </xf>
    <xf numFmtId="37" fontId="0" fillId="0" borderId="18" xfId="0" applyBorder="1" applyAlignment="1">
      <alignment/>
    </xf>
    <xf numFmtId="38" fontId="0" fillId="0" borderId="19" xfId="16" applyBorder="1" applyAlignment="1">
      <alignment vertical="center"/>
    </xf>
    <xf numFmtId="37" fontId="0" fillId="0" borderId="19" xfId="0" applyBorder="1" applyAlignment="1">
      <alignment/>
    </xf>
    <xf numFmtId="179" fontId="0" fillId="0" borderId="19" xfId="0" applyNumberFormat="1" applyBorder="1" applyAlignment="1" applyProtection="1">
      <alignment/>
      <protection/>
    </xf>
    <xf numFmtId="179" fontId="0" fillId="0" borderId="19" xfId="0" applyNumberFormat="1" applyBorder="1" applyAlignment="1">
      <alignment/>
    </xf>
    <xf numFmtId="178" fontId="0" fillId="0" borderId="8" xfId="0" applyNumberFormat="1" applyBorder="1" applyAlignment="1" applyProtection="1">
      <alignment shrinkToFit="1"/>
      <protection/>
    </xf>
    <xf numFmtId="178" fontId="0" fillId="0" borderId="8" xfId="0" applyNumberFormat="1" applyBorder="1" applyAlignment="1">
      <alignment shrinkToFit="1"/>
    </xf>
    <xf numFmtId="178" fontId="0" fillId="0" borderId="6" xfId="0" applyNumberFormat="1" applyBorder="1" applyAlignment="1" applyProtection="1">
      <alignment shrinkToFit="1"/>
      <protection/>
    </xf>
    <xf numFmtId="178" fontId="0" fillId="0" borderId="6" xfId="0" applyNumberFormat="1" applyBorder="1" applyAlignment="1">
      <alignment shrinkToFit="1"/>
    </xf>
    <xf numFmtId="178" fontId="0" fillId="0" borderId="7" xfId="0" applyNumberFormat="1" applyBorder="1" applyAlignment="1" applyProtection="1">
      <alignment shrinkToFit="1"/>
      <protection/>
    </xf>
    <xf numFmtId="178" fontId="0" fillId="0" borderId="7" xfId="0" applyNumberFormat="1" applyBorder="1" applyAlignment="1">
      <alignment shrinkToFit="1"/>
    </xf>
    <xf numFmtId="178" fontId="0" fillId="0" borderId="9" xfId="0" applyNumberFormat="1" applyBorder="1" applyAlignment="1" applyProtection="1">
      <alignment shrinkToFit="1"/>
      <protection/>
    </xf>
    <xf numFmtId="178" fontId="0" fillId="0" borderId="9" xfId="0" applyNumberFormat="1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75" zoomScaleNormal="75" workbookViewId="0" topLeftCell="B1">
      <pane xSplit="1" ySplit="5" topLeftCell="C6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P17" sqref="P17"/>
    </sheetView>
  </sheetViews>
  <sheetFormatPr defaultColWidth="8.66015625" defaultRowHeight="18"/>
  <cols>
    <col min="1" max="2" width="10.66015625" style="36" customWidth="1"/>
    <col min="3" max="3" width="13.66015625" style="0" customWidth="1"/>
    <col min="4" max="13" width="12.66015625" style="0" customWidth="1"/>
    <col min="14" max="16" width="14.66015625" style="0" customWidth="1"/>
  </cols>
  <sheetData>
    <row r="1" ht="17.25">
      <c r="B1" s="36" t="s">
        <v>41</v>
      </c>
    </row>
    <row r="2" spans="2:16" ht="17.25">
      <c r="B2" s="37"/>
      <c r="C2" s="1"/>
      <c r="D2" s="1"/>
      <c r="E2" s="1"/>
      <c r="F2" s="1"/>
      <c r="G2" s="1"/>
      <c r="H2" s="1"/>
      <c r="I2" s="1"/>
      <c r="J2" s="23" t="s">
        <v>0</v>
      </c>
      <c r="K2" s="23"/>
      <c r="L2" s="1"/>
      <c r="M2" s="1"/>
      <c r="N2" s="1"/>
      <c r="O2" s="7"/>
      <c r="P2" s="23" t="s">
        <v>0</v>
      </c>
    </row>
    <row r="3" spans="2:16" ht="17.25">
      <c r="B3" s="3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</row>
    <row r="4" spans="2:16" ht="17.25">
      <c r="B4" s="39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50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</row>
    <row r="5" spans="2:16" ht="17.25">
      <c r="B5" s="40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</row>
    <row r="6" spans="2:16" ht="22.5" customHeight="1">
      <c r="B6" s="41" t="s">
        <v>12</v>
      </c>
      <c r="C6" s="25">
        <v>23713263</v>
      </c>
      <c r="D6" s="25">
        <v>14896681</v>
      </c>
      <c r="E6" s="25">
        <v>1186971</v>
      </c>
      <c r="F6" s="25">
        <v>11309561</v>
      </c>
      <c r="G6" s="25">
        <v>4675651</v>
      </c>
      <c r="H6" s="25">
        <v>13591307</v>
      </c>
      <c r="I6" s="25">
        <v>2987325</v>
      </c>
      <c r="J6" s="25">
        <v>149446</v>
      </c>
      <c r="K6" s="25">
        <v>689838</v>
      </c>
      <c r="L6" s="25">
        <v>11355750</v>
      </c>
      <c r="M6" s="25">
        <v>0</v>
      </c>
      <c r="N6" s="25">
        <v>16329652</v>
      </c>
      <c r="O6" s="25">
        <v>100885445</v>
      </c>
      <c r="P6" s="14">
        <f>+C6+F6+H6</f>
        <v>48614131</v>
      </c>
    </row>
    <row r="7" spans="2:17" ht="22.5" customHeight="1">
      <c r="B7" s="51" t="s">
        <v>57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2">
        <f>+C7+F7+H7</f>
        <v>0</v>
      </c>
      <c r="Q7" t="s">
        <v>53</v>
      </c>
    </row>
    <row r="8" spans="2:16" ht="22.5" customHeight="1">
      <c r="B8" s="42" t="s">
        <v>13</v>
      </c>
      <c r="C8" s="26">
        <v>18206265</v>
      </c>
      <c r="D8" s="26">
        <v>11620154</v>
      </c>
      <c r="E8" s="26">
        <v>1757247</v>
      </c>
      <c r="F8" s="26">
        <v>12837815</v>
      </c>
      <c r="G8" s="26">
        <v>14266289</v>
      </c>
      <c r="H8" s="26">
        <v>13229244</v>
      </c>
      <c r="I8" s="26">
        <v>2021373</v>
      </c>
      <c r="J8" s="26">
        <v>443291</v>
      </c>
      <c r="K8" s="26">
        <v>1094896</v>
      </c>
      <c r="L8" s="26">
        <v>5862098</v>
      </c>
      <c r="M8" s="26">
        <v>0</v>
      </c>
      <c r="N8" s="26">
        <v>15522515</v>
      </c>
      <c r="O8" s="26">
        <v>96861187</v>
      </c>
      <c r="P8" s="12">
        <f aca="true" t="shared" si="0" ref="P8:P55">+C8+F8+H8</f>
        <v>44273324</v>
      </c>
    </row>
    <row r="9" spans="2:16" ht="22.5" customHeight="1">
      <c r="B9" s="42" t="s">
        <v>14</v>
      </c>
      <c r="C9" s="26">
        <v>10381775</v>
      </c>
      <c r="D9" s="26">
        <v>5940446</v>
      </c>
      <c r="E9" s="26">
        <v>243708</v>
      </c>
      <c r="F9" s="26">
        <v>5759311</v>
      </c>
      <c r="G9" s="26">
        <v>5396658</v>
      </c>
      <c r="H9" s="26">
        <v>5299905</v>
      </c>
      <c r="I9" s="26">
        <v>88574</v>
      </c>
      <c r="J9" s="26">
        <v>61143</v>
      </c>
      <c r="K9" s="26">
        <v>123920</v>
      </c>
      <c r="L9" s="26">
        <v>2835996</v>
      </c>
      <c r="M9" s="26">
        <v>0</v>
      </c>
      <c r="N9" s="26">
        <v>6804376</v>
      </c>
      <c r="O9" s="26">
        <v>42935812</v>
      </c>
      <c r="P9" s="12">
        <f t="shared" si="0"/>
        <v>21440991</v>
      </c>
    </row>
    <row r="10" spans="2:16" ht="22.5" customHeight="1">
      <c r="B10" s="42" t="s">
        <v>58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>
        <f>+C10+F10+H10</f>
        <v>0</v>
      </c>
    </row>
    <row r="11" spans="2:16" ht="22.5" customHeight="1">
      <c r="B11" s="42" t="s">
        <v>15</v>
      </c>
      <c r="C11" s="26">
        <v>11616550</v>
      </c>
      <c r="D11" s="26">
        <v>7076486</v>
      </c>
      <c r="E11" s="26">
        <v>812020</v>
      </c>
      <c r="F11" s="26">
        <v>7829498</v>
      </c>
      <c r="G11" s="26">
        <v>7963993</v>
      </c>
      <c r="H11" s="26">
        <v>6914205</v>
      </c>
      <c r="I11" s="26">
        <v>1533828</v>
      </c>
      <c r="J11" s="26">
        <v>328043</v>
      </c>
      <c r="K11" s="26">
        <v>58234</v>
      </c>
      <c r="L11" s="26">
        <v>3452766</v>
      </c>
      <c r="M11" s="26">
        <v>0</v>
      </c>
      <c r="N11" s="26">
        <v>6477965</v>
      </c>
      <c r="O11" s="26">
        <v>54063588</v>
      </c>
      <c r="P11" s="12">
        <f t="shared" si="0"/>
        <v>26360253</v>
      </c>
    </row>
    <row r="12" spans="2:16" ht="22.5" customHeight="1">
      <c r="B12" s="42" t="s">
        <v>16</v>
      </c>
      <c r="C12" s="26">
        <v>10553226</v>
      </c>
      <c r="D12" s="26">
        <v>6573443</v>
      </c>
      <c r="E12" s="26">
        <v>933551</v>
      </c>
      <c r="F12" s="26">
        <v>5201370</v>
      </c>
      <c r="G12" s="26">
        <v>4438757</v>
      </c>
      <c r="H12" s="26">
        <v>3749317</v>
      </c>
      <c r="I12" s="26">
        <v>1609700</v>
      </c>
      <c r="J12" s="26">
        <v>90904</v>
      </c>
      <c r="K12" s="26">
        <v>263500</v>
      </c>
      <c r="L12" s="26">
        <v>4998041</v>
      </c>
      <c r="M12" s="26">
        <v>0</v>
      </c>
      <c r="N12" s="26">
        <v>9554215</v>
      </c>
      <c r="O12" s="26">
        <v>47966024</v>
      </c>
      <c r="P12" s="12">
        <f t="shared" si="0"/>
        <v>19503913</v>
      </c>
    </row>
    <row r="13" spans="2:16" ht="22.5" customHeight="1">
      <c r="B13" s="42" t="s">
        <v>17</v>
      </c>
      <c r="C13" s="26">
        <v>11188664</v>
      </c>
      <c r="D13" s="26">
        <v>7233492</v>
      </c>
      <c r="E13" s="26">
        <v>1171156</v>
      </c>
      <c r="F13" s="26">
        <v>8377886</v>
      </c>
      <c r="G13" s="26">
        <v>1562702</v>
      </c>
      <c r="H13" s="26">
        <v>6706657</v>
      </c>
      <c r="I13" s="26">
        <v>156744</v>
      </c>
      <c r="J13" s="26">
        <v>80153</v>
      </c>
      <c r="K13" s="26">
        <v>3206978</v>
      </c>
      <c r="L13" s="26">
        <v>5695241</v>
      </c>
      <c r="M13" s="26">
        <v>0</v>
      </c>
      <c r="N13" s="26">
        <v>12322875</v>
      </c>
      <c r="O13" s="26">
        <v>57702548</v>
      </c>
      <c r="P13" s="12">
        <f t="shared" si="0"/>
        <v>26273207</v>
      </c>
    </row>
    <row r="14" spans="2:16" ht="22.5" customHeight="1">
      <c r="B14" s="43" t="s">
        <v>18</v>
      </c>
      <c r="C14" s="26">
        <v>4537706</v>
      </c>
      <c r="D14" s="26">
        <v>2559611</v>
      </c>
      <c r="E14" s="26">
        <v>290186</v>
      </c>
      <c r="F14" s="26">
        <v>2350653</v>
      </c>
      <c r="G14" s="26">
        <v>3837125</v>
      </c>
      <c r="H14" s="26">
        <v>3043760</v>
      </c>
      <c r="I14" s="26">
        <v>314714</v>
      </c>
      <c r="J14" s="26">
        <v>286584</v>
      </c>
      <c r="K14" s="26">
        <v>94732</v>
      </c>
      <c r="L14" s="26">
        <v>1900522</v>
      </c>
      <c r="M14" s="26">
        <v>0</v>
      </c>
      <c r="N14" s="26">
        <v>2157952</v>
      </c>
      <c r="O14" s="26">
        <v>21373545</v>
      </c>
      <c r="P14" s="12">
        <f t="shared" si="0"/>
        <v>9932119</v>
      </c>
    </row>
    <row r="15" spans="2:16" ht="22.5" customHeight="1">
      <c r="B15" s="43" t="s">
        <v>19</v>
      </c>
      <c r="C15" s="26">
        <v>2042619</v>
      </c>
      <c r="D15" s="26">
        <v>1235750</v>
      </c>
      <c r="E15" s="26">
        <v>62586</v>
      </c>
      <c r="F15" s="26">
        <v>1398491</v>
      </c>
      <c r="G15" s="26">
        <v>1186334</v>
      </c>
      <c r="H15" s="26">
        <v>930887</v>
      </c>
      <c r="I15" s="26">
        <v>437090</v>
      </c>
      <c r="J15" s="26">
        <v>800</v>
      </c>
      <c r="K15" s="26">
        <v>75900</v>
      </c>
      <c r="L15" s="26">
        <v>800337</v>
      </c>
      <c r="M15" s="26">
        <v>0</v>
      </c>
      <c r="N15" s="26">
        <v>5082564</v>
      </c>
      <c r="O15" s="26">
        <v>13253358</v>
      </c>
      <c r="P15" s="12">
        <f t="shared" si="0"/>
        <v>4371997</v>
      </c>
    </row>
    <row r="16" spans="2:16" ht="22.5" customHeight="1">
      <c r="B16" s="43" t="s">
        <v>20</v>
      </c>
      <c r="C16" s="26">
        <v>3929842</v>
      </c>
      <c r="D16" s="26">
        <v>2947116</v>
      </c>
      <c r="E16" s="26">
        <v>308858</v>
      </c>
      <c r="F16" s="26">
        <v>1534824</v>
      </c>
      <c r="G16" s="26">
        <v>2149899</v>
      </c>
      <c r="H16" s="26">
        <v>2180103</v>
      </c>
      <c r="I16" s="26">
        <v>56755</v>
      </c>
      <c r="J16" s="26">
        <v>21710</v>
      </c>
      <c r="K16" s="26">
        <v>34549</v>
      </c>
      <c r="L16" s="26">
        <v>1344342</v>
      </c>
      <c r="M16" s="26">
        <v>0</v>
      </c>
      <c r="N16" s="26">
        <v>4336806</v>
      </c>
      <c r="O16" s="26">
        <v>18844804</v>
      </c>
      <c r="P16" s="12">
        <f>+C16+F16+H16</f>
        <v>7644769</v>
      </c>
    </row>
    <row r="17" spans="2:16" ht="22.5" customHeight="1">
      <c r="B17" s="43" t="s">
        <v>21</v>
      </c>
      <c r="C17" s="26">
        <v>3236775</v>
      </c>
      <c r="D17" s="26">
        <v>1424300</v>
      </c>
      <c r="E17" s="26">
        <v>92913</v>
      </c>
      <c r="F17" s="26">
        <v>760749</v>
      </c>
      <c r="G17" s="26">
        <v>552531</v>
      </c>
      <c r="H17" s="26">
        <v>1222449</v>
      </c>
      <c r="I17" s="26">
        <v>522450</v>
      </c>
      <c r="J17" s="26">
        <v>0</v>
      </c>
      <c r="K17" s="26">
        <v>50616</v>
      </c>
      <c r="L17" s="26">
        <v>750045</v>
      </c>
      <c r="M17" s="26">
        <v>0</v>
      </c>
      <c r="N17" s="26">
        <v>1399256</v>
      </c>
      <c r="O17" s="26">
        <v>10012084</v>
      </c>
      <c r="P17" s="12">
        <f t="shared" si="0"/>
        <v>5219973</v>
      </c>
    </row>
    <row r="18" spans="2:16" ht="22.5" customHeight="1">
      <c r="B18" s="42" t="s">
        <v>22</v>
      </c>
      <c r="C18" s="26">
        <v>3528968</v>
      </c>
      <c r="D18" s="26">
        <v>1620259</v>
      </c>
      <c r="E18" s="26">
        <v>167454</v>
      </c>
      <c r="F18" s="26">
        <v>881295</v>
      </c>
      <c r="G18" s="26">
        <v>729020</v>
      </c>
      <c r="H18" s="26">
        <v>1646850</v>
      </c>
      <c r="I18" s="26">
        <v>26387</v>
      </c>
      <c r="J18" s="26">
        <v>4400</v>
      </c>
      <c r="K18" s="26">
        <v>89200</v>
      </c>
      <c r="L18" s="26">
        <v>870405</v>
      </c>
      <c r="M18" s="26">
        <v>0</v>
      </c>
      <c r="N18" s="26">
        <v>2414939</v>
      </c>
      <c r="O18" s="26">
        <v>11979177</v>
      </c>
      <c r="P18" s="12">
        <f t="shared" si="0"/>
        <v>6057113</v>
      </c>
    </row>
    <row r="19" spans="2:16" ht="22.5" customHeight="1">
      <c r="B19" s="43" t="s">
        <v>59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2">
        <f t="shared" si="0"/>
        <v>0</v>
      </c>
    </row>
    <row r="20" spans="2:16" ht="22.5" customHeight="1">
      <c r="B20" s="44" t="s">
        <v>60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2">
        <f t="shared" si="0"/>
        <v>0</v>
      </c>
    </row>
    <row r="21" spans="2:16" ht="22.5" customHeight="1">
      <c r="B21" s="43" t="s">
        <v>54</v>
      </c>
      <c r="C21" s="26">
        <v>3440848</v>
      </c>
      <c r="D21" s="26">
        <v>3675442</v>
      </c>
      <c r="E21" s="26">
        <v>213723</v>
      </c>
      <c r="F21" s="26">
        <v>1120915</v>
      </c>
      <c r="G21" s="26">
        <v>1885346</v>
      </c>
      <c r="H21" s="26">
        <v>1735779</v>
      </c>
      <c r="I21" s="26">
        <v>913434</v>
      </c>
      <c r="J21" s="26">
        <v>0</v>
      </c>
      <c r="K21" s="26">
        <v>9000</v>
      </c>
      <c r="L21" s="26">
        <v>1727183</v>
      </c>
      <c r="M21" s="26">
        <v>0</v>
      </c>
      <c r="N21" s="26">
        <v>3698838</v>
      </c>
      <c r="O21" s="26">
        <v>18420508</v>
      </c>
      <c r="P21" s="12">
        <f t="shared" si="0"/>
        <v>6297542</v>
      </c>
    </row>
    <row r="22" spans="2:16" ht="22.5" customHeight="1">
      <c r="B22" s="45" t="s">
        <v>61</v>
      </c>
      <c r="C22" s="26">
        <v>5920399</v>
      </c>
      <c r="D22" s="26">
        <v>3023479</v>
      </c>
      <c r="E22" s="26">
        <v>138591</v>
      </c>
      <c r="F22" s="26">
        <v>2156553</v>
      </c>
      <c r="G22" s="26">
        <v>2984418</v>
      </c>
      <c r="H22" s="26">
        <v>2875179</v>
      </c>
      <c r="I22" s="26">
        <v>908445</v>
      </c>
      <c r="J22" s="26">
        <v>54176</v>
      </c>
      <c r="K22" s="26">
        <v>23520</v>
      </c>
      <c r="L22" s="26">
        <v>2054361</v>
      </c>
      <c r="M22" s="26">
        <v>0</v>
      </c>
      <c r="N22" s="26">
        <v>3495354</v>
      </c>
      <c r="O22" s="26">
        <v>23634475</v>
      </c>
      <c r="P22" s="12">
        <f t="shared" si="0"/>
        <v>10952131</v>
      </c>
    </row>
    <row r="23" spans="1:16" ht="22.5" customHeight="1">
      <c r="A23" s="46"/>
      <c r="B23" s="47" t="s">
        <v>62</v>
      </c>
      <c r="C23" s="31">
        <v>9841554</v>
      </c>
      <c r="D23" s="31">
        <v>5826673</v>
      </c>
      <c r="E23" s="31">
        <v>644057</v>
      </c>
      <c r="F23" s="31">
        <v>5110927</v>
      </c>
      <c r="G23" s="31">
        <v>2736210</v>
      </c>
      <c r="H23" s="31">
        <v>5856707</v>
      </c>
      <c r="I23" s="31">
        <v>1444396</v>
      </c>
      <c r="J23" s="31">
        <v>74816</v>
      </c>
      <c r="K23" s="31">
        <v>718600</v>
      </c>
      <c r="L23" s="31">
        <v>3214412</v>
      </c>
      <c r="M23" s="31">
        <v>0</v>
      </c>
      <c r="N23" s="31">
        <v>5430979</v>
      </c>
      <c r="O23" s="31">
        <v>40899331</v>
      </c>
      <c r="P23" s="13">
        <f t="shared" si="0"/>
        <v>20809188</v>
      </c>
    </row>
    <row r="24" spans="2:16" ht="22.5" customHeight="1">
      <c r="B24" s="43" t="s">
        <v>23</v>
      </c>
      <c r="C24" s="26">
        <v>540098</v>
      </c>
      <c r="D24" s="26">
        <v>527770</v>
      </c>
      <c r="E24" s="26">
        <v>19793</v>
      </c>
      <c r="F24" s="26">
        <v>71658</v>
      </c>
      <c r="G24" s="26">
        <v>330300</v>
      </c>
      <c r="H24" s="26">
        <v>209508</v>
      </c>
      <c r="I24" s="26">
        <v>6185</v>
      </c>
      <c r="J24" s="26">
        <v>0</v>
      </c>
      <c r="K24" s="26">
        <v>0</v>
      </c>
      <c r="L24" s="26">
        <v>477672</v>
      </c>
      <c r="M24" s="26">
        <v>0</v>
      </c>
      <c r="N24" s="26">
        <v>605771</v>
      </c>
      <c r="O24" s="26">
        <v>2788755</v>
      </c>
      <c r="P24" s="12">
        <f t="shared" si="0"/>
        <v>821264</v>
      </c>
    </row>
    <row r="25" spans="2:16" ht="22.5" customHeight="1">
      <c r="B25" s="43" t="s">
        <v>24</v>
      </c>
      <c r="C25" s="26">
        <v>1433019</v>
      </c>
      <c r="D25" s="26">
        <v>1328142</v>
      </c>
      <c r="E25" s="26">
        <v>45550</v>
      </c>
      <c r="F25" s="26">
        <v>416720</v>
      </c>
      <c r="G25" s="26">
        <v>898877</v>
      </c>
      <c r="H25" s="26">
        <v>479834</v>
      </c>
      <c r="I25" s="26">
        <v>251266</v>
      </c>
      <c r="J25" s="26">
        <v>0</v>
      </c>
      <c r="K25" s="26">
        <v>0</v>
      </c>
      <c r="L25" s="26">
        <v>825440</v>
      </c>
      <c r="M25" s="26">
        <v>0</v>
      </c>
      <c r="N25" s="26">
        <v>991160</v>
      </c>
      <c r="O25" s="26">
        <v>6670008</v>
      </c>
      <c r="P25" s="12">
        <f t="shared" si="0"/>
        <v>2329573</v>
      </c>
    </row>
    <row r="26" spans="2:16" ht="22.5" customHeight="1">
      <c r="B26" s="43" t="s">
        <v>25</v>
      </c>
      <c r="C26" s="26">
        <v>2550513</v>
      </c>
      <c r="D26" s="26">
        <v>1815386</v>
      </c>
      <c r="E26" s="26">
        <v>184436</v>
      </c>
      <c r="F26" s="26">
        <v>727999</v>
      </c>
      <c r="G26" s="26">
        <v>721212</v>
      </c>
      <c r="H26" s="26">
        <v>767524</v>
      </c>
      <c r="I26" s="26">
        <v>37215</v>
      </c>
      <c r="J26" s="26">
        <v>6927</v>
      </c>
      <c r="K26" s="26">
        <v>8330</v>
      </c>
      <c r="L26" s="26">
        <v>1348100</v>
      </c>
      <c r="M26" s="26">
        <v>0</v>
      </c>
      <c r="N26" s="26">
        <v>1856111</v>
      </c>
      <c r="O26" s="26">
        <v>10023753</v>
      </c>
      <c r="P26" s="12">
        <f t="shared" si="0"/>
        <v>4046036</v>
      </c>
    </row>
    <row r="27" spans="2:16" ht="22.5" customHeight="1">
      <c r="B27" s="43" t="s">
        <v>26</v>
      </c>
      <c r="C27" s="26">
        <v>671829</v>
      </c>
      <c r="D27" s="26">
        <v>436051</v>
      </c>
      <c r="E27" s="26">
        <v>28506</v>
      </c>
      <c r="F27" s="26">
        <v>106534</v>
      </c>
      <c r="G27" s="26">
        <v>347117</v>
      </c>
      <c r="H27" s="26">
        <v>293267</v>
      </c>
      <c r="I27" s="26">
        <v>209814</v>
      </c>
      <c r="J27" s="26">
        <v>0</v>
      </c>
      <c r="K27" s="26">
        <v>0</v>
      </c>
      <c r="L27" s="26">
        <v>561427</v>
      </c>
      <c r="M27" s="26">
        <v>0</v>
      </c>
      <c r="N27" s="26">
        <v>496072</v>
      </c>
      <c r="O27" s="26">
        <v>3150617</v>
      </c>
      <c r="P27" s="12">
        <f t="shared" si="0"/>
        <v>1071630</v>
      </c>
    </row>
    <row r="28" spans="2:16" ht="22.5" customHeight="1">
      <c r="B28" s="42" t="s">
        <v>27</v>
      </c>
      <c r="C28" s="26">
        <v>884824</v>
      </c>
      <c r="D28" s="26">
        <v>888992</v>
      </c>
      <c r="E28" s="26">
        <v>16044</v>
      </c>
      <c r="F28" s="26">
        <v>363774</v>
      </c>
      <c r="G28" s="26">
        <v>826583</v>
      </c>
      <c r="H28" s="26">
        <v>145389</v>
      </c>
      <c r="I28" s="26">
        <v>1031065</v>
      </c>
      <c r="J28" s="26">
        <v>0</v>
      </c>
      <c r="K28" s="26">
        <v>4000</v>
      </c>
      <c r="L28" s="26">
        <v>1221684</v>
      </c>
      <c r="M28" s="26">
        <v>0</v>
      </c>
      <c r="N28" s="26">
        <v>1598051</v>
      </c>
      <c r="O28" s="26">
        <v>6980406</v>
      </c>
      <c r="P28" s="12">
        <f t="shared" si="0"/>
        <v>1393987</v>
      </c>
    </row>
    <row r="29" spans="2:16" ht="22.5" customHeight="1">
      <c r="B29" s="42" t="s">
        <v>63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2">
        <f t="shared" si="0"/>
        <v>0</v>
      </c>
    </row>
    <row r="30" spans="2:16" ht="22.5" customHeight="1">
      <c r="B30" s="42" t="s">
        <v>64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2">
        <f t="shared" si="0"/>
        <v>0</v>
      </c>
    </row>
    <row r="31" spans="2:16" ht="22.5" customHeight="1">
      <c r="B31" s="42" t="s">
        <v>65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2">
        <f t="shared" si="0"/>
        <v>0</v>
      </c>
    </row>
    <row r="32" spans="2:16" ht="22.5" customHeight="1">
      <c r="B32" s="42" t="s">
        <v>66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2">
        <f t="shared" si="0"/>
        <v>0</v>
      </c>
    </row>
    <row r="33" spans="2:16" ht="22.5" customHeight="1">
      <c r="B33" s="42" t="s">
        <v>67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2">
        <f t="shared" si="0"/>
        <v>0</v>
      </c>
    </row>
    <row r="34" spans="2:16" ht="22.5" customHeight="1">
      <c r="B34" s="42" t="s">
        <v>68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2">
        <f t="shared" si="0"/>
        <v>0</v>
      </c>
    </row>
    <row r="35" spans="2:16" ht="22.5" customHeight="1">
      <c r="B35" s="42" t="s">
        <v>69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2">
        <f t="shared" si="0"/>
        <v>0</v>
      </c>
    </row>
    <row r="36" spans="2:16" ht="22.5" customHeight="1">
      <c r="B36" s="42" t="s">
        <v>70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2">
        <f t="shared" si="0"/>
        <v>0</v>
      </c>
    </row>
    <row r="37" spans="2:16" ht="22.5" customHeight="1">
      <c r="B37" s="42" t="s">
        <v>28</v>
      </c>
      <c r="C37" s="26">
        <v>1584948</v>
      </c>
      <c r="D37" s="26">
        <v>1322726</v>
      </c>
      <c r="E37" s="26">
        <v>40412</v>
      </c>
      <c r="F37" s="26">
        <v>264350</v>
      </c>
      <c r="G37" s="26">
        <v>986924</v>
      </c>
      <c r="H37" s="26">
        <v>861773</v>
      </c>
      <c r="I37" s="26">
        <v>430498</v>
      </c>
      <c r="J37" s="26">
        <v>0</v>
      </c>
      <c r="K37" s="26">
        <v>15000</v>
      </c>
      <c r="L37" s="26">
        <v>714764</v>
      </c>
      <c r="M37" s="26">
        <v>0</v>
      </c>
      <c r="N37" s="26">
        <v>1207340</v>
      </c>
      <c r="O37" s="26">
        <v>7428735</v>
      </c>
      <c r="P37" s="12">
        <f t="shared" si="0"/>
        <v>2711071</v>
      </c>
    </row>
    <row r="38" spans="2:16" ht="22.5" customHeight="1">
      <c r="B38" s="42" t="s">
        <v>71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2">
        <f>+C38+F38+H38</f>
        <v>0</v>
      </c>
    </row>
    <row r="39" spans="2:16" ht="22.5" customHeight="1">
      <c r="B39" s="42" t="s">
        <v>29</v>
      </c>
      <c r="C39" s="26">
        <v>1665270</v>
      </c>
      <c r="D39" s="26">
        <v>668086</v>
      </c>
      <c r="E39" s="26">
        <v>39142</v>
      </c>
      <c r="F39" s="26">
        <v>514336</v>
      </c>
      <c r="G39" s="26">
        <v>817834</v>
      </c>
      <c r="H39" s="26">
        <v>1001749</v>
      </c>
      <c r="I39" s="26">
        <v>189688</v>
      </c>
      <c r="J39" s="26">
        <v>39915</v>
      </c>
      <c r="K39" s="26">
        <v>0</v>
      </c>
      <c r="L39" s="26">
        <v>536135</v>
      </c>
      <c r="M39" s="26">
        <v>0</v>
      </c>
      <c r="N39" s="26">
        <v>820478</v>
      </c>
      <c r="O39" s="26">
        <v>6292633</v>
      </c>
      <c r="P39" s="12">
        <f t="shared" si="0"/>
        <v>3181355</v>
      </c>
    </row>
    <row r="40" spans="2:16" ht="22.5" customHeight="1">
      <c r="B40" s="42" t="s">
        <v>30</v>
      </c>
      <c r="C40" s="26">
        <v>1348818</v>
      </c>
      <c r="D40" s="26">
        <v>776103</v>
      </c>
      <c r="E40" s="26">
        <v>15928</v>
      </c>
      <c r="F40" s="26">
        <v>322392</v>
      </c>
      <c r="G40" s="26">
        <v>1607069</v>
      </c>
      <c r="H40" s="26">
        <v>1135117</v>
      </c>
      <c r="I40" s="26">
        <v>474176</v>
      </c>
      <c r="J40" s="26">
        <v>136980</v>
      </c>
      <c r="K40" s="26">
        <v>9000</v>
      </c>
      <c r="L40" s="26">
        <v>592621</v>
      </c>
      <c r="M40" s="26">
        <v>0</v>
      </c>
      <c r="N40" s="26">
        <v>3804790</v>
      </c>
      <c r="O40" s="26">
        <v>10222994</v>
      </c>
      <c r="P40" s="12">
        <f t="shared" si="0"/>
        <v>2806327</v>
      </c>
    </row>
    <row r="41" spans="2:16" ht="22.5" customHeight="1">
      <c r="B41" s="42" t="s">
        <v>72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2">
        <f t="shared" si="0"/>
        <v>0</v>
      </c>
    </row>
    <row r="42" spans="2:16" ht="22.5" customHeight="1">
      <c r="B42" s="42" t="s">
        <v>73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2">
        <f t="shared" si="0"/>
        <v>0</v>
      </c>
    </row>
    <row r="43" spans="2:16" ht="22.5" customHeight="1">
      <c r="B43" s="42" t="s">
        <v>74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2">
        <f t="shared" si="0"/>
        <v>0</v>
      </c>
    </row>
    <row r="44" spans="2:16" ht="22.5" customHeight="1">
      <c r="B44" s="42" t="s">
        <v>31</v>
      </c>
      <c r="C44" s="26">
        <v>1080076</v>
      </c>
      <c r="D44" s="26">
        <v>642437</v>
      </c>
      <c r="E44" s="26">
        <v>21706</v>
      </c>
      <c r="F44" s="26">
        <v>285998</v>
      </c>
      <c r="G44" s="26">
        <v>747518</v>
      </c>
      <c r="H44" s="26">
        <v>528767</v>
      </c>
      <c r="I44" s="26">
        <v>30117</v>
      </c>
      <c r="J44" s="26">
        <v>0</v>
      </c>
      <c r="K44" s="26">
        <v>18500</v>
      </c>
      <c r="L44" s="26">
        <v>305693</v>
      </c>
      <c r="M44" s="26">
        <v>0</v>
      </c>
      <c r="N44" s="26">
        <v>472535</v>
      </c>
      <c r="O44" s="26">
        <v>4133347</v>
      </c>
      <c r="P44" s="12">
        <f t="shared" si="0"/>
        <v>1894841</v>
      </c>
    </row>
    <row r="45" spans="2:16" ht="22.5" customHeight="1">
      <c r="B45" s="42" t="s">
        <v>75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2">
        <f t="shared" si="0"/>
        <v>0</v>
      </c>
    </row>
    <row r="46" spans="2:16" ht="22.5" customHeight="1">
      <c r="B46" s="42" t="s">
        <v>76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2">
        <f t="shared" si="0"/>
        <v>0</v>
      </c>
    </row>
    <row r="47" spans="2:16" ht="22.5" customHeight="1">
      <c r="B47" s="42" t="s">
        <v>77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2">
        <f t="shared" si="0"/>
        <v>0</v>
      </c>
    </row>
    <row r="48" spans="2:16" ht="22.5" customHeight="1">
      <c r="B48" s="42" t="s">
        <v>78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2">
        <f t="shared" si="0"/>
        <v>0</v>
      </c>
    </row>
    <row r="49" spans="2:16" ht="22.5" customHeight="1">
      <c r="B49" s="42" t="s">
        <v>79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2">
        <f t="shared" si="0"/>
        <v>0</v>
      </c>
    </row>
    <row r="50" spans="2:16" ht="22.5" customHeight="1">
      <c r="B50" s="42" t="s">
        <v>32</v>
      </c>
      <c r="C50" s="26">
        <v>827029</v>
      </c>
      <c r="D50" s="26">
        <v>400838</v>
      </c>
      <c r="E50" s="26">
        <v>35252</v>
      </c>
      <c r="F50" s="26">
        <v>172261</v>
      </c>
      <c r="G50" s="26">
        <v>282174</v>
      </c>
      <c r="H50" s="26">
        <v>382741</v>
      </c>
      <c r="I50" s="26">
        <v>209709</v>
      </c>
      <c r="J50" s="26">
        <v>0</v>
      </c>
      <c r="K50" s="26">
        <v>0</v>
      </c>
      <c r="L50" s="26">
        <v>227820</v>
      </c>
      <c r="M50" s="26">
        <v>0</v>
      </c>
      <c r="N50" s="26">
        <v>489502</v>
      </c>
      <c r="O50" s="26">
        <v>3027326</v>
      </c>
      <c r="P50" s="12">
        <f t="shared" si="0"/>
        <v>1382031</v>
      </c>
    </row>
    <row r="51" spans="2:16" ht="22.5" customHeight="1">
      <c r="B51" s="42" t="s">
        <v>56</v>
      </c>
      <c r="C51" s="26">
        <v>1580195</v>
      </c>
      <c r="D51" s="26">
        <v>708895</v>
      </c>
      <c r="E51" s="26">
        <v>57131</v>
      </c>
      <c r="F51" s="26">
        <v>243865</v>
      </c>
      <c r="G51" s="26">
        <v>1610645</v>
      </c>
      <c r="H51" s="26">
        <v>1203280</v>
      </c>
      <c r="I51" s="26">
        <v>303625</v>
      </c>
      <c r="J51" s="26">
        <v>0</v>
      </c>
      <c r="K51" s="26">
        <v>0</v>
      </c>
      <c r="L51" s="26">
        <v>599660</v>
      </c>
      <c r="M51" s="26">
        <v>0</v>
      </c>
      <c r="N51" s="26">
        <v>935150</v>
      </c>
      <c r="O51" s="26">
        <v>7242446</v>
      </c>
      <c r="P51" s="12">
        <f t="shared" si="0"/>
        <v>3027340</v>
      </c>
    </row>
    <row r="52" spans="2:16" ht="22.5" customHeight="1">
      <c r="B52" s="42" t="s">
        <v>80</v>
      </c>
      <c r="C52" s="26">
        <v>2169714</v>
      </c>
      <c r="D52" s="26">
        <v>1189345</v>
      </c>
      <c r="E52" s="26">
        <v>30586</v>
      </c>
      <c r="F52" s="26">
        <v>406937</v>
      </c>
      <c r="G52" s="26">
        <v>855241</v>
      </c>
      <c r="H52" s="26">
        <v>1083539</v>
      </c>
      <c r="I52" s="26">
        <v>217237</v>
      </c>
      <c r="J52" s="26">
        <v>900</v>
      </c>
      <c r="K52" s="26">
        <v>10951</v>
      </c>
      <c r="L52" s="26">
        <v>987613</v>
      </c>
      <c r="M52" s="26">
        <v>0</v>
      </c>
      <c r="N52" s="26">
        <v>1457576</v>
      </c>
      <c r="O52" s="26">
        <v>8409639</v>
      </c>
      <c r="P52" s="12">
        <f t="shared" si="0"/>
        <v>3660190</v>
      </c>
    </row>
    <row r="53" spans="2:16" ht="22.5" customHeight="1">
      <c r="B53" s="42" t="s">
        <v>81</v>
      </c>
      <c r="C53" s="26">
        <v>1926781</v>
      </c>
      <c r="D53" s="26">
        <v>1376891</v>
      </c>
      <c r="E53" s="26">
        <v>69182</v>
      </c>
      <c r="F53" s="26">
        <v>850891</v>
      </c>
      <c r="G53" s="26">
        <v>888201</v>
      </c>
      <c r="H53" s="26">
        <v>1476080</v>
      </c>
      <c r="I53" s="26">
        <v>81868</v>
      </c>
      <c r="J53" s="26">
        <v>800</v>
      </c>
      <c r="K53" s="26">
        <v>7632</v>
      </c>
      <c r="L53" s="26">
        <v>826745</v>
      </c>
      <c r="M53" s="26">
        <v>0</v>
      </c>
      <c r="N53" s="26">
        <v>3035350</v>
      </c>
      <c r="O53" s="26">
        <v>10540421</v>
      </c>
      <c r="P53" s="12">
        <f t="shared" si="0"/>
        <v>4253752</v>
      </c>
    </row>
    <row r="54" spans="2:16" ht="22.5" customHeight="1">
      <c r="B54" s="42" t="s">
        <v>82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2">
        <f t="shared" si="0"/>
        <v>0</v>
      </c>
    </row>
    <row r="55" spans="2:16" ht="22.5" customHeight="1">
      <c r="B55" s="42" t="s">
        <v>83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2">
        <f t="shared" si="0"/>
        <v>0</v>
      </c>
    </row>
    <row r="56" spans="2:16" ht="22.5" customHeight="1">
      <c r="B56" s="42" t="s">
        <v>33</v>
      </c>
      <c r="C56" s="26">
        <v>967742</v>
      </c>
      <c r="D56" s="26">
        <v>459747</v>
      </c>
      <c r="E56" s="26">
        <v>31795</v>
      </c>
      <c r="F56" s="26">
        <v>255439</v>
      </c>
      <c r="G56" s="26">
        <v>970773</v>
      </c>
      <c r="H56" s="26">
        <v>656075</v>
      </c>
      <c r="I56" s="26">
        <v>12069</v>
      </c>
      <c r="J56" s="26">
        <v>0</v>
      </c>
      <c r="K56" s="26">
        <v>850</v>
      </c>
      <c r="L56" s="26">
        <v>446775</v>
      </c>
      <c r="M56" s="26">
        <v>0</v>
      </c>
      <c r="N56" s="26">
        <v>645558</v>
      </c>
      <c r="O56" s="26">
        <v>4446823</v>
      </c>
      <c r="P56" s="12">
        <f>+C56+F56+H56</f>
        <v>1879256</v>
      </c>
    </row>
    <row r="57" spans="2:16" ht="22.5" customHeight="1">
      <c r="B57" s="42" t="s">
        <v>34</v>
      </c>
      <c r="C57" s="26">
        <v>1417283</v>
      </c>
      <c r="D57" s="26">
        <v>1078843</v>
      </c>
      <c r="E57" s="26">
        <v>48987</v>
      </c>
      <c r="F57" s="26">
        <v>283906</v>
      </c>
      <c r="G57" s="26">
        <v>782624</v>
      </c>
      <c r="H57" s="26">
        <v>587670</v>
      </c>
      <c r="I57" s="26">
        <v>179979</v>
      </c>
      <c r="J57" s="26">
        <v>0</v>
      </c>
      <c r="K57" s="26">
        <v>3000</v>
      </c>
      <c r="L57" s="26">
        <v>439662</v>
      </c>
      <c r="M57" s="26">
        <v>0</v>
      </c>
      <c r="N57" s="26">
        <v>905091</v>
      </c>
      <c r="O57" s="26">
        <v>5727045</v>
      </c>
      <c r="P57" s="12">
        <f>+C57+F57+H57</f>
        <v>2288859</v>
      </c>
    </row>
    <row r="58" spans="2:16" ht="22.5" customHeight="1">
      <c r="B58" s="42" t="s">
        <v>84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2">
        <f>+C58+F58+H58</f>
        <v>0</v>
      </c>
    </row>
    <row r="59" spans="2:16" ht="22.5" customHeight="1">
      <c r="B59" s="42" t="s">
        <v>85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2">
        <f>+C59+F59+H59</f>
        <v>0</v>
      </c>
    </row>
    <row r="60" spans="2:16" ht="22.5" customHeight="1">
      <c r="B60" s="49" t="s">
        <v>86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2">
        <f>+C60+F60+H60</f>
        <v>0</v>
      </c>
    </row>
    <row r="61" spans="2:16" ht="22.5" customHeight="1">
      <c r="B61" s="50" t="s">
        <v>35</v>
      </c>
      <c r="C61" s="16">
        <f>SUM(C6:C23)</f>
        <v>122138454</v>
      </c>
      <c r="D61" s="16">
        <f aca="true" t="shared" si="1" ref="D61:P61">SUM(D6:D23)</f>
        <v>75653332</v>
      </c>
      <c r="E61" s="16">
        <f t="shared" si="1"/>
        <v>8023021</v>
      </c>
      <c r="F61" s="16">
        <f t="shared" si="1"/>
        <v>66629848</v>
      </c>
      <c r="G61" s="16">
        <f t="shared" si="1"/>
        <v>54364933</v>
      </c>
      <c r="H61" s="16">
        <f t="shared" si="1"/>
        <v>68982349</v>
      </c>
      <c r="I61" s="16">
        <f t="shared" si="1"/>
        <v>13021215</v>
      </c>
      <c r="J61" s="16">
        <f t="shared" si="1"/>
        <v>1595466</v>
      </c>
      <c r="K61" s="16">
        <f t="shared" si="1"/>
        <v>6533483</v>
      </c>
      <c r="L61" s="16">
        <f t="shared" si="1"/>
        <v>46861499</v>
      </c>
      <c r="M61" s="16">
        <f t="shared" si="1"/>
        <v>0</v>
      </c>
      <c r="N61" s="16">
        <f t="shared" si="1"/>
        <v>95028286</v>
      </c>
      <c r="O61" s="16">
        <f t="shared" si="1"/>
        <v>558831886</v>
      </c>
      <c r="P61" s="16">
        <f t="shared" si="1"/>
        <v>257750651</v>
      </c>
    </row>
    <row r="62" spans="2:16" ht="22.5" customHeight="1">
      <c r="B62" s="50" t="s">
        <v>36</v>
      </c>
      <c r="C62" s="16">
        <f aca="true" t="shared" si="2" ref="C62:P62">SUM(C24:C60)</f>
        <v>20648139</v>
      </c>
      <c r="D62" s="16">
        <f t="shared" si="2"/>
        <v>13620252</v>
      </c>
      <c r="E62" s="16">
        <f t="shared" si="2"/>
        <v>684450</v>
      </c>
      <c r="F62" s="16">
        <f t="shared" si="2"/>
        <v>5287060</v>
      </c>
      <c r="G62" s="16">
        <f t="shared" si="2"/>
        <v>12673092</v>
      </c>
      <c r="H62" s="16">
        <f t="shared" si="2"/>
        <v>10812313</v>
      </c>
      <c r="I62" s="16">
        <f t="shared" si="2"/>
        <v>3664511</v>
      </c>
      <c r="J62" s="16">
        <f t="shared" si="2"/>
        <v>185522</v>
      </c>
      <c r="K62" s="16">
        <f t="shared" si="2"/>
        <v>77263</v>
      </c>
      <c r="L62" s="16">
        <f t="shared" si="2"/>
        <v>10111811</v>
      </c>
      <c r="M62" s="16">
        <f t="shared" si="2"/>
        <v>0</v>
      </c>
      <c r="N62" s="16">
        <f t="shared" si="2"/>
        <v>19320535</v>
      </c>
      <c r="O62" s="16">
        <f t="shared" si="2"/>
        <v>97084948</v>
      </c>
      <c r="P62" s="16">
        <f t="shared" si="2"/>
        <v>36747512</v>
      </c>
    </row>
    <row r="63" spans="2:16" ht="22.5" customHeight="1">
      <c r="B63" s="50" t="s">
        <v>37</v>
      </c>
      <c r="C63" s="16">
        <f>SUM(C6:C60)</f>
        <v>142786593</v>
      </c>
      <c r="D63" s="16">
        <f aca="true" t="shared" si="3" ref="D63:P63">SUM(D6:D60)</f>
        <v>89273584</v>
      </c>
      <c r="E63" s="16">
        <f t="shared" si="3"/>
        <v>8707471</v>
      </c>
      <c r="F63" s="16">
        <f t="shared" si="3"/>
        <v>71916908</v>
      </c>
      <c r="G63" s="16">
        <f t="shared" si="3"/>
        <v>67038025</v>
      </c>
      <c r="H63" s="16">
        <f t="shared" si="3"/>
        <v>79794662</v>
      </c>
      <c r="I63" s="16">
        <f t="shared" si="3"/>
        <v>16685726</v>
      </c>
      <c r="J63" s="16">
        <f t="shared" si="3"/>
        <v>1780988</v>
      </c>
      <c r="K63" s="16">
        <f t="shared" si="3"/>
        <v>6610746</v>
      </c>
      <c r="L63" s="16">
        <f t="shared" si="3"/>
        <v>56973310</v>
      </c>
      <c r="M63" s="16">
        <f t="shared" si="3"/>
        <v>0</v>
      </c>
      <c r="N63" s="16">
        <f t="shared" si="3"/>
        <v>114348821</v>
      </c>
      <c r="O63" s="16">
        <f t="shared" si="3"/>
        <v>655916834</v>
      </c>
      <c r="P63" s="16">
        <f t="shared" si="3"/>
        <v>294498163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ゴシック,標準"&amp;24４　性質別歳出の状況（１７年度決算額）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B1">
      <pane xSplit="1" ySplit="5" topLeftCell="L6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P17" sqref="P17"/>
    </sheetView>
  </sheetViews>
  <sheetFormatPr defaultColWidth="8.66015625" defaultRowHeight="18"/>
  <cols>
    <col min="1" max="2" width="10.66015625" style="36" customWidth="1"/>
    <col min="3" max="3" width="13.66015625" style="0" customWidth="1"/>
    <col min="4" max="13" width="12.66015625" style="0" customWidth="1"/>
    <col min="14" max="16" width="14.66015625" style="0" customWidth="1"/>
  </cols>
  <sheetData>
    <row r="1" ht="17.25">
      <c r="B1" s="36" t="s">
        <v>55</v>
      </c>
    </row>
    <row r="2" spans="2:16" ht="17.25">
      <c r="B2" s="37"/>
      <c r="C2" s="1"/>
      <c r="D2" s="1"/>
      <c r="E2" s="1"/>
      <c r="F2" s="1"/>
      <c r="G2" s="1"/>
      <c r="H2" s="1"/>
      <c r="I2" s="1"/>
      <c r="J2" s="23" t="s">
        <v>0</v>
      </c>
      <c r="K2" s="23"/>
      <c r="L2" s="1"/>
      <c r="M2" s="1"/>
      <c r="N2" s="1"/>
      <c r="O2" s="7"/>
      <c r="P2" s="23" t="s">
        <v>0</v>
      </c>
    </row>
    <row r="3" spans="2:16" ht="17.25">
      <c r="B3" s="3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</row>
    <row r="4" spans="2:16" ht="17.25">
      <c r="B4" s="39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50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</row>
    <row r="5" spans="2:16" ht="17.25">
      <c r="B5" s="40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</row>
    <row r="6" spans="2:16" ht="22.5" customHeight="1">
      <c r="B6" s="41" t="s">
        <v>12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</row>
    <row r="7" spans="2:17" ht="22.5" customHeight="1">
      <c r="B7" s="51" t="s">
        <v>57</v>
      </c>
      <c r="C7" s="52">
        <v>12460898</v>
      </c>
      <c r="D7" s="52">
        <v>6481140</v>
      </c>
      <c r="E7" s="52">
        <v>399679</v>
      </c>
      <c r="F7" s="52">
        <v>7475081</v>
      </c>
      <c r="G7" s="52">
        <v>2078172</v>
      </c>
      <c r="H7" s="52">
        <v>5225180</v>
      </c>
      <c r="I7" s="52">
        <v>1910952</v>
      </c>
      <c r="J7" s="52">
        <v>0</v>
      </c>
      <c r="K7" s="52">
        <v>828042</v>
      </c>
      <c r="L7" s="52">
        <v>5941141</v>
      </c>
      <c r="M7" s="52">
        <v>0</v>
      </c>
      <c r="N7" s="52">
        <v>8150073</v>
      </c>
      <c r="O7" s="52">
        <v>50950358</v>
      </c>
      <c r="P7" s="14">
        <f>+C7+F7+H7</f>
        <v>25161159</v>
      </c>
      <c r="Q7" t="s">
        <v>53</v>
      </c>
    </row>
    <row r="8" spans="2:16" ht="22.5" customHeight="1">
      <c r="B8" s="42" t="s">
        <v>13</v>
      </c>
      <c r="C8" s="26">
        <v>19349849</v>
      </c>
      <c r="D8" s="26">
        <v>11841650</v>
      </c>
      <c r="E8" s="26">
        <v>1781427</v>
      </c>
      <c r="F8" s="26">
        <v>12517503</v>
      </c>
      <c r="G8" s="26">
        <v>14314194</v>
      </c>
      <c r="H8" s="26">
        <v>13248514</v>
      </c>
      <c r="I8" s="26">
        <v>724649</v>
      </c>
      <c r="J8" s="26">
        <v>482515</v>
      </c>
      <c r="K8" s="26">
        <v>1097706</v>
      </c>
      <c r="L8" s="26">
        <v>5083523</v>
      </c>
      <c r="M8" s="26">
        <v>0</v>
      </c>
      <c r="N8" s="26">
        <v>14228279</v>
      </c>
      <c r="O8" s="26">
        <v>94669809</v>
      </c>
      <c r="P8" s="12">
        <f aca="true" t="shared" si="0" ref="P8:P55">+C8+F8+H8</f>
        <v>45115866</v>
      </c>
    </row>
    <row r="9" spans="2:16" ht="22.5" customHeight="1">
      <c r="B9" s="42" t="s">
        <v>14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2"/>
    </row>
    <row r="10" spans="2:16" ht="22.5" customHeight="1">
      <c r="B10" s="42" t="s">
        <v>58</v>
      </c>
      <c r="C10" s="26">
        <v>8638856</v>
      </c>
      <c r="D10" s="26">
        <v>3423074</v>
      </c>
      <c r="E10" s="26">
        <v>181616</v>
      </c>
      <c r="F10" s="26">
        <v>4678911</v>
      </c>
      <c r="G10" s="26">
        <v>2875795</v>
      </c>
      <c r="H10" s="26">
        <v>3981717</v>
      </c>
      <c r="I10" s="26">
        <v>28534</v>
      </c>
      <c r="J10" s="26">
        <v>20606</v>
      </c>
      <c r="K10" s="26">
        <v>136000</v>
      </c>
      <c r="L10" s="26">
        <v>2740630</v>
      </c>
      <c r="M10" s="26">
        <v>0</v>
      </c>
      <c r="N10" s="26">
        <v>5127376</v>
      </c>
      <c r="O10" s="26">
        <v>31833115</v>
      </c>
      <c r="P10" s="12">
        <f t="shared" si="0"/>
        <v>17299484</v>
      </c>
    </row>
    <row r="11" spans="2:16" ht="22.5" customHeight="1">
      <c r="B11" s="42" t="s">
        <v>15</v>
      </c>
      <c r="C11" s="26">
        <v>12742382</v>
      </c>
      <c r="D11" s="26">
        <v>8425489</v>
      </c>
      <c r="E11" s="26">
        <v>1012065</v>
      </c>
      <c r="F11" s="26">
        <v>7119393</v>
      </c>
      <c r="G11" s="26">
        <v>6124446</v>
      </c>
      <c r="H11" s="26">
        <v>7219221</v>
      </c>
      <c r="I11" s="26">
        <v>994285</v>
      </c>
      <c r="J11" s="26">
        <v>337726</v>
      </c>
      <c r="K11" s="26">
        <v>75000</v>
      </c>
      <c r="L11" s="26">
        <v>6165428</v>
      </c>
      <c r="M11" s="26">
        <v>0</v>
      </c>
      <c r="N11" s="26">
        <v>9278503</v>
      </c>
      <c r="O11" s="26">
        <v>59493938</v>
      </c>
      <c r="P11" s="12">
        <f t="shared" si="0"/>
        <v>27080996</v>
      </c>
    </row>
    <row r="12" spans="2:16" ht="22.5" customHeight="1">
      <c r="B12" s="42" t="s">
        <v>16</v>
      </c>
      <c r="C12" s="26">
        <v>10210053</v>
      </c>
      <c r="D12" s="26">
        <v>6880286</v>
      </c>
      <c r="E12" s="26">
        <v>811676</v>
      </c>
      <c r="F12" s="26">
        <v>4914893</v>
      </c>
      <c r="G12" s="26">
        <v>4282806</v>
      </c>
      <c r="H12" s="26">
        <v>3888027</v>
      </c>
      <c r="I12" s="26">
        <v>777219</v>
      </c>
      <c r="J12" s="26">
        <v>120915</v>
      </c>
      <c r="K12" s="26">
        <v>264900</v>
      </c>
      <c r="L12" s="26">
        <v>5134199</v>
      </c>
      <c r="M12" s="26">
        <v>0</v>
      </c>
      <c r="N12" s="26">
        <v>7709926</v>
      </c>
      <c r="O12" s="26">
        <v>44994900</v>
      </c>
      <c r="P12" s="12">
        <f t="shared" si="0"/>
        <v>19012973</v>
      </c>
    </row>
    <row r="13" spans="2:16" ht="22.5" customHeight="1">
      <c r="B13" s="42" t="s">
        <v>17</v>
      </c>
      <c r="C13" s="26">
        <v>11597007</v>
      </c>
      <c r="D13" s="26">
        <v>6982792</v>
      </c>
      <c r="E13" s="26">
        <v>1148859</v>
      </c>
      <c r="F13" s="26">
        <v>7976945</v>
      </c>
      <c r="G13" s="26">
        <v>1483756</v>
      </c>
      <c r="H13" s="26">
        <v>8995315</v>
      </c>
      <c r="I13" s="26">
        <v>143198</v>
      </c>
      <c r="J13" s="26">
        <v>2001</v>
      </c>
      <c r="K13" s="26">
        <v>3281064</v>
      </c>
      <c r="L13" s="26">
        <v>5580974</v>
      </c>
      <c r="M13" s="26">
        <v>0</v>
      </c>
      <c r="N13" s="26">
        <v>9533430</v>
      </c>
      <c r="O13" s="26">
        <v>56725341</v>
      </c>
      <c r="P13" s="12">
        <f t="shared" si="0"/>
        <v>28569267</v>
      </c>
    </row>
    <row r="14" spans="2:16" ht="22.5" customHeight="1">
      <c r="B14" s="43" t="s">
        <v>18</v>
      </c>
      <c r="C14" s="26">
        <v>4763868</v>
      </c>
      <c r="D14" s="26">
        <v>2496343</v>
      </c>
      <c r="E14" s="26">
        <v>250051</v>
      </c>
      <c r="F14" s="26">
        <v>2283969</v>
      </c>
      <c r="G14" s="26">
        <v>4013026</v>
      </c>
      <c r="H14" s="26">
        <v>3170178</v>
      </c>
      <c r="I14" s="26">
        <v>479539</v>
      </c>
      <c r="J14" s="26">
        <v>272350</v>
      </c>
      <c r="K14" s="26">
        <v>165356</v>
      </c>
      <c r="L14" s="26">
        <v>1778606</v>
      </c>
      <c r="M14" s="26">
        <v>0</v>
      </c>
      <c r="N14" s="26">
        <v>1841562</v>
      </c>
      <c r="O14" s="26">
        <v>21514848</v>
      </c>
      <c r="P14" s="12">
        <f t="shared" si="0"/>
        <v>10218015</v>
      </c>
    </row>
    <row r="15" spans="2:16" ht="22.5" customHeight="1">
      <c r="B15" s="43" t="s">
        <v>19</v>
      </c>
      <c r="C15" s="26">
        <v>2252729</v>
      </c>
      <c r="D15" s="26">
        <v>1314761</v>
      </c>
      <c r="E15" s="26">
        <v>53917</v>
      </c>
      <c r="F15" s="26">
        <v>1404145</v>
      </c>
      <c r="G15" s="26">
        <v>1225140</v>
      </c>
      <c r="H15" s="26">
        <v>934915</v>
      </c>
      <c r="I15" s="26">
        <v>631339</v>
      </c>
      <c r="J15" s="26">
        <v>1350</v>
      </c>
      <c r="K15" s="26">
        <v>122700</v>
      </c>
      <c r="L15" s="26">
        <v>757451</v>
      </c>
      <c r="M15" s="26">
        <v>0</v>
      </c>
      <c r="N15" s="26">
        <v>2060592</v>
      </c>
      <c r="O15" s="26">
        <v>10759039</v>
      </c>
      <c r="P15" s="12">
        <f t="shared" si="0"/>
        <v>4591789</v>
      </c>
    </row>
    <row r="16" spans="2:16" ht="22.5" customHeight="1">
      <c r="B16" s="43" t="s">
        <v>20</v>
      </c>
      <c r="C16" s="26">
        <v>4791442</v>
      </c>
      <c r="D16" s="26">
        <v>3162594</v>
      </c>
      <c r="E16" s="26">
        <v>333881</v>
      </c>
      <c r="F16" s="26">
        <v>1388248</v>
      </c>
      <c r="G16" s="26">
        <v>1164290</v>
      </c>
      <c r="H16" s="26">
        <v>2318919</v>
      </c>
      <c r="I16" s="26">
        <v>57151</v>
      </c>
      <c r="J16" s="26">
        <v>20454</v>
      </c>
      <c r="K16" s="26">
        <v>90000</v>
      </c>
      <c r="L16" s="26">
        <v>1296221</v>
      </c>
      <c r="M16" s="26">
        <v>0</v>
      </c>
      <c r="N16" s="26">
        <v>3817611</v>
      </c>
      <c r="O16" s="26">
        <v>18440811</v>
      </c>
      <c r="P16" s="12">
        <f t="shared" si="0"/>
        <v>8498609</v>
      </c>
    </row>
    <row r="17" spans="2:16" ht="22.5" customHeight="1">
      <c r="B17" s="43" t="s">
        <v>21</v>
      </c>
      <c r="C17" s="26">
        <v>3649281</v>
      </c>
      <c r="D17" s="26">
        <v>1448296</v>
      </c>
      <c r="E17" s="26">
        <v>138334</v>
      </c>
      <c r="F17" s="26">
        <v>759010</v>
      </c>
      <c r="G17" s="26">
        <v>558427</v>
      </c>
      <c r="H17" s="26">
        <v>1168674</v>
      </c>
      <c r="I17" s="26">
        <v>3793</v>
      </c>
      <c r="J17" s="26">
        <v>150</v>
      </c>
      <c r="K17" s="26">
        <v>59051</v>
      </c>
      <c r="L17" s="26">
        <v>805549</v>
      </c>
      <c r="M17" s="26">
        <v>0</v>
      </c>
      <c r="N17" s="26">
        <v>1816227</v>
      </c>
      <c r="O17" s="26">
        <v>10406792</v>
      </c>
      <c r="P17" s="12">
        <f t="shared" si="0"/>
        <v>5576965</v>
      </c>
    </row>
    <row r="18" spans="2:16" ht="22.5" customHeight="1">
      <c r="B18" s="42" t="s">
        <v>22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2"/>
    </row>
    <row r="19" spans="2:16" ht="22.5" customHeight="1">
      <c r="B19" s="43" t="s">
        <v>59</v>
      </c>
      <c r="C19" s="26">
        <v>2750522</v>
      </c>
      <c r="D19" s="26">
        <v>1262079</v>
      </c>
      <c r="E19" s="26">
        <v>162020</v>
      </c>
      <c r="F19" s="26">
        <v>867441</v>
      </c>
      <c r="G19" s="26">
        <v>468391</v>
      </c>
      <c r="H19" s="26">
        <v>1249416</v>
      </c>
      <c r="I19" s="26">
        <v>856</v>
      </c>
      <c r="J19" s="26">
        <v>8000</v>
      </c>
      <c r="K19" s="26">
        <v>83700</v>
      </c>
      <c r="L19" s="26">
        <v>642814</v>
      </c>
      <c r="M19" s="26">
        <v>0</v>
      </c>
      <c r="N19" s="26">
        <v>2003762</v>
      </c>
      <c r="O19" s="26">
        <v>9499001</v>
      </c>
      <c r="P19" s="12">
        <f t="shared" si="0"/>
        <v>4867379</v>
      </c>
    </row>
    <row r="20" spans="2:16" ht="22.5" customHeight="1">
      <c r="B20" s="44" t="s">
        <v>60</v>
      </c>
      <c r="C20" s="26">
        <v>2847550</v>
      </c>
      <c r="D20" s="26">
        <v>1705857</v>
      </c>
      <c r="E20" s="26">
        <v>238611</v>
      </c>
      <c r="F20" s="26">
        <v>1510383</v>
      </c>
      <c r="G20" s="26">
        <v>1611906</v>
      </c>
      <c r="H20" s="26">
        <v>1500441</v>
      </c>
      <c r="I20" s="26">
        <v>262074</v>
      </c>
      <c r="J20" s="26">
        <v>0</v>
      </c>
      <c r="K20" s="26">
        <v>235900</v>
      </c>
      <c r="L20" s="26">
        <v>1373242</v>
      </c>
      <c r="M20" s="26">
        <v>0</v>
      </c>
      <c r="N20" s="26">
        <v>1439041</v>
      </c>
      <c r="O20" s="26">
        <v>12725005</v>
      </c>
      <c r="P20" s="12">
        <f t="shared" si="0"/>
        <v>5858374</v>
      </c>
    </row>
    <row r="21" spans="2:16" ht="22.5" customHeight="1">
      <c r="B21" s="43" t="s">
        <v>54</v>
      </c>
      <c r="C21" s="26">
        <v>3408543</v>
      </c>
      <c r="D21" s="26">
        <v>3598229</v>
      </c>
      <c r="E21" s="26">
        <v>248961</v>
      </c>
      <c r="F21" s="26">
        <v>1057349</v>
      </c>
      <c r="G21" s="26">
        <v>1822001</v>
      </c>
      <c r="H21" s="26">
        <v>1749827</v>
      </c>
      <c r="I21" s="26">
        <v>3494336</v>
      </c>
      <c r="J21" s="26">
        <v>0</v>
      </c>
      <c r="K21" s="26">
        <v>9000</v>
      </c>
      <c r="L21" s="26">
        <v>1800648</v>
      </c>
      <c r="M21" s="26">
        <v>0</v>
      </c>
      <c r="N21" s="26">
        <v>4947120</v>
      </c>
      <c r="O21" s="26">
        <v>22136014</v>
      </c>
      <c r="P21" s="12">
        <f t="shared" si="0"/>
        <v>6215719</v>
      </c>
    </row>
    <row r="22" spans="2:16" ht="22.5" customHeight="1">
      <c r="B22" s="45" t="s">
        <v>61</v>
      </c>
      <c r="C22" s="26">
        <v>5964116</v>
      </c>
      <c r="D22" s="26">
        <v>3328069</v>
      </c>
      <c r="E22" s="26">
        <v>61368</v>
      </c>
      <c r="F22" s="26">
        <v>1428292</v>
      </c>
      <c r="G22" s="26">
        <v>2966858</v>
      </c>
      <c r="H22" s="26">
        <v>2739459</v>
      </c>
      <c r="I22" s="26">
        <v>1065494</v>
      </c>
      <c r="J22" s="26">
        <v>21798</v>
      </c>
      <c r="K22" s="26">
        <v>16160</v>
      </c>
      <c r="L22" s="26">
        <v>1790976</v>
      </c>
      <c r="M22" s="26">
        <v>0</v>
      </c>
      <c r="N22" s="26">
        <v>5204847</v>
      </c>
      <c r="O22" s="26">
        <v>24587437</v>
      </c>
      <c r="P22" s="12">
        <f t="shared" si="0"/>
        <v>10131867</v>
      </c>
    </row>
    <row r="23" spans="1:16" ht="22.5" customHeight="1">
      <c r="A23" s="46"/>
      <c r="B23" s="47" t="s">
        <v>62</v>
      </c>
      <c r="C23" s="31">
        <v>10462940</v>
      </c>
      <c r="D23" s="31">
        <v>6745722</v>
      </c>
      <c r="E23" s="31">
        <v>524493</v>
      </c>
      <c r="F23" s="31">
        <v>4721666</v>
      </c>
      <c r="G23" s="31">
        <v>3612903</v>
      </c>
      <c r="H23" s="31">
        <v>5481633</v>
      </c>
      <c r="I23" s="31">
        <v>2018733</v>
      </c>
      <c r="J23" s="31">
        <v>86780</v>
      </c>
      <c r="K23" s="31">
        <v>224100</v>
      </c>
      <c r="L23" s="31">
        <v>3000847</v>
      </c>
      <c r="M23" s="31">
        <v>0</v>
      </c>
      <c r="N23" s="31">
        <v>15480104</v>
      </c>
      <c r="O23" s="31">
        <v>52359921</v>
      </c>
      <c r="P23" s="13">
        <f t="shared" si="0"/>
        <v>20666239</v>
      </c>
    </row>
    <row r="24" spans="2:16" ht="22.5" customHeight="1">
      <c r="B24" s="43" t="s">
        <v>23</v>
      </c>
      <c r="C24" s="26">
        <v>552755</v>
      </c>
      <c r="D24" s="26">
        <v>510633</v>
      </c>
      <c r="E24" s="26">
        <v>15135</v>
      </c>
      <c r="F24" s="26">
        <v>65253</v>
      </c>
      <c r="G24" s="26">
        <v>301053</v>
      </c>
      <c r="H24" s="26">
        <v>216973</v>
      </c>
      <c r="I24" s="26">
        <v>91645</v>
      </c>
      <c r="J24" s="26">
        <v>0</v>
      </c>
      <c r="K24" s="26">
        <v>0</v>
      </c>
      <c r="L24" s="26">
        <v>465744</v>
      </c>
      <c r="M24" s="26">
        <v>0</v>
      </c>
      <c r="N24" s="26">
        <v>385031</v>
      </c>
      <c r="O24" s="26">
        <v>2604222</v>
      </c>
      <c r="P24" s="12">
        <f t="shared" si="0"/>
        <v>834981</v>
      </c>
    </row>
    <row r="25" spans="2:16" ht="22.5" customHeight="1">
      <c r="B25" s="43" t="s">
        <v>24</v>
      </c>
      <c r="C25" s="26">
        <v>1478549</v>
      </c>
      <c r="D25" s="26">
        <v>1234580</v>
      </c>
      <c r="E25" s="26">
        <v>48559</v>
      </c>
      <c r="F25" s="26">
        <v>405728</v>
      </c>
      <c r="G25" s="26">
        <v>893373</v>
      </c>
      <c r="H25" s="26">
        <v>489192</v>
      </c>
      <c r="I25" s="26">
        <v>224844</v>
      </c>
      <c r="J25" s="26">
        <v>0</v>
      </c>
      <c r="K25" s="26">
        <v>0</v>
      </c>
      <c r="L25" s="26">
        <v>890413</v>
      </c>
      <c r="M25" s="26">
        <v>0</v>
      </c>
      <c r="N25" s="26">
        <v>1694474</v>
      </c>
      <c r="O25" s="26">
        <v>7359712</v>
      </c>
      <c r="P25" s="12">
        <f t="shared" si="0"/>
        <v>2373469</v>
      </c>
    </row>
    <row r="26" spans="2:16" ht="22.5" customHeight="1">
      <c r="B26" s="43" t="s">
        <v>25</v>
      </c>
      <c r="C26" s="26">
        <v>2521091</v>
      </c>
      <c r="D26" s="26">
        <v>1768176</v>
      </c>
      <c r="E26" s="26">
        <v>180285</v>
      </c>
      <c r="F26" s="26">
        <v>703565</v>
      </c>
      <c r="G26" s="26">
        <v>737502</v>
      </c>
      <c r="H26" s="26">
        <v>783270</v>
      </c>
      <c r="I26" s="26">
        <v>105208</v>
      </c>
      <c r="J26" s="26">
        <v>6552</v>
      </c>
      <c r="K26" s="26">
        <v>6360</v>
      </c>
      <c r="L26" s="26">
        <v>1359677</v>
      </c>
      <c r="M26" s="26">
        <v>0</v>
      </c>
      <c r="N26" s="26">
        <v>1367772</v>
      </c>
      <c r="O26" s="26">
        <v>9539458</v>
      </c>
      <c r="P26" s="12">
        <f t="shared" si="0"/>
        <v>4007926</v>
      </c>
    </row>
    <row r="27" spans="2:16" ht="22.5" customHeight="1">
      <c r="B27" s="43" t="s">
        <v>26</v>
      </c>
      <c r="C27" s="26">
        <v>697878</v>
      </c>
      <c r="D27" s="26">
        <v>386352</v>
      </c>
      <c r="E27" s="26">
        <v>28605</v>
      </c>
      <c r="F27" s="26">
        <v>95335</v>
      </c>
      <c r="G27" s="26">
        <v>205000</v>
      </c>
      <c r="H27" s="26">
        <v>306766</v>
      </c>
      <c r="I27" s="26">
        <v>154010</v>
      </c>
      <c r="J27" s="26">
        <v>0</v>
      </c>
      <c r="K27" s="26">
        <v>0</v>
      </c>
      <c r="L27" s="26">
        <v>555601</v>
      </c>
      <c r="M27" s="26">
        <v>0</v>
      </c>
      <c r="N27" s="26">
        <v>137810</v>
      </c>
      <c r="O27" s="26">
        <v>2567357</v>
      </c>
      <c r="P27" s="12">
        <f t="shared" si="0"/>
        <v>1099979</v>
      </c>
    </row>
    <row r="28" spans="2:16" ht="22.5" customHeight="1">
      <c r="B28" s="42" t="s">
        <v>27</v>
      </c>
      <c r="C28" s="26">
        <v>912967</v>
      </c>
      <c r="D28" s="26">
        <v>899849</v>
      </c>
      <c r="E28" s="26">
        <v>17506</v>
      </c>
      <c r="F28" s="26">
        <v>335278</v>
      </c>
      <c r="G28" s="26">
        <v>527857</v>
      </c>
      <c r="H28" s="26">
        <v>151144</v>
      </c>
      <c r="I28" s="26">
        <v>451949</v>
      </c>
      <c r="J28" s="26">
        <v>0</v>
      </c>
      <c r="K28" s="26">
        <v>4000</v>
      </c>
      <c r="L28" s="26">
        <v>1256099</v>
      </c>
      <c r="M28" s="26">
        <v>0</v>
      </c>
      <c r="N28" s="26">
        <v>1644328</v>
      </c>
      <c r="O28" s="26">
        <v>6200977</v>
      </c>
      <c r="P28" s="12">
        <f t="shared" si="0"/>
        <v>1399389</v>
      </c>
    </row>
    <row r="29" spans="2:16" ht="22.5" customHeight="1">
      <c r="B29" s="42" t="s">
        <v>63</v>
      </c>
      <c r="C29" s="26">
        <v>1087594</v>
      </c>
      <c r="D29" s="26">
        <v>752951</v>
      </c>
      <c r="E29" s="26">
        <v>21241</v>
      </c>
      <c r="F29" s="26">
        <v>564066</v>
      </c>
      <c r="G29" s="26">
        <v>540429</v>
      </c>
      <c r="H29" s="26">
        <v>689118</v>
      </c>
      <c r="I29" s="26">
        <v>198813</v>
      </c>
      <c r="J29" s="26">
        <v>19700</v>
      </c>
      <c r="K29" s="26">
        <v>6000</v>
      </c>
      <c r="L29" s="26">
        <v>560623</v>
      </c>
      <c r="M29" s="26">
        <v>0</v>
      </c>
      <c r="N29" s="26">
        <v>948109</v>
      </c>
      <c r="O29" s="26">
        <v>5388644</v>
      </c>
      <c r="P29" s="12">
        <f t="shared" si="0"/>
        <v>2340778</v>
      </c>
    </row>
    <row r="30" spans="2:16" ht="22.5" customHeight="1">
      <c r="B30" s="42" t="s">
        <v>64</v>
      </c>
      <c r="C30" s="26">
        <v>773340</v>
      </c>
      <c r="D30" s="26">
        <v>597528</v>
      </c>
      <c r="E30" s="26">
        <v>32955</v>
      </c>
      <c r="F30" s="26">
        <v>138699</v>
      </c>
      <c r="G30" s="26">
        <v>415176</v>
      </c>
      <c r="H30" s="26">
        <v>757549</v>
      </c>
      <c r="I30" s="26">
        <v>1564</v>
      </c>
      <c r="J30" s="26">
        <v>0</v>
      </c>
      <c r="K30" s="26">
        <v>0</v>
      </c>
      <c r="L30" s="26">
        <v>337241</v>
      </c>
      <c r="M30" s="26">
        <v>0</v>
      </c>
      <c r="N30" s="26">
        <v>2725622</v>
      </c>
      <c r="O30" s="26">
        <v>5779674</v>
      </c>
      <c r="P30" s="12">
        <f t="shared" si="0"/>
        <v>1669588</v>
      </c>
    </row>
    <row r="31" spans="2:16" ht="22.5" customHeight="1">
      <c r="B31" s="42" t="s">
        <v>65</v>
      </c>
      <c r="C31" s="26">
        <v>547906</v>
      </c>
      <c r="D31" s="26">
        <v>298655</v>
      </c>
      <c r="E31" s="26">
        <v>81806</v>
      </c>
      <c r="F31" s="26">
        <v>133553</v>
      </c>
      <c r="G31" s="26">
        <v>336778</v>
      </c>
      <c r="H31" s="26">
        <v>312536</v>
      </c>
      <c r="I31" s="26">
        <v>192159</v>
      </c>
      <c r="J31" s="26">
        <v>113</v>
      </c>
      <c r="K31" s="26">
        <v>0</v>
      </c>
      <c r="L31" s="26">
        <v>332191</v>
      </c>
      <c r="M31" s="26">
        <v>0</v>
      </c>
      <c r="N31" s="26">
        <v>645632</v>
      </c>
      <c r="O31" s="26">
        <v>2881329</v>
      </c>
      <c r="P31" s="12">
        <f t="shared" si="0"/>
        <v>993995</v>
      </c>
    </row>
    <row r="32" spans="2:16" ht="22.5" customHeight="1">
      <c r="B32" s="42" t="s">
        <v>66</v>
      </c>
      <c r="C32" s="26">
        <v>910861</v>
      </c>
      <c r="D32" s="26">
        <v>604200</v>
      </c>
      <c r="E32" s="26">
        <v>81126</v>
      </c>
      <c r="F32" s="26">
        <v>199133</v>
      </c>
      <c r="G32" s="26">
        <v>512907</v>
      </c>
      <c r="H32" s="26">
        <v>834016</v>
      </c>
      <c r="I32" s="26">
        <v>116934</v>
      </c>
      <c r="J32" s="26">
        <v>8300</v>
      </c>
      <c r="K32" s="26">
        <v>0</v>
      </c>
      <c r="L32" s="26">
        <v>385751</v>
      </c>
      <c r="M32" s="26">
        <v>0</v>
      </c>
      <c r="N32" s="26">
        <v>2176061</v>
      </c>
      <c r="O32" s="26">
        <v>5829289</v>
      </c>
      <c r="P32" s="12">
        <f t="shared" si="0"/>
        <v>1944010</v>
      </c>
    </row>
    <row r="33" spans="2:16" ht="22.5" customHeight="1">
      <c r="B33" s="42" t="s">
        <v>67</v>
      </c>
      <c r="C33" s="26">
        <v>625989</v>
      </c>
      <c r="D33" s="26">
        <v>341023</v>
      </c>
      <c r="E33" s="26">
        <v>12313</v>
      </c>
      <c r="F33" s="26">
        <v>89475</v>
      </c>
      <c r="G33" s="26">
        <v>306214</v>
      </c>
      <c r="H33" s="26">
        <v>348856</v>
      </c>
      <c r="I33" s="26">
        <v>170332</v>
      </c>
      <c r="J33" s="26">
        <v>0</v>
      </c>
      <c r="K33" s="26">
        <v>0</v>
      </c>
      <c r="L33" s="26">
        <v>474035</v>
      </c>
      <c r="M33" s="26">
        <v>0</v>
      </c>
      <c r="N33" s="26">
        <v>200040</v>
      </c>
      <c r="O33" s="26">
        <v>2568277</v>
      </c>
      <c r="P33" s="12">
        <f t="shared" si="0"/>
        <v>1064320</v>
      </c>
    </row>
    <row r="34" spans="2:16" ht="22.5" customHeight="1">
      <c r="B34" s="42" t="s">
        <v>68</v>
      </c>
      <c r="C34" s="26">
        <v>1070223</v>
      </c>
      <c r="D34" s="26">
        <v>968266</v>
      </c>
      <c r="E34" s="26">
        <v>87231</v>
      </c>
      <c r="F34" s="26">
        <v>224811</v>
      </c>
      <c r="G34" s="26">
        <v>656846</v>
      </c>
      <c r="H34" s="26">
        <v>843189</v>
      </c>
      <c r="I34" s="26">
        <v>45443</v>
      </c>
      <c r="J34" s="26">
        <v>4000</v>
      </c>
      <c r="K34" s="26">
        <v>0</v>
      </c>
      <c r="L34" s="26">
        <v>805382</v>
      </c>
      <c r="M34" s="26">
        <v>0</v>
      </c>
      <c r="N34" s="26">
        <v>1523577</v>
      </c>
      <c r="O34" s="26">
        <v>6228968</v>
      </c>
      <c r="P34" s="12">
        <f t="shared" si="0"/>
        <v>2138223</v>
      </c>
    </row>
    <row r="35" spans="2:16" ht="22.5" customHeight="1">
      <c r="B35" s="42" t="s">
        <v>69</v>
      </c>
      <c r="C35" s="26">
        <v>1188572</v>
      </c>
      <c r="D35" s="26">
        <v>846511</v>
      </c>
      <c r="E35" s="26">
        <v>87106</v>
      </c>
      <c r="F35" s="26">
        <v>321274</v>
      </c>
      <c r="G35" s="26">
        <v>753783</v>
      </c>
      <c r="H35" s="26">
        <v>775046</v>
      </c>
      <c r="I35" s="26">
        <v>147561</v>
      </c>
      <c r="J35" s="26">
        <v>853</v>
      </c>
      <c r="K35" s="26">
        <v>2000</v>
      </c>
      <c r="L35" s="26">
        <v>589957</v>
      </c>
      <c r="M35" s="26">
        <v>0</v>
      </c>
      <c r="N35" s="26">
        <v>2107139</v>
      </c>
      <c r="O35" s="26">
        <v>6819802</v>
      </c>
      <c r="P35" s="12">
        <f t="shared" si="0"/>
        <v>2284892</v>
      </c>
    </row>
    <row r="36" spans="2:16" ht="22.5" customHeight="1">
      <c r="B36" s="42" t="s">
        <v>70</v>
      </c>
      <c r="C36" s="26">
        <v>1117849</v>
      </c>
      <c r="D36" s="26">
        <v>542788</v>
      </c>
      <c r="E36" s="26">
        <v>32105</v>
      </c>
      <c r="F36" s="26">
        <v>153088</v>
      </c>
      <c r="G36" s="26">
        <v>587938</v>
      </c>
      <c r="H36" s="26">
        <v>877766</v>
      </c>
      <c r="I36" s="26">
        <v>83033</v>
      </c>
      <c r="J36" s="26">
        <v>0</v>
      </c>
      <c r="K36" s="26">
        <v>0</v>
      </c>
      <c r="L36" s="26">
        <v>425055</v>
      </c>
      <c r="M36" s="26">
        <v>0</v>
      </c>
      <c r="N36" s="26">
        <v>1364365</v>
      </c>
      <c r="O36" s="26">
        <v>5183987</v>
      </c>
      <c r="P36" s="12">
        <f t="shared" si="0"/>
        <v>2148703</v>
      </c>
    </row>
    <row r="37" spans="2:16" ht="22.5" customHeight="1">
      <c r="B37" s="42" t="s">
        <v>28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2"/>
    </row>
    <row r="38" spans="2:16" ht="22.5" customHeight="1">
      <c r="B38" s="42" t="s">
        <v>71</v>
      </c>
      <c r="C38" s="26">
        <v>882445</v>
      </c>
      <c r="D38" s="26">
        <v>660230</v>
      </c>
      <c r="E38" s="26">
        <v>59330</v>
      </c>
      <c r="F38" s="26">
        <v>155996</v>
      </c>
      <c r="G38" s="26">
        <v>518719</v>
      </c>
      <c r="H38" s="26">
        <v>491669</v>
      </c>
      <c r="I38" s="26">
        <v>107418</v>
      </c>
      <c r="J38" s="26">
        <v>0</v>
      </c>
      <c r="K38" s="26">
        <v>3000</v>
      </c>
      <c r="L38" s="26">
        <v>492263</v>
      </c>
      <c r="M38" s="26">
        <v>0</v>
      </c>
      <c r="N38" s="26">
        <v>656688</v>
      </c>
      <c r="O38" s="26">
        <v>4027758</v>
      </c>
      <c r="P38" s="12">
        <f t="shared" si="0"/>
        <v>1530110</v>
      </c>
    </row>
    <row r="39" spans="2:16" ht="22.5" customHeight="1">
      <c r="B39" s="42" t="s">
        <v>29</v>
      </c>
      <c r="C39" s="26">
        <v>1615559</v>
      </c>
      <c r="D39" s="26">
        <v>758619</v>
      </c>
      <c r="E39" s="26">
        <v>42046</v>
      </c>
      <c r="F39" s="26">
        <v>509316</v>
      </c>
      <c r="G39" s="26">
        <v>895552</v>
      </c>
      <c r="H39" s="26">
        <v>930245</v>
      </c>
      <c r="I39" s="26">
        <v>273709</v>
      </c>
      <c r="J39" s="26">
        <v>47879</v>
      </c>
      <c r="K39" s="26">
        <v>25000</v>
      </c>
      <c r="L39" s="26">
        <v>530426</v>
      </c>
      <c r="M39" s="26">
        <v>0</v>
      </c>
      <c r="N39" s="26">
        <v>1613013</v>
      </c>
      <c r="O39" s="26">
        <v>7241364</v>
      </c>
      <c r="P39" s="12">
        <f t="shared" si="0"/>
        <v>3055120</v>
      </c>
    </row>
    <row r="40" spans="2:16" ht="22.5" customHeight="1">
      <c r="B40" s="42" t="s">
        <v>30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2"/>
    </row>
    <row r="41" spans="2:16" ht="22.5" customHeight="1">
      <c r="B41" s="42" t="s">
        <v>72</v>
      </c>
      <c r="C41" s="26">
        <v>791128</v>
      </c>
      <c r="D41" s="26">
        <v>265467</v>
      </c>
      <c r="E41" s="26">
        <v>23305</v>
      </c>
      <c r="F41" s="26">
        <v>192854</v>
      </c>
      <c r="G41" s="26">
        <v>536257</v>
      </c>
      <c r="H41" s="26">
        <v>475898</v>
      </c>
      <c r="I41" s="26">
        <v>191381</v>
      </c>
      <c r="J41" s="26">
        <v>10000</v>
      </c>
      <c r="K41" s="26">
        <v>9000</v>
      </c>
      <c r="L41" s="26">
        <v>256418</v>
      </c>
      <c r="M41" s="26">
        <v>0</v>
      </c>
      <c r="N41" s="26">
        <v>613376</v>
      </c>
      <c r="O41" s="26">
        <v>3365084</v>
      </c>
      <c r="P41" s="12">
        <f t="shared" si="0"/>
        <v>1459880</v>
      </c>
    </row>
    <row r="42" spans="2:16" ht="22.5" customHeight="1">
      <c r="B42" s="42" t="s">
        <v>73</v>
      </c>
      <c r="C42" s="26">
        <v>677199</v>
      </c>
      <c r="D42" s="26">
        <v>375944</v>
      </c>
      <c r="E42" s="26">
        <v>6034</v>
      </c>
      <c r="F42" s="26">
        <v>96273</v>
      </c>
      <c r="G42" s="26">
        <v>388425</v>
      </c>
      <c r="H42" s="26">
        <v>379921</v>
      </c>
      <c r="I42" s="26">
        <v>38788</v>
      </c>
      <c r="J42" s="26">
        <v>0</v>
      </c>
      <c r="K42" s="26">
        <v>12000</v>
      </c>
      <c r="L42" s="26">
        <v>179916</v>
      </c>
      <c r="M42" s="26">
        <v>0</v>
      </c>
      <c r="N42" s="26">
        <v>611599</v>
      </c>
      <c r="O42" s="26">
        <v>2766099</v>
      </c>
      <c r="P42" s="12">
        <f t="shared" si="0"/>
        <v>1153393</v>
      </c>
    </row>
    <row r="43" spans="2:16" ht="22.5" customHeight="1">
      <c r="B43" s="42" t="s">
        <v>74</v>
      </c>
      <c r="C43" s="26">
        <v>604152</v>
      </c>
      <c r="D43" s="26">
        <v>354836</v>
      </c>
      <c r="E43" s="26">
        <v>5613</v>
      </c>
      <c r="F43" s="26">
        <v>173762</v>
      </c>
      <c r="G43" s="26">
        <v>502801</v>
      </c>
      <c r="H43" s="26">
        <v>688330</v>
      </c>
      <c r="I43" s="26">
        <v>56861</v>
      </c>
      <c r="J43" s="26">
        <v>0</v>
      </c>
      <c r="K43" s="26">
        <v>12500</v>
      </c>
      <c r="L43" s="26">
        <v>310448</v>
      </c>
      <c r="M43" s="26">
        <v>0</v>
      </c>
      <c r="N43" s="26">
        <v>1350421</v>
      </c>
      <c r="O43" s="26">
        <v>4059724</v>
      </c>
      <c r="P43" s="12">
        <f t="shared" si="0"/>
        <v>1466244</v>
      </c>
    </row>
    <row r="44" spans="2:16" ht="22.5" customHeight="1">
      <c r="B44" s="42" t="s">
        <v>31</v>
      </c>
      <c r="C44" s="26">
        <v>1079535</v>
      </c>
      <c r="D44" s="26">
        <v>658684</v>
      </c>
      <c r="E44" s="26">
        <v>22389</v>
      </c>
      <c r="F44" s="26">
        <v>268190</v>
      </c>
      <c r="G44" s="26">
        <v>997019</v>
      </c>
      <c r="H44" s="26">
        <v>519771</v>
      </c>
      <c r="I44" s="26">
        <v>2189</v>
      </c>
      <c r="J44" s="26">
        <v>0</v>
      </c>
      <c r="K44" s="26">
        <v>21300</v>
      </c>
      <c r="L44" s="26">
        <v>276624</v>
      </c>
      <c r="M44" s="26">
        <v>0</v>
      </c>
      <c r="N44" s="26">
        <v>551818</v>
      </c>
      <c r="O44" s="26">
        <v>4397519</v>
      </c>
      <c r="P44" s="12">
        <f t="shared" si="0"/>
        <v>1867496</v>
      </c>
    </row>
    <row r="45" spans="2:16" ht="22.5" customHeight="1">
      <c r="B45" s="42" t="s">
        <v>75</v>
      </c>
      <c r="C45" s="26">
        <v>821153</v>
      </c>
      <c r="D45" s="26">
        <v>503115</v>
      </c>
      <c r="E45" s="26">
        <v>4626</v>
      </c>
      <c r="F45" s="26">
        <v>169081</v>
      </c>
      <c r="G45" s="26">
        <v>310341</v>
      </c>
      <c r="H45" s="26">
        <v>423778</v>
      </c>
      <c r="I45" s="26">
        <v>66717</v>
      </c>
      <c r="J45" s="26">
        <v>0</v>
      </c>
      <c r="K45" s="26">
        <v>3000</v>
      </c>
      <c r="L45" s="26">
        <v>337794</v>
      </c>
      <c r="M45" s="26">
        <v>0</v>
      </c>
      <c r="N45" s="26">
        <v>1248743</v>
      </c>
      <c r="O45" s="26">
        <v>3888348</v>
      </c>
      <c r="P45" s="12">
        <f t="shared" si="0"/>
        <v>1414012</v>
      </c>
    </row>
    <row r="46" spans="2:16" ht="22.5" customHeight="1">
      <c r="B46" s="42" t="s">
        <v>76</v>
      </c>
      <c r="C46" s="26">
        <v>872010</v>
      </c>
      <c r="D46" s="26">
        <v>944212</v>
      </c>
      <c r="E46" s="26">
        <v>24680</v>
      </c>
      <c r="F46" s="26">
        <v>279953</v>
      </c>
      <c r="G46" s="26">
        <v>881273</v>
      </c>
      <c r="H46" s="26">
        <v>762723</v>
      </c>
      <c r="I46" s="26">
        <v>1137</v>
      </c>
      <c r="J46" s="26">
        <v>83263</v>
      </c>
      <c r="K46" s="26">
        <v>17500</v>
      </c>
      <c r="L46" s="26">
        <v>335726</v>
      </c>
      <c r="M46" s="26">
        <v>0</v>
      </c>
      <c r="N46" s="26">
        <v>1599465</v>
      </c>
      <c r="O46" s="26">
        <v>5801942</v>
      </c>
      <c r="P46" s="12">
        <f t="shared" si="0"/>
        <v>1914686</v>
      </c>
    </row>
    <row r="47" spans="2:16" ht="22.5" customHeight="1">
      <c r="B47" s="42" t="s">
        <v>77</v>
      </c>
      <c r="C47" s="26">
        <v>1272415</v>
      </c>
      <c r="D47" s="26">
        <v>566246</v>
      </c>
      <c r="E47" s="26">
        <v>14843</v>
      </c>
      <c r="F47" s="26">
        <v>190301</v>
      </c>
      <c r="G47" s="26">
        <v>503659</v>
      </c>
      <c r="H47" s="26">
        <v>628379</v>
      </c>
      <c r="I47" s="26">
        <v>113237</v>
      </c>
      <c r="J47" s="26">
        <v>1000</v>
      </c>
      <c r="K47" s="26">
        <v>15455</v>
      </c>
      <c r="L47" s="26">
        <v>580078</v>
      </c>
      <c r="M47" s="26">
        <v>0</v>
      </c>
      <c r="N47" s="26">
        <v>1911607</v>
      </c>
      <c r="O47" s="26">
        <v>5797220</v>
      </c>
      <c r="P47" s="12">
        <f t="shared" si="0"/>
        <v>2091095</v>
      </c>
    </row>
    <row r="48" spans="2:16" ht="22.5" customHeight="1">
      <c r="B48" s="42" t="s">
        <v>78</v>
      </c>
      <c r="C48" s="26">
        <v>1080606</v>
      </c>
      <c r="D48" s="26">
        <v>542435</v>
      </c>
      <c r="E48" s="26">
        <v>32806</v>
      </c>
      <c r="F48" s="26">
        <v>207808</v>
      </c>
      <c r="G48" s="26">
        <v>408694</v>
      </c>
      <c r="H48" s="26">
        <v>518965</v>
      </c>
      <c r="I48" s="26">
        <v>204287</v>
      </c>
      <c r="J48" s="26">
        <v>650</v>
      </c>
      <c r="K48" s="26">
        <v>0</v>
      </c>
      <c r="L48" s="26">
        <v>400071</v>
      </c>
      <c r="M48" s="26">
        <v>0</v>
      </c>
      <c r="N48" s="26">
        <v>1451738</v>
      </c>
      <c r="O48" s="26">
        <v>4848060</v>
      </c>
      <c r="P48" s="12">
        <f t="shared" si="0"/>
        <v>1807379</v>
      </c>
    </row>
    <row r="49" spans="2:16" ht="22.5" customHeight="1">
      <c r="B49" s="42" t="s">
        <v>79</v>
      </c>
      <c r="C49" s="26">
        <v>671358</v>
      </c>
      <c r="D49" s="26">
        <v>421706</v>
      </c>
      <c r="E49" s="26">
        <v>17421</v>
      </c>
      <c r="F49" s="26">
        <v>176991</v>
      </c>
      <c r="G49" s="26">
        <v>304266</v>
      </c>
      <c r="H49" s="26">
        <v>180606</v>
      </c>
      <c r="I49" s="26">
        <v>203</v>
      </c>
      <c r="J49" s="26">
        <v>0</v>
      </c>
      <c r="K49" s="26">
        <v>3000</v>
      </c>
      <c r="L49" s="26">
        <v>295958</v>
      </c>
      <c r="M49" s="26">
        <v>0</v>
      </c>
      <c r="N49" s="26">
        <v>527696</v>
      </c>
      <c r="O49" s="26">
        <v>2599205</v>
      </c>
      <c r="P49" s="12">
        <f t="shared" si="0"/>
        <v>1028955</v>
      </c>
    </row>
    <row r="50" spans="2:16" ht="22.5" customHeight="1">
      <c r="B50" s="42" t="s">
        <v>32</v>
      </c>
      <c r="C50" s="26">
        <v>860240</v>
      </c>
      <c r="D50" s="26">
        <v>452357</v>
      </c>
      <c r="E50" s="26">
        <v>41651</v>
      </c>
      <c r="F50" s="26">
        <v>170761</v>
      </c>
      <c r="G50" s="26">
        <v>302212</v>
      </c>
      <c r="H50" s="26">
        <v>388069</v>
      </c>
      <c r="I50" s="26">
        <v>436311</v>
      </c>
      <c r="J50" s="26">
        <v>3001</v>
      </c>
      <c r="K50" s="26">
        <v>0</v>
      </c>
      <c r="L50" s="26">
        <v>234472</v>
      </c>
      <c r="M50" s="26">
        <v>0</v>
      </c>
      <c r="N50" s="26">
        <v>875387</v>
      </c>
      <c r="O50" s="26">
        <v>3764461</v>
      </c>
      <c r="P50" s="12">
        <f t="shared" si="0"/>
        <v>1419070</v>
      </c>
    </row>
    <row r="51" spans="2:16" ht="22.5" customHeight="1">
      <c r="B51" s="42" t="s">
        <v>56</v>
      </c>
      <c r="C51" s="26">
        <v>1753117</v>
      </c>
      <c r="D51" s="26">
        <v>762491</v>
      </c>
      <c r="E51" s="26">
        <v>100658</v>
      </c>
      <c r="F51" s="26">
        <v>222935</v>
      </c>
      <c r="G51" s="26">
        <v>1120911</v>
      </c>
      <c r="H51" s="26">
        <v>1210537</v>
      </c>
      <c r="I51" s="26">
        <v>55481</v>
      </c>
      <c r="J51" s="26">
        <v>450</v>
      </c>
      <c r="K51" s="26">
        <v>5000</v>
      </c>
      <c r="L51" s="26">
        <v>736146</v>
      </c>
      <c r="M51" s="26">
        <v>0</v>
      </c>
      <c r="N51" s="26">
        <v>2271684</v>
      </c>
      <c r="O51" s="26">
        <v>8239410</v>
      </c>
      <c r="P51" s="12">
        <f t="shared" si="0"/>
        <v>3186589</v>
      </c>
    </row>
    <row r="52" spans="2:16" ht="22.5" customHeight="1">
      <c r="B52" s="42" t="s">
        <v>80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2"/>
    </row>
    <row r="53" spans="2:16" ht="22.5" customHeight="1">
      <c r="B53" s="42" t="s">
        <v>81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2"/>
    </row>
    <row r="54" spans="2:16" ht="22.5" customHeight="1">
      <c r="B54" s="42" t="s">
        <v>82</v>
      </c>
      <c r="C54" s="26">
        <v>1007161</v>
      </c>
      <c r="D54" s="26">
        <v>625121</v>
      </c>
      <c r="E54" s="26">
        <v>43981</v>
      </c>
      <c r="F54" s="26">
        <v>494310</v>
      </c>
      <c r="G54" s="26">
        <v>658460</v>
      </c>
      <c r="H54" s="26">
        <v>573521</v>
      </c>
      <c r="I54" s="26">
        <v>66289</v>
      </c>
      <c r="J54" s="26">
        <v>800</v>
      </c>
      <c r="K54" s="26">
        <v>27476</v>
      </c>
      <c r="L54" s="26">
        <v>400624</v>
      </c>
      <c r="M54" s="26">
        <v>0</v>
      </c>
      <c r="N54" s="26">
        <v>1112709</v>
      </c>
      <c r="O54" s="26">
        <v>5010452</v>
      </c>
      <c r="P54" s="12">
        <f t="shared" si="0"/>
        <v>2074992</v>
      </c>
    </row>
    <row r="55" spans="2:16" ht="22.5" customHeight="1">
      <c r="B55" s="42" t="s">
        <v>83</v>
      </c>
      <c r="C55" s="26">
        <v>897298</v>
      </c>
      <c r="D55" s="26">
        <v>1027123</v>
      </c>
      <c r="E55" s="26">
        <v>3058</v>
      </c>
      <c r="F55" s="26">
        <v>206324</v>
      </c>
      <c r="G55" s="26">
        <v>710056</v>
      </c>
      <c r="H55" s="26">
        <v>731222</v>
      </c>
      <c r="I55" s="26">
        <v>558263</v>
      </c>
      <c r="J55" s="26">
        <v>600</v>
      </c>
      <c r="K55" s="26">
        <v>414840</v>
      </c>
      <c r="L55" s="26">
        <v>428079</v>
      </c>
      <c r="M55" s="26">
        <v>0</v>
      </c>
      <c r="N55" s="26">
        <v>1304162</v>
      </c>
      <c r="O55" s="26">
        <v>6281025</v>
      </c>
      <c r="P55" s="12">
        <f t="shared" si="0"/>
        <v>1834844</v>
      </c>
    </row>
    <row r="56" spans="2:16" ht="22.5" customHeight="1">
      <c r="B56" s="42" t="s">
        <v>33</v>
      </c>
      <c r="C56" s="26">
        <v>1059515</v>
      </c>
      <c r="D56" s="26">
        <v>536391</v>
      </c>
      <c r="E56" s="26">
        <v>44883</v>
      </c>
      <c r="F56" s="26">
        <v>264360</v>
      </c>
      <c r="G56" s="26">
        <v>859692</v>
      </c>
      <c r="H56" s="26">
        <v>654413</v>
      </c>
      <c r="I56" s="26">
        <v>76418</v>
      </c>
      <c r="J56" s="26">
        <v>0</v>
      </c>
      <c r="K56" s="26">
        <v>6000</v>
      </c>
      <c r="L56" s="26">
        <v>453378</v>
      </c>
      <c r="M56" s="26">
        <v>0</v>
      </c>
      <c r="N56" s="26">
        <v>1079780</v>
      </c>
      <c r="O56" s="26">
        <v>5034830</v>
      </c>
      <c r="P56" s="12">
        <f>+C56+F56+H56</f>
        <v>1978288</v>
      </c>
    </row>
    <row r="57" spans="2:16" ht="22.5" customHeight="1">
      <c r="B57" s="42" t="s">
        <v>34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2"/>
    </row>
    <row r="58" spans="2:16" ht="22.5" customHeight="1">
      <c r="B58" s="42" t="s">
        <v>84</v>
      </c>
      <c r="C58" s="26">
        <v>909094</v>
      </c>
      <c r="D58" s="26">
        <v>545605</v>
      </c>
      <c r="E58" s="26">
        <v>44735</v>
      </c>
      <c r="F58" s="26">
        <v>198248</v>
      </c>
      <c r="G58" s="26">
        <v>433327</v>
      </c>
      <c r="H58" s="26">
        <v>421620</v>
      </c>
      <c r="I58" s="26">
        <v>151136</v>
      </c>
      <c r="J58" s="26">
        <v>0</v>
      </c>
      <c r="K58" s="26">
        <v>500</v>
      </c>
      <c r="L58" s="26">
        <v>217606</v>
      </c>
      <c r="M58" s="26">
        <v>0</v>
      </c>
      <c r="N58" s="26">
        <v>1020907</v>
      </c>
      <c r="O58" s="26">
        <v>3942778</v>
      </c>
      <c r="P58" s="12">
        <f>+C58+F58+H58</f>
        <v>1528962</v>
      </c>
    </row>
    <row r="59" spans="2:16" ht="22.5" customHeight="1">
      <c r="B59" s="42" t="s">
        <v>85</v>
      </c>
      <c r="C59" s="26">
        <v>431290</v>
      </c>
      <c r="D59" s="26">
        <v>332996</v>
      </c>
      <c r="E59" s="26">
        <v>19042</v>
      </c>
      <c r="F59" s="26">
        <v>68428</v>
      </c>
      <c r="G59" s="26">
        <v>219259</v>
      </c>
      <c r="H59" s="26">
        <v>370058</v>
      </c>
      <c r="I59" s="26">
        <v>50743</v>
      </c>
      <c r="J59" s="26">
        <v>0</v>
      </c>
      <c r="K59" s="26">
        <v>0</v>
      </c>
      <c r="L59" s="26">
        <v>138484</v>
      </c>
      <c r="M59" s="26">
        <v>0</v>
      </c>
      <c r="N59" s="26">
        <v>331826</v>
      </c>
      <c r="O59" s="26">
        <v>1962126</v>
      </c>
      <c r="P59" s="12">
        <f>+C59+F59+H59</f>
        <v>869776</v>
      </c>
    </row>
    <row r="60" spans="2:16" ht="22.5" customHeight="1">
      <c r="B60" s="49" t="s">
        <v>86</v>
      </c>
      <c r="C60" s="24">
        <v>472232</v>
      </c>
      <c r="D60" s="24">
        <v>316894</v>
      </c>
      <c r="E60" s="24">
        <v>10480</v>
      </c>
      <c r="F60" s="24">
        <v>122420</v>
      </c>
      <c r="G60" s="24">
        <v>375413</v>
      </c>
      <c r="H60" s="24">
        <v>171998</v>
      </c>
      <c r="I60" s="24">
        <v>42</v>
      </c>
      <c r="J60" s="24">
        <v>0</v>
      </c>
      <c r="K60" s="24">
        <v>3000</v>
      </c>
      <c r="L60" s="24">
        <v>139216</v>
      </c>
      <c r="M60" s="24">
        <v>0</v>
      </c>
      <c r="N60" s="24">
        <v>215371</v>
      </c>
      <c r="O60" s="24">
        <v>1827066</v>
      </c>
      <c r="P60" s="10">
        <f>+C60+F60+H60</f>
        <v>766650</v>
      </c>
    </row>
    <row r="61" spans="2:16" ht="22.5" customHeight="1">
      <c r="B61" s="50" t="s">
        <v>35</v>
      </c>
      <c r="C61" s="16">
        <f>SUM(C6:C23)</f>
        <v>115890036</v>
      </c>
      <c r="D61" s="16">
        <f aca="true" t="shared" si="1" ref="D61:P61">SUM(D6:D23)</f>
        <v>69096381</v>
      </c>
      <c r="E61" s="16">
        <f t="shared" si="1"/>
        <v>7346958</v>
      </c>
      <c r="F61" s="16">
        <f t="shared" si="1"/>
        <v>60103229</v>
      </c>
      <c r="G61" s="16">
        <f t="shared" si="1"/>
        <v>48602111</v>
      </c>
      <c r="H61" s="16">
        <f t="shared" si="1"/>
        <v>62871436</v>
      </c>
      <c r="I61" s="16">
        <f t="shared" si="1"/>
        <v>12592152</v>
      </c>
      <c r="J61" s="16">
        <f t="shared" si="1"/>
        <v>1374645</v>
      </c>
      <c r="K61" s="16">
        <f t="shared" si="1"/>
        <v>6688679</v>
      </c>
      <c r="L61" s="16">
        <f t="shared" si="1"/>
        <v>43892249</v>
      </c>
      <c r="M61" s="16">
        <f t="shared" si="1"/>
        <v>0</v>
      </c>
      <c r="N61" s="16">
        <f t="shared" si="1"/>
        <v>92638453</v>
      </c>
      <c r="O61" s="16">
        <f t="shared" si="1"/>
        <v>521096329</v>
      </c>
      <c r="P61" s="16">
        <f t="shared" si="1"/>
        <v>238864701</v>
      </c>
    </row>
    <row r="62" spans="2:16" ht="22.5" customHeight="1">
      <c r="B62" s="50" t="s">
        <v>36</v>
      </c>
      <c r="C62" s="16">
        <f aca="true" t="shared" si="2" ref="C62:P62">SUM(C24:C60)</f>
        <v>31243081</v>
      </c>
      <c r="D62" s="16">
        <f t="shared" si="2"/>
        <v>20401984</v>
      </c>
      <c r="E62" s="16">
        <f t="shared" si="2"/>
        <v>1287554</v>
      </c>
      <c r="F62" s="16">
        <f t="shared" si="2"/>
        <v>7597569</v>
      </c>
      <c r="G62" s="16">
        <f t="shared" si="2"/>
        <v>17701192</v>
      </c>
      <c r="H62" s="16">
        <f t="shared" si="2"/>
        <v>17907144</v>
      </c>
      <c r="I62" s="16">
        <f t="shared" si="2"/>
        <v>4434105</v>
      </c>
      <c r="J62" s="16">
        <f t="shared" si="2"/>
        <v>187161</v>
      </c>
      <c r="K62" s="16">
        <f t="shared" si="2"/>
        <v>596931</v>
      </c>
      <c r="L62" s="16">
        <f t="shared" si="2"/>
        <v>15181496</v>
      </c>
      <c r="M62" s="16">
        <f t="shared" si="2"/>
        <v>0</v>
      </c>
      <c r="N62" s="16">
        <f t="shared" si="2"/>
        <v>37267950</v>
      </c>
      <c r="O62" s="16">
        <f t="shared" si="2"/>
        <v>153806167</v>
      </c>
      <c r="P62" s="16">
        <f t="shared" si="2"/>
        <v>56747794</v>
      </c>
    </row>
    <row r="63" spans="2:16" ht="22.5" customHeight="1">
      <c r="B63" s="50" t="s">
        <v>37</v>
      </c>
      <c r="C63" s="16">
        <f>SUM(C6:C60)</f>
        <v>147133117</v>
      </c>
      <c r="D63" s="16">
        <f aca="true" t="shared" si="3" ref="D63:P63">SUM(D6:D60)</f>
        <v>89498365</v>
      </c>
      <c r="E63" s="16">
        <f t="shared" si="3"/>
        <v>8634512</v>
      </c>
      <c r="F63" s="16">
        <f t="shared" si="3"/>
        <v>67700798</v>
      </c>
      <c r="G63" s="16">
        <f t="shared" si="3"/>
        <v>66303303</v>
      </c>
      <c r="H63" s="16">
        <f t="shared" si="3"/>
        <v>80778580</v>
      </c>
      <c r="I63" s="16">
        <f t="shared" si="3"/>
        <v>17026257</v>
      </c>
      <c r="J63" s="16">
        <f t="shared" si="3"/>
        <v>1561806</v>
      </c>
      <c r="K63" s="16">
        <f t="shared" si="3"/>
        <v>7285610</v>
      </c>
      <c r="L63" s="16">
        <f t="shared" si="3"/>
        <v>59073745</v>
      </c>
      <c r="M63" s="16">
        <f t="shared" si="3"/>
        <v>0</v>
      </c>
      <c r="N63" s="16">
        <f t="shared" si="3"/>
        <v>129906403</v>
      </c>
      <c r="O63" s="16">
        <f t="shared" si="3"/>
        <v>674902496</v>
      </c>
      <c r="P63" s="16">
        <f t="shared" si="3"/>
        <v>295612495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ゴシック,標準"&amp;24４　性質別歳出の状況（１６年度決算額）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zoomScale="75" zoomScaleNormal="75" workbookViewId="0" topLeftCell="B1">
      <pane xSplit="1" ySplit="5" topLeftCell="I6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M9" sqref="M9"/>
    </sheetView>
  </sheetViews>
  <sheetFormatPr defaultColWidth="8.66015625" defaultRowHeight="18"/>
  <cols>
    <col min="1" max="1" width="10.66015625" style="36" customWidth="1"/>
    <col min="2" max="2" width="11.5" style="36" bestFit="1" customWidth="1"/>
    <col min="3" max="10" width="13.08203125" style="0" customWidth="1"/>
    <col min="11" max="12" width="13.33203125" style="0" customWidth="1"/>
    <col min="13" max="13" width="12.83203125" style="0" customWidth="1"/>
    <col min="14" max="16" width="13.33203125" style="0" customWidth="1"/>
  </cols>
  <sheetData>
    <row r="1" ht="17.25">
      <c r="B1" s="36" t="s">
        <v>42</v>
      </c>
    </row>
    <row r="2" spans="1:16" ht="17.25">
      <c r="A2" s="37"/>
      <c r="B2" s="46"/>
      <c r="C2" s="3"/>
      <c r="D2" s="3"/>
      <c r="E2" s="3"/>
      <c r="F2" s="3"/>
      <c r="G2" s="3"/>
      <c r="H2" s="3"/>
      <c r="I2" s="3"/>
      <c r="J2" s="23" t="s">
        <v>0</v>
      </c>
      <c r="K2" s="23"/>
      <c r="L2" s="3"/>
      <c r="M2" s="3"/>
      <c r="N2" s="3"/>
      <c r="O2" s="5"/>
      <c r="P2" s="23" t="s">
        <v>0</v>
      </c>
    </row>
    <row r="3" spans="1:16" ht="17.25">
      <c r="A3" s="53"/>
      <c r="B3" s="3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</row>
    <row r="4" spans="1:16" ht="17.25">
      <c r="A4" s="53"/>
      <c r="B4" s="39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51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</row>
    <row r="5" spans="1:16" ht="17.25">
      <c r="A5" s="53"/>
      <c r="B5" s="40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</row>
    <row r="6" spans="1:16" ht="22.5" customHeight="1">
      <c r="A6" s="53"/>
      <c r="B6" s="54" t="s">
        <v>12</v>
      </c>
      <c r="C6" s="65">
        <f>+'当年度'!C6-'前年度'!C6</f>
        <v>23713263</v>
      </c>
      <c r="D6" s="65">
        <f>+'当年度'!D6-'前年度'!D6</f>
        <v>14896681</v>
      </c>
      <c r="E6" s="65">
        <f>+'当年度'!E6-'前年度'!E6</f>
        <v>1186971</v>
      </c>
      <c r="F6" s="65">
        <f>+'当年度'!F6-'前年度'!F6</f>
        <v>11309561</v>
      </c>
      <c r="G6" s="65">
        <f>+'当年度'!G6-'前年度'!G6</f>
        <v>4675651</v>
      </c>
      <c r="H6" s="65">
        <f>+'当年度'!H6-'前年度'!H6</f>
        <v>13591307</v>
      </c>
      <c r="I6" s="65">
        <f>+'当年度'!I6-'前年度'!I6</f>
        <v>2987325</v>
      </c>
      <c r="J6" s="65">
        <f>+'当年度'!J6-'前年度'!J6</f>
        <v>149446</v>
      </c>
      <c r="K6" s="65">
        <f>+'当年度'!K6-'前年度'!K6</f>
        <v>689838</v>
      </c>
      <c r="L6" s="65">
        <f>+'当年度'!L6-'前年度'!L6</f>
        <v>11355750</v>
      </c>
      <c r="M6" s="65">
        <f>+'当年度'!M6-'前年度'!M6</f>
        <v>0</v>
      </c>
      <c r="N6" s="65">
        <f>+'当年度'!N6-'前年度'!N6</f>
        <v>16329652</v>
      </c>
      <c r="O6" s="65">
        <f>+'当年度'!O6-'前年度'!O6</f>
        <v>100885445</v>
      </c>
      <c r="P6" s="66">
        <f>+'当年度'!P6-'前年度'!P6</f>
        <v>48614131</v>
      </c>
    </row>
    <row r="7" spans="1:16" ht="22.5" customHeight="1">
      <c r="A7" s="53"/>
      <c r="B7" s="48" t="s">
        <v>57</v>
      </c>
      <c r="C7" s="65">
        <f>+'当年度'!C7-'前年度'!C7</f>
        <v>-12460898</v>
      </c>
      <c r="D7" s="65">
        <f>+'当年度'!D7-'前年度'!D7</f>
        <v>-6481140</v>
      </c>
      <c r="E7" s="65">
        <f>+'当年度'!E7-'前年度'!E7</f>
        <v>-399679</v>
      </c>
      <c r="F7" s="65">
        <f>+'当年度'!F7-'前年度'!F7</f>
        <v>-7475081</v>
      </c>
      <c r="G7" s="65">
        <f>+'当年度'!G7-'前年度'!G7</f>
        <v>-2078172</v>
      </c>
      <c r="H7" s="65">
        <f>+'当年度'!H7-'前年度'!H7</f>
        <v>-5225180</v>
      </c>
      <c r="I7" s="65">
        <f>+'当年度'!I7-'前年度'!I7</f>
        <v>-1910952</v>
      </c>
      <c r="J7" s="65">
        <f>+'当年度'!J7-'前年度'!J7</f>
        <v>0</v>
      </c>
      <c r="K7" s="65">
        <f>+'当年度'!K7-'前年度'!K7</f>
        <v>-828042</v>
      </c>
      <c r="L7" s="65">
        <f>+'当年度'!L7-'前年度'!L7</f>
        <v>-5941141</v>
      </c>
      <c r="M7" s="65">
        <f>+'当年度'!M7-'前年度'!M7</f>
        <v>0</v>
      </c>
      <c r="N7" s="65">
        <f>+'当年度'!N7-'前年度'!N7</f>
        <v>-8150073</v>
      </c>
      <c r="O7" s="65">
        <f>+'当年度'!O7-'前年度'!O7</f>
        <v>-50950358</v>
      </c>
      <c r="P7" s="66">
        <f>+'当年度'!P7-'前年度'!P7</f>
        <v>-25161159</v>
      </c>
    </row>
    <row r="8" spans="1:16" ht="22.5" customHeight="1">
      <c r="A8" s="53"/>
      <c r="B8" s="43" t="s">
        <v>13</v>
      </c>
      <c r="C8" s="67">
        <f>+'当年度'!C8-'前年度'!C8</f>
        <v>-1143584</v>
      </c>
      <c r="D8" s="67">
        <f>+'当年度'!D8-'前年度'!D8</f>
        <v>-221496</v>
      </c>
      <c r="E8" s="67">
        <f>+'当年度'!E8-'前年度'!E8</f>
        <v>-24180</v>
      </c>
      <c r="F8" s="67">
        <f>+'当年度'!F8-'前年度'!F8</f>
        <v>320312</v>
      </c>
      <c r="G8" s="67">
        <f>+'当年度'!G8-'前年度'!G8</f>
        <v>-47905</v>
      </c>
      <c r="H8" s="67">
        <f>+'当年度'!H8-'前年度'!H8</f>
        <v>-19270</v>
      </c>
      <c r="I8" s="67">
        <f>+'当年度'!I8-'前年度'!I8</f>
        <v>1296724</v>
      </c>
      <c r="J8" s="67">
        <f>+'当年度'!J8-'前年度'!J8</f>
        <v>-39224</v>
      </c>
      <c r="K8" s="67">
        <f>+'当年度'!K8-'前年度'!K8</f>
        <v>-2810</v>
      </c>
      <c r="L8" s="67">
        <f>+'当年度'!L8-'前年度'!L8</f>
        <v>778575</v>
      </c>
      <c r="M8" s="67">
        <f>+'当年度'!M8-'前年度'!M8</f>
        <v>0</v>
      </c>
      <c r="N8" s="67">
        <f>+'当年度'!N8-'前年度'!N8</f>
        <v>1294236</v>
      </c>
      <c r="O8" s="67">
        <f>+'当年度'!O8-'前年度'!O8</f>
        <v>2191378</v>
      </c>
      <c r="P8" s="68">
        <f>+'当年度'!P8-'前年度'!P8</f>
        <v>-842542</v>
      </c>
    </row>
    <row r="9" spans="1:16" ht="22.5" customHeight="1">
      <c r="A9" s="53"/>
      <c r="B9" s="43" t="s">
        <v>14</v>
      </c>
      <c r="C9" s="67">
        <f>+'当年度'!C9-'前年度'!C9</f>
        <v>10381775</v>
      </c>
      <c r="D9" s="67">
        <f>+'当年度'!D9-'前年度'!D9</f>
        <v>5940446</v>
      </c>
      <c r="E9" s="67">
        <f>+'当年度'!E9-'前年度'!E9</f>
        <v>243708</v>
      </c>
      <c r="F9" s="67">
        <f>+'当年度'!F9-'前年度'!F9</f>
        <v>5759311</v>
      </c>
      <c r="G9" s="67">
        <f>+'当年度'!G9-'前年度'!G9</f>
        <v>5396658</v>
      </c>
      <c r="H9" s="67">
        <f>+'当年度'!H9-'前年度'!H9</f>
        <v>5299905</v>
      </c>
      <c r="I9" s="67">
        <f>+'当年度'!I9-'前年度'!I9</f>
        <v>88574</v>
      </c>
      <c r="J9" s="67">
        <f>+'当年度'!J9-'前年度'!J9</f>
        <v>61143</v>
      </c>
      <c r="K9" s="67">
        <f>+'当年度'!K9-'前年度'!K9</f>
        <v>123920</v>
      </c>
      <c r="L9" s="67">
        <f>+'当年度'!L9-'前年度'!L9</f>
        <v>2835996</v>
      </c>
      <c r="M9" s="67">
        <f>+'当年度'!M9-'前年度'!M9</f>
        <v>0</v>
      </c>
      <c r="N9" s="67">
        <f>+'当年度'!N9-'前年度'!N9</f>
        <v>6804376</v>
      </c>
      <c r="O9" s="67">
        <f>+'当年度'!O9-'前年度'!O9</f>
        <v>42935812</v>
      </c>
      <c r="P9" s="68">
        <f>+'当年度'!P9-'前年度'!P9</f>
        <v>21440991</v>
      </c>
    </row>
    <row r="10" spans="1:16" ht="22.5" customHeight="1">
      <c r="A10" s="53"/>
      <c r="B10" s="43" t="s">
        <v>58</v>
      </c>
      <c r="C10" s="67">
        <f>+'当年度'!C10-'前年度'!C10</f>
        <v>-8638856</v>
      </c>
      <c r="D10" s="67">
        <f>+'当年度'!D10-'前年度'!D10</f>
        <v>-3423074</v>
      </c>
      <c r="E10" s="67">
        <f>+'当年度'!E10-'前年度'!E10</f>
        <v>-181616</v>
      </c>
      <c r="F10" s="67">
        <f>+'当年度'!F10-'前年度'!F10</f>
        <v>-4678911</v>
      </c>
      <c r="G10" s="67">
        <f>+'当年度'!G10-'前年度'!G10</f>
        <v>-2875795</v>
      </c>
      <c r="H10" s="67">
        <f>+'当年度'!H10-'前年度'!H10</f>
        <v>-3981717</v>
      </c>
      <c r="I10" s="67">
        <f>+'当年度'!I10-'前年度'!I10</f>
        <v>-28534</v>
      </c>
      <c r="J10" s="67">
        <f>+'当年度'!J10-'前年度'!J10</f>
        <v>-20606</v>
      </c>
      <c r="K10" s="67">
        <f>+'当年度'!K10-'前年度'!K10</f>
        <v>-136000</v>
      </c>
      <c r="L10" s="67">
        <f>+'当年度'!L10-'前年度'!L10</f>
        <v>-2740630</v>
      </c>
      <c r="M10" s="67">
        <f>+'当年度'!M10-'前年度'!M10</f>
        <v>0</v>
      </c>
      <c r="N10" s="67">
        <f>+'当年度'!N10-'前年度'!N10</f>
        <v>-5127376</v>
      </c>
      <c r="O10" s="67">
        <f>+'当年度'!O10-'前年度'!O10</f>
        <v>-31833115</v>
      </c>
      <c r="P10" s="68">
        <f>+'当年度'!P10-'前年度'!P10</f>
        <v>-17299484</v>
      </c>
    </row>
    <row r="11" spans="1:16" ht="22.5" customHeight="1">
      <c r="A11" s="53"/>
      <c r="B11" s="43" t="s">
        <v>15</v>
      </c>
      <c r="C11" s="67">
        <f>+'当年度'!C11-'前年度'!C11</f>
        <v>-1125832</v>
      </c>
      <c r="D11" s="67">
        <f>+'当年度'!D11-'前年度'!D11</f>
        <v>-1349003</v>
      </c>
      <c r="E11" s="67">
        <f>+'当年度'!E11-'前年度'!E11</f>
        <v>-200045</v>
      </c>
      <c r="F11" s="67">
        <f>+'当年度'!F11-'前年度'!F11</f>
        <v>710105</v>
      </c>
      <c r="G11" s="67">
        <f>+'当年度'!G11-'前年度'!G11</f>
        <v>1839547</v>
      </c>
      <c r="H11" s="67">
        <f>+'当年度'!H11-'前年度'!H11</f>
        <v>-305016</v>
      </c>
      <c r="I11" s="67">
        <f>+'当年度'!I11-'前年度'!I11</f>
        <v>539543</v>
      </c>
      <c r="J11" s="67">
        <f>+'当年度'!J11-'前年度'!J11</f>
        <v>-9683</v>
      </c>
      <c r="K11" s="67">
        <f>+'当年度'!K11-'前年度'!K11</f>
        <v>-16766</v>
      </c>
      <c r="L11" s="67">
        <f>+'当年度'!L11-'前年度'!L11</f>
        <v>-2712662</v>
      </c>
      <c r="M11" s="67">
        <f>+'当年度'!M11-'前年度'!M11</f>
        <v>0</v>
      </c>
      <c r="N11" s="67">
        <f>+'当年度'!N11-'前年度'!N11</f>
        <v>-2800538</v>
      </c>
      <c r="O11" s="67">
        <f>+'当年度'!O11-'前年度'!O11</f>
        <v>-5430350</v>
      </c>
      <c r="P11" s="68">
        <f>+'当年度'!P11-'前年度'!P11</f>
        <v>-720743</v>
      </c>
    </row>
    <row r="12" spans="1:16" ht="22.5" customHeight="1">
      <c r="A12" s="53"/>
      <c r="B12" s="43" t="s">
        <v>16</v>
      </c>
      <c r="C12" s="67">
        <f>+'当年度'!C12-'前年度'!C12</f>
        <v>343173</v>
      </c>
      <c r="D12" s="67">
        <f>+'当年度'!D12-'前年度'!D12</f>
        <v>-306843</v>
      </c>
      <c r="E12" s="67">
        <f>+'当年度'!E12-'前年度'!E12</f>
        <v>121875</v>
      </c>
      <c r="F12" s="67">
        <f>+'当年度'!F12-'前年度'!F12</f>
        <v>286477</v>
      </c>
      <c r="G12" s="67">
        <f>+'当年度'!G12-'前年度'!G12</f>
        <v>155951</v>
      </c>
      <c r="H12" s="67">
        <f>+'当年度'!H12-'前年度'!H12</f>
        <v>-138710</v>
      </c>
      <c r="I12" s="67">
        <f>+'当年度'!I12-'前年度'!I12</f>
        <v>832481</v>
      </c>
      <c r="J12" s="67">
        <f>+'当年度'!J12-'前年度'!J12</f>
        <v>-30011</v>
      </c>
      <c r="K12" s="67">
        <f>+'当年度'!K12-'前年度'!K12</f>
        <v>-1400</v>
      </c>
      <c r="L12" s="67">
        <f>+'当年度'!L12-'前年度'!L12</f>
        <v>-136158</v>
      </c>
      <c r="M12" s="67">
        <f>+'当年度'!M12-'前年度'!M12</f>
        <v>0</v>
      </c>
      <c r="N12" s="67">
        <f>+'当年度'!N12-'前年度'!N12</f>
        <v>1844289</v>
      </c>
      <c r="O12" s="67">
        <f>+'当年度'!O12-'前年度'!O12</f>
        <v>2971124</v>
      </c>
      <c r="P12" s="68">
        <f>+'当年度'!P12-'前年度'!P12</f>
        <v>490940</v>
      </c>
    </row>
    <row r="13" spans="1:16" ht="22.5" customHeight="1">
      <c r="A13" s="53"/>
      <c r="B13" s="43" t="s">
        <v>17</v>
      </c>
      <c r="C13" s="67">
        <f>+'当年度'!C13-'前年度'!C13</f>
        <v>-408343</v>
      </c>
      <c r="D13" s="67">
        <f>+'当年度'!D13-'前年度'!D13</f>
        <v>250700</v>
      </c>
      <c r="E13" s="67">
        <f>+'当年度'!E13-'前年度'!E13</f>
        <v>22297</v>
      </c>
      <c r="F13" s="67">
        <f>+'当年度'!F13-'前年度'!F13</f>
        <v>400941</v>
      </c>
      <c r="G13" s="67">
        <f>+'当年度'!G13-'前年度'!G13</f>
        <v>78946</v>
      </c>
      <c r="H13" s="67">
        <f>+'当年度'!H13-'前年度'!H13</f>
        <v>-2288658</v>
      </c>
      <c r="I13" s="67">
        <f>+'当年度'!I13-'前年度'!I13</f>
        <v>13546</v>
      </c>
      <c r="J13" s="67">
        <f>+'当年度'!J13-'前年度'!J13</f>
        <v>78152</v>
      </c>
      <c r="K13" s="67">
        <f>+'当年度'!K13-'前年度'!K13</f>
        <v>-74086</v>
      </c>
      <c r="L13" s="67">
        <f>+'当年度'!L13-'前年度'!L13</f>
        <v>114267</v>
      </c>
      <c r="M13" s="67">
        <f>+'当年度'!M13-'前年度'!M13</f>
        <v>0</v>
      </c>
      <c r="N13" s="67">
        <f>+'当年度'!N13-'前年度'!N13</f>
        <v>2789445</v>
      </c>
      <c r="O13" s="67">
        <f>+'当年度'!O13-'前年度'!O13</f>
        <v>977207</v>
      </c>
      <c r="P13" s="68">
        <f>+'当年度'!P13-'前年度'!P13</f>
        <v>-2296060</v>
      </c>
    </row>
    <row r="14" spans="1:16" ht="22.5" customHeight="1">
      <c r="A14" s="53"/>
      <c r="B14" s="43" t="s">
        <v>18</v>
      </c>
      <c r="C14" s="67">
        <f>+'当年度'!C14-'前年度'!C14</f>
        <v>-226162</v>
      </c>
      <c r="D14" s="67">
        <f>+'当年度'!D14-'前年度'!D14</f>
        <v>63268</v>
      </c>
      <c r="E14" s="67">
        <f>+'当年度'!E14-'前年度'!E14</f>
        <v>40135</v>
      </c>
      <c r="F14" s="67">
        <f>+'当年度'!F14-'前年度'!F14</f>
        <v>66684</v>
      </c>
      <c r="G14" s="67">
        <f>+'当年度'!G14-'前年度'!G14</f>
        <v>-175901</v>
      </c>
      <c r="H14" s="67">
        <f>+'当年度'!H14-'前年度'!H14</f>
        <v>-126418</v>
      </c>
      <c r="I14" s="67">
        <f>+'当年度'!I14-'前年度'!I14</f>
        <v>-164825</v>
      </c>
      <c r="J14" s="67">
        <f>+'当年度'!J14-'前年度'!J14</f>
        <v>14234</v>
      </c>
      <c r="K14" s="67">
        <f>+'当年度'!K14-'前年度'!K14</f>
        <v>-70624</v>
      </c>
      <c r="L14" s="67">
        <f>+'当年度'!L14-'前年度'!L14</f>
        <v>121916</v>
      </c>
      <c r="M14" s="67">
        <f>+'当年度'!M14-'前年度'!M14</f>
        <v>0</v>
      </c>
      <c r="N14" s="67">
        <f>+'当年度'!N14-'前年度'!N14</f>
        <v>316390</v>
      </c>
      <c r="O14" s="67">
        <f>+'当年度'!O14-'前年度'!O14</f>
        <v>-141303</v>
      </c>
      <c r="P14" s="68">
        <f>+'当年度'!P14-'前年度'!P14</f>
        <v>-285896</v>
      </c>
    </row>
    <row r="15" spans="1:16" ht="22.5" customHeight="1">
      <c r="A15" s="53"/>
      <c r="B15" s="43" t="s">
        <v>19</v>
      </c>
      <c r="C15" s="67">
        <f>+'当年度'!C15-'前年度'!C15</f>
        <v>-210110</v>
      </c>
      <c r="D15" s="67">
        <f>+'当年度'!D15-'前年度'!D15</f>
        <v>-79011</v>
      </c>
      <c r="E15" s="67">
        <f>+'当年度'!E15-'前年度'!E15</f>
        <v>8669</v>
      </c>
      <c r="F15" s="67">
        <f>+'当年度'!F15-'前年度'!F15</f>
        <v>-5654</v>
      </c>
      <c r="G15" s="67">
        <f>+'当年度'!G15-'前年度'!G15</f>
        <v>-38806</v>
      </c>
      <c r="H15" s="67">
        <f>+'当年度'!H15-'前年度'!H15</f>
        <v>-4028</v>
      </c>
      <c r="I15" s="67">
        <f>+'当年度'!I15-'前年度'!I15</f>
        <v>-194249</v>
      </c>
      <c r="J15" s="67">
        <f>+'当年度'!J15-'前年度'!J15</f>
        <v>-550</v>
      </c>
      <c r="K15" s="67">
        <f>+'当年度'!K15-'前年度'!K15</f>
        <v>-46800</v>
      </c>
      <c r="L15" s="67">
        <f>+'当年度'!L15-'前年度'!L15</f>
        <v>42886</v>
      </c>
      <c r="M15" s="67">
        <f>+'当年度'!M15-'前年度'!M15</f>
        <v>0</v>
      </c>
      <c r="N15" s="67">
        <f>+'当年度'!N15-'前年度'!N15</f>
        <v>3021972</v>
      </c>
      <c r="O15" s="67">
        <f>+'当年度'!O15-'前年度'!O15</f>
        <v>2494319</v>
      </c>
      <c r="P15" s="68">
        <f>+'当年度'!P15-'前年度'!P15</f>
        <v>-219792</v>
      </c>
    </row>
    <row r="16" spans="1:16" ht="22.5" customHeight="1">
      <c r="A16" s="53"/>
      <c r="B16" s="43" t="s">
        <v>20</v>
      </c>
      <c r="C16" s="67">
        <f>+'当年度'!C16-'前年度'!C16</f>
        <v>-861600</v>
      </c>
      <c r="D16" s="67">
        <f>+'当年度'!D16-'前年度'!D16</f>
        <v>-215478</v>
      </c>
      <c r="E16" s="67">
        <f>+'当年度'!E16-'前年度'!E16</f>
        <v>-25023</v>
      </c>
      <c r="F16" s="67">
        <f>+'当年度'!F16-'前年度'!F16</f>
        <v>146576</v>
      </c>
      <c r="G16" s="67">
        <f>+'当年度'!G16-'前年度'!G16</f>
        <v>985609</v>
      </c>
      <c r="H16" s="67">
        <f>+'当年度'!H16-'前年度'!H16</f>
        <v>-138816</v>
      </c>
      <c r="I16" s="67">
        <f>+'当年度'!I16-'前年度'!I16</f>
        <v>-396</v>
      </c>
      <c r="J16" s="67">
        <f>+'当年度'!J16-'前年度'!J16</f>
        <v>1256</v>
      </c>
      <c r="K16" s="67">
        <f>+'当年度'!K16-'前年度'!K16</f>
        <v>-55451</v>
      </c>
      <c r="L16" s="67">
        <f>+'当年度'!L16-'前年度'!L16</f>
        <v>48121</v>
      </c>
      <c r="M16" s="67">
        <f>+'当年度'!M16-'前年度'!M16</f>
        <v>0</v>
      </c>
      <c r="N16" s="67">
        <f>+'当年度'!N16-'前年度'!N16</f>
        <v>519195</v>
      </c>
      <c r="O16" s="67">
        <f>+'当年度'!O16-'前年度'!O16</f>
        <v>403993</v>
      </c>
      <c r="P16" s="68">
        <f>+'当年度'!P16-'前年度'!P16</f>
        <v>-853840</v>
      </c>
    </row>
    <row r="17" spans="1:16" ht="22.5" customHeight="1">
      <c r="A17" s="53"/>
      <c r="B17" s="43" t="s">
        <v>21</v>
      </c>
      <c r="C17" s="67">
        <f>+'当年度'!C17-'前年度'!C17</f>
        <v>-412506</v>
      </c>
      <c r="D17" s="67">
        <f>+'当年度'!D17-'前年度'!D17</f>
        <v>-23996</v>
      </c>
      <c r="E17" s="67">
        <f>+'当年度'!E17-'前年度'!E17</f>
        <v>-45421</v>
      </c>
      <c r="F17" s="67">
        <f>+'当年度'!F17-'前年度'!F17</f>
        <v>1739</v>
      </c>
      <c r="G17" s="67">
        <f>+'当年度'!G17-'前年度'!G17</f>
        <v>-5896</v>
      </c>
      <c r="H17" s="67">
        <f>+'当年度'!H17-'前年度'!H17</f>
        <v>53775</v>
      </c>
      <c r="I17" s="67">
        <f>+'当年度'!I17-'前年度'!I17</f>
        <v>518657</v>
      </c>
      <c r="J17" s="67">
        <f>+'当年度'!J17-'前年度'!J17</f>
        <v>-150</v>
      </c>
      <c r="K17" s="67">
        <f>+'当年度'!K17-'前年度'!K17</f>
        <v>-8435</v>
      </c>
      <c r="L17" s="67">
        <f>+'当年度'!L17-'前年度'!L17</f>
        <v>-55504</v>
      </c>
      <c r="M17" s="67">
        <f>+'当年度'!M17-'前年度'!M17</f>
        <v>0</v>
      </c>
      <c r="N17" s="67">
        <f>+'当年度'!N17-'前年度'!N17</f>
        <v>-416971</v>
      </c>
      <c r="O17" s="67">
        <f>+'当年度'!O17-'前年度'!O17</f>
        <v>-394708</v>
      </c>
      <c r="P17" s="68">
        <f>+'当年度'!P17-'前年度'!P17</f>
        <v>-356992</v>
      </c>
    </row>
    <row r="18" spans="1:16" ht="22.5" customHeight="1">
      <c r="A18" s="53"/>
      <c r="B18" s="43" t="s">
        <v>22</v>
      </c>
      <c r="C18" s="65">
        <f>+'当年度'!C18-'前年度'!C18</f>
        <v>3528968</v>
      </c>
      <c r="D18" s="65">
        <f>+'当年度'!D18-'前年度'!D18</f>
        <v>1620259</v>
      </c>
      <c r="E18" s="65">
        <f>+'当年度'!E18-'前年度'!E18</f>
        <v>167454</v>
      </c>
      <c r="F18" s="65">
        <f>+'当年度'!F18-'前年度'!F18</f>
        <v>881295</v>
      </c>
      <c r="G18" s="65">
        <f>+'当年度'!G18-'前年度'!G18</f>
        <v>729020</v>
      </c>
      <c r="H18" s="65">
        <f>+'当年度'!H18-'前年度'!H18</f>
        <v>1646850</v>
      </c>
      <c r="I18" s="65">
        <f>+'当年度'!I18-'前年度'!I18</f>
        <v>26387</v>
      </c>
      <c r="J18" s="65">
        <f>+'当年度'!J18-'前年度'!J18</f>
        <v>4400</v>
      </c>
      <c r="K18" s="65">
        <f>+'当年度'!K18-'前年度'!K18</f>
        <v>89200</v>
      </c>
      <c r="L18" s="65">
        <f>+'当年度'!L18-'前年度'!L18</f>
        <v>870405</v>
      </c>
      <c r="M18" s="65">
        <f>+'当年度'!M18-'前年度'!M18</f>
        <v>0</v>
      </c>
      <c r="N18" s="65">
        <f>+'当年度'!N18-'前年度'!N18</f>
        <v>2414939</v>
      </c>
      <c r="O18" s="65">
        <f>+'当年度'!O18-'前年度'!O18</f>
        <v>11979177</v>
      </c>
      <c r="P18" s="66">
        <f>+'当年度'!P18-'前年度'!P18</f>
        <v>6057113</v>
      </c>
    </row>
    <row r="19" spans="1:16" ht="22.5" customHeight="1">
      <c r="A19" s="53"/>
      <c r="B19" s="43" t="s">
        <v>59</v>
      </c>
      <c r="C19" s="67">
        <f>+'当年度'!C19-'前年度'!C19</f>
        <v>-2750522</v>
      </c>
      <c r="D19" s="67">
        <f>+'当年度'!D19-'前年度'!D19</f>
        <v>-1262079</v>
      </c>
      <c r="E19" s="67">
        <f>+'当年度'!E19-'前年度'!E19</f>
        <v>-162020</v>
      </c>
      <c r="F19" s="67">
        <f>+'当年度'!F19-'前年度'!F19</f>
        <v>-867441</v>
      </c>
      <c r="G19" s="67">
        <f>+'当年度'!G19-'前年度'!G19</f>
        <v>-468391</v>
      </c>
      <c r="H19" s="67">
        <f>+'当年度'!H19-'前年度'!H19</f>
        <v>-1249416</v>
      </c>
      <c r="I19" s="67">
        <f>+'当年度'!I19-'前年度'!I19</f>
        <v>-856</v>
      </c>
      <c r="J19" s="67">
        <f>+'当年度'!J19-'前年度'!J19</f>
        <v>-8000</v>
      </c>
      <c r="K19" s="67">
        <f>+'当年度'!K19-'前年度'!K19</f>
        <v>-83700</v>
      </c>
      <c r="L19" s="67">
        <f>+'当年度'!L19-'前年度'!L19</f>
        <v>-642814</v>
      </c>
      <c r="M19" s="67">
        <f>+'当年度'!M19-'前年度'!M19</f>
        <v>0</v>
      </c>
      <c r="N19" s="67">
        <f>+'当年度'!N19-'前年度'!N19</f>
        <v>-2003762</v>
      </c>
      <c r="O19" s="67">
        <f>+'当年度'!O19-'前年度'!O19</f>
        <v>-9499001</v>
      </c>
      <c r="P19" s="68">
        <f>+'当年度'!P19-'前年度'!P19</f>
        <v>-4867379</v>
      </c>
    </row>
    <row r="20" spans="1:16" ht="22.5" customHeight="1">
      <c r="A20" s="53"/>
      <c r="B20" s="44" t="s">
        <v>60</v>
      </c>
      <c r="C20" s="67">
        <f>+'当年度'!C20-'前年度'!C20</f>
        <v>-2847550</v>
      </c>
      <c r="D20" s="67">
        <f>+'当年度'!D20-'前年度'!D20</f>
        <v>-1705857</v>
      </c>
      <c r="E20" s="67">
        <f>+'当年度'!E20-'前年度'!E20</f>
        <v>-238611</v>
      </c>
      <c r="F20" s="67">
        <f>+'当年度'!F20-'前年度'!F20</f>
        <v>-1510383</v>
      </c>
      <c r="G20" s="67">
        <f>+'当年度'!G20-'前年度'!G20</f>
        <v>-1611906</v>
      </c>
      <c r="H20" s="67">
        <f>+'当年度'!H20-'前年度'!H20</f>
        <v>-1500441</v>
      </c>
      <c r="I20" s="67">
        <f>+'当年度'!I20-'前年度'!I20</f>
        <v>-262074</v>
      </c>
      <c r="J20" s="67">
        <f>+'当年度'!J20-'前年度'!J20</f>
        <v>0</v>
      </c>
      <c r="K20" s="67">
        <f>+'当年度'!K20-'前年度'!K20</f>
        <v>-235900</v>
      </c>
      <c r="L20" s="67">
        <f>+'当年度'!L20-'前年度'!L20</f>
        <v>-1373242</v>
      </c>
      <c r="M20" s="67">
        <f>+'当年度'!M20-'前年度'!M20</f>
        <v>0</v>
      </c>
      <c r="N20" s="67">
        <f>+'当年度'!N20-'前年度'!N20</f>
        <v>-1439041</v>
      </c>
      <c r="O20" s="67">
        <f>+'当年度'!O20-'前年度'!O20</f>
        <v>-12725005</v>
      </c>
      <c r="P20" s="68">
        <f>+'当年度'!P20-'前年度'!P20</f>
        <v>-5858374</v>
      </c>
    </row>
    <row r="21" spans="1:16" ht="22.5" customHeight="1">
      <c r="A21" s="53"/>
      <c r="B21" s="43" t="s">
        <v>54</v>
      </c>
      <c r="C21" s="67">
        <f>+'当年度'!C21-'前年度'!C21</f>
        <v>32305</v>
      </c>
      <c r="D21" s="67">
        <f>+'当年度'!D21-'前年度'!D21</f>
        <v>77213</v>
      </c>
      <c r="E21" s="67">
        <f>+'当年度'!E21-'前年度'!E21</f>
        <v>-35238</v>
      </c>
      <c r="F21" s="67">
        <f>+'当年度'!F21-'前年度'!F21</f>
        <v>63566</v>
      </c>
      <c r="G21" s="67">
        <f>+'当年度'!G21-'前年度'!G21</f>
        <v>63345</v>
      </c>
      <c r="H21" s="67">
        <f>+'当年度'!H21-'前年度'!H21</f>
        <v>-14048</v>
      </c>
      <c r="I21" s="67">
        <f>+'当年度'!I21-'前年度'!I21</f>
        <v>-2580902</v>
      </c>
      <c r="J21" s="67">
        <f>+'当年度'!J21-'前年度'!J21</f>
        <v>0</v>
      </c>
      <c r="K21" s="67">
        <f>+'当年度'!K21-'前年度'!K21</f>
        <v>0</v>
      </c>
      <c r="L21" s="67">
        <f>+'当年度'!L21-'前年度'!L21</f>
        <v>-73465</v>
      </c>
      <c r="M21" s="67">
        <f>+'当年度'!M21-'前年度'!M21</f>
        <v>0</v>
      </c>
      <c r="N21" s="67">
        <f>+'当年度'!N21-'前年度'!N21</f>
        <v>-1248282</v>
      </c>
      <c r="O21" s="67">
        <f>+'当年度'!O21-'前年度'!O21</f>
        <v>-3715506</v>
      </c>
      <c r="P21" s="68">
        <f>+'当年度'!P21-'前年度'!P21</f>
        <v>81823</v>
      </c>
    </row>
    <row r="22" spans="1:16" ht="22.5" customHeight="1">
      <c r="A22" s="53"/>
      <c r="B22" s="45" t="s">
        <v>61</v>
      </c>
      <c r="C22" s="67">
        <f>+'当年度'!C22-'前年度'!C22</f>
        <v>-43717</v>
      </c>
      <c r="D22" s="67">
        <f>+'当年度'!D22-'前年度'!D22</f>
        <v>-304590</v>
      </c>
      <c r="E22" s="67">
        <f>+'当年度'!E22-'前年度'!E22</f>
        <v>77223</v>
      </c>
      <c r="F22" s="67">
        <f>+'当年度'!F22-'前年度'!F22</f>
        <v>728261</v>
      </c>
      <c r="G22" s="67">
        <f>+'当年度'!G22-'前年度'!G22</f>
        <v>17560</v>
      </c>
      <c r="H22" s="67">
        <f>+'当年度'!H22-'前年度'!H22</f>
        <v>135720</v>
      </c>
      <c r="I22" s="67">
        <f>+'当年度'!I22-'前年度'!I22</f>
        <v>-157049</v>
      </c>
      <c r="J22" s="67">
        <f>+'当年度'!J22-'前年度'!J22</f>
        <v>32378</v>
      </c>
      <c r="K22" s="67">
        <f>+'当年度'!K22-'前年度'!K22</f>
        <v>7360</v>
      </c>
      <c r="L22" s="67">
        <f>+'当年度'!L22-'前年度'!L22</f>
        <v>263385</v>
      </c>
      <c r="M22" s="67">
        <f>+'当年度'!M22-'前年度'!M22</f>
        <v>0</v>
      </c>
      <c r="N22" s="67">
        <f>+'当年度'!N22-'前年度'!N22</f>
        <v>-1709493</v>
      </c>
      <c r="O22" s="67">
        <f>+'当年度'!O22-'前年度'!O22</f>
        <v>-952962</v>
      </c>
      <c r="P22" s="68">
        <f>+'当年度'!P22-'前年度'!P22</f>
        <v>820264</v>
      </c>
    </row>
    <row r="23" spans="1:16" ht="22.5" customHeight="1">
      <c r="A23" s="55"/>
      <c r="B23" s="47" t="s">
        <v>62</v>
      </c>
      <c r="C23" s="69">
        <f>+'当年度'!C23-'前年度'!C23</f>
        <v>-621386</v>
      </c>
      <c r="D23" s="69">
        <f>+'当年度'!D23-'前年度'!D23</f>
        <v>-919049</v>
      </c>
      <c r="E23" s="69">
        <f>+'当年度'!E23-'前年度'!E23</f>
        <v>119564</v>
      </c>
      <c r="F23" s="69">
        <f>+'当年度'!F23-'前年度'!F23</f>
        <v>389261</v>
      </c>
      <c r="G23" s="69">
        <f>+'当年度'!G23-'前年度'!G23</f>
        <v>-876693</v>
      </c>
      <c r="H23" s="69">
        <f>+'当年度'!H23-'前年度'!H23</f>
        <v>375074</v>
      </c>
      <c r="I23" s="69">
        <f>+'当年度'!I23-'前年度'!I23</f>
        <v>-574337</v>
      </c>
      <c r="J23" s="69">
        <f>+'当年度'!J23-'前年度'!J23</f>
        <v>-11964</v>
      </c>
      <c r="K23" s="69">
        <f>+'当年度'!K23-'前年度'!K23</f>
        <v>494500</v>
      </c>
      <c r="L23" s="69">
        <f>+'当年度'!L23-'前年度'!L23</f>
        <v>213565</v>
      </c>
      <c r="M23" s="69">
        <f>+'当年度'!M23-'前年度'!M23</f>
        <v>0</v>
      </c>
      <c r="N23" s="69">
        <f>+'当年度'!N23-'前年度'!N23</f>
        <v>-10049125</v>
      </c>
      <c r="O23" s="69">
        <f>+'当年度'!O23-'前年度'!O23</f>
        <v>-11460590</v>
      </c>
      <c r="P23" s="70">
        <f>+'当年度'!P23-'前年度'!P23</f>
        <v>142949</v>
      </c>
    </row>
    <row r="24" spans="1:16" ht="22.5" customHeight="1">
      <c r="A24" s="53"/>
      <c r="B24" s="43" t="s">
        <v>23</v>
      </c>
      <c r="C24" s="67">
        <f>+'当年度'!C24-'前年度'!C24</f>
        <v>-12657</v>
      </c>
      <c r="D24" s="67">
        <f>+'当年度'!D24-'前年度'!D24</f>
        <v>17137</v>
      </c>
      <c r="E24" s="67">
        <f>+'当年度'!E24-'前年度'!E24</f>
        <v>4658</v>
      </c>
      <c r="F24" s="67">
        <f>+'当年度'!F24-'前年度'!F24</f>
        <v>6405</v>
      </c>
      <c r="G24" s="67">
        <f>+'当年度'!G24-'前年度'!G24</f>
        <v>29247</v>
      </c>
      <c r="H24" s="67">
        <f>+'当年度'!H24-'前年度'!H24</f>
        <v>-7465</v>
      </c>
      <c r="I24" s="67">
        <f>+'当年度'!I24-'前年度'!I24</f>
        <v>-85460</v>
      </c>
      <c r="J24" s="67">
        <f>+'当年度'!J24-'前年度'!J24</f>
        <v>0</v>
      </c>
      <c r="K24" s="67">
        <f>+'当年度'!K24-'前年度'!K24</f>
        <v>0</v>
      </c>
      <c r="L24" s="67">
        <f>+'当年度'!L24-'前年度'!L24</f>
        <v>11928</v>
      </c>
      <c r="M24" s="67">
        <f>+'当年度'!M24-'前年度'!M24</f>
        <v>0</v>
      </c>
      <c r="N24" s="67">
        <f>+'当年度'!N24-'前年度'!N24</f>
        <v>220740</v>
      </c>
      <c r="O24" s="67">
        <f>+'当年度'!O24-'前年度'!O24</f>
        <v>184533</v>
      </c>
      <c r="P24" s="68">
        <f>+'当年度'!P24-'前年度'!P24</f>
        <v>-13717</v>
      </c>
    </row>
    <row r="25" spans="1:16" ht="22.5" customHeight="1">
      <c r="A25" s="53"/>
      <c r="B25" s="43" t="s">
        <v>24</v>
      </c>
      <c r="C25" s="67">
        <f>+'当年度'!C25-'前年度'!C25</f>
        <v>-45530</v>
      </c>
      <c r="D25" s="67">
        <f>+'当年度'!D25-'前年度'!D25</f>
        <v>93562</v>
      </c>
      <c r="E25" s="67">
        <f>+'当年度'!E25-'前年度'!E25</f>
        <v>-3009</v>
      </c>
      <c r="F25" s="67">
        <f>+'当年度'!F25-'前年度'!F25</f>
        <v>10992</v>
      </c>
      <c r="G25" s="67">
        <f>+'当年度'!G25-'前年度'!G25</f>
        <v>5504</v>
      </c>
      <c r="H25" s="67">
        <f>+'当年度'!H25-'前年度'!H25</f>
        <v>-9358</v>
      </c>
      <c r="I25" s="67">
        <f>+'当年度'!I25-'前年度'!I25</f>
        <v>26422</v>
      </c>
      <c r="J25" s="67">
        <f>+'当年度'!J25-'前年度'!J25</f>
        <v>0</v>
      </c>
      <c r="K25" s="67">
        <f>+'当年度'!K25-'前年度'!K25</f>
        <v>0</v>
      </c>
      <c r="L25" s="67">
        <f>+'当年度'!L25-'前年度'!L25</f>
        <v>-64973</v>
      </c>
      <c r="M25" s="67">
        <f>+'当年度'!M25-'前年度'!M25</f>
        <v>0</v>
      </c>
      <c r="N25" s="67">
        <f>+'当年度'!N25-'前年度'!N25</f>
        <v>-703314</v>
      </c>
      <c r="O25" s="67">
        <f>+'当年度'!O25-'前年度'!O25</f>
        <v>-689704</v>
      </c>
      <c r="P25" s="68">
        <f>+'当年度'!P25-'前年度'!P25</f>
        <v>-43896</v>
      </c>
    </row>
    <row r="26" spans="1:16" ht="22.5" customHeight="1">
      <c r="A26" s="53"/>
      <c r="B26" s="43" t="s">
        <v>25</v>
      </c>
      <c r="C26" s="67">
        <f>+'当年度'!C26-'前年度'!C26</f>
        <v>29422</v>
      </c>
      <c r="D26" s="67">
        <f>+'当年度'!D26-'前年度'!D26</f>
        <v>47210</v>
      </c>
      <c r="E26" s="67">
        <f>+'当年度'!E26-'前年度'!E26</f>
        <v>4151</v>
      </c>
      <c r="F26" s="67">
        <f>+'当年度'!F26-'前年度'!F26</f>
        <v>24434</v>
      </c>
      <c r="G26" s="67">
        <f>+'当年度'!G26-'前年度'!G26</f>
        <v>-16290</v>
      </c>
      <c r="H26" s="67">
        <f>+'当年度'!H26-'前年度'!H26</f>
        <v>-15746</v>
      </c>
      <c r="I26" s="67">
        <f>+'当年度'!I26-'前年度'!I26</f>
        <v>-67993</v>
      </c>
      <c r="J26" s="67">
        <f>+'当年度'!J26-'前年度'!J26</f>
        <v>375</v>
      </c>
      <c r="K26" s="67">
        <f>+'当年度'!K26-'前年度'!K26</f>
        <v>1970</v>
      </c>
      <c r="L26" s="67">
        <f>+'当年度'!L26-'前年度'!L26</f>
        <v>-11577</v>
      </c>
      <c r="M26" s="67">
        <f>+'当年度'!M26-'前年度'!M26</f>
        <v>0</v>
      </c>
      <c r="N26" s="67">
        <f>+'当年度'!N26-'前年度'!N26</f>
        <v>488339</v>
      </c>
      <c r="O26" s="67">
        <f>+'当年度'!O26-'前年度'!O26</f>
        <v>484295</v>
      </c>
      <c r="P26" s="68">
        <f>+'当年度'!P26-'前年度'!P26</f>
        <v>38110</v>
      </c>
    </row>
    <row r="27" spans="1:16" ht="22.5" customHeight="1">
      <c r="A27" s="53"/>
      <c r="B27" s="43" t="s">
        <v>26</v>
      </c>
      <c r="C27" s="67">
        <f>+'当年度'!C27-'前年度'!C27</f>
        <v>-26049</v>
      </c>
      <c r="D27" s="67">
        <f>+'当年度'!D27-'前年度'!D27</f>
        <v>49699</v>
      </c>
      <c r="E27" s="67">
        <f>+'当年度'!E27-'前年度'!E27</f>
        <v>-99</v>
      </c>
      <c r="F27" s="67">
        <f>+'当年度'!F27-'前年度'!F27</f>
        <v>11199</v>
      </c>
      <c r="G27" s="67">
        <f>+'当年度'!G27-'前年度'!G27</f>
        <v>142117</v>
      </c>
      <c r="H27" s="67">
        <f>+'当年度'!H27-'前年度'!H27</f>
        <v>-13499</v>
      </c>
      <c r="I27" s="67">
        <f>+'当年度'!I27-'前年度'!I27</f>
        <v>55804</v>
      </c>
      <c r="J27" s="67">
        <f>+'当年度'!J27-'前年度'!J27</f>
        <v>0</v>
      </c>
      <c r="K27" s="67">
        <f>+'当年度'!K27-'前年度'!K27</f>
        <v>0</v>
      </c>
      <c r="L27" s="67">
        <f>+'当年度'!L27-'前年度'!L27</f>
        <v>5826</v>
      </c>
      <c r="M27" s="67">
        <f>+'当年度'!M27-'前年度'!M27</f>
        <v>0</v>
      </c>
      <c r="N27" s="67">
        <f>+'当年度'!N27-'前年度'!N27</f>
        <v>358262</v>
      </c>
      <c r="O27" s="67">
        <f>+'当年度'!O27-'前年度'!O27</f>
        <v>583260</v>
      </c>
      <c r="P27" s="68">
        <f>+'当年度'!P27-'前年度'!P27</f>
        <v>-28349</v>
      </c>
    </row>
    <row r="28" spans="1:16" ht="22.5" customHeight="1">
      <c r="A28" s="53"/>
      <c r="B28" s="43" t="s">
        <v>27</v>
      </c>
      <c r="C28" s="67">
        <f>+'当年度'!C28-'前年度'!C28</f>
        <v>-28143</v>
      </c>
      <c r="D28" s="67">
        <f>+'当年度'!D28-'前年度'!D28</f>
        <v>-10857</v>
      </c>
      <c r="E28" s="67">
        <f>+'当年度'!E28-'前年度'!E28</f>
        <v>-1462</v>
      </c>
      <c r="F28" s="67">
        <f>+'当年度'!F28-'前年度'!F28</f>
        <v>28496</v>
      </c>
      <c r="G28" s="67">
        <f>+'当年度'!G28-'前年度'!G28</f>
        <v>298726</v>
      </c>
      <c r="H28" s="67">
        <f>+'当年度'!H28-'前年度'!H28</f>
        <v>-5755</v>
      </c>
      <c r="I28" s="67">
        <f>+'当年度'!I28-'前年度'!I28</f>
        <v>579116</v>
      </c>
      <c r="J28" s="67">
        <f>+'当年度'!J28-'前年度'!J28</f>
        <v>0</v>
      </c>
      <c r="K28" s="67">
        <f>+'当年度'!K28-'前年度'!K28</f>
        <v>0</v>
      </c>
      <c r="L28" s="67">
        <f>+'当年度'!L28-'前年度'!L28</f>
        <v>-34415</v>
      </c>
      <c r="M28" s="67">
        <f>+'当年度'!M28-'前年度'!M28</f>
        <v>0</v>
      </c>
      <c r="N28" s="67">
        <f>+'当年度'!N28-'前年度'!N28</f>
        <v>-46277</v>
      </c>
      <c r="O28" s="67">
        <f>+'当年度'!O28-'前年度'!O28</f>
        <v>779429</v>
      </c>
      <c r="P28" s="68">
        <f>+'当年度'!P28-'前年度'!P28</f>
        <v>-5402</v>
      </c>
    </row>
    <row r="29" spans="1:16" ht="22.5" customHeight="1">
      <c r="A29" s="53"/>
      <c r="B29" s="43" t="s">
        <v>63</v>
      </c>
      <c r="C29" s="67">
        <f>+'当年度'!C29-'前年度'!C29</f>
        <v>-1087594</v>
      </c>
      <c r="D29" s="67">
        <f>+'当年度'!D29-'前年度'!D29</f>
        <v>-752951</v>
      </c>
      <c r="E29" s="67">
        <f>+'当年度'!E29-'前年度'!E29</f>
        <v>-21241</v>
      </c>
      <c r="F29" s="67">
        <f>+'当年度'!F29-'前年度'!F29</f>
        <v>-564066</v>
      </c>
      <c r="G29" s="67">
        <f>+'当年度'!G29-'前年度'!G29</f>
        <v>-540429</v>
      </c>
      <c r="H29" s="67">
        <f>+'当年度'!H29-'前年度'!H29</f>
        <v>-689118</v>
      </c>
      <c r="I29" s="67">
        <f>+'当年度'!I29-'前年度'!I29</f>
        <v>-198813</v>
      </c>
      <c r="J29" s="67">
        <f>+'当年度'!J29-'前年度'!J29</f>
        <v>-19700</v>
      </c>
      <c r="K29" s="67">
        <f>+'当年度'!K29-'前年度'!K29</f>
        <v>-6000</v>
      </c>
      <c r="L29" s="67">
        <f>+'当年度'!L29-'前年度'!L29</f>
        <v>-560623</v>
      </c>
      <c r="M29" s="67">
        <f>+'当年度'!M29-'前年度'!M29</f>
        <v>0</v>
      </c>
      <c r="N29" s="67">
        <f>+'当年度'!N29-'前年度'!N29</f>
        <v>-948109</v>
      </c>
      <c r="O29" s="67">
        <f>+'当年度'!O29-'前年度'!O29</f>
        <v>-5388644</v>
      </c>
      <c r="P29" s="68">
        <f>+'当年度'!P29-'前年度'!P29</f>
        <v>-2340778</v>
      </c>
    </row>
    <row r="30" spans="1:16" ht="22.5" customHeight="1">
      <c r="A30" s="53"/>
      <c r="B30" s="43" t="s">
        <v>64</v>
      </c>
      <c r="C30" s="67">
        <f>+'当年度'!C30-'前年度'!C30</f>
        <v>-773340</v>
      </c>
      <c r="D30" s="67">
        <f>+'当年度'!D30-'前年度'!D30</f>
        <v>-597528</v>
      </c>
      <c r="E30" s="67">
        <f>+'当年度'!E30-'前年度'!E30</f>
        <v>-32955</v>
      </c>
      <c r="F30" s="67">
        <f>+'当年度'!F30-'前年度'!F30</f>
        <v>-138699</v>
      </c>
      <c r="G30" s="67">
        <f>+'当年度'!G30-'前年度'!G30</f>
        <v>-415176</v>
      </c>
      <c r="H30" s="67">
        <f>+'当年度'!H30-'前年度'!H30</f>
        <v>-757549</v>
      </c>
      <c r="I30" s="67">
        <f>+'当年度'!I30-'前年度'!I30</f>
        <v>-1564</v>
      </c>
      <c r="J30" s="67">
        <f>+'当年度'!J30-'前年度'!J30</f>
        <v>0</v>
      </c>
      <c r="K30" s="67">
        <f>+'当年度'!K30-'前年度'!K30</f>
        <v>0</v>
      </c>
      <c r="L30" s="67">
        <f>+'当年度'!L30-'前年度'!L30</f>
        <v>-337241</v>
      </c>
      <c r="M30" s="67">
        <f>+'当年度'!M30-'前年度'!M30</f>
        <v>0</v>
      </c>
      <c r="N30" s="67">
        <f>+'当年度'!N30-'前年度'!N30</f>
        <v>-2725622</v>
      </c>
      <c r="O30" s="67">
        <f>+'当年度'!O30-'前年度'!O30</f>
        <v>-5779674</v>
      </c>
      <c r="P30" s="68">
        <f>+'当年度'!P30-'前年度'!P30</f>
        <v>-1669588</v>
      </c>
    </row>
    <row r="31" spans="1:16" ht="22.5" customHeight="1">
      <c r="A31" s="53"/>
      <c r="B31" s="43" t="s">
        <v>65</v>
      </c>
      <c r="C31" s="67">
        <f>+'当年度'!C31-'前年度'!C31</f>
        <v>-547906</v>
      </c>
      <c r="D31" s="67">
        <f>+'当年度'!D31-'前年度'!D31</f>
        <v>-298655</v>
      </c>
      <c r="E31" s="67">
        <f>+'当年度'!E31-'前年度'!E31</f>
        <v>-81806</v>
      </c>
      <c r="F31" s="67">
        <f>+'当年度'!F31-'前年度'!F31</f>
        <v>-133553</v>
      </c>
      <c r="G31" s="67">
        <f>+'当年度'!G31-'前年度'!G31</f>
        <v>-336778</v>
      </c>
      <c r="H31" s="67">
        <f>+'当年度'!H31-'前年度'!H31</f>
        <v>-312536</v>
      </c>
      <c r="I31" s="67">
        <f>+'当年度'!I31-'前年度'!I31</f>
        <v>-192159</v>
      </c>
      <c r="J31" s="67">
        <f>+'当年度'!J31-'前年度'!J31</f>
        <v>-113</v>
      </c>
      <c r="K31" s="67">
        <f>+'当年度'!K31-'前年度'!K31</f>
        <v>0</v>
      </c>
      <c r="L31" s="67">
        <f>+'当年度'!L31-'前年度'!L31</f>
        <v>-332191</v>
      </c>
      <c r="M31" s="67">
        <f>+'当年度'!M31-'前年度'!M31</f>
        <v>0</v>
      </c>
      <c r="N31" s="67">
        <f>+'当年度'!N31-'前年度'!N31</f>
        <v>-645632</v>
      </c>
      <c r="O31" s="67">
        <f>+'当年度'!O31-'前年度'!O31</f>
        <v>-2881329</v>
      </c>
      <c r="P31" s="68">
        <f>+'当年度'!P31-'前年度'!P31</f>
        <v>-993995</v>
      </c>
    </row>
    <row r="32" spans="1:16" ht="22.5" customHeight="1">
      <c r="A32" s="53"/>
      <c r="B32" s="43" t="s">
        <v>66</v>
      </c>
      <c r="C32" s="67">
        <f>+'当年度'!C32-'前年度'!C32</f>
        <v>-910861</v>
      </c>
      <c r="D32" s="67">
        <f>+'当年度'!D32-'前年度'!D32</f>
        <v>-604200</v>
      </c>
      <c r="E32" s="67">
        <f>+'当年度'!E32-'前年度'!E32</f>
        <v>-81126</v>
      </c>
      <c r="F32" s="67">
        <f>+'当年度'!F32-'前年度'!F32</f>
        <v>-199133</v>
      </c>
      <c r="G32" s="67">
        <f>+'当年度'!G32-'前年度'!G32</f>
        <v>-512907</v>
      </c>
      <c r="H32" s="67">
        <f>+'当年度'!H32-'前年度'!H32</f>
        <v>-834016</v>
      </c>
      <c r="I32" s="67">
        <f>+'当年度'!I32-'前年度'!I32</f>
        <v>-116934</v>
      </c>
      <c r="J32" s="67">
        <f>+'当年度'!J32-'前年度'!J32</f>
        <v>-8300</v>
      </c>
      <c r="K32" s="67">
        <f>+'当年度'!K32-'前年度'!K32</f>
        <v>0</v>
      </c>
      <c r="L32" s="67">
        <f>+'当年度'!L32-'前年度'!L32</f>
        <v>-385751</v>
      </c>
      <c r="M32" s="67">
        <f>+'当年度'!M32-'前年度'!M32</f>
        <v>0</v>
      </c>
      <c r="N32" s="67">
        <f>+'当年度'!N32-'前年度'!N32</f>
        <v>-2176061</v>
      </c>
      <c r="O32" s="67">
        <f>+'当年度'!O32-'前年度'!O32</f>
        <v>-5829289</v>
      </c>
      <c r="P32" s="68">
        <f>+'当年度'!P32-'前年度'!P32</f>
        <v>-1944010</v>
      </c>
    </row>
    <row r="33" spans="1:16" ht="22.5" customHeight="1">
      <c r="A33" s="53"/>
      <c r="B33" s="43" t="s">
        <v>67</v>
      </c>
      <c r="C33" s="67">
        <f>+'当年度'!C33-'前年度'!C33</f>
        <v>-625989</v>
      </c>
      <c r="D33" s="67">
        <f>+'当年度'!D33-'前年度'!D33</f>
        <v>-341023</v>
      </c>
      <c r="E33" s="67">
        <f>+'当年度'!E33-'前年度'!E33</f>
        <v>-12313</v>
      </c>
      <c r="F33" s="67">
        <f>+'当年度'!F33-'前年度'!F33</f>
        <v>-89475</v>
      </c>
      <c r="G33" s="67">
        <f>+'当年度'!G33-'前年度'!G33</f>
        <v>-306214</v>
      </c>
      <c r="H33" s="67">
        <f>+'当年度'!H33-'前年度'!H33</f>
        <v>-348856</v>
      </c>
      <c r="I33" s="67">
        <f>+'当年度'!I33-'前年度'!I33</f>
        <v>-170332</v>
      </c>
      <c r="J33" s="67">
        <f>+'当年度'!J33-'前年度'!J33</f>
        <v>0</v>
      </c>
      <c r="K33" s="67">
        <f>+'当年度'!K33-'前年度'!K33</f>
        <v>0</v>
      </c>
      <c r="L33" s="67">
        <f>+'当年度'!L33-'前年度'!L33</f>
        <v>-474035</v>
      </c>
      <c r="M33" s="67">
        <f>+'当年度'!M33-'前年度'!M33</f>
        <v>0</v>
      </c>
      <c r="N33" s="67">
        <f>+'当年度'!N33-'前年度'!N33</f>
        <v>-200040</v>
      </c>
      <c r="O33" s="67">
        <f>+'当年度'!O33-'前年度'!O33</f>
        <v>-2568277</v>
      </c>
      <c r="P33" s="68">
        <f>+'当年度'!P33-'前年度'!P33</f>
        <v>-1064320</v>
      </c>
    </row>
    <row r="34" spans="1:16" ht="22.5" customHeight="1">
      <c r="A34" s="53"/>
      <c r="B34" s="43" t="s">
        <v>68</v>
      </c>
      <c r="C34" s="67">
        <f>+'当年度'!C34-'前年度'!C34</f>
        <v>-1070223</v>
      </c>
      <c r="D34" s="67">
        <f>+'当年度'!D34-'前年度'!D34</f>
        <v>-968266</v>
      </c>
      <c r="E34" s="67">
        <f>+'当年度'!E34-'前年度'!E34</f>
        <v>-87231</v>
      </c>
      <c r="F34" s="67">
        <f>+'当年度'!F34-'前年度'!F34</f>
        <v>-224811</v>
      </c>
      <c r="G34" s="67">
        <f>+'当年度'!G34-'前年度'!G34</f>
        <v>-656846</v>
      </c>
      <c r="H34" s="67">
        <f>+'当年度'!H34-'前年度'!H34</f>
        <v>-843189</v>
      </c>
      <c r="I34" s="67">
        <f>+'当年度'!I34-'前年度'!I34</f>
        <v>-45443</v>
      </c>
      <c r="J34" s="67">
        <f>+'当年度'!J34-'前年度'!J34</f>
        <v>-4000</v>
      </c>
      <c r="K34" s="67">
        <f>+'当年度'!K34-'前年度'!K34</f>
        <v>0</v>
      </c>
      <c r="L34" s="67">
        <f>+'当年度'!L34-'前年度'!L34</f>
        <v>-805382</v>
      </c>
      <c r="M34" s="67">
        <f>+'当年度'!M34-'前年度'!M34</f>
        <v>0</v>
      </c>
      <c r="N34" s="67">
        <f>+'当年度'!N34-'前年度'!N34</f>
        <v>-1523577</v>
      </c>
      <c r="O34" s="67">
        <f>+'当年度'!O34-'前年度'!O34</f>
        <v>-6228968</v>
      </c>
      <c r="P34" s="68">
        <f>+'当年度'!P34-'前年度'!P34</f>
        <v>-2138223</v>
      </c>
    </row>
    <row r="35" spans="1:16" ht="22.5" customHeight="1">
      <c r="A35" s="53"/>
      <c r="B35" s="43" t="s">
        <v>69</v>
      </c>
      <c r="C35" s="67">
        <f>+'当年度'!C35-'前年度'!C35</f>
        <v>-1188572</v>
      </c>
      <c r="D35" s="67">
        <f>+'当年度'!D35-'前年度'!D35</f>
        <v>-846511</v>
      </c>
      <c r="E35" s="67">
        <f>+'当年度'!E35-'前年度'!E35</f>
        <v>-87106</v>
      </c>
      <c r="F35" s="67">
        <f>+'当年度'!F35-'前年度'!F35</f>
        <v>-321274</v>
      </c>
      <c r="G35" s="67">
        <f>+'当年度'!G35-'前年度'!G35</f>
        <v>-753783</v>
      </c>
      <c r="H35" s="67">
        <f>+'当年度'!H35-'前年度'!H35</f>
        <v>-775046</v>
      </c>
      <c r="I35" s="67">
        <f>+'当年度'!I35-'前年度'!I35</f>
        <v>-147561</v>
      </c>
      <c r="J35" s="67">
        <f>+'当年度'!J35-'前年度'!J35</f>
        <v>-853</v>
      </c>
      <c r="K35" s="67">
        <f>+'当年度'!K35-'前年度'!K35</f>
        <v>-2000</v>
      </c>
      <c r="L35" s="67">
        <f>+'当年度'!L35-'前年度'!L35</f>
        <v>-589957</v>
      </c>
      <c r="M35" s="67">
        <f>+'当年度'!M35-'前年度'!M35</f>
        <v>0</v>
      </c>
      <c r="N35" s="67">
        <f>+'当年度'!N35-'前年度'!N35</f>
        <v>-2107139</v>
      </c>
      <c r="O35" s="67">
        <f>+'当年度'!O35-'前年度'!O35</f>
        <v>-6819802</v>
      </c>
      <c r="P35" s="68">
        <f>+'当年度'!P35-'前年度'!P35</f>
        <v>-2284892</v>
      </c>
    </row>
    <row r="36" spans="1:16" ht="22.5" customHeight="1">
      <c r="A36" s="53"/>
      <c r="B36" s="43" t="s">
        <v>70</v>
      </c>
      <c r="C36" s="67">
        <f>+'当年度'!C36-'前年度'!C36</f>
        <v>-1117849</v>
      </c>
      <c r="D36" s="67">
        <f>+'当年度'!D36-'前年度'!D36</f>
        <v>-542788</v>
      </c>
      <c r="E36" s="67">
        <f>+'当年度'!E36-'前年度'!E36</f>
        <v>-32105</v>
      </c>
      <c r="F36" s="67">
        <f>+'当年度'!F36-'前年度'!F36</f>
        <v>-153088</v>
      </c>
      <c r="G36" s="67">
        <f>+'当年度'!G36-'前年度'!G36</f>
        <v>-587938</v>
      </c>
      <c r="H36" s="67">
        <f>+'当年度'!H36-'前年度'!H36</f>
        <v>-877766</v>
      </c>
      <c r="I36" s="67">
        <f>+'当年度'!I36-'前年度'!I36</f>
        <v>-83033</v>
      </c>
      <c r="J36" s="67">
        <f>+'当年度'!J36-'前年度'!J36</f>
        <v>0</v>
      </c>
      <c r="K36" s="67">
        <f>+'当年度'!K36-'前年度'!K36</f>
        <v>0</v>
      </c>
      <c r="L36" s="67">
        <f>+'当年度'!L36-'前年度'!L36</f>
        <v>-425055</v>
      </c>
      <c r="M36" s="67">
        <f>+'当年度'!M36-'前年度'!M36</f>
        <v>0</v>
      </c>
      <c r="N36" s="67">
        <f>+'当年度'!N36-'前年度'!N36</f>
        <v>-1364365</v>
      </c>
      <c r="O36" s="67">
        <f>+'当年度'!O36-'前年度'!O36</f>
        <v>-5183987</v>
      </c>
      <c r="P36" s="68">
        <f>+'当年度'!P36-'前年度'!P36</f>
        <v>-2148703</v>
      </c>
    </row>
    <row r="37" spans="1:16" ht="22.5" customHeight="1">
      <c r="A37" s="53"/>
      <c r="B37" s="43" t="s">
        <v>28</v>
      </c>
      <c r="C37" s="65">
        <f>+'当年度'!C37-'前年度'!C37</f>
        <v>1584948</v>
      </c>
      <c r="D37" s="65">
        <f>+'当年度'!D37-'前年度'!D37</f>
        <v>1322726</v>
      </c>
      <c r="E37" s="65">
        <f>+'当年度'!E37-'前年度'!E37</f>
        <v>40412</v>
      </c>
      <c r="F37" s="65">
        <f>+'当年度'!F37-'前年度'!F37</f>
        <v>264350</v>
      </c>
      <c r="G37" s="65">
        <f>+'当年度'!G37-'前年度'!G37</f>
        <v>986924</v>
      </c>
      <c r="H37" s="65">
        <f>+'当年度'!H37-'前年度'!H37</f>
        <v>861773</v>
      </c>
      <c r="I37" s="65">
        <f>+'当年度'!I37-'前年度'!I37</f>
        <v>430498</v>
      </c>
      <c r="J37" s="65">
        <f>+'当年度'!J37-'前年度'!J37</f>
        <v>0</v>
      </c>
      <c r="K37" s="65">
        <f>+'当年度'!K37-'前年度'!K37</f>
        <v>15000</v>
      </c>
      <c r="L37" s="65">
        <f>+'当年度'!L37-'前年度'!L37</f>
        <v>714764</v>
      </c>
      <c r="M37" s="65">
        <f>+'当年度'!M37-'前年度'!M37</f>
        <v>0</v>
      </c>
      <c r="N37" s="65">
        <f>+'当年度'!N37-'前年度'!N37</f>
        <v>1207340</v>
      </c>
      <c r="O37" s="65">
        <f>+'当年度'!O37-'前年度'!O37</f>
        <v>7428735</v>
      </c>
      <c r="P37" s="66">
        <f>+'当年度'!P37-'前年度'!P37</f>
        <v>2711071</v>
      </c>
    </row>
    <row r="38" spans="1:16" ht="22.5" customHeight="1">
      <c r="A38" s="53"/>
      <c r="B38" s="43" t="s">
        <v>71</v>
      </c>
      <c r="C38" s="67">
        <f>+'当年度'!C38-'前年度'!C38</f>
        <v>-882445</v>
      </c>
      <c r="D38" s="67">
        <f>+'当年度'!D38-'前年度'!D38</f>
        <v>-660230</v>
      </c>
      <c r="E38" s="67">
        <f>+'当年度'!E38-'前年度'!E38</f>
        <v>-59330</v>
      </c>
      <c r="F38" s="67">
        <f>+'当年度'!F38-'前年度'!F38</f>
        <v>-155996</v>
      </c>
      <c r="G38" s="67">
        <f>+'当年度'!G38-'前年度'!G38</f>
        <v>-518719</v>
      </c>
      <c r="H38" s="67">
        <f>+'当年度'!H38-'前年度'!H38</f>
        <v>-491669</v>
      </c>
      <c r="I38" s="67">
        <f>+'当年度'!I38-'前年度'!I38</f>
        <v>-107418</v>
      </c>
      <c r="J38" s="67">
        <f>+'当年度'!J38-'前年度'!J38</f>
        <v>0</v>
      </c>
      <c r="K38" s="67">
        <f>+'当年度'!K38-'前年度'!K38</f>
        <v>-3000</v>
      </c>
      <c r="L38" s="67">
        <f>+'当年度'!L38-'前年度'!L38</f>
        <v>-492263</v>
      </c>
      <c r="M38" s="67">
        <f>+'当年度'!M38-'前年度'!M38</f>
        <v>0</v>
      </c>
      <c r="N38" s="67">
        <f>+'当年度'!N38-'前年度'!N38</f>
        <v>-656688</v>
      </c>
      <c r="O38" s="67">
        <f>+'当年度'!O38-'前年度'!O38</f>
        <v>-4027758</v>
      </c>
      <c r="P38" s="68">
        <f>+'当年度'!P38-'前年度'!P38</f>
        <v>-1530110</v>
      </c>
    </row>
    <row r="39" spans="1:16" ht="22.5" customHeight="1">
      <c r="A39" s="53"/>
      <c r="B39" s="43" t="s">
        <v>29</v>
      </c>
      <c r="C39" s="67">
        <f>+'当年度'!C39-'前年度'!C39</f>
        <v>49711</v>
      </c>
      <c r="D39" s="67">
        <f>+'当年度'!D39-'前年度'!D39</f>
        <v>-90533</v>
      </c>
      <c r="E39" s="67">
        <f>+'当年度'!E39-'前年度'!E39</f>
        <v>-2904</v>
      </c>
      <c r="F39" s="67">
        <f>+'当年度'!F39-'前年度'!F39</f>
        <v>5020</v>
      </c>
      <c r="G39" s="67">
        <f>+'当年度'!G39-'前年度'!G39</f>
        <v>-77718</v>
      </c>
      <c r="H39" s="67">
        <f>+'当年度'!H39-'前年度'!H39</f>
        <v>71504</v>
      </c>
      <c r="I39" s="67">
        <f>+'当年度'!I39-'前年度'!I39</f>
        <v>-84021</v>
      </c>
      <c r="J39" s="67">
        <f>+'当年度'!J39-'前年度'!J39</f>
        <v>-7964</v>
      </c>
      <c r="K39" s="67">
        <f>+'当年度'!K39-'前年度'!K39</f>
        <v>-25000</v>
      </c>
      <c r="L39" s="67">
        <f>+'当年度'!L39-'前年度'!L39</f>
        <v>5709</v>
      </c>
      <c r="M39" s="67">
        <f>+'当年度'!M39-'前年度'!M39</f>
        <v>0</v>
      </c>
      <c r="N39" s="67">
        <f>+'当年度'!N39-'前年度'!N39</f>
        <v>-792535</v>
      </c>
      <c r="O39" s="67">
        <f>+'当年度'!O39-'前年度'!O39</f>
        <v>-948731</v>
      </c>
      <c r="P39" s="68">
        <f>+'当年度'!P39-'前年度'!P39</f>
        <v>126235</v>
      </c>
    </row>
    <row r="40" spans="1:16" ht="22.5" customHeight="1">
      <c r="A40" s="53"/>
      <c r="B40" s="43" t="s">
        <v>30</v>
      </c>
      <c r="C40" s="65">
        <f>+'当年度'!C40-'前年度'!C40</f>
        <v>1348818</v>
      </c>
      <c r="D40" s="65">
        <f>+'当年度'!D40-'前年度'!D40</f>
        <v>776103</v>
      </c>
      <c r="E40" s="65">
        <f>+'当年度'!E40-'前年度'!E40</f>
        <v>15928</v>
      </c>
      <c r="F40" s="65">
        <f>+'当年度'!F40-'前年度'!F40</f>
        <v>322392</v>
      </c>
      <c r="G40" s="65">
        <f>+'当年度'!G40-'前年度'!G40</f>
        <v>1607069</v>
      </c>
      <c r="H40" s="65">
        <f>+'当年度'!H40-'前年度'!H40</f>
        <v>1135117</v>
      </c>
      <c r="I40" s="65">
        <f>+'当年度'!I40-'前年度'!I40</f>
        <v>474176</v>
      </c>
      <c r="J40" s="65">
        <f>+'当年度'!J40-'前年度'!J40</f>
        <v>136980</v>
      </c>
      <c r="K40" s="65">
        <f>+'当年度'!K40-'前年度'!K40</f>
        <v>9000</v>
      </c>
      <c r="L40" s="65">
        <f>+'当年度'!L40-'前年度'!L40</f>
        <v>592621</v>
      </c>
      <c r="M40" s="65">
        <f>+'当年度'!M40-'前年度'!M40</f>
        <v>0</v>
      </c>
      <c r="N40" s="65">
        <f>+'当年度'!N40-'前年度'!N40</f>
        <v>3804790</v>
      </c>
      <c r="O40" s="65">
        <f>+'当年度'!O40-'前年度'!O40</f>
        <v>10222994</v>
      </c>
      <c r="P40" s="66">
        <f>+'当年度'!P40-'前年度'!P40</f>
        <v>2806327</v>
      </c>
    </row>
    <row r="41" spans="1:16" ht="22.5" customHeight="1">
      <c r="A41" s="53"/>
      <c r="B41" s="43" t="s">
        <v>72</v>
      </c>
      <c r="C41" s="67">
        <f>+'当年度'!C41-'前年度'!C41</f>
        <v>-791128</v>
      </c>
      <c r="D41" s="67">
        <f>+'当年度'!D41-'前年度'!D41</f>
        <v>-265467</v>
      </c>
      <c r="E41" s="67">
        <f>+'当年度'!E41-'前年度'!E41</f>
        <v>-23305</v>
      </c>
      <c r="F41" s="67">
        <f>+'当年度'!F41-'前年度'!F41</f>
        <v>-192854</v>
      </c>
      <c r="G41" s="67">
        <f>+'当年度'!G41-'前年度'!G41</f>
        <v>-536257</v>
      </c>
      <c r="H41" s="67">
        <f>+'当年度'!H41-'前年度'!H41</f>
        <v>-475898</v>
      </c>
      <c r="I41" s="67">
        <f>+'当年度'!I41-'前年度'!I41</f>
        <v>-191381</v>
      </c>
      <c r="J41" s="67">
        <f>+'当年度'!J41-'前年度'!J41</f>
        <v>-10000</v>
      </c>
      <c r="K41" s="67">
        <f>+'当年度'!K41-'前年度'!K41</f>
        <v>-9000</v>
      </c>
      <c r="L41" s="67">
        <f>+'当年度'!L41-'前年度'!L41</f>
        <v>-256418</v>
      </c>
      <c r="M41" s="67">
        <f>+'当年度'!M41-'前年度'!M41</f>
        <v>0</v>
      </c>
      <c r="N41" s="67">
        <f>+'当年度'!N41-'前年度'!N41</f>
        <v>-613376</v>
      </c>
      <c r="O41" s="67">
        <f>+'当年度'!O41-'前年度'!O41</f>
        <v>-3365084</v>
      </c>
      <c r="P41" s="68">
        <f>+'当年度'!P41-'前年度'!P41</f>
        <v>-1459880</v>
      </c>
    </row>
    <row r="42" spans="1:16" ht="22.5" customHeight="1">
      <c r="A42" s="53"/>
      <c r="B42" s="43" t="s">
        <v>73</v>
      </c>
      <c r="C42" s="67">
        <f>+'当年度'!C42-'前年度'!C42</f>
        <v>-677199</v>
      </c>
      <c r="D42" s="67">
        <f>+'当年度'!D42-'前年度'!D42</f>
        <v>-375944</v>
      </c>
      <c r="E42" s="67">
        <f>+'当年度'!E42-'前年度'!E42</f>
        <v>-6034</v>
      </c>
      <c r="F42" s="67">
        <f>+'当年度'!F42-'前年度'!F42</f>
        <v>-96273</v>
      </c>
      <c r="G42" s="67">
        <f>+'当年度'!G42-'前年度'!G42</f>
        <v>-388425</v>
      </c>
      <c r="H42" s="67">
        <f>+'当年度'!H42-'前年度'!H42</f>
        <v>-379921</v>
      </c>
      <c r="I42" s="67">
        <f>+'当年度'!I42-'前年度'!I42</f>
        <v>-38788</v>
      </c>
      <c r="J42" s="67">
        <f>+'当年度'!J42-'前年度'!J42</f>
        <v>0</v>
      </c>
      <c r="K42" s="67">
        <f>+'当年度'!K42-'前年度'!K42</f>
        <v>-12000</v>
      </c>
      <c r="L42" s="67">
        <f>+'当年度'!L42-'前年度'!L42</f>
        <v>-179916</v>
      </c>
      <c r="M42" s="67">
        <f>+'当年度'!M42-'前年度'!M42</f>
        <v>0</v>
      </c>
      <c r="N42" s="67">
        <f>+'当年度'!N42-'前年度'!N42</f>
        <v>-611599</v>
      </c>
      <c r="O42" s="67">
        <f>+'当年度'!O42-'前年度'!O42</f>
        <v>-2766099</v>
      </c>
      <c r="P42" s="68">
        <f>+'当年度'!P42-'前年度'!P42</f>
        <v>-1153393</v>
      </c>
    </row>
    <row r="43" spans="1:16" ht="22.5" customHeight="1">
      <c r="A43" s="53"/>
      <c r="B43" s="43" t="s">
        <v>74</v>
      </c>
      <c r="C43" s="67">
        <f>+'当年度'!C43-'前年度'!C43</f>
        <v>-604152</v>
      </c>
      <c r="D43" s="67">
        <f>+'当年度'!D43-'前年度'!D43</f>
        <v>-354836</v>
      </c>
      <c r="E43" s="67">
        <f>+'当年度'!E43-'前年度'!E43</f>
        <v>-5613</v>
      </c>
      <c r="F43" s="67">
        <f>+'当年度'!F43-'前年度'!F43</f>
        <v>-173762</v>
      </c>
      <c r="G43" s="67">
        <f>+'当年度'!G43-'前年度'!G43</f>
        <v>-502801</v>
      </c>
      <c r="H43" s="67">
        <f>+'当年度'!H43-'前年度'!H43</f>
        <v>-688330</v>
      </c>
      <c r="I43" s="67">
        <f>+'当年度'!I43-'前年度'!I43</f>
        <v>-56861</v>
      </c>
      <c r="J43" s="67">
        <f>+'当年度'!J43-'前年度'!J43</f>
        <v>0</v>
      </c>
      <c r="K43" s="67">
        <f>+'当年度'!K43-'前年度'!K43</f>
        <v>-12500</v>
      </c>
      <c r="L43" s="67">
        <f>+'当年度'!L43-'前年度'!L43</f>
        <v>-310448</v>
      </c>
      <c r="M43" s="67">
        <f>+'当年度'!M43-'前年度'!M43</f>
        <v>0</v>
      </c>
      <c r="N43" s="67">
        <f>+'当年度'!N43-'前年度'!N43</f>
        <v>-1350421</v>
      </c>
      <c r="O43" s="67">
        <f>+'当年度'!O43-'前年度'!O43</f>
        <v>-4059724</v>
      </c>
      <c r="P43" s="68">
        <f>+'当年度'!P43-'前年度'!P43</f>
        <v>-1466244</v>
      </c>
    </row>
    <row r="44" spans="1:16" ht="22.5" customHeight="1">
      <c r="A44" s="53"/>
      <c r="B44" s="43" t="s">
        <v>31</v>
      </c>
      <c r="C44" s="67">
        <f>+'当年度'!C44-'前年度'!C44</f>
        <v>541</v>
      </c>
      <c r="D44" s="67">
        <f>+'当年度'!D44-'前年度'!D44</f>
        <v>-16247</v>
      </c>
      <c r="E44" s="67">
        <f>+'当年度'!E44-'前年度'!E44</f>
        <v>-683</v>
      </c>
      <c r="F44" s="67">
        <f>+'当年度'!F44-'前年度'!F44</f>
        <v>17808</v>
      </c>
      <c r="G44" s="67">
        <f>+'当年度'!G44-'前年度'!G44</f>
        <v>-249501</v>
      </c>
      <c r="H44" s="67">
        <f>+'当年度'!H44-'前年度'!H44</f>
        <v>8996</v>
      </c>
      <c r="I44" s="67">
        <f>+'当年度'!I44-'前年度'!I44</f>
        <v>27928</v>
      </c>
      <c r="J44" s="67">
        <f>+'当年度'!J44-'前年度'!J44</f>
        <v>0</v>
      </c>
      <c r="K44" s="67">
        <f>+'当年度'!K44-'前年度'!K44</f>
        <v>-2800</v>
      </c>
      <c r="L44" s="67">
        <f>+'当年度'!L44-'前年度'!L44</f>
        <v>29069</v>
      </c>
      <c r="M44" s="67">
        <f>+'当年度'!M44-'前年度'!M44</f>
        <v>0</v>
      </c>
      <c r="N44" s="67">
        <f>+'当年度'!N44-'前年度'!N44</f>
        <v>-79283</v>
      </c>
      <c r="O44" s="67">
        <f>+'当年度'!O44-'前年度'!O44</f>
        <v>-264172</v>
      </c>
      <c r="P44" s="68">
        <f>+'当年度'!P44-'前年度'!P44</f>
        <v>27345</v>
      </c>
    </row>
    <row r="45" spans="1:16" ht="22.5" customHeight="1">
      <c r="A45" s="53"/>
      <c r="B45" s="43" t="s">
        <v>75</v>
      </c>
      <c r="C45" s="67">
        <f>+'当年度'!C45-'前年度'!C45</f>
        <v>-821153</v>
      </c>
      <c r="D45" s="67">
        <f>+'当年度'!D45-'前年度'!D45</f>
        <v>-503115</v>
      </c>
      <c r="E45" s="67">
        <f>+'当年度'!E45-'前年度'!E45</f>
        <v>-4626</v>
      </c>
      <c r="F45" s="67">
        <f>+'当年度'!F45-'前年度'!F45</f>
        <v>-169081</v>
      </c>
      <c r="G45" s="67">
        <f>+'当年度'!G45-'前年度'!G45</f>
        <v>-310341</v>
      </c>
      <c r="H45" s="67">
        <f>+'当年度'!H45-'前年度'!H45</f>
        <v>-423778</v>
      </c>
      <c r="I45" s="67">
        <f>+'当年度'!I45-'前年度'!I45</f>
        <v>-66717</v>
      </c>
      <c r="J45" s="67">
        <f>+'当年度'!J45-'前年度'!J45</f>
        <v>0</v>
      </c>
      <c r="K45" s="67">
        <f>+'当年度'!K45-'前年度'!K45</f>
        <v>-3000</v>
      </c>
      <c r="L45" s="67">
        <f>+'当年度'!L45-'前年度'!L45</f>
        <v>-337794</v>
      </c>
      <c r="M45" s="67">
        <f>+'当年度'!M45-'前年度'!M45</f>
        <v>0</v>
      </c>
      <c r="N45" s="67">
        <f>+'当年度'!N45-'前年度'!N45</f>
        <v>-1248743</v>
      </c>
      <c r="O45" s="67">
        <f>+'当年度'!O45-'前年度'!O45</f>
        <v>-3888348</v>
      </c>
      <c r="P45" s="68">
        <f>+'当年度'!P45-'前年度'!P45</f>
        <v>-1414012</v>
      </c>
    </row>
    <row r="46" spans="1:16" ht="22.5" customHeight="1">
      <c r="A46" s="53"/>
      <c r="B46" s="43" t="s">
        <v>76</v>
      </c>
      <c r="C46" s="67">
        <f>+'当年度'!C46-'前年度'!C46</f>
        <v>-872010</v>
      </c>
      <c r="D46" s="67">
        <f>+'当年度'!D46-'前年度'!D46</f>
        <v>-944212</v>
      </c>
      <c r="E46" s="67">
        <f>+'当年度'!E46-'前年度'!E46</f>
        <v>-24680</v>
      </c>
      <c r="F46" s="67">
        <f>+'当年度'!F46-'前年度'!F46</f>
        <v>-279953</v>
      </c>
      <c r="G46" s="67">
        <f>+'当年度'!G46-'前年度'!G46</f>
        <v>-881273</v>
      </c>
      <c r="H46" s="67">
        <f>+'当年度'!H46-'前年度'!H46</f>
        <v>-762723</v>
      </c>
      <c r="I46" s="67">
        <f>+'当年度'!I46-'前年度'!I46</f>
        <v>-1137</v>
      </c>
      <c r="J46" s="67">
        <f>+'当年度'!J46-'前年度'!J46</f>
        <v>-83263</v>
      </c>
      <c r="K46" s="67">
        <f>+'当年度'!K46-'前年度'!K46</f>
        <v>-17500</v>
      </c>
      <c r="L46" s="67">
        <f>+'当年度'!L46-'前年度'!L46</f>
        <v>-335726</v>
      </c>
      <c r="M46" s="67">
        <f>+'当年度'!M46-'前年度'!M46</f>
        <v>0</v>
      </c>
      <c r="N46" s="67">
        <f>+'当年度'!N46-'前年度'!N46</f>
        <v>-1599465</v>
      </c>
      <c r="O46" s="67">
        <f>+'当年度'!O46-'前年度'!O46</f>
        <v>-5801942</v>
      </c>
      <c r="P46" s="68">
        <f>+'当年度'!P46-'前年度'!P46</f>
        <v>-1914686</v>
      </c>
    </row>
    <row r="47" spans="1:16" ht="22.5" customHeight="1">
      <c r="A47" s="53"/>
      <c r="B47" s="43" t="s">
        <v>77</v>
      </c>
      <c r="C47" s="67">
        <f>+'当年度'!C47-'前年度'!C47</f>
        <v>-1272415</v>
      </c>
      <c r="D47" s="67">
        <f>+'当年度'!D47-'前年度'!D47</f>
        <v>-566246</v>
      </c>
      <c r="E47" s="67">
        <f>+'当年度'!E47-'前年度'!E47</f>
        <v>-14843</v>
      </c>
      <c r="F47" s="67">
        <f>+'当年度'!F47-'前年度'!F47</f>
        <v>-190301</v>
      </c>
      <c r="G47" s="67">
        <f>+'当年度'!G47-'前年度'!G47</f>
        <v>-503659</v>
      </c>
      <c r="H47" s="67">
        <f>+'当年度'!H47-'前年度'!H47</f>
        <v>-628379</v>
      </c>
      <c r="I47" s="67">
        <f>+'当年度'!I47-'前年度'!I47</f>
        <v>-113237</v>
      </c>
      <c r="J47" s="67">
        <f>+'当年度'!J47-'前年度'!J47</f>
        <v>-1000</v>
      </c>
      <c r="K47" s="67">
        <f>+'当年度'!K47-'前年度'!K47</f>
        <v>-15455</v>
      </c>
      <c r="L47" s="67">
        <f>+'当年度'!L47-'前年度'!L47</f>
        <v>-580078</v>
      </c>
      <c r="M47" s="67">
        <f>+'当年度'!M47-'前年度'!M47</f>
        <v>0</v>
      </c>
      <c r="N47" s="67">
        <f>+'当年度'!N47-'前年度'!N47</f>
        <v>-1911607</v>
      </c>
      <c r="O47" s="67">
        <f>+'当年度'!O47-'前年度'!O47</f>
        <v>-5797220</v>
      </c>
      <c r="P47" s="68">
        <f>+'当年度'!P47-'前年度'!P47</f>
        <v>-2091095</v>
      </c>
    </row>
    <row r="48" spans="1:16" ht="22.5" customHeight="1">
      <c r="A48" s="53"/>
      <c r="B48" s="43" t="s">
        <v>78</v>
      </c>
      <c r="C48" s="67">
        <f>+'当年度'!C48-'前年度'!C48</f>
        <v>-1080606</v>
      </c>
      <c r="D48" s="67">
        <f>+'当年度'!D48-'前年度'!D48</f>
        <v>-542435</v>
      </c>
      <c r="E48" s="67">
        <f>+'当年度'!E48-'前年度'!E48</f>
        <v>-32806</v>
      </c>
      <c r="F48" s="67">
        <f>+'当年度'!F48-'前年度'!F48</f>
        <v>-207808</v>
      </c>
      <c r="G48" s="67">
        <f>+'当年度'!G48-'前年度'!G48</f>
        <v>-408694</v>
      </c>
      <c r="H48" s="67">
        <f>+'当年度'!H48-'前年度'!H48</f>
        <v>-518965</v>
      </c>
      <c r="I48" s="67">
        <f>+'当年度'!I48-'前年度'!I48</f>
        <v>-204287</v>
      </c>
      <c r="J48" s="67">
        <f>+'当年度'!J48-'前年度'!J48</f>
        <v>-650</v>
      </c>
      <c r="K48" s="67">
        <f>+'当年度'!K48-'前年度'!K48</f>
        <v>0</v>
      </c>
      <c r="L48" s="67">
        <f>+'当年度'!L48-'前年度'!L48</f>
        <v>-400071</v>
      </c>
      <c r="M48" s="67">
        <f>+'当年度'!M48-'前年度'!M48</f>
        <v>0</v>
      </c>
      <c r="N48" s="67">
        <f>+'当年度'!N48-'前年度'!N48</f>
        <v>-1451738</v>
      </c>
      <c r="O48" s="67">
        <f>+'当年度'!O48-'前年度'!O48</f>
        <v>-4848060</v>
      </c>
      <c r="P48" s="68">
        <f>+'当年度'!P48-'前年度'!P48</f>
        <v>-1807379</v>
      </c>
    </row>
    <row r="49" spans="1:16" ht="22.5" customHeight="1">
      <c r="A49" s="53"/>
      <c r="B49" s="43" t="s">
        <v>79</v>
      </c>
      <c r="C49" s="67">
        <f>+'当年度'!C49-'前年度'!C49</f>
        <v>-671358</v>
      </c>
      <c r="D49" s="67">
        <f>+'当年度'!D49-'前年度'!D49</f>
        <v>-421706</v>
      </c>
      <c r="E49" s="67">
        <f>+'当年度'!E49-'前年度'!E49</f>
        <v>-17421</v>
      </c>
      <c r="F49" s="67">
        <f>+'当年度'!F49-'前年度'!F49</f>
        <v>-176991</v>
      </c>
      <c r="G49" s="67">
        <f>+'当年度'!G49-'前年度'!G49</f>
        <v>-304266</v>
      </c>
      <c r="H49" s="67">
        <f>+'当年度'!H49-'前年度'!H49</f>
        <v>-180606</v>
      </c>
      <c r="I49" s="67">
        <f>+'当年度'!I49-'前年度'!I49</f>
        <v>-203</v>
      </c>
      <c r="J49" s="67">
        <f>+'当年度'!J49-'前年度'!J49</f>
        <v>0</v>
      </c>
      <c r="K49" s="67">
        <f>+'当年度'!K49-'前年度'!K49</f>
        <v>-3000</v>
      </c>
      <c r="L49" s="67">
        <f>+'当年度'!L49-'前年度'!L49</f>
        <v>-295958</v>
      </c>
      <c r="M49" s="67">
        <f>+'当年度'!M49-'前年度'!M49</f>
        <v>0</v>
      </c>
      <c r="N49" s="67">
        <f>+'当年度'!N49-'前年度'!N49</f>
        <v>-527696</v>
      </c>
      <c r="O49" s="67">
        <f>+'当年度'!O49-'前年度'!O49</f>
        <v>-2599205</v>
      </c>
      <c r="P49" s="68">
        <f>+'当年度'!P49-'前年度'!P49</f>
        <v>-1028955</v>
      </c>
    </row>
    <row r="50" spans="1:16" ht="22.5" customHeight="1">
      <c r="A50" s="53"/>
      <c r="B50" s="43" t="s">
        <v>32</v>
      </c>
      <c r="C50" s="67">
        <f>+'当年度'!C50-'前年度'!C50</f>
        <v>-33211</v>
      </c>
      <c r="D50" s="67">
        <f>+'当年度'!D50-'前年度'!D50</f>
        <v>-51519</v>
      </c>
      <c r="E50" s="67">
        <f>+'当年度'!E50-'前年度'!E50</f>
        <v>-6399</v>
      </c>
      <c r="F50" s="67">
        <f>+'当年度'!F50-'前年度'!F50</f>
        <v>1500</v>
      </c>
      <c r="G50" s="67">
        <f>+'当年度'!G50-'前年度'!G50</f>
        <v>-20038</v>
      </c>
      <c r="H50" s="67">
        <f>+'当年度'!H50-'前年度'!H50</f>
        <v>-5328</v>
      </c>
      <c r="I50" s="67">
        <f>+'当年度'!I50-'前年度'!I50</f>
        <v>-226602</v>
      </c>
      <c r="J50" s="67">
        <f>+'当年度'!J50-'前年度'!J50</f>
        <v>-3001</v>
      </c>
      <c r="K50" s="67">
        <f>+'当年度'!K50-'前年度'!K50</f>
        <v>0</v>
      </c>
      <c r="L50" s="67">
        <f>+'当年度'!L50-'前年度'!L50</f>
        <v>-6652</v>
      </c>
      <c r="M50" s="67">
        <f>+'当年度'!M50-'前年度'!M50</f>
        <v>0</v>
      </c>
      <c r="N50" s="67">
        <f>+'当年度'!N50-'前年度'!N50</f>
        <v>-385885</v>
      </c>
      <c r="O50" s="67">
        <f>+'当年度'!O50-'前年度'!O50</f>
        <v>-737135</v>
      </c>
      <c r="P50" s="68">
        <f>+'当年度'!P50-'前年度'!P50</f>
        <v>-37039</v>
      </c>
    </row>
    <row r="51" spans="1:16" ht="22.5" customHeight="1">
      <c r="A51" s="53"/>
      <c r="B51" s="43" t="s">
        <v>56</v>
      </c>
      <c r="C51" s="67">
        <f>+'当年度'!C51-'前年度'!C51</f>
        <v>-172922</v>
      </c>
      <c r="D51" s="67">
        <f>+'当年度'!D51-'前年度'!D51</f>
        <v>-53596</v>
      </c>
      <c r="E51" s="67">
        <f>+'当年度'!E51-'前年度'!E51</f>
        <v>-43527</v>
      </c>
      <c r="F51" s="67">
        <f>+'当年度'!F51-'前年度'!F51</f>
        <v>20930</v>
      </c>
      <c r="G51" s="67">
        <f>+'当年度'!G51-'前年度'!G51</f>
        <v>489734</v>
      </c>
      <c r="H51" s="67">
        <f>+'当年度'!H51-'前年度'!H51</f>
        <v>-7257</v>
      </c>
      <c r="I51" s="67">
        <f>+'当年度'!I51-'前年度'!I51</f>
        <v>248144</v>
      </c>
      <c r="J51" s="67">
        <f>+'当年度'!J51-'前年度'!J51</f>
        <v>-450</v>
      </c>
      <c r="K51" s="67">
        <f>+'当年度'!K51-'前年度'!K51</f>
        <v>-5000</v>
      </c>
      <c r="L51" s="67">
        <f>+'当年度'!L51-'前年度'!L51</f>
        <v>-136486</v>
      </c>
      <c r="M51" s="67">
        <f>+'当年度'!M51-'前年度'!M51</f>
        <v>0</v>
      </c>
      <c r="N51" s="67">
        <f>+'当年度'!N51-'前年度'!N51</f>
        <v>-1336534</v>
      </c>
      <c r="O51" s="67">
        <f>+'当年度'!O51-'前年度'!O51</f>
        <v>-996964</v>
      </c>
      <c r="P51" s="68">
        <f>+'当年度'!P51-'前年度'!P51</f>
        <v>-159249</v>
      </c>
    </row>
    <row r="52" spans="1:16" ht="22.5" customHeight="1">
      <c r="A52" s="53"/>
      <c r="B52" s="43" t="s">
        <v>80</v>
      </c>
      <c r="C52" s="67">
        <f>+'当年度'!C52-'前年度'!C52</f>
        <v>2169714</v>
      </c>
      <c r="D52" s="67">
        <f>+'当年度'!D52-'前年度'!D52</f>
        <v>1189345</v>
      </c>
      <c r="E52" s="67">
        <f>+'当年度'!E52-'前年度'!E52</f>
        <v>30586</v>
      </c>
      <c r="F52" s="67">
        <f>+'当年度'!F52-'前年度'!F52</f>
        <v>406937</v>
      </c>
      <c r="G52" s="67">
        <f>+'当年度'!G52-'前年度'!G52</f>
        <v>855241</v>
      </c>
      <c r="H52" s="67">
        <f>+'当年度'!H52-'前年度'!H52</f>
        <v>1083539</v>
      </c>
      <c r="I52" s="67">
        <f>+'当年度'!I52-'前年度'!I52</f>
        <v>217237</v>
      </c>
      <c r="J52" s="67">
        <f>+'当年度'!J52-'前年度'!J52</f>
        <v>900</v>
      </c>
      <c r="K52" s="67">
        <f>+'当年度'!K52-'前年度'!K52</f>
        <v>10951</v>
      </c>
      <c r="L52" s="67">
        <f>+'当年度'!L52-'前年度'!L52</f>
        <v>987613</v>
      </c>
      <c r="M52" s="67">
        <f>+'当年度'!M52-'前年度'!M52</f>
        <v>0</v>
      </c>
      <c r="N52" s="67">
        <f>+'当年度'!N52-'前年度'!N52</f>
        <v>1457576</v>
      </c>
      <c r="O52" s="67">
        <f>+'当年度'!O52-'前年度'!O52</f>
        <v>8409639</v>
      </c>
      <c r="P52" s="68">
        <f>+'当年度'!P52-'前年度'!P52</f>
        <v>3660190</v>
      </c>
    </row>
    <row r="53" spans="1:16" ht="22.5" customHeight="1">
      <c r="A53" s="53"/>
      <c r="B53" s="43" t="s">
        <v>81</v>
      </c>
      <c r="C53" s="67">
        <f>+'当年度'!C53-'前年度'!C53</f>
        <v>1926781</v>
      </c>
      <c r="D53" s="67">
        <f>+'当年度'!D53-'前年度'!D53</f>
        <v>1376891</v>
      </c>
      <c r="E53" s="67">
        <f>+'当年度'!E53-'前年度'!E53</f>
        <v>69182</v>
      </c>
      <c r="F53" s="67">
        <f>+'当年度'!F53-'前年度'!F53</f>
        <v>850891</v>
      </c>
      <c r="G53" s="67">
        <f>+'当年度'!G53-'前年度'!G53</f>
        <v>888201</v>
      </c>
      <c r="H53" s="67">
        <f>+'当年度'!H53-'前年度'!H53</f>
        <v>1476080</v>
      </c>
      <c r="I53" s="67">
        <f>+'当年度'!I53-'前年度'!I53</f>
        <v>81868</v>
      </c>
      <c r="J53" s="67">
        <f>+'当年度'!J53-'前年度'!J53</f>
        <v>800</v>
      </c>
      <c r="K53" s="67">
        <f>+'当年度'!K53-'前年度'!K53</f>
        <v>7632</v>
      </c>
      <c r="L53" s="67">
        <f>+'当年度'!L53-'前年度'!L53</f>
        <v>826745</v>
      </c>
      <c r="M53" s="67">
        <f>+'当年度'!M53-'前年度'!M53</f>
        <v>0</v>
      </c>
      <c r="N53" s="67">
        <f>+'当年度'!N53-'前年度'!N53</f>
        <v>3035350</v>
      </c>
      <c r="O53" s="67">
        <f>+'当年度'!O53-'前年度'!O53</f>
        <v>10540421</v>
      </c>
      <c r="P53" s="68">
        <f>+'当年度'!P53-'前年度'!P53</f>
        <v>4253752</v>
      </c>
    </row>
    <row r="54" spans="1:16" ht="22.5" customHeight="1">
      <c r="A54" s="53"/>
      <c r="B54" s="43" t="s">
        <v>82</v>
      </c>
      <c r="C54" s="67">
        <f>+'当年度'!C54-'前年度'!C54</f>
        <v>-1007161</v>
      </c>
      <c r="D54" s="67">
        <f>+'当年度'!D54-'前年度'!D54</f>
        <v>-625121</v>
      </c>
      <c r="E54" s="67">
        <f>+'当年度'!E54-'前年度'!E54</f>
        <v>-43981</v>
      </c>
      <c r="F54" s="67">
        <f>+'当年度'!F54-'前年度'!F54</f>
        <v>-494310</v>
      </c>
      <c r="G54" s="67">
        <f>+'当年度'!G54-'前年度'!G54</f>
        <v>-658460</v>
      </c>
      <c r="H54" s="67">
        <f>+'当年度'!H54-'前年度'!H54</f>
        <v>-573521</v>
      </c>
      <c r="I54" s="67">
        <f>+'当年度'!I54-'前年度'!I54</f>
        <v>-66289</v>
      </c>
      <c r="J54" s="67">
        <f>+'当年度'!J54-'前年度'!J54</f>
        <v>-800</v>
      </c>
      <c r="K54" s="67">
        <f>+'当年度'!K54-'前年度'!K54</f>
        <v>-27476</v>
      </c>
      <c r="L54" s="67">
        <f>+'当年度'!L54-'前年度'!L54</f>
        <v>-400624</v>
      </c>
      <c r="M54" s="67">
        <f>+'当年度'!M54-'前年度'!M54</f>
        <v>0</v>
      </c>
      <c r="N54" s="67">
        <f>+'当年度'!N54-'前年度'!N54</f>
        <v>-1112709</v>
      </c>
      <c r="O54" s="67">
        <f>+'当年度'!O54-'前年度'!O54</f>
        <v>-5010452</v>
      </c>
      <c r="P54" s="68">
        <f>+'当年度'!P54-'前年度'!P54</f>
        <v>-2074992</v>
      </c>
    </row>
    <row r="55" spans="1:16" ht="22.5" customHeight="1">
      <c r="A55" s="53"/>
      <c r="B55" s="43" t="s">
        <v>83</v>
      </c>
      <c r="C55" s="67">
        <f>+'当年度'!C55-'前年度'!C55</f>
        <v>-897298</v>
      </c>
      <c r="D55" s="67">
        <f>+'当年度'!D55-'前年度'!D55</f>
        <v>-1027123</v>
      </c>
      <c r="E55" s="67">
        <f>+'当年度'!E55-'前年度'!E55</f>
        <v>-3058</v>
      </c>
      <c r="F55" s="67">
        <f>+'当年度'!F55-'前年度'!F55</f>
        <v>-206324</v>
      </c>
      <c r="G55" s="67">
        <f>+'当年度'!G55-'前年度'!G55</f>
        <v>-710056</v>
      </c>
      <c r="H55" s="67">
        <f>+'当年度'!H55-'前年度'!H55</f>
        <v>-731222</v>
      </c>
      <c r="I55" s="67">
        <f>+'当年度'!I55-'前年度'!I55</f>
        <v>-558263</v>
      </c>
      <c r="J55" s="67">
        <f>+'当年度'!J55-'前年度'!J55</f>
        <v>-600</v>
      </c>
      <c r="K55" s="67">
        <f>+'当年度'!K55-'前年度'!K55</f>
        <v>-414840</v>
      </c>
      <c r="L55" s="67">
        <f>+'当年度'!L55-'前年度'!L55</f>
        <v>-428079</v>
      </c>
      <c r="M55" s="67">
        <f>+'当年度'!M55-'前年度'!M55</f>
        <v>0</v>
      </c>
      <c r="N55" s="67">
        <f>+'当年度'!N55-'前年度'!N55</f>
        <v>-1304162</v>
      </c>
      <c r="O55" s="67">
        <f>+'当年度'!O55-'前年度'!O55</f>
        <v>-6281025</v>
      </c>
      <c r="P55" s="68">
        <f>+'当年度'!P55-'前年度'!P55</f>
        <v>-1834844</v>
      </c>
    </row>
    <row r="56" spans="1:16" ht="22.5" customHeight="1">
      <c r="A56" s="53"/>
      <c r="B56" s="43" t="s">
        <v>33</v>
      </c>
      <c r="C56" s="67">
        <f>+'当年度'!C56-'前年度'!C56</f>
        <v>-91773</v>
      </c>
      <c r="D56" s="67">
        <f>+'当年度'!D56-'前年度'!D56</f>
        <v>-76644</v>
      </c>
      <c r="E56" s="67">
        <f>+'当年度'!E56-'前年度'!E56</f>
        <v>-13088</v>
      </c>
      <c r="F56" s="67">
        <f>+'当年度'!F56-'前年度'!F56</f>
        <v>-8921</v>
      </c>
      <c r="G56" s="67">
        <f>+'当年度'!G56-'前年度'!G56</f>
        <v>111081</v>
      </c>
      <c r="H56" s="67">
        <f>+'当年度'!H56-'前年度'!H56</f>
        <v>1662</v>
      </c>
      <c r="I56" s="67">
        <f>+'当年度'!I56-'前年度'!I56</f>
        <v>-64349</v>
      </c>
      <c r="J56" s="67">
        <f>+'当年度'!J56-'前年度'!J56</f>
        <v>0</v>
      </c>
      <c r="K56" s="67">
        <f>+'当年度'!K56-'前年度'!K56</f>
        <v>-5150</v>
      </c>
      <c r="L56" s="67">
        <f>+'当年度'!L56-'前年度'!L56</f>
        <v>-6603</v>
      </c>
      <c r="M56" s="67">
        <f>+'当年度'!M56-'前年度'!M56</f>
        <v>0</v>
      </c>
      <c r="N56" s="67">
        <f>+'当年度'!N56-'前年度'!N56</f>
        <v>-434222</v>
      </c>
      <c r="O56" s="67">
        <f>+'当年度'!O56-'前年度'!O56</f>
        <v>-588007</v>
      </c>
      <c r="P56" s="68">
        <f>+'当年度'!P56-'前年度'!P56</f>
        <v>-99032</v>
      </c>
    </row>
    <row r="57" spans="1:16" ht="22.5" customHeight="1">
      <c r="A57" s="53"/>
      <c r="B57" s="43" t="s">
        <v>34</v>
      </c>
      <c r="C57" s="65">
        <f>+'当年度'!C57-'前年度'!C57</f>
        <v>1417283</v>
      </c>
      <c r="D57" s="65">
        <f>+'当年度'!D57-'前年度'!D57</f>
        <v>1078843</v>
      </c>
      <c r="E57" s="65">
        <f>+'当年度'!E57-'前年度'!E57</f>
        <v>48987</v>
      </c>
      <c r="F57" s="65">
        <f>+'当年度'!F57-'前年度'!F57</f>
        <v>283906</v>
      </c>
      <c r="G57" s="65">
        <f>+'当年度'!G57-'前年度'!G57</f>
        <v>782624</v>
      </c>
      <c r="H57" s="65">
        <f>+'当年度'!H57-'前年度'!H57</f>
        <v>587670</v>
      </c>
      <c r="I57" s="65">
        <f>+'当年度'!I57-'前年度'!I57</f>
        <v>179979</v>
      </c>
      <c r="J57" s="65">
        <f>+'当年度'!J57-'前年度'!J57</f>
        <v>0</v>
      </c>
      <c r="K57" s="65">
        <f>+'当年度'!K57-'前年度'!K57</f>
        <v>3000</v>
      </c>
      <c r="L57" s="65">
        <f>+'当年度'!L57-'前年度'!L57</f>
        <v>439662</v>
      </c>
      <c r="M57" s="65">
        <f>+'当年度'!M57-'前年度'!M57</f>
        <v>0</v>
      </c>
      <c r="N57" s="65">
        <f>+'当年度'!N57-'前年度'!N57</f>
        <v>905091</v>
      </c>
      <c r="O57" s="65">
        <f>+'当年度'!O57-'前年度'!O57</f>
        <v>5727045</v>
      </c>
      <c r="P57" s="66">
        <f>+'当年度'!P57-'前年度'!P57</f>
        <v>2288859</v>
      </c>
    </row>
    <row r="58" spans="1:16" ht="22.5" customHeight="1">
      <c r="A58" s="53"/>
      <c r="B58" s="43" t="s">
        <v>84</v>
      </c>
      <c r="C58" s="67">
        <f>+'当年度'!C58-'前年度'!C58</f>
        <v>-909094</v>
      </c>
      <c r="D58" s="67">
        <f>+'当年度'!D58-'前年度'!D58</f>
        <v>-545605</v>
      </c>
      <c r="E58" s="67">
        <f>+'当年度'!E58-'前年度'!E58</f>
        <v>-44735</v>
      </c>
      <c r="F58" s="67">
        <f>+'当年度'!F58-'前年度'!F58</f>
        <v>-198248</v>
      </c>
      <c r="G58" s="67">
        <f>+'当年度'!G58-'前年度'!G58</f>
        <v>-433327</v>
      </c>
      <c r="H58" s="67">
        <f>+'当年度'!H58-'前年度'!H58</f>
        <v>-421620</v>
      </c>
      <c r="I58" s="67">
        <f>+'当年度'!I58-'前年度'!I58</f>
        <v>-151136</v>
      </c>
      <c r="J58" s="67">
        <f>+'当年度'!J58-'前年度'!J58</f>
        <v>0</v>
      </c>
      <c r="K58" s="67">
        <f>+'当年度'!K58-'前年度'!K58</f>
        <v>-500</v>
      </c>
      <c r="L58" s="67">
        <f>+'当年度'!L58-'前年度'!L58</f>
        <v>-217606</v>
      </c>
      <c r="M58" s="67">
        <f>+'当年度'!M58-'前年度'!M58</f>
        <v>0</v>
      </c>
      <c r="N58" s="67">
        <f>+'当年度'!N58-'前年度'!N58</f>
        <v>-1020907</v>
      </c>
      <c r="O58" s="67">
        <f>+'当年度'!O58-'前年度'!O58</f>
        <v>-3942778</v>
      </c>
      <c r="P58" s="68">
        <f>+'当年度'!P58-'前年度'!P58</f>
        <v>-1528962</v>
      </c>
    </row>
    <row r="59" spans="1:16" ht="22.5" customHeight="1">
      <c r="A59" s="53"/>
      <c r="B59" s="43" t="s">
        <v>85</v>
      </c>
      <c r="C59" s="67">
        <f>+'当年度'!C59-'前年度'!C59</f>
        <v>-431290</v>
      </c>
      <c r="D59" s="67">
        <f>+'当年度'!D59-'前年度'!D59</f>
        <v>-332996</v>
      </c>
      <c r="E59" s="67">
        <f>+'当年度'!E59-'前年度'!E59</f>
        <v>-19042</v>
      </c>
      <c r="F59" s="67">
        <f>+'当年度'!F59-'前年度'!F59</f>
        <v>-68428</v>
      </c>
      <c r="G59" s="67">
        <f>+'当年度'!G59-'前年度'!G59</f>
        <v>-219259</v>
      </c>
      <c r="H59" s="67">
        <f>+'当年度'!H59-'前年度'!H59</f>
        <v>-370058</v>
      </c>
      <c r="I59" s="67">
        <f>+'当年度'!I59-'前年度'!I59</f>
        <v>-50743</v>
      </c>
      <c r="J59" s="67">
        <f>+'当年度'!J59-'前年度'!J59</f>
        <v>0</v>
      </c>
      <c r="K59" s="67">
        <f>+'当年度'!K59-'前年度'!K59</f>
        <v>0</v>
      </c>
      <c r="L59" s="67">
        <f>+'当年度'!L59-'前年度'!L59</f>
        <v>-138484</v>
      </c>
      <c r="M59" s="67">
        <f>+'当年度'!M59-'前年度'!M59</f>
        <v>0</v>
      </c>
      <c r="N59" s="67">
        <f>+'当年度'!N59-'前年度'!N59</f>
        <v>-331826</v>
      </c>
      <c r="O59" s="67">
        <f>+'当年度'!O59-'前年度'!O59</f>
        <v>-1962126</v>
      </c>
      <c r="P59" s="68">
        <f>+'当年度'!P59-'前年度'!P59</f>
        <v>-869776</v>
      </c>
    </row>
    <row r="60" spans="1:16" ht="22.5" customHeight="1">
      <c r="A60" s="53"/>
      <c r="B60" s="56" t="s">
        <v>86</v>
      </c>
      <c r="C60" s="65">
        <f>+'当年度'!C60-'前年度'!C60</f>
        <v>-472232</v>
      </c>
      <c r="D60" s="65">
        <f>+'当年度'!D60-'前年度'!D60</f>
        <v>-316894</v>
      </c>
      <c r="E60" s="65">
        <f>+'当年度'!E60-'前年度'!E60</f>
        <v>-10480</v>
      </c>
      <c r="F60" s="65">
        <f>+'当年度'!F60-'前年度'!F60</f>
        <v>-122420</v>
      </c>
      <c r="G60" s="65">
        <f>+'当年度'!G60-'前年度'!G60</f>
        <v>-375413</v>
      </c>
      <c r="H60" s="65">
        <f>+'当年度'!H60-'前年度'!H60</f>
        <v>-171998</v>
      </c>
      <c r="I60" s="65">
        <f>+'当年度'!I60-'前年度'!I60</f>
        <v>-42</v>
      </c>
      <c r="J60" s="65">
        <f>+'当年度'!J60-'前年度'!J60</f>
        <v>0</v>
      </c>
      <c r="K60" s="65">
        <f>+'当年度'!K60-'前年度'!K60</f>
        <v>-3000</v>
      </c>
      <c r="L60" s="65">
        <f>+'当年度'!L60-'前年度'!L60</f>
        <v>-139216</v>
      </c>
      <c r="M60" s="65">
        <f>+'当年度'!M60-'前年度'!M60</f>
        <v>0</v>
      </c>
      <c r="N60" s="65">
        <f>+'当年度'!N60-'前年度'!N60</f>
        <v>-215371</v>
      </c>
      <c r="O60" s="65">
        <f>+'当年度'!O60-'前年度'!O60</f>
        <v>-1827066</v>
      </c>
      <c r="P60" s="66">
        <f>+'当年度'!P60-'前年度'!P60</f>
        <v>-766650</v>
      </c>
    </row>
    <row r="61" spans="1:16" ht="22.5" customHeight="1">
      <c r="A61" s="53"/>
      <c r="B61" s="57" t="s">
        <v>35</v>
      </c>
      <c r="C61" s="71">
        <f>+'当年度'!C61-'前年度'!C61</f>
        <v>6248418</v>
      </c>
      <c r="D61" s="71">
        <f>+'当年度'!D61-'前年度'!D61</f>
        <v>6556951</v>
      </c>
      <c r="E61" s="71">
        <f>+'当年度'!E61-'前年度'!E61</f>
        <v>676063</v>
      </c>
      <c r="F61" s="71">
        <f>+'当年度'!F61-'前年度'!F61</f>
        <v>6526619</v>
      </c>
      <c r="G61" s="71">
        <f>+'当年度'!G61-'前年度'!G61</f>
        <v>5762822</v>
      </c>
      <c r="H61" s="71">
        <f>+'当年度'!H61-'前年度'!H61</f>
        <v>6110913</v>
      </c>
      <c r="I61" s="71">
        <f>+'当年度'!I61-'前年度'!I61</f>
        <v>429063</v>
      </c>
      <c r="J61" s="71">
        <f>+'当年度'!J61-'前年度'!J61</f>
        <v>220821</v>
      </c>
      <c r="K61" s="71">
        <f>+'当年度'!K61-'前年度'!K61</f>
        <v>-155196</v>
      </c>
      <c r="L61" s="71">
        <f>+'当年度'!L61-'前年度'!L61</f>
        <v>2969250</v>
      </c>
      <c r="M61" s="71">
        <f>+'当年度'!M61-'前年度'!M61</f>
        <v>0</v>
      </c>
      <c r="N61" s="71">
        <f>+'当年度'!N61-'前年度'!N61</f>
        <v>2389833</v>
      </c>
      <c r="O61" s="71">
        <f>+'当年度'!O61-'前年度'!O61</f>
        <v>37735557</v>
      </c>
      <c r="P61" s="72">
        <f>+'当年度'!P61-'前年度'!P61</f>
        <v>18885950</v>
      </c>
    </row>
    <row r="62" spans="1:16" ht="22.5" customHeight="1">
      <c r="A62" s="53"/>
      <c r="B62" s="57" t="s">
        <v>36</v>
      </c>
      <c r="C62" s="71">
        <f>+'当年度'!C62-'前年度'!C62</f>
        <v>-10594942</v>
      </c>
      <c r="D62" s="71">
        <f>+'当年度'!D62-'前年度'!D62</f>
        <v>-6781732</v>
      </c>
      <c r="E62" s="71">
        <f>+'当年度'!E62-'前年度'!E62</f>
        <v>-603104</v>
      </c>
      <c r="F62" s="71">
        <f>+'当年度'!F62-'前年度'!F62</f>
        <v>-2310509</v>
      </c>
      <c r="G62" s="71">
        <f>+'当年度'!G62-'前年度'!G62</f>
        <v>-5028100</v>
      </c>
      <c r="H62" s="71">
        <f>+'当年度'!H62-'前年度'!H62</f>
        <v>-7094831</v>
      </c>
      <c r="I62" s="71">
        <f>+'当年度'!I62-'前年度'!I62</f>
        <v>-769594</v>
      </c>
      <c r="J62" s="71">
        <f>+'当年度'!J62-'前年度'!J62</f>
        <v>-1639</v>
      </c>
      <c r="K62" s="71">
        <f>+'当年度'!K62-'前年度'!K62</f>
        <v>-519668</v>
      </c>
      <c r="L62" s="71">
        <f>+'当年度'!L62-'前年度'!L62</f>
        <v>-5069685</v>
      </c>
      <c r="M62" s="71">
        <f>+'当年度'!M62-'前年度'!M62</f>
        <v>0</v>
      </c>
      <c r="N62" s="71">
        <f>+'当年度'!N62-'前年度'!N62</f>
        <v>-17947415</v>
      </c>
      <c r="O62" s="71">
        <f>+'当年度'!O62-'前年度'!O62</f>
        <v>-56721219</v>
      </c>
      <c r="P62" s="72">
        <f>+'当年度'!P62-'前年度'!P62</f>
        <v>-20000282</v>
      </c>
    </row>
    <row r="63" spans="1:16" ht="22.5" customHeight="1">
      <c r="A63" s="53"/>
      <c r="B63" s="57" t="s">
        <v>37</v>
      </c>
      <c r="C63" s="71">
        <f>+'当年度'!C63-'前年度'!C63</f>
        <v>-4346524</v>
      </c>
      <c r="D63" s="71">
        <f>+'当年度'!D63-'前年度'!D63</f>
        <v>-224781</v>
      </c>
      <c r="E63" s="71">
        <f>+'当年度'!E63-'前年度'!E63</f>
        <v>72959</v>
      </c>
      <c r="F63" s="71">
        <f>+'当年度'!F63-'前年度'!F63</f>
        <v>4216110</v>
      </c>
      <c r="G63" s="71">
        <f>+'当年度'!G63-'前年度'!G63</f>
        <v>734722</v>
      </c>
      <c r="H63" s="71">
        <f>+'当年度'!H63-'前年度'!H63</f>
        <v>-983918</v>
      </c>
      <c r="I63" s="71">
        <f>+'当年度'!I63-'前年度'!I63</f>
        <v>-340531</v>
      </c>
      <c r="J63" s="71">
        <f>+'当年度'!J63-'前年度'!J63</f>
        <v>219182</v>
      </c>
      <c r="K63" s="71">
        <f>+'当年度'!K63-'前年度'!K63</f>
        <v>-674864</v>
      </c>
      <c r="L63" s="71">
        <f>+'当年度'!L63-'前年度'!L63</f>
        <v>-2100435</v>
      </c>
      <c r="M63" s="71">
        <f>+'当年度'!M63-'前年度'!M63</f>
        <v>0</v>
      </c>
      <c r="N63" s="71">
        <f>+'当年度'!N63-'前年度'!N63</f>
        <v>-15557582</v>
      </c>
      <c r="O63" s="71">
        <f>+'当年度'!O63-'前年度'!O63</f>
        <v>-18985662</v>
      </c>
      <c r="P63" s="72">
        <f>+'当年度'!P63-'前年度'!P63</f>
        <v>-1114332</v>
      </c>
    </row>
  </sheetData>
  <printOptions verticalCentered="1"/>
  <pageMargins left="0.7086614173228347" right="0.6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ゴシック,標準"&amp;24４　性質別歳出の状況（対前年度増減額）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zoomScale="75" zoomScaleNormal="75" workbookViewId="0" topLeftCell="B1">
      <pane xSplit="1" ySplit="5" topLeftCell="C6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P17" sqref="P17"/>
    </sheetView>
  </sheetViews>
  <sheetFormatPr defaultColWidth="8.66015625" defaultRowHeight="18"/>
  <cols>
    <col min="1" max="2" width="10.66015625" style="36" customWidth="1"/>
    <col min="3" max="3" width="13.66015625" style="0" customWidth="1"/>
    <col min="4" max="13" width="12.66015625" style="0" customWidth="1"/>
    <col min="14" max="16" width="14.66015625" style="0" customWidth="1"/>
  </cols>
  <sheetData>
    <row r="1" ht="17.25">
      <c r="B1" s="36" t="s">
        <v>43</v>
      </c>
    </row>
    <row r="2" spans="1:16" ht="17.25">
      <c r="A2" s="37"/>
      <c r="B2" s="46"/>
      <c r="C2" s="3"/>
      <c r="D2" s="3"/>
      <c r="E2" s="3"/>
      <c r="F2" s="3"/>
      <c r="G2" s="3"/>
      <c r="H2" s="3"/>
      <c r="I2" s="3"/>
      <c r="J2" s="23" t="s">
        <v>48</v>
      </c>
      <c r="K2" s="23"/>
      <c r="L2" s="3"/>
      <c r="M2" s="3"/>
      <c r="N2" s="3"/>
      <c r="O2" s="6"/>
      <c r="P2" s="23" t="s">
        <v>48</v>
      </c>
    </row>
    <row r="3" spans="1:16" ht="17.25">
      <c r="A3" s="53"/>
      <c r="B3" s="3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</row>
    <row r="4" spans="1:16" ht="17.25">
      <c r="A4" s="53"/>
      <c r="B4" s="39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51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</row>
    <row r="5" spans="1:16" ht="17.25">
      <c r="A5" s="53"/>
      <c r="B5" s="40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</row>
    <row r="6" spans="1:16" ht="22.5" customHeight="1">
      <c r="A6" s="53"/>
      <c r="B6" s="54" t="s">
        <v>12</v>
      </c>
      <c r="C6" s="29" t="str">
        <f>IF(AND('当年度'!C6=0,'前年度'!C6=0),"",IF('前年度'!C6=0,"皆増",IF('当年度'!C6=0,"皆減",ROUND('増減額'!C6/'前年度'!C6*100,1))))</f>
        <v>皆増</v>
      </c>
      <c r="D6" s="29" t="str">
        <f>IF(AND('当年度'!D6=0,'前年度'!D6=0),"",IF('前年度'!D6=0,"皆増",IF('当年度'!D6=0,"皆減",ROUND('増減額'!D6/'前年度'!D6*100,1))))</f>
        <v>皆増</v>
      </c>
      <c r="E6" s="29" t="str">
        <f>IF(AND('当年度'!E6=0,'前年度'!E6=0),"",IF('前年度'!E6=0,"皆増",IF('当年度'!E6=0,"皆減",ROUND('増減額'!E6/'前年度'!E6*100,1))))</f>
        <v>皆増</v>
      </c>
      <c r="F6" s="29" t="str">
        <f>IF(AND('当年度'!F6=0,'前年度'!F6=0),"",IF('前年度'!F6=0,"皆増",IF('当年度'!F6=0,"皆減",ROUND('増減額'!F6/'前年度'!F6*100,1))))</f>
        <v>皆増</v>
      </c>
      <c r="G6" s="29" t="str">
        <f>IF(AND('当年度'!G6=0,'前年度'!G6=0),"",IF('前年度'!G6=0,"皆増",IF('当年度'!G6=0,"皆減",ROUND('増減額'!G6/'前年度'!G6*100,1))))</f>
        <v>皆増</v>
      </c>
      <c r="H6" s="29" t="str">
        <f>IF(AND('当年度'!H6=0,'前年度'!H6=0),"",IF('前年度'!H6=0,"皆増",IF('当年度'!H6=0,"皆減",ROUND('増減額'!H6/'前年度'!H6*100,1))))</f>
        <v>皆増</v>
      </c>
      <c r="I6" s="29" t="str">
        <f>IF(AND('当年度'!I6=0,'前年度'!I6=0),"",IF('前年度'!I6=0,"皆増",IF('当年度'!I6=0,"皆減",ROUND('増減額'!I6/'前年度'!I6*100,1))))</f>
        <v>皆増</v>
      </c>
      <c r="J6" s="29" t="str">
        <f>IF(AND('当年度'!J6=0,'前年度'!J6=0),"",IF('前年度'!J6=0,"皆増",IF('当年度'!J6=0,"皆減",ROUND('増減額'!J6/'前年度'!J6*100,1))))</f>
        <v>皆増</v>
      </c>
      <c r="K6" s="29" t="str">
        <f>IF(AND('当年度'!K6=0,'前年度'!K6=0),"",IF('前年度'!K6=0,"皆増",IF('当年度'!K6=0,"皆減",ROUND('増減額'!K6/'前年度'!K6*100,1))))</f>
        <v>皆増</v>
      </c>
      <c r="L6" s="29" t="str">
        <f>IF(AND('当年度'!L6=0,'前年度'!L6=0),"",IF('前年度'!L6=0,"皆増",IF('当年度'!L6=0,"皆減",ROUND('増減額'!L6/'前年度'!L6*100,1))))</f>
        <v>皆増</v>
      </c>
      <c r="M6" s="29">
        <f>IF(AND('当年度'!M6=0,'前年度'!M6=0),"",IF('前年度'!M6=0,"皆増",IF('当年度'!M6=0,"皆減",ROUND('増減額'!M6/'前年度'!M6*100,1))))</f>
      </c>
      <c r="N6" s="29" t="str">
        <f>IF(AND('当年度'!N6=0,'前年度'!N6=0),"",IF('前年度'!N6=0,"皆増",IF('当年度'!N6=0,"皆減",ROUND('増減額'!N6/'前年度'!N6*100,1))))</f>
        <v>皆増</v>
      </c>
      <c r="O6" s="29" t="str">
        <f>IF(AND('当年度'!O6=0,'前年度'!O6=0),"",IF('前年度'!O6=0,"皆増",IF('当年度'!O6=0,"皆減",ROUND('増減額'!O6/'前年度'!O6*100,1))))</f>
        <v>皆増</v>
      </c>
      <c r="P6" s="30" t="str">
        <f>IF(AND('当年度'!P6=0,'前年度'!P6=0),"",IF('前年度'!P6=0,"皆増",IF('当年度'!P6=0,"皆減",ROUND('増減額'!P6/'前年度'!P6*100,1))))</f>
        <v>皆増</v>
      </c>
    </row>
    <row r="7" spans="1:16" ht="22.5" customHeight="1">
      <c r="A7" s="53"/>
      <c r="B7" s="48" t="s">
        <v>57</v>
      </c>
      <c r="C7" s="29" t="str">
        <f>IF(AND('当年度'!C7=0,'前年度'!C7=0),"",IF('前年度'!C7=0,"皆増",IF('当年度'!C7=0,"皆減",ROUND('増減額'!C7/'前年度'!C7*100,1))))</f>
        <v>皆減</v>
      </c>
      <c r="D7" s="29" t="str">
        <f>IF(AND('当年度'!D7=0,'前年度'!D7=0),"",IF('前年度'!D7=0,"皆増",IF('当年度'!D7=0,"皆減",ROUND('増減額'!D7/'前年度'!D7*100,1))))</f>
        <v>皆減</v>
      </c>
      <c r="E7" s="29" t="str">
        <f>IF(AND('当年度'!E7=0,'前年度'!E7=0),"",IF('前年度'!E7=0,"皆増",IF('当年度'!E7=0,"皆減",ROUND('増減額'!E7/'前年度'!E7*100,1))))</f>
        <v>皆減</v>
      </c>
      <c r="F7" s="29" t="str">
        <f>IF(AND('当年度'!F7=0,'前年度'!F7=0),"",IF('前年度'!F7=0,"皆増",IF('当年度'!F7=0,"皆減",ROUND('増減額'!F7/'前年度'!F7*100,1))))</f>
        <v>皆減</v>
      </c>
      <c r="G7" s="29" t="str">
        <f>IF(AND('当年度'!G7=0,'前年度'!G7=0),"",IF('前年度'!G7=0,"皆増",IF('当年度'!G7=0,"皆減",ROUND('増減額'!G7/'前年度'!G7*100,1))))</f>
        <v>皆減</v>
      </c>
      <c r="H7" s="29" t="str">
        <f>IF(AND('当年度'!H7=0,'前年度'!H7=0),"",IF('前年度'!H7=0,"皆増",IF('当年度'!H7=0,"皆減",ROUND('増減額'!H7/'前年度'!H7*100,1))))</f>
        <v>皆減</v>
      </c>
      <c r="I7" s="29" t="str">
        <f>IF(AND('当年度'!I7=0,'前年度'!I7=0),"",IF('前年度'!I7=0,"皆増",IF('当年度'!I7=0,"皆減",ROUND('増減額'!I7/'前年度'!I7*100,1))))</f>
        <v>皆減</v>
      </c>
      <c r="J7" s="29">
        <f>IF(AND('当年度'!J7=0,'前年度'!J7=0),"",IF('前年度'!J7=0,"皆増",IF('当年度'!J7=0,"皆減",ROUND('増減額'!J7/'前年度'!J7*100,1))))</f>
      </c>
      <c r="K7" s="29" t="str">
        <f>IF(AND('当年度'!K7=0,'前年度'!K7=0),"",IF('前年度'!K7=0,"皆増",IF('当年度'!K7=0,"皆減",ROUND('増減額'!K7/'前年度'!K7*100,1))))</f>
        <v>皆減</v>
      </c>
      <c r="L7" s="29" t="str">
        <f>IF(AND('当年度'!L7=0,'前年度'!L7=0),"",IF('前年度'!L7=0,"皆増",IF('当年度'!L7=0,"皆減",ROUND('増減額'!L7/'前年度'!L7*100,1))))</f>
        <v>皆減</v>
      </c>
      <c r="M7" s="29">
        <f>IF(AND('当年度'!M7=0,'前年度'!M7=0),"",IF('前年度'!M7=0,"皆増",IF('当年度'!M7=0,"皆減",ROUND('増減額'!M7/'前年度'!M7*100,1))))</f>
      </c>
      <c r="N7" s="29" t="str">
        <f>IF(AND('当年度'!N7=0,'前年度'!N7=0),"",IF('前年度'!N7=0,"皆増",IF('当年度'!N7=0,"皆減",ROUND('増減額'!N7/'前年度'!N7*100,1))))</f>
        <v>皆減</v>
      </c>
      <c r="O7" s="29" t="str">
        <f>IF(AND('当年度'!O7=0,'前年度'!O7=0),"",IF('前年度'!O7=0,"皆増",IF('当年度'!O7=0,"皆減",ROUND('増減額'!O7/'前年度'!O7*100,1))))</f>
        <v>皆減</v>
      </c>
      <c r="P7" s="30" t="str">
        <f>IF(AND('当年度'!P7=0,'前年度'!P7=0),"",IF('前年度'!P7=0,"皆増",IF('当年度'!P7=0,"皆減",ROUND('増減額'!P7/'前年度'!P7*100,1))))</f>
        <v>皆減</v>
      </c>
    </row>
    <row r="8" spans="1:16" ht="22.5" customHeight="1">
      <c r="A8" s="53"/>
      <c r="B8" s="43" t="s">
        <v>13</v>
      </c>
      <c r="C8" s="29">
        <f>IF(AND('当年度'!C8=0,'前年度'!C8=0),"",IF('前年度'!C8=0,"皆増",IF('当年度'!C8=0,"皆減",ROUND('増減額'!C8/'前年度'!C8*100,1))))</f>
        <v>-5.9</v>
      </c>
      <c r="D8" s="29">
        <f>IF(AND('当年度'!D8=0,'前年度'!D8=0),"",IF('前年度'!D8=0,"皆増",IF('当年度'!D8=0,"皆減",ROUND('増減額'!D8/'前年度'!D8*100,1))))</f>
        <v>-1.9</v>
      </c>
      <c r="E8" s="29">
        <f>IF(AND('当年度'!E8=0,'前年度'!E8=0),"",IF('前年度'!E8=0,"皆増",IF('当年度'!E8=0,"皆減",ROUND('増減額'!E8/'前年度'!E8*100,1))))</f>
        <v>-1.4</v>
      </c>
      <c r="F8" s="29">
        <f>IF(AND('当年度'!F8=0,'前年度'!F8=0),"",IF('前年度'!F8=0,"皆増",IF('当年度'!F8=0,"皆減",ROUND('増減額'!F8/'前年度'!F8*100,1))))</f>
        <v>2.6</v>
      </c>
      <c r="G8" s="29">
        <f>IF(AND('当年度'!G8=0,'前年度'!G8=0),"",IF('前年度'!G8=0,"皆増",IF('当年度'!G8=0,"皆減",ROUND('増減額'!G8/'前年度'!G8*100,1))))</f>
        <v>-0.3</v>
      </c>
      <c r="H8" s="29">
        <f>IF(AND('当年度'!H8=0,'前年度'!H8=0),"",IF('前年度'!H8=0,"皆増",IF('当年度'!H8=0,"皆減",ROUND('増減額'!H8/'前年度'!H8*100,1))))</f>
        <v>-0.1</v>
      </c>
      <c r="I8" s="29">
        <f>IF(AND('当年度'!I8=0,'前年度'!I8=0),"",IF('前年度'!I8=0,"皆増",IF('当年度'!I8=0,"皆減",ROUND('増減額'!I8/'前年度'!I8*100,1))))</f>
        <v>178.9</v>
      </c>
      <c r="J8" s="29">
        <f>IF(AND('当年度'!J8=0,'前年度'!J8=0),"",IF('前年度'!J8=0,"皆増",IF('当年度'!J8=0,"皆減",ROUND('増減額'!J8/'前年度'!J8*100,1))))</f>
        <v>-8.1</v>
      </c>
      <c r="K8" s="29">
        <f>IF(AND('当年度'!K8=0,'前年度'!K8=0),"",IF('前年度'!K8=0,"皆増",IF('当年度'!K8=0,"皆減",ROUND('増減額'!K8/'前年度'!K8*100,1))))</f>
        <v>-0.3</v>
      </c>
      <c r="L8" s="29">
        <f>IF(AND('当年度'!L8=0,'前年度'!L8=0),"",IF('前年度'!L8=0,"皆増",IF('当年度'!L8=0,"皆減",ROUND('増減額'!L8/'前年度'!L8*100,1))))</f>
        <v>15.3</v>
      </c>
      <c r="M8" s="29">
        <f>IF(AND('当年度'!M8=0,'前年度'!M8=0),"",IF('前年度'!M8=0,"皆増",IF('当年度'!M8=0,"皆減",ROUND('増減額'!M8/'前年度'!M8*100,1))))</f>
      </c>
      <c r="N8" s="29">
        <f>IF(AND('当年度'!N8=0,'前年度'!N8=0),"",IF('前年度'!N8=0,"皆増",IF('当年度'!N8=0,"皆減",ROUND('増減額'!N8/'前年度'!N8*100,1))))</f>
        <v>9.1</v>
      </c>
      <c r="O8" s="29">
        <f>IF(AND('当年度'!O8=0,'前年度'!O8=0),"",IF('前年度'!O8=0,"皆増",IF('当年度'!O8=0,"皆減",ROUND('増減額'!O8/'前年度'!O8*100,1))))</f>
        <v>2.3</v>
      </c>
      <c r="P8" s="30">
        <f>IF(AND('当年度'!P8=0,'前年度'!P8=0),"",IF('前年度'!P8=0,"皆増",IF('当年度'!P8=0,"皆減",ROUND('増減額'!P8/'前年度'!P8*100,1))))</f>
        <v>-1.9</v>
      </c>
    </row>
    <row r="9" spans="1:16" ht="22.5" customHeight="1">
      <c r="A9" s="53"/>
      <c r="B9" s="43" t="s">
        <v>14</v>
      </c>
      <c r="C9" s="29" t="str">
        <f>IF(AND('当年度'!C9=0,'前年度'!C9=0),"",IF('前年度'!C9=0,"皆増",IF('当年度'!C9=0,"皆減",ROUND('増減額'!C9/'前年度'!C9*100,1))))</f>
        <v>皆増</v>
      </c>
      <c r="D9" s="29" t="str">
        <f>IF(AND('当年度'!D9=0,'前年度'!D9=0),"",IF('前年度'!D9=0,"皆増",IF('当年度'!D9=0,"皆減",ROUND('増減額'!D9/'前年度'!D9*100,1))))</f>
        <v>皆増</v>
      </c>
      <c r="E9" s="29" t="str">
        <f>IF(AND('当年度'!E9=0,'前年度'!E9=0),"",IF('前年度'!E9=0,"皆増",IF('当年度'!E9=0,"皆減",ROUND('増減額'!E9/'前年度'!E9*100,1))))</f>
        <v>皆増</v>
      </c>
      <c r="F9" s="29" t="str">
        <f>IF(AND('当年度'!F9=0,'前年度'!F9=0),"",IF('前年度'!F9=0,"皆増",IF('当年度'!F9=0,"皆減",ROUND('増減額'!F9/'前年度'!F9*100,1))))</f>
        <v>皆増</v>
      </c>
      <c r="G9" s="29" t="str">
        <f>IF(AND('当年度'!G9=0,'前年度'!G9=0),"",IF('前年度'!G9=0,"皆増",IF('当年度'!G9=0,"皆減",ROUND('増減額'!G9/'前年度'!G9*100,1))))</f>
        <v>皆増</v>
      </c>
      <c r="H9" s="29" t="str">
        <f>IF(AND('当年度'!H9=0,'前年度'!H9=0),"",IF('前年度'!H9=0,"皆増",IF('当年度'!H9=0,"皆減",ROUND('増減額'!H9/'前年度'!H9*100,1))))</f>
        <v>皆増</v>
      </c>
      <c r="I9" s="29" t="str">
        <f>IF(AND('当年度'!I9=0,'前年度'!I9=0),"",IF('前年度'!I9=0,"皆増",IF('当年度'!I9=0,"皆減",ROUND('増減額'!I9/'前年度'!I9*100,1))))</f>
        <v>皆増</v>
      </c>
      <c r="J9" s="29" t="str">
        <f>IF(AND('当年度'!J9=0,'前年度'!J9=0),"",IF('前年度'!J9=0,"皆増",IF('当年度'!J9=0,"皆減",ROUND('増減額'!J9/'前年度'!J9*100,1))))</f>
        <v>皆増</v>
      </c>
      <c r="K9" s="29" t="str">
        <f>IF(AND('当年度'!K9=0,'前年度'!K9=0),"",IF('前年度'!K9=0,"皆増",IF('当年度'!K9=0,"皆減",ROUND('増減額'!K9/'前年度'!K9*100,1))))</f>
        <v>皆増</v>
      </c>
      <c r="L9" s="29" t="str">
        <f>IF(AND('当年度'!L9=0,'前年度'!L9=0),"",IF('前年度'!L9=0,"皆増",IF('当年度'!L9=0,"皆減",ROUND('増減額'!L9/'前年度'!L9*100,1))))</f>
        <v>皆増</v>
      </c>
      <c r="M9" s="29">
        <f>IF(AND('当年度'!M9=0,'前年度'!M9=0),"",IF('前年度'!M9=0,"皆増",IF('当年度'!M9=0,"皆減",ROUND('増減額'!M9/'前年度'!M9*100,1))))</f>
      </c>
      <c r="N9" s="29" t="str">
        <f>IF(AND('当年度'!N9=0,'前年度'!N9=0),"",IF('前年度'!N9=0,"皆増",IF('当年度'!N9=0,"皆減",ROUND('増減額'!N9/'前年度'!N9*100,1))))</f>
        <v>皆増</v>
      </c>
      <c r="O9" s="29" t="str">
        <f>IF(AND('当年度'!O9=0,'前年度'!O9=0),"",IF('前年度'!O9=0,"皆増",IF('当年度'!O9=0,"皆減",ROUND('増減額'!O9/'前年度'!O9*100,1))))</f>
        <v>皆増</v>
      </c>
      <c r="P9" s="30" t="str">
        <f>IF(AND('当年度'!P9=0,'前年度'!P9=0),"",IF('前年度'!P9=0,"皆増",IF('当年度'!P9=0,"皆減",ROUND('増減額'!P9/'前年度'!P9*100,1))))</f>
        <v>皆増</v>
      </c>
    </row>
    <row r="10" spans="1:16" ht="22.5" customHeight="1">
      <c r="A10" s="53"/>
      <c r="B10" s="43" t="s">
        <v>58</v>
      </c>
      <c r="C10" s="29" t="str">
        <f>IF(AND('当年度'!C10=0,'前年度'!C10=0),"",IF('前年度'!C10=0,"皆増",IF('当年度'!C10=0,"皆減",ROUND('増減額'!C10/'前年度'!C10*100,1))))</f>
        <v>皆減</v>
      </c>
      <c r="D10" s="29" t="str">
        <f>IF(AND('当年度'!D10=0,'前年度'!D10=0),"",IF('前年度'!D10=0,"皆増",IF('当年度'!D10=0,"皆減",ROUND('増減額'!D10/'前年度'!D10*100,1))))</f>
        <v>皆減</v>
      </c>
      <c r="E10" s="29" t="str">
        <f>IF(AND('当年度'!E10=0,'前年度'!E10=0),"",IF('前年度'!E10=0,"皆増",IF('当年度'!E10=0,"皆減",ROUND('増減額'!E10/'前年度'!E10*100,1))))</f>
        <v>皆減</v>
      </c>
      <c r="F10" s="29" t="str">
        <f>IF(AND('当年度'!F10=0,'前年度'!F10=0),"",IF('前年度'!F10=0,"皆増",IF('当年度'!F10=0,"皆減",ROUND('増減額'!F10/'前年度'!F10*100,1))))</f>
        <v>皆減</v>
      </c>
      <c r="G10" s="29" t="str">
        <f>IF(AND('当年度'!G10=0,'前年度'!G10=0),"",IF('前年度'!G10=0,"皆増",IF('当年度'!G10=0,"皆減",ROUND('増減額'!G10/'前年度'!G10*100,1))))</f>
        <v>皆減</v>
      </c>
      <c r="H10" s="29" t="str">
        <f>IF(AND('当年度'!H10=0,'前年度'!H10=0),"",IF('前年度'!H10=0,"皆増",IF('当年度'!H10=0,"皆減",ROUND('増減額'!H10/'前年度'!H10*100,1))))</f>
        <v>皆減</v>
      </c>
      <c r="I10" s="29" t="str">
        <f>IF(AND('当年度'!I10=0,'前年度'!I10=0),"",IF('前年度'!I10=0,"皆増",IF('当年度'!I10=0,"皆減",ROUND('増減額'!I10/'前年度'!I10*100,1))))</f>
        <v>皆減</v>
      </c>
      <c r="J10" s="29" t="str">
        <f>IF(AND('当年度'!J10=0,'前年度'!J10=0),"",IF('前年度'!J10=0,"皆増",IF('当年度'!J10=0,"皆減",ROUND('増減額'!J10/'前年度'!J10*100,1))))</f>
        <v>皆減</v>
      </c>
      <c r="K10" s="29" t="str">
        <f>IF(AND('当年度'!K10=0,'前年度'!K10=0),"",IF('前年度'!K10=0,"皆増",IF('当年度'!K10=0,"皆減",ROUND('増減額'!K10/'前年度'!K10*100,1))))</f>
        <v>皆減</v>
      </c>
      <c r="L10" s="29" t="str">
        <f>IF(AND('当年度'!L10=0,'前年度'!L10=0),"",IF('前年度'!L10=0,"皆増",IF('当年度'!L10=0,"皆減",ROUND('増減額'!L10/'前年度'!L10*100,1))))</f>
        <v>皆減</v>
      </c>
      <c r="M10" s="29">
        <f>IF(AND('当年度'!M10=0,'前年度'!M10=0),"",IF('前年度'!M10=0,"皆増",IF('当年度'!M10=0,"皆減",ROUND('増減額'!M10/'前年度'!M10*100,1))))</f>
      </c>
      <c r="N10" s="29" t="str">
        <f>IF(AND('当年度'!N10=0,'前年度'!N10=0),"",IF('前年度'!N10=0,"皆増",IF('当年度'!N10=0,"皆減",ROUND('増減額'!N10/'前年度'!N10*100,1))))</f>
        <v>皆減</v>
      </c>
      <c r="O10" s="29" t="str">
        <f>IF(AND('当年度'!O10=0,'前年度'!O10=0),"",IF('前年度'!O10=0,"皆増",IF('当年度'!O10=0,"皆減",ROUND('増減額'!O10/'前年度'!O10*100,1))))</f>
        <v>皆減</v>
      </c>
      <c r="P10" s="30" t="str">
        <f>IF(AND('当年度'!P10=0,'前年度'!P10=0),"",IF('前年度'!P10=0,"皆増",IF('当年度'!P10=0,"皆減",ROUND('増減額'!P10/'前年度'!P10*100,1))))</f>
        <v>皆減</v>
      </c>
    </row>
    <row r="11" spans="1:16" ht="22.5" customHeight="1">
      <c r="A11" s="53"/>
      <c r="B11" s="43" t="s">
        <v>15</v>
      </c>
      <c r="C11" s="29">
        <f>IF(AND('当年度'!C11=0,'前年度'!C11=0),"",IF('前年度'!C11=0,"皆増",IF('当年度'!C11=0,"皆減",ROUND('増減額'!C11/'前年度'!C11*100,1))))</f>
        <v>-8.8</v>
      </c>
      <c r="D11" s="29">
        <f>IF(AND('当年度'!D11=0,'前年度'!D11=0),"",IF('前年度'!D11=0,"皆増",IF('当年度'!D11=0,"皆減",ROUND('増減額'!D11/'前年度'!D11*100,1))))</f>
        <v>-16</v>
      </c>
      <c r="E11" s="29">
        <f>IF(AND('当年度'!E11=0,'前年度'!E11=0),"",IF('前年度'!E11=0,"皆増",IF('当年度'!E11=0,"皆減",ROUND('増減額'!E11/'前年度'!E11*100,1))))</f>
        <v>-19.8</v>
      </c>
      <c r="F11" s="29">
        <f>IF(AND('当年度'!F11=0,'前年度'!F11=0),"",IF('前年度'!F11=0,"皆増",IF('当年度'!F11=0,"皆減",ROUND('増減額'!F11/'前年度'!F11*100,1))))</f>
        <v>10</v>
      </c>
      <c r="G11" s="29">
        <f>IF(AND('当年度'!G11=0,'前年度'!G11=0),"",IF('前年度'!G11=0,"皆増",IF('当年度'!G11=0,"皆減",ROUND('増減額'!G11/'前年度'!G11*100,1))))</f>
        <v>30</v>
      </c>
      <c r="H11" s="29">
        <f>IF(AND('当年度'!H11=0,'前年度'!H11=0),"",IF('前年度'!H11=0,"皆増",IF('当年度'!H11=0,"皆減",ROUND('増減額'!H11/'前年度'!H11*100,1))))</f>
        <v>-4.2</v>
      </c>
      <c r="I11" s="29">
        <f>IF(AND('当年度'!I11=0,'前年度'!I11=0),"",IF('前年度'!I11=0,"皆増",IF('当年度'!I11=0,"皆減",ROUND('増減額'!I11/'前年度'!I11*100,1))))</f>
        <v>54.3</v>
      </c>
      <c r="J11" s="29">
        <f>IF(AND('当年度'!J11=0,'前年度'!J11=0),"",IF('前年度'!J11=0,"皆増",IF('当年度'!J11=0,"皆減",ROUND('増減額'!J11/'前年度'!J11*100,1))))</f>
        <v>-2.9</v>
      </c>
      <c r="K11" s="29">
        <f>IF(AND('当年度'!K11=0,'前年度'!K11=0),"",IF('前年度'!K11=0,"皆増",IF('当年度'!K11=0,"皆減",ROUND('増減額'!K11/'前年度'!K11*100,1))))</f>
        <v>-22.4</v>
      </c>
      <c r="L11" s="29">
        <f>IF(AND('当年度'!L11=0,'前年度'!L11=0),"",IF('前年度'!L11=0,"皆増",IF('当年度'!L11=0,"皆減",ROUND('増減額'!L11/'前年度'!L11*100,1))))</f>
        <v>-44</v>
      </c>
      <c r="M11" s="29">
        <f>IF(AND('当年度'!M11=0,'前年度'!M11=0),"",IF('前年度'!M11=0,"皆増",IF('当年度'!M11=0,"皆減",ROUND('増減額'!M11/'前年度'!M11*100,1))))</f>
      </c>
      <c r="N11" s="29">
        <f>IF(AND('当年度'!N11=0,'前年度'!N11=0),"",IF('前年度'!N11=0,"皆増",IF('当年度'!N11=0,"皆減",ROUND('増減額'!N11/'前年度'!N11*100,1))))</f>
        <v>-30.2</v>
      </c>
      <c r="O11" s="29">
        <f>IF(AND('当年度'!O11=0,'前年度'!O11=0),"",IF('前年度'!O11=0,"皆増",IF('当年度'!O11=0,"皆減",ROUND('増減額'!O11/'前年度'!O11*100,1))))</f>
        <v>-9.1</v>
      </c>
      <c r="P11" s="30">
        <f>IF(AND('当年度'!P11=0,'前年度'!P11=0),"",IF('前年度'!P11=0,"皆増",IF('当年度'!P11=0,"皆減",ROUND('増減額'!P11/'前年度'!P11*100,1))))</f>
        <v>-2.7</v>
      </c>
    </row>
    <row r="12" spans="1:16" ht="22.5" customHeight="1">
      <c r="A12" s="53"/>
      <c r="B12" s="43" t="s">
        <v>16</v>
      </c>
      <c r="C12" s="29">
        <f>IF(AND('当年度'!C12=0,'前年度'!C12=0),"",IF('前年度'!C12=0,"皆増",IF('当年度'!C12=0,"皆減",ROUND('増減額'!C12/'前年度'!C12*100,1))))</f>
        <v>3.4</v>
      </c>
      <c r="D12" s="29">
        <f>IF(AND('当年度'!D12=0,'前年度'!D12=0),"",IF('前年度'!D12=0,"皆増",IF('当年度'!D12=0,"皆減",ROUND('増減額'!D12/'前年度'!D12*100,1))))</f>
        <v>-4.5</v>
      </c>
      <c r="E12" s="29">
        <f>IF(AND('当年度'!E12=0,'前年度'!E12=0),"",IF('前年度'!E12=0,"皆増",IF('当年度'!E12=0,"皆減",ROUND('増減額'!E12/'前年度'!E12*100,1))))</f>
        <v>15</v>
      </c>
      <c r="F12" s="29">
        <f>IF(AND('当年度'!F12=0,'前年度'!F12=0),"",IF('前年度'!F12=0,"皆増",IF('当年度'!F12=0,"皆減",ROUND('増減額'!F12/'前年度'!F12*100,1))))</f>
        <v>5.8</v>
      </c>
      <c r="G12" s="29">
        <f>IF(AND('当年度'!G12=0,'前年度'!G12=0),"",IF('前年度'!G12=0,"皆増",IF('当年度'!G12=0,"皆減",ROUND('増減額'!G12/'前年度'!G12*100,1))))</f>
        <v>3.6</v>
      </c>
      <c r="H12" s="29">
        <f>IF(AND('当年度'!H12=0,'前年度'!H12=0),"",IF('前年度'!H12=0,"皆増",IF('当年度'!H12=0,"皆減",ROUND('増減額'!H12/'前年度'!H12*100,1))))</f>
        <v>-3.6</v>
      </c>
      <c r="I12" s="29">
        <f>IF(AND('当年度'!I12=0,'前年度'!I12=0),"",IF('前年度'!I12=0,"皆増",IF('当年度'!I12=0,"皆減",ROUND('増減額'!I12/'前年度'!I12*100,1))))</f>
        <v>107.1</v>
      </c>
      <c r="J12" s="29">
        <f>IF(AND('当年度'!J12=0,'前年度'!J12=0),"",IF('前年度'!J12=0,"皆増",IF('当年度'!J12=0,"皆減",ROUND('増減額'!J12/'前年度'!J12*100,1))))</f>
        <v>-24.8</v>
      </c>
      <c r="K12" s="29">
        <f>IF(AND('当年度'!K12=0,'前年度'!K12=0),"",IF('前年度'!K12=0,"皆増",IF('当年度'!K12=0,"皆減",ROUND('増減額'!K12/'前年度'!K12*100,1))))</f>
        <v>-0.5</v>
      </c>
      <c r="L12" s="29">
        <f>IF(AND('当年度'!L12=0,'前年度'!L12=0),"",IF('前年度'!L12=0,"皆増",IF('当年度'!L12=0,"皆減",ROUND('増減額'!L12/'前年度'!L12*100,1))))</f>
        <v>-2.7</v>
      </c>
      <c r="M12" s="29">
        <f>IF(AND('当年度'!M12=0,'前年度'!M12=0),"",IF('前年度'!M12=0,"皆増",IF('当年度'!M12=0,"皆減",ROUND('増減額'!M12/'前年度'!M12*100,1))))</f>
      </c>
      <c r="N12" s="29">
        <f>IF(AND('当年度'!N12=0,'前年度'!N12=0),"",IF('前年度'!N12=0,"皆増",IF('当年度'!N12=0,"皆減",ROUND('増減額'!N12/'前年度'!N12*100,1))))</f>
        <v>23.9</v>
      </c>
      <c r="O12" s="29">
        <f>IF(AND('当年度'!O12=0,'前年度'!O12=0),"",IF('前年度'!O12=0,"皆増",IF('当年度'!O12=0,"皆減",ROUND('増減額'!O12/'前年度'!O12*100,1))))</f>
        <v>6.6</v>
      </c>
      <c r="P12" s="30">
        <f>IF(AND('当年度'!P12=0,'前年度'!P12=0),"",IF('前年度'!P12=0,"皆増",IF('当年度'!P12=0,"皆減",ROUND('増減額'!P12/'前年度'!P12*100,1))))</f>
        <v>2.6</v>
      </c>
    </row>
    <row r="13" spans="1:16" ht="22.5" customHeight="1">
      <c r="A13" s="53"/>
      <c r="B13" s="43" t="s">
        <v>17</v>
      </c>
      <c r="C13" s="29">
        <f>IF(AND('当年度'!C13=0,'前年度'!C13=0),"",IF('前年度'!C13=0,"皆増",IF('当年度'!C13=0,"皆減",ROUND('増減額'!C13/'前年度'!C13*100,1))))</f>
        <v>-3.5</v>
      </c>
      <c r="D13" s="29">
        <f>IF(AND('当年度'!D13=0,'前年度'!D13=0),"",IF('前年度'!D13=0,"皆増",IF('当年度'!D13=0,"皆減",ROUND('増減額'!D13/'前年度'!D13*100,1))))</f>
        <v>3.6</v>
      </c>
      <c r="E13" s="29">
        <f>IF(AND('当年度'!E13=0,'前年度'!E13=0),"",IF('前年度'!E13=0,"皆増",IF('当年度'!E13=0,"皆減",ROUND('増減額'!E13/'前年度'!E13*100,1))))</f>
        <v>1.9</v>
      </c>
      <c r="F13" s="29">
        <f>IF(AND('当年度'!F13=0,'前年度'!F13=0),"",IF('前年度'!F13=0,"皆増",IF('当年度'!F13=0,"皆減",ROUND('増減額'!F13/'前年度'!F13*100,1))))</f>
        <v>5</v>
      </c>
      <c r="G13" s="29">
        <f>IF(AND('当年度'!G13=0,'前年度'!G13=0),"",IF('前年度'!G13=0,"皆増",IF('当年度'!G13=0,"皆減",ROUND('増減額'!G13/'前年度'!G13*100,1))))</f>
        <v>5.3</v>
      </c>
      <c r="H13" s="29">
        <f>IF(AND('当年度'!H13=0,'前年度'!H13=0),"",IF('前年度'!H13=0,"皆増",IF('当年度'!H13=0,"皆減",ROUND('増減額'!H13/'前年度'!H13*100,1))))</f>
        <v>-25.4</v>
      </c>
      <c r="I13" s="29">
        <f>IF(AND('当年度'!I13=0,'前年度'!I13=0),"",IF('前年度'!I13=0,"皆増",IF('当年度'!I13=0,"皆減",ROUND('増減額'!I13/'前年度'!I13*100,1))))</f>
        <v>9.5</v>
      </c>
      <c r="J13" s="29">
        <f>IF(AND('当年度'!J13=0,'前年度'!J13=0),"",IF('前年度'!J13=0,"皆増",IF('当年度'!J13=0,"皆減",ROUND('増減額'!J13/'前年度'!J13*100,1))))</f>
        <v>3905.6</v>
      </c>
      <c r="K13" s="29">
        <f>IF(AND('当年度'!K13=0,'前年度'!K13=0),"",IF('前年度'!K13=0,"皆増",IF('当年度'!K13=0,"皆減",ROUND('増減額'!K13/'前年度'!K13*100,1))))</f>
        <v>-2.3</v>
      </c>
      <c r="L13" s="29">
        <f>IF(AND('当年度'!L13=0,'前年度'!L13=0),"",IF('前年度'!L13=0,"皆増",IF('当年度'!L13=0,"皆減",ROUND('増減額'!L13/'前年度'!L13*100,1))))</f>
        <v>2</v>
      </c>
      <c r="M13" s="29">
        <f>IF(AND('当年度'!M13=0,'前年度'!M13=0),"",IF('前年度'!M13=0,"皆増",IF('当年度'!M13=0,"皆減",ROUND('増減額'!M13/'前年度'!M13*100,1))))</f>
      </c>
      <c r="N13" s="29">
        <f>IF(AND('当年度'!N13=0,'前年度'!N13=0),"",IF('前年度'!N13=0,"皆増",IF('当年度'!N13=0,"皆減",ROUND('増減額'!N13/'前年度'!N13*100,1))))</f>
        <v>29.3</v>
      </c>
      <c r="O13" s="29">
        <f>IF(AND('当年度'!O13=0,'前年度'!O13=0),"",IF('前年度'!O13=0,"皆増",IF('当年度'!O13=0,"皆減",ROUND('増減額'!O13/'前年度'!O13*100,1))))</f>
        <v>1.7</v>
      </c>
      <c r="P13" s="30">
        <f>IF(AND('当年度'!P13=0,'前年度'!P13=0),"",IF('前年度'!P13=0,"皆増",IF('当年度'!P13=0,"皆減",ROUND('増減額'!P13/'前年度'!P13*100,1))))</f>
        <v>-8</v>
      </c>
    </row>
    <row r="14" spans="1:16" ht="22.5" customHeight="1">
      <c r="A14" s="53"/>
      <c r="B14" s="43" t="s">
        <v>18</v>
      </c>
      <c r="C14" s="29">
        <f>IF(AND('当年度'!C14=0,'前年度'!C14=0),"",IF('前年度'!C14=0,"皆増",IF('当年度'!C14=0,"皆減",ROUND('増減額'!C14/'前年度'!C14*100,1))))</f>
        <v>-4.7</v>
      </c>
      <c r="D14" s="29">
        <f>IF(AND('当年度'!D14=0,'前年度'!D14=0),"",IF('前年度'!D14=0,"皆増",IF('当年度'!D14=0,"皆減",ROUND('増減額'!D14/'前年度'!D14*100,1))))</f>
        <v>2.5</v>
      </c>
      <c r="E14" s="29">
        <f>IF(AND('当年度'!E14=0,'前年度'!E14=0),"",IF('前年度'!E14=0,"皆増",IF('当年度'!E14=0,"皆減",ROUND('増減額'!E14/'前年度'!E14*100,1))))</f>
        <v>16.1</v>
      </c>
      <c r="F14" s="29">
        <f>IF(AND('当年度'!F14=0,'前年度'!F14=0),"",IF('前年度'!F14=0,"皆増",IF('当年度'!F14=0,"皆減",ROUND('増減額'!F14/'前年度'!F14*100,1))))</f>
        <v>2.9</v>
      </c>
      <c r="G14" s="29">
        <f>IF(AND('当年度'!G14=0,'前年度'!G14=0),"",IF('前年度'!G14=0,"皆増",IF('当年度'!G14=0,"皆減",ROUND('増減額'!G14/'前年度'!G14*100,1))))</f>
        <v>-4.4</v>
      </c>
      <c r="H14" s="29">
        <f>IF(AND('当年度'!H14=0,'前年度'!H14=0),"",IF('前年度'!H14=0,"皆増",IF('当年度'!H14=0,"皆減",ROUND('増減額'!H14/'前年度'!H14*100,1))))</f>
        <v>-4</v>
      </c>
      <c r="I14" s="29">
        <f>IF(AND('当年度'!I14=0,'前年度'!I14=0),"",IF('前年度'!I14=0,"皆増",IF('当年度'!I14=0,"皆減",ROUND('増減額'!I14/'前年度'!I14*100,1))))</f>
        <v>-34.4</v>
      </c>
      <c r="J14" s="29">
        <f>IF(AND('当年度'!J14=0,'前年度'!J14=0),"",IF('前年度'!J14=0,"皆増",IF('当年度'!J14=0,"皆減",ROUND('増減額'!J14/'前年度'!J14*100,1))))</f>
        <v>5.2</v>
      </c>
      <c r="K14" s="29">
        <f>IF(AND('当年度'!K14=0,'前年度'!K14=0),"",IF('前年度'!K14=0,"皆増",IF('当年度'!K14=0,"皆減",ROUND('増減額'!K14/'前年度'!K14*100,1))))</f>
        <v>-42.7</v>
      </c>
      <c r="L14" s="29">
        <f>IF(AND('当年度'!L14=0,'前年度'!L14=0),"",IF('前年度'!L14=0,"皆増",IF('当年度'!L14=0,"皆減",ROUND('増減額'!L14/'前年度'!L14*100,1))))</f>
        <v>6.9</v>
      </c>
      <c r="M14" s="29">
        <f>IF(AND('当年度'!M14=0,'前年度'!M14=0),"",IF('前年度'!M14=0,"皆増",IF('当年度'!M14=0,"皆減",ROUND('増減額'!M14/'前年度'!M14*100,1))))</f>
      </c>
      <c r="N14" s="29">
        <f>IF(AND('当年度'!N14=0,'前年度'!N14=0),"",IF('前年度'!N14=0,"皆増",IF('当年度'!N14=0,"皆減",ROUND('増減額'!N14/'前年度'!N14*100,1))))</f>
        <v>17.2</v>
      </c>
      <c r="O14" s="29">
        <f>IF(AND('当年度'!O14=0,'前年度'!O14=0),"",IF('前年度'!O14=0,"皆増",IF('当年度'!O14=0,"皆減",ROUND('増減額'!O14/'前年度'!O14*100,1))))</f>
        <v>-0.7</v>
      </c>
      <c r="P14" s="30">
        <f>IF(AND('当年度'!P14=0,'前年度'!P14=0),"",IF('前年度'!P14=0,"皆増",IF('当年度'!P14=0,"皆減",ROUND('増減額'!P14/'前年度'!P14*100,1))))</f>
        <v>-2.8</v>
      </c>
    </row>
    <row r="15" spans="1:16" ht="22.5" customHeight="1">
      <c r="A15" s="53"/>
      <c r="B15" s="43" t="s">
        <v>19</v>
      </c>
      <c r="C15" s="29">
        <f>IF(AND('当年度'!C15=0,'前年度'!C15=0),"",IF('前年度'!C15=0,"皆増",IF('当年度'!C15=0,"皆減",ROUND('増減額'!C15/'前年度'!C15*100,1))))</f>
        <v>-9.3</v>
      </c>
      <c r="D15" s="29">
        <f>IF(AND('当年度'!D15=0,'前年度'!D15=0),"",IF('前年度'!D15=0,"皆増",IF('当年度'!D15=0,"皆減",ROUND('増減額'!D15/'前年度'!D15*100,1))))</f>
        <v>-6</v>
      </c>
      <c r="E15" s="29">
        <f>IF(AND('当年度'!E15=0,'前年度'!E15=0),"",IF('前年度'!E15=0,"皆増",IF('当年度'!E15=0,"皆減",ROUND('増減額'!E15/'前年度'!E15*100,1))))</f>
        <v>16.1</v>
      </c>
      <c r="F15" s="29">
        <f>IF(AND('当年度'!F15=0,'前年度'!F15=0),"",IF('前年度'!F15=0,"皆増",IF('当年度'!F15=0,"皆減",ROUND('増減額'!F15/'前年度'!F15*100,1))))</f>
        <v>-0.4</v>
      </c>
      <c r="G15" s="29">
        <f>IF(AND('当年度'!G15=0,'前年度'!G15=0),"",IF('前年度'!G15=0,"皆増",IF('当年度'!G15=0,"皆減",ROUND('増減額'!G15/'前年度'!G15*100,1))))</f>
        <v>-3.2</v>
      </c>
      <c r="H15" s="29">
        <f>IF(AND('当年度'!H15=0,'前年度'!H15=0),"",IF('前年度'!H15=0,"皆増",IF('当年度'!H15=0,"皆減",ROUND('増減額'!H15/'前年度'!H15*100,1))))</f>
        <v>-0.4</v>
      </c>
      <c r="I15" s="29">
        <f>IF(AND('当年度'!I15=0,'前年度'!I15=0),"",IF('前年度'!I15=0,"皆増",IF('当年度'!I15=0,"皆減",ROUND('増減額'!I15/'前年度'!I15*100,1))))</f>
        <v>-30.8</v>
      </c>
      <c r="J15" s="29">
        <f>IF(AND('当年度'!J15=0,'前年度'!J15=0),"",IF('前年度'!J15=0,"皆増",IF('当年度'!J15=0,"皆減",ROUND('増減額'!J15/'前年度'!J15*100,1))))</f>
        <v>-40.7</v>
      </c>
      <c r="K15" s="29">
        <f>IF(AND('当年度'!K15=0,'前年度'!K15=0),"",IF('前年度'!K15=0,"皆増",IF('当年度'!K15=0,"皆減",ROUND('増減額'!K15/'前年度'!K15*100,1))))</f>
        <v>-38.1</v>
      </c>
      <c r="L15" s="29">
        <f>IF(AND('当年度'!L15=0,'前年度'!L15=0),"",IF('前年度'!L15=0,"皆増",IF('当年度'!L15=0,"皆減",ROUND('増減額'!L15/'前年度'!L15*100,1))))</f>
        <v>5.7</v>
      </c>
      <c r="M15" s="29">
        <f>IF(AND('当年度'!M15=0,'前年度'!M15=0),"",IF('前年度'!M15=0,"皆増",IF('当年度'!M15=0,"皆減",ROUND('増減額'!M15/'前年度'!M15*100,1))))</f>
      </c>
      <c r="N15" s="29">
        <f>IF(AND('当年度'!N15=0,'前年度'!N15=0),"",IF('前年度'!N15=0,"皆増",IF('当年度'!N15=0,"皆減",ROUND('増減額'!N15/'前年度'!N15*100,1))))</f>
        <v>146.7</v>
      </c>
      <c r="O15" s="29">
        <f>IF(AND('当年度'!O15=0,'前年度'!O15=0),"",IF('前年度'!O15=0,"皆増",IF('当年度'!O15=0,"皆減",ROUND('増減額'!O15/'前年度'!O15*100,1))))</f>
        <v>23.2</v>
      </c>
      <c r="P15" s="30">
        <f>IF(AND('当年度'!P15=0,'前年度'!P15=0),"",IF('前年度'!P15=0,"皆増",IF('当年度'!P15=0,"皆減",ROUND('増減額'!P15/'前年度'!P15*100,1))))</f>
        <v>-4.8</v>
      </c>
    </row>
    <row r="16" spans="1:16" ht="22.5" customHeight="1">
      <c r="A16" s="53"/>
      <c r="B16" s="43" t="s">
        <v>20</v>
      </c>
      <c r="C16" s="29">
        <f>IF(AND('当年度'!C16=0,'前年度'!C16=0),"",IF('前年度'!C16=0,"皆増",IF('当年度'!C16=0,"皆減",ROUND('増減額'!C16/'前年度'!C16*100,1))))</f>
        <v>-18</v>
      </c>
      <c r="D16" s="29">
        <f>IF(AND('当年度'!D16=0,'前年度'!D16=0),"",IF('前年度'!D16=0,"皆増",IF('当年度'!D16=0,"皆減",ROUND('増減額'!D16/'前年度'!D16*100,1))))</f>
        <v>-6.8</v>
      </c>
      <c r="E16" s="29">
        <f>IF(AND('当年度'!E16=0,'前年度'!E16=0),"",IF('前年度'!E16=0,"皆増",IF('当年度'!E16=0,"皆減",ROUND('増減額'!E16/'前年度'!E16*100,1))))</f>
        <v>-7.5</v>
      </c>
      <c r="F16" s="29">
        <f>IF(AND('当年度'!F16=0,'前年度'!F16=0),"",IF('前年度'!F16=0,"皆増",IF('当年度'!F16=0,"皆減",ROUND('増減額'!F16/'前年度'!F16*100,1))))</f>
        <v>10.6</v>
      </c>
      <c r="G16" s="29">
        <f>IF(AND('当年度'!G16=0,'前年度'!G16=0),"",IF('前年度'!G16=0,"皆増",IF('当年度'!G16=0,"皆減",ROUND('増減額'!G16/'前年度'!G16*100,1))))</f>
        <v>84.7</v>
      </c>
      <c r="H16" s="29">
        <f>IF(AND('当年度'!H16=0,'前年度'!H16=0),"",IF('前年度'!H16=0,"皆増",IF('当年度'!H16=0,"皆減",ROUND('増減額'!H16/'前年度'!H16*100,1))))</f>
        <v>-6</v>
      </c>
      <c r="I16" s="29">
        <f>IF(AND('当年度'!I16=0,'前年度'!I16=0),"",IF('前年度'!I16=0,"皆増",IF('当年度'!I16=0,"皆減",ROUND('増減額'!I16/'前年度'!I16*100,1))))</f>
        <v>-0.7</v>
      </c>
      <c r="J16" s="29">
        <f>IF(AND('当年度'!J16=0,'前年度'!J16=0),"",IF('前年度'!J16=0,"皆増",IF('当年度'!J16=0,"皆減",ROUND('増減額'!J16/'前年度'!J16*100,1))))</f>
        <v>6.1</v>
      </c>
      <c r="K16" s="29">
        <f>IF(AND('当年度'!K16=0,'前年度'!K16=0),"",IF('前年度'!K16=0,"皆増",IF('当年度'!K16=0,"皆減",ROUND('増減額'!K16/'前年度'!K16*100,1))))</f>
        <v>-61.6</v>
      </c>
      <c r="L16" s="29">
        <f>IF(AND('当年度'!L16=0,'前年度'!L16=0),"",IF('前年度'!L16=0,"皆増",IF('当年度'!L16=0,"皆減",ROUND('増減額'!L16/'前年度'!L16*100,1))))</f>
        <v>3.7</v>
      </c>
      <c r="M16" s="29">
        <f>IF(AND('当年度'!M16=0,'前年度'!M16=0),"",IF('前年度'!M16=0,"皆増",IF('当年度'!M16=0,"皆減",ROUND('増減額'!M16/'前年度'!M16*100,1))))</f>
      </c>
      <c r="N16" s="29">
        <f>IF(AND('当年度'!N16=0,'前年度'!N16=0),"",IF('前年度'!N16=0,"皆増",IF('当年度'!N16=0,"皆減",ROUND('増減額'!N16/'前年度'!N16*100,1))))</f>
        <v>13.6</v>
      </c>
      <c r="O16" s="29">
        <f>IF(AND('当年度'!O16=0,'前年度'!O16=0),"",IF('前年度'!O16=0,"皆増",IF('当年度'!O16=0,"皆減",ROUND('増減額'!O16/'前年度'!O16*100,1))))</f>
        <v>2.2</v>
      </c>
      <c r="P16" s="30">
        <f>IF(AND('当年度'!P16=0,'前年度'!P16=0),"",IF('前年度'!P16=0,"皆増",IF('当年度'!P16=0,"皆減",ROUND('増減額'!P16/'前年度'!P16*100,1))))</f>
        <v>-10</v>
      </c>
    </row>
    <row r="17" spans="1:16" ht="22.5" customHeight="1">
      <c r="A17" s="53"/>
      <c r="B17" s="43" t="s">
        <v>21</v>
      </c>
      <c r="C17" s="29">
        <f>IF(AND('当年度'!C17=0,'前年度'!C17=0),"",IF('前年度'!C17=0,"皆増",IF('当年度'!C17=0,"皆減",ROUND('増減額'!C17/'前年度'!C17*100,1))))</f>
        <v>-11.3</v>
      </c>
      <c r="D17" s="29">
        <f>IF(AND('当年度'!D17=0,'前年度'!D17=0),"",IF('前年度'!D17=0,"皆増",IF('当年度'!D17=0,"皆減",ROUND('増減額'!D17/'前年度'!D17*100,1))))</f>
        <v>-1.7</v>
      </c>
      <c r="E17" s="29">
        <f>IF(AND('当年度'!E17=0,'前年度'!E17=0),"",IF('前年度'!E17=0,"皆増",IF('当年度'!E17=0,"皆減",ROUND('増減額'!E17/'前年度'!E17*100,1))))</f>
        <v>-32.8</v>
      </c>
      <c r="F17" s="29">
        <f>IF(AND('当年度'!F17=0,'前年度'!F17=0),"",IF('前年度'!F17=0,"皆増",IF('当年度'!F17=0,"皆減",ROUND('増減額'!F17/'前年度'!F17*100,1))))</f>
        <v>0.2</v>
      </c>
      <c r="G17" s="29">
        <f>IF(AND('当年度'!G17=0,'前年度'!G17=0),"",IF('前年度'!G17=0,"皆増",IF('当年度'!G17=0,"皆減",ROUND('増減額'!G17/'前年度'!G17*100,1))))</f>
        <v>-1.1</v>
      </c>
      <c r="H17" s="29">
        <f>IF(AND('当年度'!H17=0,'前年度'!H17=0),"",IF('前年度'!H17=0,"皆増",IF('当年度'!H17=0,"皆減",ROUND('増減額'!H17/'前年度'!H17*100,1))))</f>
        <v>4.6</v>
      </c>
      <c r="I17" s="29">
        <f>IF(AND('当年度'!I17=0,'前年度'!I17=0),"",IF('前年度'!I17=0,"皆増",IF('当年度'!I17=0,"皆減",ROUND('増減額'!I17/'前年度'!I17*100,1))))</f>
        <v>13674.1</v>
      </c>
      <c r="J17" s="29" t="str">
        <f>IF(AND('当年度'!J17=0,'前年度'!J17=0),"",IF('前年度'!J17=0,"皆増",IF('当年度'!J17=0,"皆減",ROUND('増減額'!J17/'前年度'!J17*100,1))))</f>
        <v>皆減</v>
      </c>
      <c r="K17" s="29">
        <f>IF(AND('当年度'!K17=0,'前年度'!K17=0),"",IF('前年度'!K17=0,"皆増",IF('当年度'!K17=0,"皆減",ROUND('増減額'!K17/'前年度'!K17*100,1))))</f>
        <v>-14.3</v>
      </c>
      <c r="L17" s="29">
        <f>IF(AND('当年度'!L17=0,'前年度'!L17=0),"",IF('前年度'!L17=0,"皆増",IF('当年度'!L17=0,"皆減",ROUND('増減額'!L17/'前年度'!L17*100,1))))</f>
        <v>-6.9</v>
      </c>
      <c r="M17" s="29">
        <f>IF(AND('当年度'!M17=0,'前年度'!M17=0),"",IF('前年度'!M17=0,"皆増",IF('当年度'!M17=0,"皆減",ROUND('増減額'!M17/'前年度'!M17*100,1))))</f>
      </c>
      <c r="N17" s="29">
        <f>IF(AND('当年度'!N17=0,'前年度'!N17=0),"",IF('前年度'!N17=0,"皆増",IF('当年度'!N17=0,"皆減",ROUND('増減額'!N17/'前年度'!N17*100,1))))</f>
        <v>-23</v>
      </c>
      <c r="O17" s="29">
        <f>IF(AND('当年度'!O17=0,'前年度'!O17=0),"",IF('前年度'!O17=0,"皆増",IF('当年度'!O17=0,"皆減",ROUND('増減額'!O17/'前年度'!O17*100,1))))</f>
        <v>-3.8</v>
      </c>
      <c r="P17" s="30">
        <f>IF(AND('当年度'!P17=0,'前年度'!P17=0),"",IF('前年度'!P17=0,"皆増",IF('当年度'!P17=0,"皆減",ROUND('増減額'!P17/'前年度'!P17*100,1))))</f>
        <v>-6.4</v>
      </c>
    </row>
    <row r="18" spans="1:16" ht="22.5" customHeight="1">
      <c r="A18" s="53"/>
      <c r="B18" s="43" t="s">
        <v>22</v>
      </c>
      <c r="C18" s="29" t="str">
        <f>IF(AND('当年度'!C18=0,'前年度'!C18=0),"",IF('前年度'!C18=0,"皆増",IF('当年度'!C18=0,"皆減",ROUND('増減額'!C18/'前年度'!C18*100,1))))</f>
        <v>皆増</v>
      </c>
      <c r="D18" s="29" t="str">
        <f>IF(AND('当年度'!D18=0,'前年度'!D18=0),"",IF('前年度'!D18=0,"皆増",IF('当年度'!D18=0,"皆減",ROUND('増減額'!D18/'前年度'!D18*100,1))))</f>
        <v>皆増</v>
      </c>
      <c r="E18" s="29" t="str">
        <f>IF(AND('当年度'!E18=0,'前年度'!E18=0),"",IF('前年度'!E18=0,"皆増",IF('当年度'!E18=0,"皆減",ROUND('増減額'!E18/'前年度'!E18*100,1))))</f>
        <v>皆増</v>
      </c>
      <c r="F18" s="29" t="str">
        <f>IF(AND('当年度'!F18=0,'前年度'!F18=0),"",IF('前年度'!F18=0,"皆増",IF('当年度'!F18=0,"皆減",ROUND('増減額'!F18/'前年度'!F18*100,1))))</f>
        <v>皆増</v>
      </c>
      <c r="G18" s="29" t="str">
        <f>IF(AND('当年度'!G18=0,'前年度'!G18=0),"",IF('前年度'!G18=0,"皆増",IF('当年度'!G18=0,"皆減",ROUND('増減額'!G18/'前年度'!G18*100,1))))</f>
        <v>皆増</v>
      </c>
      <c r="H18" s="29" t="str">
        <f>IF(AND('当年度'!H18=0,'前年度'!H18=0),"",IF('前年度'!H18=0,"皆増",IF('当年度'!H18=0,"皆減",ROUND('増減額'!H18/'前年度'!H18*100,1))))</f>
        <v>皆増</v>
      </c>
      <c r="I18" s="29" t="str">
        <f>IF(AND('当年度'!I18=0,'前年度'!I18=0),"",IF('前年度'!I18=0,"皆増",IF('当年度'!I18=0,"皆減",ROUND('増減額'!I18/'前年度'!I18*100,1))))</f>
        <v>皆増</v>
      </c>
      <c r="J18" s="29" t="str">
        <f>IF(AND('当年度'!J18=0,'前年度'!J18=0),"",IF('前年度'!J18=0,"皆増",IF('当年度'!J18=0,"皆減",ROUND('増減額'!J18/'前年度'!J18*100,1))))</f>
        <v>皆増</v>
      </c>
      <c r="K18" s="29" t="str">
        <f>IF(AND('当年度'!K18=0,'前年度'!K18=0),"",IF('前年度'!K18=0,"皆増",IF('当年度'!K18=0,"皆減",ROUND('増減額'!K18/'前年度'!K18*100,1))))</f>
        <v>皆増</v>
      </c>
      <c r="L18" s="29" t="str">
        <f>IF(AND('当年度'!L18=0,'前年度'!L18=0),"",IF('前年度'!L18=0,"皆増",IF('当年度'!L18=0,"皆減",ROUND('増減額'!L18/'前年度'!L18*100,1))))</f>
        <v>皆増</v>
      </c>
      <c r="M18" s="29">
        <f>IF(AND('当年度'!M18=0,'前年度'!M18=0),"",IF('前年度'!M18=0,"皆増",IF('当年度'!M18=0,"皆減",ROUND('増減額'!M18/'前年度'!M18*100,1))))</f>
      </c>
      <c r="N18" s="29" t="str">
        <f>IF(AND('当年度'!N18=0,'前年度'!N18=0),"",IF('前年度'!N18=0,"皆増",IF('当年度'!N18=0,"皆減",ROUND('増減額'!N18/'前年度'!N18*100,1))))</f>
        <v>皆増</v>
      </c>
      <c r="O18" s="29" t="str">
        <f>IF(AND('当年度'!O18=0,'前年度'!O18=0),"",IF('前年度'!O18=0,"皆増",IF('当年度'!O18=0,"皆減",ROUND('増減額'!O18/'前年度'!O18*100,1))))</f>
        <v>皆増</v>
      </c>
      <c r="P18" s="30" t="str">
        <f>IF(AND('当年度'!P18=0,'前年度'!P18=0),"",IF('前年度'!P18=0,"皆増",IF('当年度'!P18=0,"皆減",ROUND('増減額'!P18/'前年度'!P18*100,1))))</f>
        <v>皆増</v>
      </c>
    </row>
    <row r="19" spans="1:16" ht="22.5" customHeight="1">
      <c r="A19" s="53"/>
      <c r="B19" s="43" t="s">
        <v>59</v>
      </c>
      <c r="C19" s="29" t="str">
        <f>IF(AND('当年度'!C19=0,'前年度'!C19=0),"",IF('前年度'!C19=0,"皆増",IF('当年度'!C19=0,"皆減",ROUND('増減額'!C19/'前年度'!C19*100,1))))</f>
        <v>皆減</v>
      </c>
      <c r="D19" s="29" t="str">
        <f>IF(AND('当年度'!D19=0,'前年度'!D19=0),"",IF('前年度'!D19=0,"皆増",IF('当年度'!D19=0,"皆減",ROUND('増減額'!D19/'前年度'!D19*100,1))))</f>
        <v>皆減</v>
      </c>
      <c r="E19" s="29" t="str">
        <f>IF(AND('当年度'!E19=0,'前年度'!E19=0),"",IF('前年度'!E19=0,"皆増",IF('当年度'!E19=0,"皆減",ROUND('増減額'!E19/'前年度'!E19*100,1))))</f>
        <v>皆減</v>
      </c>
      <c r="F19" s="29" t="str">
        <f>IF(AND('当年度'!F19=0,'前年度'!F19=0),"",IF('前年度'!F19=0,"皆増",IF('当年度'!F19=0,"皆減",ROUND('増減額'!F19/'前年度'!F19*100,1))))</f>
        <v>皆減</v>
      </c>
      <c r="G19" s="29" t="str">
        <f>IF(AND('当年度'!G19=0,'前年度'!G19=0),"",IF('前年度'!G19=0,"皆増",IF('当年度'!G19=0,"皆減",ROUND('増減額'!G19/'前年度'!G19*100,1))))</f>
        <v>皆減</v>
      </c>
      <c r="H19" s="29" t="str">
        <f>IF(AND('当年度'!H19=0,'前年度'!H19=0),"",IF('前年度'!H19=0,"皆増",IF('当年度'!H19=0,"皆減",ROUND('増減額'!H19/'前年度'!H19*100,1))))</f>
        <v>皆減</v>
      </c>
      <c r="I19" s="29" t="str">
        <f>IF(AND('当年度'!I19=0,'前年度'!I19=0),"",IF('前年度'!I19=0,"皆増",IF('当年度'!I19=0,"皆減",ROUND('増減額'!I19/'前年度'!I19*100,1))))</f>
        <v>皆減</v>
      </c>
      <c r="J19" s="29" t="str">
        <f>IF(AND('当年度'!J19=0,'前年度'!J19=0),"",IF('前年度'!J19=0,"皆増",IF('当年度'!J19=0,"皆減",ROUND('増減額'!J19/'前年度'!J19*100,1))))</f>
        <v>皆減</v>
      </c>
      <c r="K19" s="29" t="str">
        <f>IF(AND('当年度'!K19=0,'前年度'!K19=0),"",IF('前年度'!K19=0,"皆増",IF('当年度'!K19=0,"皆減",ROUND('増減額'!K19/'前年度'!K19*100,1))))</f>
        <v>皆減</v>
      </c>
      <c r="L19" s="29" t="str">
        <f>IF(AND('当年度'!L19=0,'前年度'!L19=0),"",IF('前年度'!L19=0,"皆増",IF('当年度'!L19=0,"皆減",ROUND('増減額'!L19/'前年度'!L19*100,1))))</f>
        <v>皆減</v>
      </c>
      <c r="M19" s="29">
        <f>IF(AND('当年度'!M19=0,'前年度'!M19=0),"",IF('前年度'!M19=0,"皆増",IF('当年度'!M19=0,"皆減",ROUND('増減額'!M19/'前年度'!M19*100,1))))</f>
      </c>
      <c r="N19" s="29" t="str">
        <f>IF(AND('当年度'!N19=0,'前年度'!N19=0),"",IF('前年度'!N19=0,"皆増",IF('当年度'!N19=0,"皆減",ROUND('増減額'!N19/'前年度'!N19*100,1))))</f>
        <v>皆減</v>
      </c>
      <c r="O19" s="29" t="str">
        <f>IF(AND('当年度'!O19=0,'前年度'!O19=0),"",IF('前年度'!O19=0,"皆増",IF('当年度'!O19=0,"皆減",ROUND('増減額'!O19/'前年度'!O19*100,1))))</f>
        <v>皆減</v>
      </c>
      <c r="P19" s="30" t="str">
        <f>IF(AND('当年度'!P19=0,'前年度'!P19=0),"",IF('前年度'!P19=0,"皆増",IF('当年度'!P19=0,"皆減",ROUND('増減額'!P19/'前年度'!P19*100,1))))</f>
        <v>皆減</v>
      </c>
    </row>
    <row r="20" spans="1:16" ht="22.5" customHeight="1">
      <c r="A20" s="53"/>
      <c r="B20" s="43" t="s">
        <v>60</v>
      </c>
      <c r="C20" s="29" t="str">
        <f>IF(AND('当年度'!C20=0,'前年度'!C20=0),"",IF('前年度'!C20=0,"皆増",IF('当年度'!C20=0,"皆減",ROUND('増減額'!C20/'前年度'!C20*100,1))))</f>
        <v>皆減</v>
      </c>
      <c r="D20" s="29" t="str">
        <f>IF(AND('当年度'!D20=0,'前年度'!D20=0),"",IF('前年度'!D20=0,"皆増",IF('当年度'!D20=0,"皆減",ROUND('増減額'!D20/'前年度'!D20*100,1))))</f>
        <v>皆減</v>
      </c>
      <c r="E20" s="29" t="str">
        <f>IF(AND('当年度'!E20=0,'前年度'!E20=0),"",IF('前年度'!E20=0,"皆増",IF('当年度'!E20=0,"皆減",ROUND('増減額'!E20/'前年度'!E20*100,1))))</f>
        <v>皆減</v>
      </c>
      <c r="F20" s="29" t="str">
        <f>IF(AND('当年度'!F20=0,'前年度'!F20=0),"",IF('前年度'!F20=0,"皆増",IF('当年度'!F20=0,"皆減",ROUND('増減額'!F20/'前年度'!F20*100,1))))</f>
        <v>皆減</v>
      </c>
      <c r="G20" s="29" t="str">
        <f>IF(AND('当年度'!G20=0,'前年度'!G20=0),"",IF('前年度'!G20=0,"皆増",IF('当年度'!G20=0,"皆減",ROUND('増減額'!G20/'前年度'!G20*100,1))))</f>
        <v>皆減</v>
      </c>
      <c r="H20" s="29" t="str">
        <f>IF(AND('当年度'!H20=0,'前年度'!H20=0),"",IF('前年度'!H20=0,"皆増",IF('当年度'!H20=0,"皆減",ROUND('増減額'!H20/'前年度'!H20*100,1))))</f>
        <v>皆減</v>
      </c>
      <c r="I20" s="29" t="str">
        <f>IF(AND('当年度'!I20=0,'前年度'!I20=0),"",IF('前年度'!I20=0,"皆増",IF('当年度'!I20=0,"皆減",ROUND('増減額'!I20/'前年度'!I20*100,1))))</f>
        <v>皆減</v>
      </c>
      <c r="J20" s="29">
        <f>IF(AND('当年度'!J20=0,'前年度'!J20=0),"",IF('前年度'!J20=0,"皆増",IF('当年度'!J20=0,"皆減",ROUND('増減額'!J20/'前年度'!J20*100,1))))</f>
      </c>
      <c r="K20" s="29" t="str">
        <f>IF(AND('当年度'!K20=0,'前年度'!K20=0),"",IF('前年度'!K20=0,"皆増",IF('当年度'!K20=0,"皆減",ROUND('増減額'!K20/'前年度'!K20*100,1))))</f>
        <v>皆減</v>
      </c>
      <c r="L20" s="29" t="str">
        <f>IF(AND('当年度'!L20=0,'前年度'!L20=0),"",IF('前年度'!L20=0,"皆増",IF('当年度'!L20=0,"皆減",ROUND('増減額'!L20/'前年度'!L20*100,1))))</f>
        <v>皆減</v>
      </c>
      <c r="M20" s="29">
        <f>IF(AND('当年度'!M20=0,'前年度'!M20=0),"",IF('前年度'!M20=0,"皆増",IF('当年度'!M20=0,"皆減",ROUND('増減額'!M20/'前年度'!M20*100,1))))</f>
      </c>
      <c r="N20" s="29" t="str">
        <f>IF(AND('当年度'!N20=0,'前年度'!N20=0),"",IF('前年度'!N20=0,"皆増",IF('当年度'!N20=0,"皆減",ROUND('増減額'!N20/'前年度'!N20*100,1))))</f>
        <v>皆減</v>
      </c>
      <c r="O20" s="29" t="str">
        <f>IF(AND('当年度'!O20=0,'前年度'!O20=0),"",IF('前年度'!O20=0,"皆増",IF('当年度'!O20=0,"皆減",ROUND('増減額'!O20/'前年度'!O20*100,1))))</f>
        <v>皆減</v>
      </c>
      <c r="P20" s="30" t="str">
        <f>IF(AND('当年度'!P20=0,'前年度'!P20=0),"",IF('前年度'!P20=0,"皆増",IF('当年度'!P20=0,"皆減",ROUND('増減額'!P20/'前年度'!P20*100,1))))</f>
        <v>皆減</v>
      </c>
    </row>
    <row r="21" spans="1:16" ht="22.5" customHeight="1">
      <c r="A21" s="53"/>
      <c r="B21" s="48" t="s">
        <v>54</v>
      </c>
      <c r="C21" s="29">
        <f>IF(AND('当年度'!C21=0,'前年度'!C21=0),"",IF('前年度'!C21=0,"皆増",IF('当年度'!C21=0,"皆減",ROUND('増減額'!C21/'前年度'!C21*100,1))))</f>
        <v>0.9</v>
      </c>
      <c r="D21" s="29">
        <f>IF(AND('当年度'!D21=0,'前年度'!D21=0),"",IF('前年度'!D21=0,"皆増",IF('当年度'!D21=0,"皆減",ROUND('増減額'!D21/'前年度'!D21*100,1))))</f>
        <v>2.1</v>
      </c>
      <c r="E21" s="29">
        <f>IF(AND('当年度'!E21=0,'前年度'!E21=0),"",IF('前年度'!E21=0,"皆増",IF('当年度'!E21=0,"皆減",ROUND('増減額'!E21/'前年度'!E21*100,1))))</f>
        <v>-14.2</v>
      </c>
      <c r="F21" s="29">
        <f>IF(AND('当年度'!F21=0,'前年度'!F21=0),"",IF('前年度'!F21=0,"皆増",IF('当年度'!F21=0,"皆減",ROUND('増減額'!F21/'前年度'!F21*100,1))))</f>
        <v>6</v>
      </c>
      <c r="G21" s="29">
        <f>IF(AND('当年度'!G21=0,'前年度'!G21=0),"",IF('前年度'!G21=0,"皆増",IF('当年度'!G21=0,"皆減",ROUND('増減額'!G21/'前年度'!G21*100,1))))</f>
        <v>3.5</v>
      </c>
      <c r="H21" s="29">
        <f>IF(AND('当年度'!H21=0,'前年度'!H21=0),"",IF('前年度'!H21=0,"皆増",IF('当年度'!H21=0,"皆減",ROUND('増減額'!H21/'前年度'!H21*100,1))))</f>
        <v>-0.8</v>
      </c>
      <c r="I21" s="29">
        <f>IF(AND('当年度'!I21=0,'前年度'!I21=0),"",IF('前年度'!I21=0,"皆増",IF('当年度'!I21=0,"皆減",ROUND('増減額'!I21/'前年度'!I21*100,1))))</f>
        <v>-73.9</v>
      </c>
      <c r="J21" s="29">
        <f>IF(AND('当年度'!J21=0,'前年度'!J21=0),"",IF('前年度'!J21=0,"皆増",IF('当年度'!J21=0,"皆減",ROUND('増減額'!J21/'前年度'!J21*100,1))))</f>
      </c>
      <c r="K21" s="29">
        <f>IF(AND('当年度'!K21=0,'前年度'!K21=0),"",IF('前年度'!K21=0,"皆増",IF('当年度'!K21=0,"皆減",ROUND('増減額'!K21/'前年度'!K21*100,1))))</f>
        <v>0</v>
      </c>
      <c r="L21" s="29">
        <f>IF(AND('当年度'!L21=0,'前年度'!L21=0),"",IF('前年度'!L21=0,"皆増",IF('当年度'!L21=0,"皆減",ROUND('増減額'!L21/'前年度'!L21*100,1))))</f>
        <v>-4.1</v>
      </c>
      <c r="M21" s="29">
        <f>IF(AND('当年度'!M21=0,'前年度'!M21=0),"",IF('前年度'!M21=0,"皆増",IF('当年度'!M21=0,"皆減",ROUND('増減額'!M21/'前年度'!M21*100,1))))</f>
      </c>
      <c r="N21" s="29">
        <f>IF(AND('当年度'!N21=0,'前年度'!N21=0),"",IF('前年度'!N21=0,"皆増",IF('当年度'!N21=0,"皆減",ROUND('増減額'!N21/'前年度'!N21*100,1))))</f>
        <v>-25.2</v>
      </c>
      <c r="O21" s="29">
        <f>IF(AND('当年度'!O21=0,'前年度'!O21=0),"",IF('前年度'!O21=0,"皆増",IF('当年度'!O21=0,"皆減",ROUND('増減額'!O21/'前年度'!O21*100,1))))</f>
        <v>-16.8</v>
      </c>
      <c r="P21" s="30">
        <f>IF(AND('当年度'!P21=0,'前年度'!P21=0),"",IF('前年度'!P21=0,"皆増",IF('当年度'!P21=0,"皆減",ROUND('増減額'!P21/'前年度'!P21*100,1))))</f>
        <v>1.3</v>
      </c>
    </row>
    <row r="22" spans="1:16" ht="22.5" customHeight="1">
      <c r="A22" s="53"/>
      <c r="B22" s="45" t="s">
        <v>61</v>
      </c>
      <c r="C22" s="29">
        <f>IF(AND('当年度'!C22=0,'前年度'!C22=0),"",IF('前年度'!C22=0,"皆増",IF('当年度'!C22=0,"皆減",ROUND('増減額'!C22/'前年度'!C22*100,1))))</f>
        <v>-0.7</v>
      </c>
      <c r="D22" s="29">
        <f>IF(AND('当年度'!D22=0,'前年度'!D22=0),"",IF('前年度'!D22=0,"皆増",IF('当年度'!D22=0,"皆減",ROUND('増減額'!D22/'前年度'!D22*100,1))))</f>
        <v>-9.2</v>
      </c>
      <c r="E22" s="29">
        <f>IF(AND('当年度'!E22=0,'前年度'!E22=0),"",IF('前年度'!E22=0,"皆増",IF('当年度'!E22=0,"皆減",ROUND('増減額'!E22/'前年度'!E22*100,1))))</f>
        <v>125.8</v>
      </c>
      <c r="F22" s="29">
        <f>IF(AND('当年度'!F22=0,'前年度'!F22=0),"",IF('前年度'!F22=0,"皆増",IF('当年度'!F22=0,"皆減",ROUND('増減額'!F22/'前年度'!F22*100,1))))</f>
        <v>51</v>
      </c>
      <c r="G22" s="29">
        <f>IF(AND('当年度'!G22=0,'前年度'!G22=0),"",IF('前年度'!G22=0,"皆増",IF('当年度'!G22=0,"皆減",ROUND('増減額'!G22/'前年度'!G22*100,1))))</f>
        <v>0.6</v>
      </c>
      <c r="H22" s="29">
        <f>IF(AND('当年度'!H22=0,'前年度'!H22=0),"",IF('前年度'!H22=0,"皆増",IF('当年度'!H22=0,"皆減",ROUND('増減額'!H22/'前年度'!H22*100,1))))</f>
        <v>5</v>
      </c>
      <c r="I22" s="29">
        <f>IF(AND('当年度'!I22=0,'前年度'!I22=0),"",IF('前年度'!I22=0,"皆増",IF('当年度'!I22=0,"皆減",ROUND('増減額'!I22/'前年度'!I22*100,1))))</f>
        <v>-14.7</v>
      </c>
      <c r="J22" s="29">
        <f>IF(AND('当年度'!J22=0,'前年度'!J22=0),"",IF('前年度'!J22=0,"皆増",IF('当年度'!J22=0,"皆減",ROUND('増減額'!J22/'前年度'!J22*100,1))))</f>
        <v>148.5</v>
      </c>
      <c r="K22" s="29">
        <f>IF(AND('当年度'!K22=0,'前年度'!K22=0),"",IF('前年度'!K22=0,"皆増",IF('当年度'!K22=0,"皆減",ROUND('増減額'!K22/'前年度'!K22*100,1))))</f>
        <v>45.5</v>
      </c>
      <c r="L22" s="29">
        <f>IF(AND('当年度'!L22=0,'前年度'!L22=0),"",IF('前年度'!L22=0,"皆増",IF('当年度'!L22=0,"皆減",ROUND('増減額'!L22/'前年度'!L22*100,1))))</f>
        <v>14.7</v>
      </c>
      <c r="M22" s="29">
        <f>IF(AND('当年度'!M22=0,'前年度'!M22=0),"",IF('前年度'!M22=0,"皆増",IF('当年度'!M22=0,"皆減",ROUND('増減額'!M22/'前年度'!M22*100,1))))</f>
      </c>
      <c r="N22" s="29">
        <f>IF(AND('当年度'!N22=0,'前年度'!N22=0),"",IF('前年度'!N22=0,"皆増",IF('当年度'!N22=0,"皆減",ROUND('増減額'!N22/'前年度'!N22*100,1))))</f>
        <v>-32.8</v>
      </c>
      <c r="O22" s="29">
        <f>IF(AND('当年度'!O22=0,'前年度'!O22=0),"",IF('前年度'!O22=0,"皆増",IF('当年度'!O22=0,"皆減",ROUND('増減額'!O22/'前年度'!O22*100,1))))</f>
        <v>-3.9</v>
      </c>
      <c r="P22" s="30">
        <f>IF(AND('当年度'!P22=0,'前年度'!P22=0),"",IF('前年度'!P22=0,"皆増",IF('当年度'!P22=0,"皆減",ROUND('増減額'!P22/'前年度'!P22*100,1))))</f>
        <v>8.1</v>
      </c>
    </row>
    <row r="23" spans="1:16" ht="22.5" customHeight="1">
      <c r="A23" s="55"/>
      <c r="B23" s="47" t="s">
        <v>62</v>
      </c>
      <c r="C23" s="34">
        <f>IF(AND('当年度'!C23=0,'前年度'!C23=0),"",IF('前年度'!C23=0,"皆増",IF('当年度'!C23=0,"皆減",ROUND('増減額'!C23/'前年度'!C23*100,1))))</f>
        <v>-5.9</v>
      </c>
      <c r="D23" s="34">
        <f>IF(AND('当年度'!D23=0,'前年度'!D23=0),"",IF('前年度'!D23=0,"皆増",IF('当年度'!D23=0,"皆減",ROUND('増減額'!D23/'前年度'!D23*100,1))))</f>
        <v>-13.6</v>
      </c>
      <c r="E23" s="34">
        <f>IF(AND('当年度'!E23=0,'前年度'!E23=0),"",IF('前年度'!E23=0,"皆増",IF('当年度'!E23=0,"皆減",ROUND('増減額'!E23/'前年度'!E23*100,1))))</f>
        <v>22.8</v>
      </c>
      <c r="F23" s="34">
        <f>IF(AND('当年度'!F23=0,'前年度'!F23=0),"",IF('前年度'!F23=0,"皆増",IF('当年度'!F23=0,"皆減",ROUND('増減額'!F23/'前年度'!F23*100,1))))</f>
        <v>8.2</v>
      </c>
      <c r="G23" s="34">
        <f>IF(AND('当年度'!G23=0,'前年度'!G23=0),"",IF('前年度'!G23=0,"皆増",IF('当年度'!G23=0,"皆減",ROUND('増減額'!G23/'前年度'!G23*100,1))))</f>
        <v>-24.3</v>
      </c>
      <c r="H23" s="34">
        <f>IF(AND('当年度'!H23=0,'前年度'!H23=0),"",IF('前年度'!H23=0,"皆増",IF('当年度'!H23=0,"皆減",ROUND('増減額'!H23/'前年度'!H23*100,1))))</f>
        <v>6.8</v>
      </c>
      <c r="I23" s="34">
        <f>IF(AND('当年度'!I23=0,'前年度'!I23=0),"",IF('前年度'!I23=0,"皆増",IF('当年度'!I23=0,"皆減",ROUND('増減額'!I23/'前年度'!I23*100,1))))</f>
        <v>-28.5</v>
      </c>
      <c r="J23" s="34">
        <f>IF(AND('当年度'!J23=0,'前年度'!J23=0),"",IF('前年度'!J23=0,"皆増",IF('当年度'!J23=0,"皆減",ROUND('増減額'!J23/'前年度'!J23*100,1))))</f>
        <v>-13.8</v>
      </c>
      <c r="K23" s="34">
        <f>IF(AND('当年度'!K23=0,'前年度'!K23=0),"",IF('前年度'!K23=0,"皆増",IF('当年度'!K23=0,"皆減",ROUND('増減額'!K23/'前年度'!K23*100,1))))</f>
        <v>220.7</v>
      </c>
      <c r="L23" s="34">
        <f>IF(AND('当年度'!L23=0,'前年度'!L23=0),"",IF('前年度'!L23=0,"皆増",IF('当年度'!L23=0,"皆減",ROUND('増減額'!L23/'前年度'!L23*100,1))))</f>
        <v>7.1</v>
      </c>
      <c r="M23" s="34">
        <f>IF(AND('当年度'!M23=0,'前年度'!M23=0),"",IF('前年度'!M23=0,"皆増",IF('当年度'!M23=0,"皆減",ROUND('増減額'!M23/'前年度'!M23*100,1))))</f>
      </c>
      <c r="N23" s="34">
        <f>IF(AND('当年度'!N23=0,'前年度'!N23=0),"",IF('前年度'!N23=0,"皆増",IF('当年度'!N23=0,"皆減",ROUND('増減額'!N23/'前年度'!N23*100,1))))</f>
        <v>-64.9</v>
      </c>
      <c r="O23" s="34">
        <f>IF(AND('当年度'!O23=0,'前年度'!O23=0),"",IF('前年度'!O23=0,"皆増",IF('当年度'!O23=0,"皆減",ROUND('増減額'!O23/'前年度'!O23*100,1))))</f>
        <v>-21.9</v>
      </c>
      <c r="P23" s="35">
        <f>IF(AND('当年度'!P23=0,'前年度'!P23=0),"",IF('前年度'!P23=0,"皆増",IF('当年度'!P23=0,"皆減",ROUND('増減額'!P23/'前年度'!P23*100,1))))</f>
        <v>0.7</v>
      </c>
    </row>
    <row r="24" spans="1:16" ht="22.5" customHeight="1">
      <c r="A24" s="53"/>
      <c r="B24" s="43" t="s">
        <v>23</v>
      </c>
      <c r="C24" s="29">
        <f>IF(AND('当年度'!C24=0,'前年度'!C24=0),"",IF('前年度'!C24=0,"皆増",IF('当年度'!C24=0,"皆減",ROUND('増減額'!C24/'前年度'!C24*100,1))))</f>
        <v>-2.3</v>
      </c>
      <c r="D24" s="29">
        <f>IF(AND('当年度'!D24=0,'前年度'!D24=0),"",IF('前年度'!D24=0,"皆増",IF('当年度'!D24=0,"皆減",ROUND('増減額'!D24/'前年度'!D24*100,1))))</f>
        <v>3.4</v>
      </c>
      <c r="E24" s="29">
        <f>IF(AND('当年度'!E24=0,'前年度'!E24=0),"",IF('前年度'!E24=0,"皆増",IF('当年度'!E24=0,"皆減",ROUND('増減額'!E24/'前年度'!E24*100,1))))</f>
        <v>30.8</v>
      </c>
      <c r="F24" s="29">
        <f>IF(AND('当年度'!F24=0,'前年度'!F24=0),"",IF('前年度'!F24=0,"皆増",IF('当年度'!F24=0,"皆減",ROUND('増減額'!F24/'前年度'!F24*100,1))))</f>
        <v>9.8</v>
      </c>
      <c r="G24" s="29">
        <f>IF(AND('当年度'!G24=0,'前年度'!G24=0),"",IF('前年度'!G24=0,"皆増",IF('当年度'!G24=0,"皆減",ROUND('増減額'!G24/'前年度'!G24*100,1))))</f>
        <v>9.7</v>
      </c>
      <c r="H24" s="29">
        <f>IF(AND('当年度'!H24=0,'前年度'!H24=0),"",IF('前年度'!H24=0,"皆増",IF('当年度'!H24=0,"皆減",ROUND('増減額'!H24/'前年度'!H24*100,1))))</f>
        <v>-3.4</v>
      </c>
      <c r="I24" s="29">
        <f>IF(AND('当年度'!I24=0,'前年度'!I24=0),"",IF('前年度'!I24=0,"皆増",IF('当年度'!I24=0,"皆減",ROUND('増減額'!I24/'前年度'!I24*100,1))))</f>
        <v>-93.3</v>
      </c>
      <c r="J24" s="29">
        <f>IF(AND('当年度'!J24=0,'前年度'!J24=0),"",IF('前年度'!J24=0,"皆増",IF('当年度'!J24=0,"皆減",ROUND('増減額'!J24/'前年度'!J24*100,1))))</f>
      </c>
      <c r="K24" s="29">
        <f>IF(AND('当年度'!K24=0,'前年度'!K24=0),"",IF('前年度'!K24=0,"皆増",IF('当年度'!K24=0,"皆減",ROUND('増減額'!K24/'前年度'!K24*100,1))))</f>
      </c>
      <c r="L24" s="29">
        <f>IF(AND('当年度'!L24=0,'前年度'!L24=0),"",IF('前年度'!L24=0,"皆増",IF('当年度'!L24=0,"皆減",ROUND('増減額'!L24/'前年度'!L24*100,1))))</f>
        <v>2.6</v>
      </c>
      <c r="M24" s="29">
        <f>IF(AND('当年度'!M24=0,'前年度'!M24=0),"",IF('前年度'!M24=0,"皆増",IF('当年度'!M24=0,"皆減",ROUND('増減額'!M24/'前年度'!M24*100,1))))</f>
      </c>
      <c r="N24" s="29">
        <f>IF(AND('当年度'!N24=0,'前年度'!N24=0),"",IF('前年度'!N24=0,"皆増",IF('当年度'!N24=0,"皆減",ROUND('増減額'!N24/'前年度'!N24*100,1))))</f>
        <v>57.3</v>
      </c>
      <c r="O24" s="29">
        <f>IF(AND('当年度'!O24=0,'前年度'!O24=0),"",IF('前年度'!O24=0,"皆増",IF('当年度'!O24=0,"皆減",ROUND('増減額'!O24/'前年度'!O24*100,1))))</f>
        <v>7.1</v>
      </c>
      <c r="P24" s="30">
        <f>IF(AND('当年度'!P24=0,'前年度'!P24=0),"",IF('前年度'!P24=0,"皆増",IF('当年度'!P24=0,"皆減",ROUND('増減額'!P24/'前年度'!P24*100,1))))</f>
        <v>-1.6</v>
      </c>
    </row>
    <row r="25" spans="1:16" ht="22.5" customHeight="1">
      <c r="A25" s="53"/>
      <c r="B25" s="43" t="s">
        <v>24</v>
      </c>
      <c r="C25" s="29">
        <f>IF(AND('当年度'!C25=0,'前年度'!C25=0),"",IF('前年度'!C25=0,"皆増",IF('当年度'!C25=0,"皆減",ROUND('増減額'!C25/'前年度'!C25*100,1))))</f>
        <v>-3.1</v>
      </c>
      <c r="D25" s="29">
        <f>IF(AND('当年度'!D25=0,'前年度'!D25=0),"",IF('前年度'!D25=0,"皆増",IF('当年度'!D25=0,"皆減",ROUND('増減額'!D25/'前年度'!D25*100,1))))</f>
        <v>7.6</v>
      </c>
      <c r="E25" s="29">
        <f>IF(AND('当年度'!E25=0,'前年度'!E25=0),"",IF('前年度'!E25=0,"皆増",IF('当年度'!E25=0,"皆減",ROUND('増減額'!E25/'前年度'!E25*100,1))))</f>
        <v>-6.2</v>
      </c>
      <c r="F25" s="29">
        <f>IF(AND('当年度'!F25=0,'前年度'!F25=0),"",IF('前年度'!F25=0,"皆増",IF('当年度'!F25=0,"皆減",ROUND('増減額'!F25/'前年度'!F25*100,1))))</f>
        <v>2.7</v>
      </c>
      <c r="G25" s="29">
        <f>IF(AND('当年度'!G25=0,'前年度'!G25=0),"",IF('前年度'!G25=0,"皆増",IF('当年度'!G25=0,"皆減",ROUND('増減額'!G25/'前年度'!G25*100,1))))</f>
        <v>0.6</v>
      </c>
      <c r="H25" s="29">
        <f>IF(AND('当年度'!H25=0,'前年度'!H25=0),"",IF('前年度'!H25=0,"皆増",IF('当年度'!H25=0,"皆減",ROUND('増減額'!H25/'前年度'!H25*100,1))))</f>
        <v>-1.9</v>
      </c>
      <c r="I25" s="29">
        <f>IF(AND('当年度'!I25=0,'前年度'!I25=0),"",IF('前年度'!I25=0,"皆増",IF('当年度'!I25=0,"皆減",ROUND('増減額'!I25/'前年度'!I25*100,1))))</f>
        <v>11.8</v>
      </c>
      <c r="J25" s="29">
        <f>IF(AND('当年度'!J25=0,'前年度'!J25=0),"",IF('前年度'!J25=0,"皆増",IF('当年度'!J25=0,"皆減",ROUND('増減額'!J25/'前年度'!J25*100,1))))</f>
      </c>
      <c r="K25" s="29">
        <f>IF(AND('当年度'!K25=0,'前年度'!K25=0),"",IF('前年度'!K25=0,"皆増",IF('当年度'!K25=0,"皆減",ROUND('増減額'!K25/'前年度'!K25*100,1))))</f>
      </c>
      <c r="L25" s="29">
        <f>IF(AND('当年度'!L25=0,'前年度'!L25=0),"",IF('前年度'!L25=0,"皆増",IF('当年度'!L25=0,"皆減",ROUND('増減額'!L25/'前年度'!L25*100,1))))</f>
        <v>-7.3</v>
      </c>
      <c r="M25" s="29">
        <f>IF(AND('当年度'!M25=0,'前年度'!M25=0),"",IF('前年度'!M25=0,"皆増",IF('当年度'!M25=0,"皆減",ROUND('増減額'!M25/'前年度'!M25*100,1))))</f>
      </c>
      <c r="N25" s="29">
        <f>IF(AND('当年度'!N25=0,'前年度'!N25=0),"",IF('前年度'!N25=0,"皆増",IF('当年度'!N25=0,"皆減",ROUND('増減額'!N25/'前年度'!N25*100,1))))</f>
        <v>-41.5</v>
      </c>
      <c r="O25" s="29">
        <f>IF(AND('当年度'!O25=0,'前年度'!O25=0),"",IF('前年度'!O25=0,"皆増",IF('当年度'!O25=0,"皆減",ROUND('増減額'!O25/'前年度'!O25*100,1))))</f>
        <v>-9.4</v>
      </c>
      <c r="P25" s="30">
        <f>IF(AND('当年度'!P25=0,'前年度'!P25=0),"",IF('前年度'!P25=0,"皆増",IF('当年度'!P25=0,"皆減",ROUND('増減額'!P25/'前年度'!P25*100,1))))</f>
        <v>-1.8</v>
      </c>
    </row>
    <row r="26" spans="1:16" ht="22.5" customHeight="1">
      <c r="A26" s="53"/>
      <c r="B26" s="43" t="s">
        <v>25</v>
      </c>
      <c r="C26" s="29">
        <f>IF(AND('当年度'!C26=0,'前年度'!C26=0),"",IF('前年度'!C26=0,"皆増",IF('当年度'!C26=0,"皆減",ROUND('増減額'!C26/'前年度'!C26*100,1))))</f>
        <v>1.2</v>
      </c>
      <c r="D26" s="29">
        <f>IF(AND('当年度'!D26=0,'前年度'!D26=0),"",IF('前年度'!D26=0,"皆増",IF('当年度'!D26=0,"皆減",ROUND('増減額'!D26/'前年度'!D26*100,1))))</f>
        <v>2.7</v>
      </c>
      <c r="E26" s="29">
        <f>IF(AND('当年度'!E26=0,'前年度'!E26=0),"",IF('前年度'!E26=0,"皆増",IF('当年度'!E26=0,"皆減",ROUND('増減額'!E26/'前年度'!E26*100,1))))</f>
        <v>2.3</v>
      </c>
      <c r="F26" s="29">
        <f>IF(AND('当年度'!F26=0,'前年度'!F26=0),"",IF('前年度'!F26=0,"皆増",IF('当年度'!F26=0,"皆減",ROUND('増減額'!F26/'前年度'!F26*100,1))))</f>
        <v>3.5</v>
      </c>
      <c r="G26" s="29">
        <f>IF(AND('当年度'!G26=0,'前年度'!G26=0),"",IF('前年度'!G26=0,"皆増",IF('当年度'!G26=0,"皆減",ROUND('増減額'!G26/'前年度'!G26*100,1))))</f>
        <v>-2.2</v>
      </c>
      <c r="H26" s="29">
        <f>IF(AND('当年度'!H26=0,'前年度'!H26=0),"",IF('前年度'!H26=0,"皆増",IF('当年度'!H26=0,"皆減",ROUND('増減額'!H26/'前年度'!H26*100,1))))</f>
        <v>-2</v>
      </c>
      <c r="I26" s="29">
        <f>IF(AND('当年度'!I26=0,'前年度'!I26=0),"",IF('前年度'!I26=0,"皆増",IF('当年度'!I26=0,"皆減",ROUND('増減額'!I26/'前年度'!I26*100,1))))</f>
        <v>-64.6</v>
      </c>
      <c r="J26" s="29">
        <f>IF(AND('当年度'!J26=0,'前年度'!J26=0),"",IF('前年度'!J26=0,"皆増",IF('当年度'!J26=0,"皆減",ROUND('増減額'!J26/'前年度'!J26*100,1))))</f>
        <v>5.7</v>
      </c>
      <c r="K26" s="29">
        <f>IF(AND('当年度'!K26=0,'前年度'!K26=0),"",IF('前年度'!K26=0,"皆増",IF('当年度'!K26=0,"皆減",ROUND('増減額'!K26/'前年度'!K26*100,1))))</f>
        <v>31</v>
      </c>
      <c r="L26" s="29">
        <f>IF(AND('当年度'!L26=0,'前年度'!L26=0),"",IF('前年度'!L26=0,"皆増",IF('当年度'!L26=0,"皆減",ROUND('増減額'!L26/'前年度'!L26*100,1))))</f>
        <v>-0.9</v>
      </c>
      <c r="M26" s="29">
        <f>IF(AND('当年度'!M26=0,'前年度'!M26=0),"",IF('前年度'!M26=0,"皆増",IF('当年度'!M26=0,"皆減",ROUND('増減額'!M26/'前年度'!M26*100,1))))</f>
      </c>
      <c r="N26" s="29">
        <f>IF(AND('当年度'!N26=0,'前年度'!N26=0),"",IF('前年度'!N26=0,"皆増",IF('当年度'!N26=0,"皆減",ROUND('増減額'!N26/'前年度'!N26*100,1))))</f>
        <v>35.7</v>
      </c>
      <c r="O26" s="29">
        <f>IF(AND('当年度'!O26=0,'前年度'!O26=0),"",IF('前年度'!O26=0,"皆増",IF('当年度'!O26=0,"皆減",ROUND('増減額'!O26/'前年度'!O26*100,1))))</f>
        <v>5.1</v>
      </c>
      <c r="P26" s="30">
        <f>IF(AND('当年度'!P26=0,'前年度'!P26=0),"",IF('前年度'!P26=0,"皆増",IF('当年度'!P26=0,"皆減",ROUND('増減額'!P26/'前年度'!P26*100,1))))</f>
        <v>1</v>
      </c>
    </row>
    <row r="27" spans="1:16" ht="22.5" customHeight="1">
      <c r="A27" s="53"/>
      <c r="B27" s="43" t="s">
        <v>26</v>
      </c>
      <c r="C27" s="29">
        <f>IF(AND('当年度'!C27=0,'前年度'!C27=0),"",IF('前年度'!C27=0,"皆増",IF('当年度'!C27=0,"皆減",ROUND('増減額'!C27/'前年度'!C27*100,1))))</f>
        <v>-3.7</v>
      </c>
      <c r="D27" s="29">
        <f>IF(AND('当年度'!D27=0,'前年度'!D27=0),"",IF('前年度'!D27=0,"皆増",IF('当年度'!D27=0,"皆減",ROUND('増減額'!D27/'前年度'!D27*100,1))))</f>
        <v>12.9</v>
      </c>
      <c r="E27" s="29">
        <f>IF(AND('当年度'!E27=0,'前年度'!E27=0),"",IF('前年度'!E27=0,"皆増",IF('当年度'!E27=0,"皆減",ROUND('増減額'!E27/'前年度'!E27*100,1))))</f>
        <v>-0.3</v>
      </c>
      <c r="F27" s="29">
        <f>IF(AND('当年度'!F27=0,'前年度'!F27=0),"",IF('前年度'!F27=0,"皆増",IF('当年度'!F27=0,"皆減",ROUND('増減額'!F27/'前年度'!F27*100,1))))</f>
        <v>11.7</v>
      </c>
      <c r="G27" s="29">
        <f>IF(AND('当年度'!G27=0,'前年度'!G27=0),"",IF('前年度'!G27=0,"皆増",IF('当年度'!G27=0,"皆減",ROUND('増減額'!G27/'前年度'!G27*100,1))))</f>
        <v>69.3</v>
      </c>
      <c r="H27" s="29">
        <f>IF(AND('当年度'!H27=0,'前年度'!H27=0),"",IF('前年度'!H27=0,"皆増",IF('当年度'!H27=0,"皆減",ROUND('増減額'!H27/'前年度'!H27*100,1))))</f>
        <v>-4.4</v>
      </c>
      <c r="I27" s="29">
        <f>IF(AND('当年度'!I27=0,'前年度'!I27=0),"",IF('前年度'!I27=0,"皆増",IF('当年度'!I27=0,"皆減",ROUND('増減額'!I27/'前年度'!I27*100,1))))</f>
        <v>36.2</v>
      </c>
      <c r="J27" s="29">
        <f>IF(AND('当年度'!J27=0,'前年度'!J27=0),"",IF('前年度'!J27=0,"皆増",IF('当年度'!J27=0,"皆減",ROUND('増減額'!J27/'前年度'!J27*100,1))))</f>
      </c>
      <c r="K27" s="29">
        <f>IF(AND('当年度'!K27=0,'前年度'!K27=0),"",IF('前年度'!K27=0,"皆増",IF('当年度'!K27=0,"皆減",ROUND('増減額'!K27/'前年度'!K27*100,1))))</f>
      </c>
      <c r="L27" s="29">
        <f>IF(AND('当年度'!L27=0,'前年度'!L27=0),"",IF('前年度'!L27=0,"皆増",IF('当年度'!L27=0,"皆減",ROUND('増減額'!L27/'前年度'!L27*100,1))))</f>
        <v>1</v>
      </c>
      <c r="M27" s="29">
        <f>IF(AND('当年度'!M27=0,'前年度'!M27=0),"",IF('前年度'!M27=0,"皆増",IF('当年度'!M27=0,"皆減",ROUND('増減額'!M27/'前年度'!M27*100,1))))</f>
      </c>
      <c r="N27" s="29">
        <f>IF(AND('当年度'!N27=0,'前年度'!N27=0),"",IF('前年度'!N27=0,"皆増",IF('当年度'!N27=0,"皆減",ROUND('増減額'!N27/'前年度'!N27*100,1))))</f>
        <v>260</v>
      </c>
      <c r="O27" s="29">
        <f>IF(AND('当年度'!O27=0,'前年度'!O27=0),"",IF('前年度'!O27=0,"皆増",IF('当年度'!O27=0,"皆減",ROUND('増減額'!O27/'前年度'!O27*100,1))))</f>
        <v>22.7</v>
      </c>
      <c r="P27" s="30">
        <f>IF(AND('当年度'!P27=0,'前年度'!P27=0),"",IF('前年度'!P27=0,"皆増",IF('当年度'!P27=0,"皆減",ROUND('増減額'!P27/'前年度'!P27*100,1))))</f>
        <v>-2.6</v>
      </c>
    </row>
    <row r="28" spans="1:16" ht="22.5" customHeight="1">
      <c r="A28" s="53"/>
      <c r="B28" s="43" t="s">
        <v>27</v>
      </c>
      <c r="C28" s="29">
        <f>IF(AND('当年度'!C28=0,'前年度'!C28=0),"",IF('前年度'!C28=0,"皆増",IF('当年度'!C28=0,"皆減",ROUND('増減額'!C28/'前年度'!C28*100,1))))</f>
        <v>-3.1</v>
      </c>
      <c r="D28" s="29">
        <f>IF(AND('当年度'!D28=0,'前年度'!D28=0),"",IF('前年度'!D28=0,"皆増",IF('当年度'!D28=0,"皆減",ROUND('増減額'!D28/'前年度'!D28*100,1))))</f>
        <v>-1.2</v>
      </c>
      <c r="E28" s="29">
        <f>IF(AND('当年度'!E28=0,'前年度'!E28=0),"",IF('前年度'!E28=0,"皆増",IF('当年度'!E28=0,"皆減",ROUND('増減額'!E28/'前年度'!E28*100,1))))</f>
        <v>-8.4</v>
      </c>
      <c r="F28" s="29">
        <f>IF(AND('当年度'!F28=0,'前年度'!F28=0),"",IF('前年度'!F28=0,"皆増",IF('当年度'!F28=0,"皆減",ROUND('増減額'!F28/'前年度'!F28*100,1))))</f>
        <v>8.5</v>
      </c>
      <c r="G28" s="29">
        <f>IF(AND('当年度'!G28=0,'前年度'!G28=0),"",IF('前年度'!G28=0,"皆増",IF('当年度'!G28=0,"皆減",ROUND('増減額'!G28/'前年度'!G28*100,1))))</f>
        <v>56.6</v>
      </c>
      <c r="H28" s="29">
        <f>IF(AND('当年度'!H28=0,'前年度'!H28=0),"",IF('前年度'!H28=0,"皆増",IF('当年度'!H28=0,"皆減",ROUND('増減額'!H28/'前年度'!H28*100,1))))</f>
        <v>-3.8</v>
      </c>
      <c r="I28" s="29">
        <f>IF(AND('当年度'!I28=0,'前年度'!I28=0),"",IF('前年度'!I28=0,"皆増",IF('当年度'!I28=0,"皆減",ROUND('増減額'!I28/'前年度'!I28*100,1))))</f>
        <v>128.1</v>
      </c>
      <c r="J28" s="29">
        <f>IF(AND('当年度'!J28=0,'前年度'!J28=0),"",IF('前年度'!J28=0,"皆増",IF('当年度'!J28=0,"皆減",ROUND('増減額'!J28/'前年度'!J28*100,1))))</f>
      </c>
      <c r="K28" s="29">
        <f>IF(AND('当年度'!K28=0,'前年度'!K28=0),"",IF('前年度'!K28=0,"皆増",IF('当年度'!K28=0,"皆減",ROUND('増減額'!K28/'前年度'!K28*100,1))))</f>
        <v>0</v>
      </c>
      <c r="L28" s="29">
        <f>IF(AND('当年度'!L28=0,'前年度'!L28=0),"",IF('前年度'!L28=0,"皆増",IF('当年度'!L28=0,"皆減",ROUND('増減額'!L28/'前年度'!L28*100,1))))</f>
        <v>-2.7</v>
      </c>
      <c r="M28" s="29">
        <f>IF(AND('当年度'!M28=0,'前年度'!M28=0),"",IF('前年度'!M28=0,"皆増",IF('当年度'!M28=0,"皆減",ROUND('増減額'!M28/'前年度'!M28*100,1))))</f>
      </c>
      <c r="N28" s="29">
        <f>IF(AND('当年度'!N28=0,'前年度'!N28=0),"",IF('前年度'!N28=0,"皆増",IF('当年度'!N28=0,"皆減",ROUND('増減額'!N28/'前年度'!N28*100,1))))</f>
        <v>-2.8</v>
      </c>
      <c r="O28" s="29">
        <f>IF(AND('当年度'!O28=0,'前年度'!O28=0),"",IF('前年度'!O28=0,"皆増",IF('当年度'!O28=0,"皆減",ROUND('増減額'!O28/'前年度'!O28*100,1))))</f>
        <v>12.6</v>
      </c>
      <c r="P28" s="30">
        <f>IF(AND('当年度'!P28=0,'前年度'!P28=0),"",IF('前年度'!P28=0,"皆増",IF('当年度'!P28=0,"皆減",ROUND('増減額'!P28/'前年度'!P28*100,1))))</f>
        <v>-0.4</v>
      </c>
    </row>
    <row r="29" spans="1:16" ht="22.5" customHeight="1">
      <c r="A29" s="53"/>
      <c r="B29" s="43" t="s">
        <v>63</v>
      </c>
      <c r="C29" s="29" t="str">
        <f>IF(AND('当年度'!C29=0,'前年度'!C29=0),"",IF('前年度'!C29=0,"皆増",IF('当年度'!C29=0,"皆減",ROUND('増減額'!C29/'前年度'!C29*100,1))))</f>
        <v>皆減</v>
      </c>
      <c r="D29" s="29" t="str">
        <f>IF(AND('当年度'!D29=0,'前年度'!D29=0),"",IF('前年度'!D29=0,"皆増",IF('当年度'!D29=0,"皆減",ROUND('増減額'!D29/'前年度'!D29*100,1))))</f>
        <v>皆減</v>
      </c>
      <c r="E29" s="29" t="str">
        <f>IF(AND('当年度'!E29=0,'前年度'!E29=0),"",IF('前年度'!E29=0,"皆増",IF('当年度'!E29=0,"皆減",ROUND('増減額'!E29/'前年度'!E29*100,1))))</f>
        <v>皆減</v>
      </c>
      <c r="F29" s="29" t="str">
        <f>IF(AND('当年度'!F29=0,'前年度'!F29=0),"",IF('前年度'!F29=0,"皆増",IF('当年度'!F29=0,"皆減",ROUND('増減額'!F29/'前年度'!F29*100,1))))</f>
        <v>皆減</v>
      </c>
      <c r="G29" s="29" t="str">
        <f>IF(AND('当年度'!G29=0,'前年度'!G29=0),"",IF('前年度'!G29=0,"皆増",IF('当年度'!G29=0,"皆減",ROUND('増減額'!G29/'前年度'!G29*100,1))))</f>
        <v>皆減</v>
      </c>
      <c r="H29" s="29" t="str">
        <f>IF(AND('当年度'!H29=0,'前年度'!H29=0),"",IF('前年度'!H29=0,"皆増",IF('当年度'!H29=0,"皆減",ROUND('増減額'!H29/'前年度'!H29*100,1))))</f>
        <v>皆減</v>
      </c>
      <c r="I29" s="29" t="str">
        <f>IF(AND('当年度'!I29=0,'前年度'!I29=0),"",IF('前年度'!I29=0,"皆増",IF('当年度'!I29=0,"皆減",ROUND('増減額'!I29/'前年度'!I29*100,1))))</f>
        <v>皆減</v>
      </c>
      <c r="J29" s="29" t="str">
        <f>IF(AND('当年度'!J29=0,'前年度'!J29=0),"",IF('前年度'!J29=0,"皆増",IF('当年度'!J29=0,"皆減",ROUND('増減額'!J29/'前年度'!J29*100,1))))</f>
        <v>皆減</v>
      </c>
      <c r="K29" s="29" t="str">
        <f>IF(AND('当年度'!K29=0,'前年度'!K29=0),"",IF('前年度'!K29=0,"皆増",IF('当年度'!K29=0,"皆減",ROUND('増減額'!K29/'前年度'!K29*100,1))))</f>
        <v>皆減</v>
      </c>
      <c r="L29" s="29" t="str">
        <f>IF(AND('当年度'!L29=0,'前年度'!L29=0),"",IF('前年度'!L29=0,"皆増",IF('当年度'!L29=0,"皆減",ROUND('増減額'!L29/'前年度'!L29*100,1))))</f>
        <v>皆減</v>
      </c>
      <c r="M29" s="29">
        <f>IF(AND('当年度'!M29=0,'前年度'!M29=0),"",IF('前年度'!M29=0,"皆増",IF('当年度'!M29=0,"皆減",ROUND('増減額'!M29/'前年度'!M29*100,1))))</f>
      </c>
      <c r="N29" s="29" t="str">
        <f>IF(AND('当年度'!N29=0,'前年度'!N29=0),"",IF('前年度'!N29=0,"皆増",IF('当年度'!N29=0,"皆減",ROUND('増減額'!N29/'前年度'!N29*100,1))))</f>
        <v>皆減</v>
      </c>
      <c r="O29" s="29" t="str">
        <f>IF(AND('当年度'!O29=0,'前年度'!O29=0),"",IF('前年度'!O29=0,"皆増",IF('当年度'!O29=0,"皆減",ROUND('増減額'!O29/'前年度'!O29*100,1))))</f>
        <v>皆減</v>
      </c>
      <c r="P29" s="30" t="str">
        <f>IF(AND('当年度'!P29=0,'前年度'!P29=0),"",IF('前年度'!P29=0,"皆増",IF('当年度'!P29=0,"皆減",ROUND('増減額'!P29/'前年度'!P29*100,1))))</f>
        <v>皆減</v>
      </c>
    </row>
    <row r="30" spans="1:16" ht="22.5" customHeight="1">
      <c r="A30" s="53"/>
      <c r="B30" s="43" t="s">
        <v>64</v>
      </c>
      <c r="C30" s="29" t="str">
        <f>IF(AND('当年度'!C30=0,'前年度'!C30=0),"",IF('前年度'!C30=0,"皆増",IF('当年度'!C30=0,"皆減",ROUND('増減額'!C30/'前年度'!C30*100,1))))</f>
        <v>皆減</v>
      </c>
      <c r="D30" s="29" t="str">
        <f>IF(AND('当年度'!D30=0,'前年度'!D30=0),"",IF('前年度'!D30=0,"皆増",IF('当年度'!D30=0,"皆減",ROUND('増減額'!D30/'前年度'!D30*100,1))))</f>
        <v>皆減</v>
      </c>
      <c r="E30" s="29" t="str">
        <f>IF(AND('当年度'!E30=0,'前年度'!E30=0),"",IF('前年度'!E30=0,"皆増",IF('当年度'!E30=0,"皆減",ROUND('増減額'!E30/'前年度'!E30*100,1))))</f>
        <v>皆減</v>
      </c>
      <c r="F30" s="29" t="str">
        <f>IF(AND('当年度'!F30=0,'前年度'!F30=0),"",IF('前年度'!F30=0,"皆増",IF('当年度'!F30=0,"皆減",ROUND('増減額'!F30/'前年度'!F30*100,1))))</f>
        <v>皆減</v>
      </c>
      <c r="G30" s="29" t="str">
        <f>IF(AND('当年度'!G30=0,'前年度'!G30=0),"",IF('前年度'!G30=0,"皆増",IF('当年度'!G30=0,"皆減",ROUND('増減額'!G30/'前年度'!G30*100,1))))</f>
        <v>皆減</v>
      </c>
      <c r="H30" s="29" t="str">
        <f>IF(AND('当年度'!H30=0,'前年度'!H30=0),"",IF('前年度'!H30=0,"皆増",IF('当年度'!H30=0,"皆減",ROUND('増減額'!H30/'前年度'!H30*100,1))))</f>
        <v>皆減</v>
      </c>
      <c r="I30" s="29" t="str">
        <f>IF(AND('当年度'!I30=0,'前年度'!I30=0),"",IF('前年度'!I30=0,"皆増",IF('当年度'!I30=0,"皆減",ROUND('増減額'!I30/'前年度'!I30*100,1))))</f>
        <v>皆減</v>
      </c>
      <c r="J30" s="29">
        <f>IF(AND('当年度'!J30=0,'前年度'!J30=0),"",IF('前年度'!J30=0,"皆増",IF('当年度'!J30=0,"皆減",ROUND('増減額'!J30/'前年度'!J30*100,1))))</f>
      </c>
      <c r="K30" s="29">
        <f>IF(AND('当年度'!K30=0,'前年度'!K30=0),"",IF('前年度'!K30=0,"皆増",IF('当年度'!K30=0,"皆減",ROUND('増減額'!K30/'前年度'!K30*100,1))))</f>
      </c>
      <c r="L30" s="29" t="str">
        <f>IF(AND('当年度'!L30=0,'前年度'!L30=0),"",IF('前年度'!L30=0,"皆増",IF('当年度'!L30=0,"皆減",ROUND('増減額'!L30/'前年度'!L30*100,1))))</f>
        <v>皆減</v>
      </c>
      <c r="M30" s="29">
        <f>IF(AND('当年度'!M30=0,'前年度'!M30=0),"",IF('前年度'!M30=0,"皆増",IF('当年度'!M30=0,"皆減",ROUND('増減額'!M30/'前年度'!M30*100,1))))</f>
      </c>
      <c r="N30" s="29" t="str">
        <f>IF(AND('当年度'!N30=0,'前年度'!N30=0),"",IF('前年度'!N30=0,"皆増",IF('当年度'!N30=0,"皆減",ROUND('増減額'!N30/'前年度'!N30*100,1))))</f>
        <v>皆減</v>
      </c>
      <c r="O30" s="29" t="str">
        <f>IF(AND('当年度'!O30=0,'前年度'!O30=0),"",IF('前年度'!O30=0,"皆増",IF('当年度'!O30=0,"皆減",ROUND('増減額'!O30/'前年度'!O30*100,1))))</f>
        <v>皆減</v>
      </c>
      <c r="P30" s="30" t="str">
        <f>IF(AND('当年度'!P30=0,'前年度'!P30=0),"",IF('前年度'!P30=0,"皆増",IF('当年度'!P30=0,"皆減",ROUND('増減額'!P30/'前年度'!P30*100,1))))</f>
        <v>皆減</v>
      </c>
    </row>
    <row r="31" spans="1:16" ht="22.5" customHeight="1">
      <c r="A31" s="53"/>
      <c r="B31" s="43" t="s">
        <v>65</v>
      </c>
      <c r="C31" s="29" t="str">
        <f>IF(AND('当年度'!C31=0,'前年度'!C31=0),"",IF('前年度'!C31=0,"皆増",IF('当年度'!C31=0,"皆減",ROUND('増減額'!C31/'前年度'!C31*100,1))))</f>
        <v>皆減</v>
      </c>
      <c r="D31" s="29" t="str">
        <f>IF(AND('当年度'!D31=0,'前年度'!D31=0),"",IF('前年度'!D31=0,"皆増",IF('当年度'!D31=0,"皆減",ROUND('増減額'!D31/'前年度'!D31*100,1))))</f>
        <v>皆減</v>
      </c>
      <c r="E31" s="29" t="str">
        <f>IF(AND('当年度'!E31=0,'前年度'!E31=0),"",IF('前年度'!E31=0,"皆増",IF('当年度'!E31=0,"皆減",ROUND('増減額'!E31/'前年度'!E31*100,1))))</f>
        <v>皆減</v>
      </c>
      <c r="F31" s="29" t="str">
        <f>IF(AND('当年度'!F31=0,'前年度'!F31=0),"",IF('前年度'!F31=0,"皆増",IF('当年度'!F31=0,"皆減",ROUND('増減額'!F31/'前年度'!F31*100,1))))</f>
        <v>皆減</v>
      </c>
      <c r="G31" s="29" t="str">
        <f>IF(AND('当年度'!G31=0,'前年度'!G31=0),"",IF('前年度'!G31=0,"皆増",IF('当年度'!G31=0,"皆減",ROUND('増減額'!G31/'前年度'!G31*100,1))))</f>
        <v>皆減</v>
      </c>
      <c r="H31" s="29" t="str">
        <f>IF(AND('当年度'!H31=0,'前年度'!H31=0),"",IF('前年度'!H31=0,"皆増",IF('当年度'!H31=0,"皆減",ROUND('増減額'!H31/'前年度'!H31*100,1))))</f>
        <v>皆減</v>
      </c>
      <c r="I31" s="29" t="str">
        <f>IF(AND('当年度'!I31=0,'前年度'!I31=0),"",IF('前年度'!I31=0,"皆増",IF('当年度'!I31=0,"皆減",ROUND('増減額'!I31/'前年度'!I31*100,1))))</f>
        <v>皆減</v>
      </c>
      <c r="J31" s="29" t="str">
        <f>IF(AND('当年度'!J31=0,'前年度'!J31=0),"",IF('前年度'!J31=0,"皆増",IF('当年度'!J31=0,"皆減",ROUND('増減額'!J31/'前年度'!J31*100,1))))</f>
        <v>皆減</v>
      </c>
      <c r="K31" s="29">
        <f>IF(AND('当年度'!K31=0,'前年度'!K31=0),"",IF('前年度'!K31=0,"皆増",IF('当年度'!K31=0,"皆減",ROUND('増減額'!K31/'前年度'!K31*100,1))))</f>
      </c>
      <c r="L31" s="29" t="str">
        <f>IF(AND('当年度'!L31=0,'前年度'!L31=0),"",IF('前年度'!L31=0,"皆増",IF('当年度'!L31=0,"皆減",ROUND('増減額'!L31/'前年度'!L31*100,1))))</f>
        <v>皆減</v>
      </c>
      <c r="M31" s="29">
        <f>IF(AND('当年度'!M31=0,'前年度'!M31=0),"",IF('前年度'!M31=0,"皆増",IF('当年度'!M31=0,"皆減",ROUND('増減額'!M31/'前年度'!M31*100,1))))</f>
      </c>
      <c r="N31" s="29" t="str">
        <f>IF(AND('当年度'!N31=0,'前年度'!N31=0),"",IF('前年度'!N31=0,"皆増",IF('当年度'!N31=0,"皆減",ROUND('増減額'!N31/'前年度'!N31*100,1))))</f>
        <v>皆減</v>
      </c>
      <c r="O31" s="29" t="str">
        <f>IF(AND('当年度'!O31=0,'前年度'!O31=0),"",IF('前年度'!O31=0,"皆増",IF('当年度'!O31=0,"皆減",ROUND('増減額'!O31/'前年度'!O31*100,1))))</f>
        <v>皆減</v>
      </c>
      <c r="P31" s="30" t="str">
        <f>IF(AND('当年度'!P31=0,'前年度'!P31=0),"",IF('前年度'!P31=0,"皆増",IF('当年度'!P31=0,"皆減",ROUND('増減額'!P31/'前年度'!P31*100,1))))</f>
        <v>皆減</v>
      </c>
    </row>
    <row r="32" spans="1:16" ht="22.5" customHeight="1">
      <c r="A32" s="53"/>
      <c r="B32" s="43" t="s">
        <v>66</v>
      </c>
      <c r="C32" s="29" t="str">
        <f>IF(AND('当年度'!C32=0,'前年度'!C32=0),"",IF('前年度'!C32=0,"皆増",IF('当年度'!C32=0,"皆減",ROUND('増減額'!C32/'前年度'!C32*100,1))))</f>
        <v>皆減</v>
      </c>
      <c r="D32" s="29" t="str">
        <f>IF(AND('当年度'!D32=0,'前年度'!D32=0),"",IF('前年度'!D32=0,"皆増",IF('当年度'!D32=0,"皆減",ROUND('増減額'!D32/'前年度'!D32*100,1))))</f>
        <v>皆減</v>
      </c>
      <c r="E32" s="29" t="str">
        <f>IF(AND('当年度'!E32=0,'前年度'!E32=0),"",IF('前年度'!E32=0,"皆増",IF('当年度'!E32=0,"皆減",ROUND('増減額'!E32/'前年度'!E32*100,1))))</f>
        <v>皆減</v>
      </c>
      <c r="F32" s="29" t="str">
        <f>IF(AND('当年度'!F32=0,'前年度'!F32=0),"",IF('前年度'!F32=0,"皆増",IF('当年度'!F32=0,"皆減",ROUND('増減額'!F32/'前年度'!F32*100,1))))</f>
        <v>皆減</v>
      </c>
      <c r="G32" s="29" t="str">
        <f>IF(AND('当年度'!G32=0,'前年度'!G32=0),"",IF('前年度'!G32=0,"皆増",IF('当年度'!G32=0,"皆減",ROUND('増減額'!G32/'前年度'!G32*100,1))))</f>
        <v>皆減</v>
      </c>
      <c r="H32" s="29" t="str">
        <f>IF(AND('当年度'!H32=0,'前年度'!H32=0),"",IF('前年度'!H32=0,"皆増",IF('当年度'!H32=0,"皆減",ROUND('増減額'!H32/'前年度'!H32*100,1))))</f>
        <v>皆減</v>
      </c>
      <c r="I32" s="29" t="str">
        <f>IF(AND('当年度'!I32=0,'前年度'!I32=0),"",IF('前年度'!I32=0,"皆増",IF('当年度'!I32=0,"皆減",ROUND('増減額'!I32/'前年度'!I32*100,1))))</f>
        <v>皆減</v>
      </c>
      <c r="J32" s="29" t="str">
        <f>IF(AND('当年度'!J32=0,'前年度'!J32=0),"",IF('前年度'!J32=0,"皆増",IF('当年度'!J32=0,"皆減",ROUND('増減額'!J32/'前年度'!J32*100,1))))</f>
        <v>皆減</v>
      </c>
      <c r="K32" s="29">
        <f>IF(AND('当年度'!K32=0,'前年度'!K32=0),"",IF('前年度'!K32=0,"皆増",IF('当年度'!K32=0,"皆減",ROUND('増減額'!K32/'前年度'!K32*100,1))))</f>
      </c>
      <c r="L32" s="29" t="str">
        <f>IF(AND('当年度'!L32=0,'前年度'!L32=0),"",IF('前年度'!L32=0,"皆増",IF('当年度'!L32=0,"皆減",ROUND('増減額'!L32/'前年度'!L32*100,1))))</f>
        <v>皆減</v>
      </c>
      <c r="M32" s="29">
        <f>IF(AND('当年度'!M32=0,'前年度'!M32=0),"",IF('前年度'!M32=0,"皆増",IF('当年度'!M32=0,"皆減",ROUND('増減額'!M32/'前年度'!M32*100,1))))</f>
      </c>
      <c r="N32" s="29" t="str">
        <f>IF(AND('当年度'!N32=0,'前年度'!N32=0),"",IF('前年度'!N32=0,"皆増",IF('当年度'!N32=0,"皆減",ROUND('増減額'!N32/'前年度'!N32*100,1))))</f>
        <v>皆減</v>
      </c>
      <c r="O32" s="29" t="str">
        <f>IF(AND('当年度'!O32=0,'前年度'!O32=0),"",IF('前年度'!O32=0,"皆増",IF('当年度'!O32=0,"皆減",ROUND('増減額'!O32/'前年度'!O32*100,1))))</f>
        <v>皆減</v>
      </c>
      <c r="P32" s="30" t="str">
        <f>IF(AND('当年度'!P32=0,'前年度'!P32=0),"",IF('前年度'!P32=0,"皆増",IF('当年度'!P32=0,"皆減",ROUND('増減額'!P32/'前年度'!P32*100,1))))</f>
        <v>皆減</v>
      </c>
    </row>
    <row r="33" spans="1:16" ht="22.5" customHeight="1">
      <c r="A33" s="53"/>
      <c r="B33" s="43" t="s">
        <v>67</v>
      </c>
      <c r="C33" s="29" t="str">
        <f>IF(AND('当年度'!C33=0,'前年度'!C33=0),"",IF('前年度'!C33=0,"皆増",IF('当年度'!C33=0,"皆減",ROUND('増減額'!C33/'前年度'!C33*100,1))))</f>
        <v>皆減</v>
      </c>
      <c r="D33" s="29" t="str">
        <f>IF(AND('当年度'!D33=0,'前年度'!D33=0),"",IF('前年度'!D33=0,"皆増",IF('当年度'!D33=0,"皆減",ROUND('増減額'!D33/'前年度'!D33*100,1))))</f>
        <v>皆減</v>
      </c>
      <c r="E33" s="29" t="str">
        <f>IF(AND('当年度'!E33=0,'前年度'!E33=0),"",IF('前年度'!E33=0,"皆増",IF('当年度'!E33=0,"皆減",ROUND('増減額'!E33/'前年度'!E33*100,1))))</f>
        <v>皆減</v>
      </c>
      <c r="F33" s="29" t="str">
        <f>IF(AND('当年度'!F33=0,'前年度'!F33=0),"",IF('前年度'!F33=0,"皆増",IF('当年度'!F33=0,"皆減",ROUND('増減額'!F33/'前年度'!F33*100,1))))</f>
        <v>皆減</v>
      </c>
      <c r="G33" s="29" t="str">
        <f>IF(AND('当年度'!G33=0,'前年度'!G33=0),"",IF('前年度'!G33=0,"皆増",IF('当年度'!G33=0,"皆減",ROUND('増減額'!G33/'前年度'!G33*100,1))))</f>
        <v>皆減</v>
      </c>
      <c r="H33" s="29" t="str">
        <f>IF(AND('当年度'!H33=0,'前年度'!H33=0),"",IF('前年度'!H33=0,"皆増",IF('当年度'!H33=0,"皆減",ROUND('増減額'!H33/'前年度'!H33*100,1))))</f>
        <v>皆減</v>
      </c>
      <c r="I33" s="29" t="str">
        <f>IF(AND('当年度'!I33=0,'前年度'!I33=0),"",IF('前年度'!I33=0,"皆増",IF('当年度'!I33=0,"皆減",ROUND('増減額'!I33/'前年度'!I33*100,1))))</f>
        <v>皆減</v>
      </c>
      <c r="J33" s="29">
        <f>IF(AND('当年度'!J33=0,'前年度'!J33=0),"",IF('前年度'!J33=0,"皆増",IF('当年度'!J33=0,"皆減",ROUND('増減額'!J33/'前年度'!J33*100,1))))</f>
      </c>
      <c r="K33" s="29">
        <f>IF(AND('当年度'!K33=0,'前年度'!K33=0),"",IF('前年度'!K33=0,"皆増",IF('当年度'!K33=0,"皆減",ROUND('増減額'!K33/'前年度'!K33*100,1))))</f>
      </c>
      <c r="L33" s="29" t="str">
        <f>IF(AND('当年度'!L33=0,'前年度'!L33=0),"",IF('前年度'!L33=0,"皆増",IF('当年度'!L33=0,"皆減",ROUND('増減額'!L33/'前年度'!L33*100,1))))</f>
        <v>皆減</v>
      </c>
      <c r="M33" s="29">
        <f>IF(AND('当年度'!M33=0,'前年度'!M33=0),"",IF('前年度'!M33=0,"皆増",IF('当年度'!M33=0,"皆減",ROUND('増減額'!M33/'前年度'!M33*100,1))))</f>
      </c>
      <c r="N33" s="29" t="str">
        <f>IF(AND('当年度'!N33=0,'前年度'!N33=0),"",IF('前年度'!N33=0,"皆増",IF('当年度'!N33=0,"皆減",ROUND('増減額'!N33/'前年度'!N33*100,1))))</f>
        <v>皆減</v>
      </c>
      <c r="O33" s="29" t="str">
        <f>IF(AND('当年度'!O33=0,'前年度'!O33=0),"",IF('前年度'!O33=0,"皆増",IF('当年度'!O33=0,"皆減",ROUND('増減額'!O33/'前年度'!O33*100,1))))</f>
        <v>皆減</v>
      </c>
      <c r="P33" s="30" t="str">
        <f>IF(AND('当年度'!P33=0,'前年度'!P33=0),"",IF('前年度'!P33=0,"皆増",IF('当年度'!P33=0,"皆減",ROUND('増減額'!P33/'前年度'!P33*100,1))))</f>
        <v>皆減</v>
      </c>
    </row>
    <row r="34" spans="1:16" ht="22.5" customHeight="1">
      <c r="A34" s="53"/>
      <c r="B34" s="43" t="s">
        <v>68</v>
      </c>
      <c r="C34" s="29" t="str">
        <f>IF(AND('当年度'!C34=0,'前年度'!C34=0),"",IF('前年度'!C34=0,"皆増",IF('当年度'!C34=0,"皆減",ROUND('増減額'!C34/'前年度'!C34*100,1))))</f>
        <v>皆減</v>
      </c>
      <c r="D34" s="29" t="str">
        <f>IF(AND('当年度'!D34=0,'前年度'!D34=0),"",IF('前年度'!D34=0,"皆増",IF('当年度'!D34=0,"皆減",ROUND('増減額'!D34/'前年度'!D34*100,1))))</f>
        <v>皆減</v>
      </c>
      <c r="E34" s="29" t="str">
        <f>IF(AND('当年度'!E34=0,'前年度'!E34=0),"",IF('前年度'!E34=0,"皆増",IF('当年度'!E34=0,"皆減",ROUND('増減額'!E34/'前年度'!E34*100,1))))</f>
        <v>皆減</v>
      </c>
      <c r="F34" s="29" t="str">
        <f>IF(AND('当年度'!F34=0,'前年度'!F34=0),"",IF('前年度'!F34=0,"皆増",IF('当年度'!F34=0,"皆減",ROUND('増減額'!F34/'前年度'!F34*100,1))))</f>
        <v>皆減</v>
      </c>
      <c r="G34" s="29" t="str">
        <f>IF(AND('当年度'!G34=0,'前年度'!G34=0),"",IF('前年度'!G34=0,"皆増",IF('当年度'!G34=0,"皆減",ROUND('増減額'!G34/'前年度'!G34*100,1))))</f>
        <v>皆減</v>
      </c>
      <c r="H34" s="29" t="str">
        <f>IF(AND('当年度'!H34=0,'前年度'!H34=0),"",IF('前年度'!H34=0,"皆増",IF('当年度'!H34=0,"皆減",ROUND('増減額'!H34/'前年度'!H34*100,1))))</f>
        <v>皆減</v>
      </c>
      <c r="I34" s="29" t="str">
        <f>IF(AND('当年度'!I34=0,'前年度'!I34=0),"",IF('前年度'!I34=0,"皆増",IF('当年度'!I34=0,"皆減",ROUND('増減額'!I34/'前年度'!I34*100,1))))</f>
        <v>皆減</v>
      </c>
      <c r="J34" s="29" t="str">
        <f>IF(AND('当年度'!J34=0,'前年度'!J34=0),"",IF('前年度'!J34=0,"皆増",IF('当年度'!J34=0,"皆減",ROUND('増減額'!J34/'前年度'!J34*100,1))))</f>
        <v>皆減</v>
      </c>
      <c r="K34" s="29">
        <f>IF(AND('当年度'!K34=0,'前年度'!K34=0),"",IF('前年度'!K34=0,"皆増",IF('当年度'!K34=0,"皆減",ROUND('増減額'!K34/'前年度'!K34*100,1))))</f>
      </c>
      <c r="L34" s="29" t="str">
        <f>IF(AND('当年度'!L34=0,'前年度'!L34=0),"",IF('前年度'!L34=0,"皆増",IF('当年度'!L34=0,"皆減",ROUND('増減額'!L34/'前年度'!L34*100,1))))</f>
        <v>皆減</v>
      </c>
      <c r="M34" s="29">
        <f>IF(AND('当年度'!M34=0,'前年度'!M34=0),"",IF('前年度'!M34=0,"皆増",IF('当年度'!M34=0,"皆減",ROUND('増減額'!M34/'前年度'!M34*100,1))))</f>
      </c>
      <c r="N34" s="29" t="str">
        <f>IF(AND('当年度'!N34=0,'前年度'!N34=0),"",IF('前年度'!N34=0,"皆増",IF('当年度'!N34=0,"皆減",ROUND('増減額'!N34/'前年度'!N34*100,1))))</f>
        <v>皆減</v>
      </c>
      <c r="O34" s="29" t="str">
        <f>IF(AND('当年度'!O34=0,'前年度'!O34=0),"",IF('前年度'!O34=0,"皆増",IF('当年度'!O34=0,"皆減",ROUND('増減額'!O34/'前年度'!O34*100,1))))</f>
        <v>皆減</v>
      </c>
      <c r="P34" s="30" t="str">
        <f>IF(AND('当年度'!P34=0,'前年度'!P34=0),"",IF('前年度'!P34=0,"皆増",IF('当年度'!P34=0,"皆減",ROUND('増減額'!P34/'前年度'!P34*100,1))))</f>
        <v>皆減</v>
      </c>
    </row>
    <row r="35" spans="1:16" ht="22.5" customHeight="1">
      <c r="A35" s="53"/>
      <c r="B35" s="43" t="s">
        <v>69</v>
      </c>
      <c r="C35" s="29" t="str">
        <f>IF(AND('当年度'!C35=0,'前年度'!C35=0),"",IF('前年度'!C35=0,"皆増",IF('当年度'!C35=0,"皆減",ROUND('増減額'!C35/'前年度'!C35*100,1))))</f>
        <v>皆減</v>
      </c>
      <c r="D35" s="29" t="str">
        <f>IF(AND('当年度'!D35=0,'前年度'!D35=0),"",IF('前年度'!D35=0,"皆増",IF('当年度'!D35=0,"皆減",ROUND('増減額'!D35/'前年度'!D35*100,1))))</f>
        <v>皆減</v>
      </c>
      <c r="E35" s="29" t="str">
        <f>IF(AND('当年度'!E35=0,'前年度'!E35=0),"",IF('前年度'!E35=0,"皆増",IF('当年度'!E35=0,"皆減",ROUND('増減額'!E35/'前年度'!E35*100,1))))</f>
        <v>皆減</v>
      </c>
      <c r="F35" s="29" t="str">
        <f>IF(AND('当年度'!F35=0,'前年度'!F35=0),"",IF('前年度'!F35=0,"皆増",IF('当年度'!F35=0,"皆減",ROUND('増減額'!F35/'前年度'!F35*100,1))))</f>
        <v>皆減</v>
      </c>
      <c r="G35" s="29" t="str">
        <f>IF(AND('当年度'!G35=0,'前年度'!G35=0),"",IF('前年度'!G35=0,"皆増",IF('当年度'!G35=0,"皆減",ROUND('増減額'!G35/'前年度'!G35*100,1))))</f>
        <v>皆減</v>
      </c>
      <c r="H35" s="29" t="str">
        <f>IF(AND('当年度'!H35=0,'前年度'!H35=0),"",IF('前年度'!H35=0,"皆増",IF('当年度'!H35=0,"皆減",ROUND('増減額'!H35/'前年度'!H35*100,1))))</f>
        <v>皆減</v>
      </c>
      <c r="I35" s="29" t="str">
        <f>IF(AND('当年度'!I35=0,'前年度'!I35=0),"",IF('前年度'!I35=0,"皆増",IF('当年度'!I35=0,"皆減",ROUND('増減額'!I35/'前年度'!I35*100,1))))</f>
        <v>皆減</v>
      </c>
      <c r="J35" s="29" t="str">
        <f>IF(AND('当年度'!J35=0,'前年度'!J35=0),"",IF('前年度'!J35=0,"皆増",IF('当年度'!J35=0,"皆減",ROUND('増減額'!J35/'前年度'!J35*100,1))))</f>
        <v>皆減</v>
      </c>
      <c r="K35" s="29" t="str">
        <f>IF(AND('当年度'!K35=0,'前年度'!K35=0),"",IF('前年度'!K35=0,"皆増",IF('当年度'!K35=0,"皆減",ROUND('増減額'!K35/'前年度'!K35*100,1))))</f>
        <v>皆減</v>
      </c>
      <c r="L35" s="29" t="str">
        <f>IF(AND('当年度'!L35=0,'前年度'!L35=0),"",IF('前年度'!L35=0,"皆増",IF('当年度'!L35=0,"皆減",ROUND('増減額'!L35/'前年度'!L35*100,1))))</f>
        <v>皆減</v>
      </c>
      <c r="M35" s="29">
        <f>IF(AND('当年度'!M35=0,'前年度'!M35=0),"",IF('前年度'!M35=0,"皆増",IF('当年度'!M35=0,"皆減",ROUND('増減額'!M35/'前年度'!M35*100,1))))</f>
      </c>
      <c r="N35" s="29" t="str">
        <f>IF(AND('当年度'!N35=0,'前年度'!N35=0),"",IF('前年度'!N35=0,"皆増",IF('当年度'!N35=0,"皆減",ROUND('増減額'!N35/'前年度'!N35*100,1))))</f>
        <v>皆減</v>
      </c>
      <c r="O35" s="29" t="str">
        <f>IF(AND('当年度'!O35=0,'前年度'!O35=0),"",IF('前年度'!O35=0,"皆増",IF('当年度'!O35=0,"皆減",ROUND('増減額'!O35/'前年度'!O35*100,1))))</f>
        <v>皆減</v>
      </c>
      <c r="P35" s="30" t="str">
        <f>IF(AND('当年度'!P35=0,'前年度'!P35=0),"",IF('前年度'!P35=0,"皆増",IF('当年度'!P35=0,"皆減",ROUND('増減額'!P35/'前年度'!P35*100,1))))</f>
        <v>皆減</v>
      </c>
    </row>
    <row r="36" spans="1:16" ht="22.5" customHeight="1">
      <c r="A36" s="53"/>
      <c r="B36" s="43" t="s">
        <v>70</v>
      </c>
      <c r="C36" s="29" t="str">
        <f>IF(AND('当年度'!C36=0,'前年度'!C36=0),"",IF('前年度'!C36=0,"皆増",IF('当年度'!C36=0,"皆減",ROUND('増減額'!C36/'前年度'!C36*100,1))))</f>
        <v>皆減</v>
      </c>
      <c r="D36" s="29" t="str">
        <f>IF(AND('当年度'!D36=0,'前年度'!D36=0),"",IF('前年度'!D36=0,"皆増",IF('当年度'!D36=0,"皆減",ROUND('増減額'!D36/'前年度'!D36*100,1))))</f>
        <v>皆減</v>
      </c>
      <c r="E36" s="29" t="str">
        <f>IF(AND('当年度'!E36=0,'前年度'!E36=0),"",IF('前年度'!E36=0,"皆増",IF('当年度'!E36=0,"皆減",ROUND('増減額'!E36/'前年度'!E36*100,1))))</f>
        <v>皆減</v>
      </c>
      <c r="F36" s="29" t="str">
        <f>IF(AND('当年度'!F36=0,'前年度'!F36=0),"",IF('前年度'!F36=0,"皆増",IF('当年度'!F36=0,"皆減",ROUND('増減額'!F36/'前年度'!F36*100,1))))</f>
        <v>皆減</v>
      </c>
      <c r="G36" s="29" t="str">
        <f>IF(AND('当年度'!G36=0,'前年度'!G36=0),"",IF('前年度'!G36=0,"皆増",IF('当年度'!G36=0,"皆減",ROUND('増減額'!G36/'前年度'!G36*100,1))))</f>
        <v>皆減</v>
      </c>
      <c r="H36" s="29" t="str">
        <f>IF(AND('当年度'!H36=0,'前年度'!H36=0),"",IF('前年度'!H36=0,"皆増",IF('当年度'!H36=0,"皆減",ROUND('増減額'!H36/'前年度'!H36*100,1))))</f>
        <v>皆減</v>
      </c>
      <c r="I36" s="29" t="str">
        <f>IF(AND('当年度'!I36=0,'前年度'!I36=0),"",IF('前年度'!I36=0,"皆増",IF('当年度'!I36=0,"皆減",ROUND('増減額'!I36/'前年度'!I36*100,1))))</f>
        <v>皆減</v>
      </c>
      <c r="J36" s="29">
        <f>IF(AND('当年度'!J36=0,'前年度'!J36=0),"",IF('前年度'!J36=0,"皆増",IF('当年度'!J36=0,"皆減",ROUND('増減額'!J36/'前年度'!J36*100,1))))</f>
      </c>
      <c r="K36" s="29">
        <f>IF(AND('当年度'!K36=0,'前年度'!K36=0),"",IF('前年度'!K36=0,"皆増",IF('当年度'!K36=0,"皆減",ROUND('増減額'!K36/'前年度'!K36*100,1))))</f>
      </c>
      <c r="L36" s="29" t="str">
        <f>IF(AND('当年度'!L36=0,'前年度'!L36=0),"",IF('前年度'!L36=0,"皆増",IF('当年度'!L36=0,"皆減",ROUND('増減額'!L36/'前年度'!L36*100,1))))</f>
        <v>皆減</v>
      </c>
      <c r="M36" s="29">
        <f>IF(AND('当年度'!M36=0,'前年度'!M36=0),"",IF('前年度'!M36=0,"皆増",IF('当年度'!M36=0,"皆減",ROUND('増減額'!M36/'前年度'!M36*100,1))))</f>
      </c>
      <c r="N36" s="29" t="str">
        <f>IF(AND('当年度'!N36=0,'前年度'!N36=0),"",IF('前年度'!N36=0,"皆増",IF('当年度'!N36=0,"皆減",ROUND('増減額'!N36/'前年度'!N36*100,1))))</f>
        <v>皆減</v>
      </c>
      <c r="O36" s="29" t="str">
        <f>IF(AND('当年度'!O36=0,'前年度'!O36=0),"",IF('前年度'!O36=0,"皆増",IF('当年度'!O36=0,"皆減",ROUND('増減額'!O36/'前年度'!O36*100,1))))</f>
        <v>皆減</v>
      </c>
      <c r="P36" s="30" t="str">
        <f>IF(AND('当年度'!P36=0,'前年度'!P36=0),"",IF('前年度'!P36=0,"皆増",IF('当年度'!P36=0,"皆減",ROUND('増減額'!P36/'前年度'!P36*100,1))))</f>
        <v>皆減</v>
      </c>
    </row>
    <row r="37" spans="1:16" ht="22.5" customHeight="1">
      <c r="A37" s="53"/>
      <c r="B37" s="43" t="s">
        <v>28</v>
      </c>
      <c r="C37" s="29" t="str">
        <f>IF(AND('当年度'!C37=0,'前年度'!C37=0),"",IF('前年度'!C37=0,"皆増",IF('当年度'!C37=0,"皆減",ROUND('増減額'!C37/'前年度'!C37*100,1))))</f>
        <v>皆増</v>
      </c>
      <c r="D37" s="29" t="str">
        <f>IF(AND('当年度'!D37=0,'前年度'!D37=0),"",IF('前年度'!D37=0,"皆増",IF('当年度'!D37=0,"皆減",ROUND('増減額'!D37/'前年度'!D37*100,1))))</f>
        <v>皆増</v>
      </c>
      <c r="E37" s="29" t="str">
        <f>IF(AND('当年度'!E37=0,'前年度'!E37=0),"",IF('前年度'!E37=0,"皆増",IF('当年度'!E37=0,"皆減",ROUND('増減額'!E37/'前年度'!E37*100,1))))</f>
        <v>皆増</v>
      </c>
      <c r="F37" s="29" t="str">
        <f>IF(AND('当年度'!F37=0,'前年度'!F37=0),"",IF('前年度'!F37=0,"皆増",IF('当年度'!F37=0,"皆減",ROUND('増減額'!F37/'前年度'!F37*100,1))))</f>
        <v>皆増</v>
      </c>
      <c r="G37" s="29" t="str">
        <f>IF(AND('当年度'!G37=0,'前年度'!G37=0),"",IF('前年度'!G37=0,"皆増",IF('当年度'!G37=0,"皆減",ROUND('増減額'!G37/'前年度'!G37*100,1))))</f>
        <v>皆増</v>
      </c>
      <c r="H37" s="29" t="str">
        <f>IF(AND('当年度'!H37=0,'前年度'!H37=0),"",IF('前年度'!H37=0,"皆増",IF('当年度'!H37=0,"皆減",ROUND('増減額'!H37/'前年度'!H37*100,1))))</f>
        <v>皆増</v>
      </c>
      <c r="I37" s="29" t="str">
        <f>IF(AND('当年度'!I37=0,'前年度'!I37=0),"",IF('前年度'!I37=0,"皆増",IF('当年度'!I37=0,"皆減",ROUND('増減額'!I37/'前年度'!I37*100,1))))</f>
        <v>皆増</v>
      </c>
      <c r="J37" s="29">
        <f>IF(AND('当年度'!J37=0,'前年度'!J37=0),"",IF('前年度'!J37=0,"皆増",IF('当年度'!J37=0,"皆減",ROUND('増減額'!J37/'前年度'!J37*100,1))))</f>
      </c>
      <c r="K37" s="29" t="str">
        <f>IF(AND('当年度'!K37=0,'前年度'!K37=0),"",IF('前年度'!K37=0,"皆増",IF('当年度'!K37=0,"皆減",ROUND('増減額'!K37/'前年度'!K37*100,1))))</f>
        <v>皆増</v>
      </c>
      <c r="L37" s="29" t="str">
        <f>IF(AND('当年度'!L37=0,'前年度'!L37=0),"",IF('前年度'!L37=0,"皆増",IF('当年度'!L37=0,"皆減",ROUND('増減額'!L37/'前年度'!L37*100,1))))</f>
        <v>皆増</v>
      </c>
      <c r="M37" s="29">
        <f>IF(AND('当年度'!M37=0,'前年度'!M37=0),"",IF('前年度'!M37=0,"皆増",IF('当年度'!M37=0,"皆減",ROUND('増減額'!M37/'前年度'!M37*100,1))))</f>
      </c>
      <c r="N37" s="29" t="str">
        <f>IF(AND('当年度'!N37=0,'前年度'!N37=0),"",IF('前年度'!N37=0,"皆増",IF('当年度'!N37=0,"皆減",ROUND('増減額'!N37/'前年度'!N37*100,1))))</f>
        <v>皆増</v>
      </c>
      <c r="O37" s="29" t="str">
        <f>IF(AND('当年度'!O37=0,'前年度'!O37=0),"",IF('前年度'!O37=0,"皆増",IF('当年度'!O37=0,"皆減",ROUND('増減額'!O37/'前年度'!O37*100,1))))</f>
        <v>皆増</v>
      </c>
      <c r="P37" s="30" t="str">
        <f>IF(AND('当年度'!P37=0,'前年度'!P37=0),"",IF('前年度'!P37=0,"皆増",IF('当年度'!P37=0,"皆減",ROUND('増減額'!P37/'前年度'!P37*100,1))))</f>
        <v>皆増</v>
      </c>
    </row>
    <row r="38" spans="1:16" ht="22.5" customHeight="1">
      <c r="A38" s="53"/>
      <c r="B38" s="43" t="s">
        <v>71</v>
      </c>
      <c r="C38" s="29" t="str">
        <f>IF(AND('当年度'!C38=0,'前年度'!C38=0),"",IF('前年度'!C38=0,"皆増",IF('当年度'!C38=0,"皆減",ROUND('増減額'!C38/'前年度'!C38*100,1))))</f>
        <v>皆減</v>
      </c>
      <c r="D38" s="29" t="str">
        <f>IF(AND('当年度'!D38=0,'前年度'!D38=0),"",IF('前年度'!D38=0,"皆増",IF('当年度'!D38=0,"皆減",ROUND('増減額'!D38/'前年度'!D38*100,1))))</f>
        <v>皆減</v>
      </c>
      <c r="E38" s="29" t="str">
        <f>IF(AND('当年度'!E38=0,'前年度'!E38=0),"",IF('前年度'!E38=0,"皆増",IF('当年度'!E38=0,"皆減",ROUND('増減額'!E38/'前年度'!E38*100,1))))</f>
        <v>皆減</v>
      </c>
      <c r="F38" s="29" t="str">
        <f>IF(AND('当年度'!F38=0,'前年度'!F38=0),"",IF('前年度'!F38=0,"皆増",IF('当年度'!F38=0,"皆減",ROUND('増減額'!F38/'前年度'!F38*100,1))))</f>
        <v>皆減</v>
      </c>
      <c r="G38" s="29" t="str">
        <f>IF(AND('当年度'!G38=0,'前年度'!G38=0),"",IF('前年度'!G38=0,"皆増",IF('当年度'!G38=0,"皆減",ROUND('増減額'!G38/'前年度'!G38*100,1))))</f>
        <v>皆減</v>
      </c>
      <c r="H38" s="29" t="str">
        <f>IF(AND('当年度'!H38=0,'前年度'!H38=0),"",IF('前年度'!H38=0,"皆増",IF('当年度'!H38=0,"皆減",ROUND('増減額'!H38/'前年度'!H38*100,1))))</f>
        <v>皆減</v>
      </c>
      <c r="I38" s="29" t="str">
        <f>IF(AND('当年度'!I38=0,'前年度'!I38=0),"",IF('前年度'!I38=0,"皆増",IF('当年度'!I38=0,"皆減",ROUND('増減額'!I38/'前年度'!I38*100,1))))</f>
        <v>皆減</v>
      </c>
      <c r="J38" s="29">
        <f>IF(AND('当年度'!J38=0,'前年度'!J38=0),"",IF('前年度'!J38=0,"皆増",IF('当年度'!J38=0,"皆減",ROUND('増減額'!J38/'前年度'!J38*100,1))))</f>
      </c>
      <c r="K38" s="29" t="str">
        <f>IF(AND('当年度'!K38=0,'前年度'!K38=0),"",IF('前年度'!K38=0,"皆増",IF('当年度'!K38=0,"皆減",ROUND('増減額'!K38/'前年度'!K38*100,1))))</f>
        <v>皆減</v>
      </c>
      <c r="L38" s="29" t="str">
        <f>IF(AND('当年度'!L38=0,'前年度'!L38=0),"",IF('前年度'!L38=0,"皆増",IF('当年度'!L38=0,"皆減",ROUND('増減額'!L38/'前年度'!L38*100,1))))</f>
        <v>皆減</v>
      </c>
      <c r="M38" s="29">
        <f>IF(AND('当年度'!M38=0,'前年度'!M38=0),"",IF('前年度'!M38=0,"皆増",IF('当年度'!M38=0,"皆減",ROUND('増減額'!M38/'前年度'!M38*100,1))))</f>
      </c>
      <c r="N38" s="29" t="str">
        <f>IF(AND('当年度'!N38=0,'前年度'!N38=0),"",IF('前年度'!N38=0,"皆増",IF('当年度'!N38=0,"皆減",ROUND('増減額'!N38/'前年度'!N38*100,1))))</f>
        <v>皆減</v>
      </c>
      <c r="O38" s="29" t="str">
        <f>IF(AND('当年度'!O38=0,'前年度'!O38=0),"",IF('前年度'!O38=0,"皆増",IF('当年度'!O38=0,"皆減",ROUND('増減額'!O38/'前年度'!O38*100,1))))</f>
        <v>皆減</v>
      </c>
      <c r="P38" s="30" t="str">
        <f>IF(AND('当年度'!P38=0,'前年度'!P38=0),"",IF('前年度'!P38=0,"皆増",IF('当年度'!P38=0,"皆減",ROUND('増減額'!P38/'前年度'!P38*100,1))))</f>
        <v>皆減</v>
      </c>
    </row>
    <row r="39" spans="1:16" ht="22.5" customHeight="1">
      <c r="A39" s="53"/>
      <c r="B39" s="43" t="s">
        <v>29</v>
      </c>
      <c r="C39" s="29">
        <f>IF(AND('当年度'!C39=0,'前年度'!C39=0),"",IF('前年度'!C39=0,"皆増",IF('当年度'!C39=0,"皆減",ROUND('増減額'!C39/'前年度'!C39*100,1))))</f>
        <v>3.1</v>
      </c>
      <c r="D39" s="29">
        <f>IF(AND('当年度'!D39=0,'前年度'!D39=0),"",IF('前年度'!D39=0,"皆増",IF('当年度'!D39=0,"皆減",ROUND('増減額'!D39/'前年度'!D39*100,1))))</f>
        <v>-11.9</v>
      </c>
      <c r="E39" s="29">
        <f>IF(AND('当年度'!E39=0,'前年度'!E39=0),"",IF('前年度'!E39=0,"皆増",IF('当年度'!E39=0,"皆減",ROUND('増減額'!E39/'前年度'!E39*100,1))))</f>
        <v>-6.9</v>
      </c>
      <c r="F39" s="29">
        <f>IF(AND('当年度'!F39=0,'前年度'!F39=0),"",IF('前年度'!F39=0,"皆増",IF('当年度'!F39=0,"皆減",ROUND('増減額'!F39/'前年度'!F39*100,1))))</f>
        <v>1</v>
      </c>
      <c r="G39" s="29">
        <f>IF(AND('当年度'!G39=0,'前年度'!G39=0),"",IF('前年度'!G39=0,"皆増",IF('当年度'!G39=0,"皆減",ROUND('増減額'!G39/'前年度'!G39*100,1))))</f>
        <v>-8.7</v>
      </c>
      <c r="H39" s="29">
        <f>IF(AND('当年度'!H39=0,'前年度'!H39=0),"",IF('前年度'!H39=0,"皆増",IF('当年度'!H39=0,"皆減",ROUND('増減額'!H39/'前年度'!H39*100,1))))</f>
        <v>7.7</v>
      </c>
      <c r="I39" s="29">
        <f>IF(AND('当年度'!I39=0,'前年度'!I39=0),"",IF('前年度'!I39=0,"皆増",IF('当年度'!I39=0,"皆減",ROUND('増減額'!I39/'前年度'!I39*100,1))))</f>
        <v>-30.7</v>
      </c>
      <c r="J39" s="29">
        <f>IF(AND('当年度'!J39=0,'前年度'!J39=0),"",IF('前年度'!J39=0,"皆増",IF('当年度'!J39=0,"皆減",ROUND('増減額'!J39/'前年度'!J39*100,1))))</f>
        <v>-16.6</v>
      </c>
      <c r="K39" s="29" t="str">
        <f>IF(AND('当年度'!K39=0,'前年度'!K39=0),"",IF('前年度'!K39=0,"皆増",IF('当年度'!K39=0,"皆減",ROUND('増減額'!K39/'前年度'!K39*100,1))))</f>
        <v>皆減</v>
      </c>
      <c r="L39" s="29">
        <f>IF(AND('当年度'!L39=0,'前年度'!L39=0),"",IF('前年度'!L39=0,"皆増",IF('当年度'!L39=0,"皆減",ROUND('増減額'!L39/'前年度'!L39*100,1))))</f>
        <v>1.1</v>
      </c>
      <c r="M39" s="29">
        <f>IF(AND('当年度'!M39=0,'前年度'!M39=0),"",IF('前年度'!M39=0,"皆増",IF('当年度'!M39=0,"皆減",ROUND('増減額'!M39/'前年度'!M39*100,1))))</f>
      </c>
      <c r="N39" s="29">
        <f>IF(AND('当年度'!N39=0,'前年度'!N39=0),"",IF('前年度'!N39=0,"皆増",IF('当年度'!N39=0,"皆減",ROUND('増減額'!N39/'前年度'!N39*100,1))))</f>
        <v>-49.1</v>
      </c>
      <c r="O39" s="29">
        <f>IF(AND('当年度'!O39=0,'前年度'!O39=0),"",IF('前年度'!O39=0,"皆増",IF('当年度'!O39=0,"皆減",ROUND('増減額'!O39/'前年度'!O39*100,1))))</f>
        <v>-13.1</v>
      </c>
      <c r="P39" s="30">
        <f>IF(AND('当年度'!P39=0,'前年度'!P39=0),"",IF('前年度'!P39=0,"皆増",IF('当年度'!P39=0,"皆減",ROUND('増減額'!P39/'前年度'!P39*100,1))))</f>
        <v>4.1</v>
      </c>
    </row>
    <row r="40" spans="1:16" ht="22.5" customHeight="1">
      <c r="A40" s="53"/>
      <c r="B40" s="43" t="s">
        <v>30</v>
      </c>
      <c r="C40" s="29" t="str">
        <f>IF(AND('当年度'!C40=0,'前年度'!C40=0),"",IF('前年度'!C40=0,"皆増",IF('当年度'!C40=0,"皆減",ROUND('増減額'!C40/'前年度'!C40*100,1))))</f>
        <v>皆増</v>
      </c>
      <c r="D40" s="29" t="str">
        <f>IF(AND('当年度'!D40=0,'前年度'!D40=0),"",IF('前年度'!D40=0,"皆増",IF('当年度'!D40=0,"皆減",ROUND('増減額'!D40/'前年度'!D40*100,1))))</f>
        <v>皆増</v>
      </c>
      <c r="E40" s="29" t="str">
        <f>IF(AND('当年度'!E40=0,'前年度'!E40=0),"",IF('前年度'!E40=0,"皆増",IF('当年度'!E40=0,"皆減",ROUND('増減額'!E40/'前年度'!E40*100,1))))</f>
        <v>皆増</v>
      </c>
      <c r="F40" s="29" t="str">
        <f>IF(AND('当年度'!F40=0,'前年度'!F40=0),"",IF('前年度'!F40=0,"皆増",IF('当年度'!F40=0,"皆減",ROUND('増減額'!F40/'前年度'!F40*100,1))))</f>
        <v>皆増</v>
      </c>
      <c r="G40" s="29" t="str">
        <f>IF(AND('当年度'!G40=0,'前年度'!G40=0),"",IF('前年度'!G40=0,"皆増",IF('当年度'!G40=0,"皆減",ROUND('増減額'!G40/'前年度'!G40*100,1))))</f>
        <v>皆増</v>
      </c>
      <c r="H40" s="29" t="str">
        <f>IF(AND('当年度'!H40=0,'前年度'!H40=0),"",IF('前年度'!H40=0,"皆増",IF('当年度'!H40=0,"皆減",ROUND('増減額'!H40/'前年度'!H40*100,1))))</f>
        <v>皆増</v>
      </c>
      <c r="I40" s="29" t="str">
        <f>IF(AND('当年度'!I40=0,'前年度'!I40=0),"",IF('前年度'!I40=0,"皆増",IF('当年度'!I40=0,"皆減",ROUND('増減額'!I40/'前年度'!I40*100,1))))</f>
        <v>皆増</v>
      </c>
      <c r="J40" s="29" t="str">
        <f>IF(AND('当年度'!J40=0,'前年度'!J40=0),"",IF('前年度'!J40=0,"皆増",IF('当年度'!J40=0,"皆減",ROUND('増減額'!J40/'前年度'!J40*100,1))))</f>
        <v>皆増</v>
      </c>
      <c r="K40" s="29" t="str">
        <f>IF(AND('当年度'!K40=0,'前年度'!K40=0),"",IF('前年度'!K40=0,"皆増",IF('当年度'!K40=0,"皆減",ROUND('増減額'!K40/'前年度'!K40*100,1))))</f>
        <v>皆増</v>
      </c>
      <c r="L40" s="29" t="str">
        <f>IF(AND('当年度'!L40=0,'前年度'!L40=0),"",IF('前年度'!L40=0,"皆増",IF('当年度'!L40=0,"皆減",ROUND('増減額'!L40/'前年度'!L40*100,1))))</f>
        <v>皆増</v>
      </c>
      <c r="M40" s="29">
        <f>IF(AND('当年度'!M40=0,'前年度'!M40=0),"",IF('前年度'!M40=0,"皆増",IF('当年度'!M40=0,"皆減",ROUND('増減額'!M40/'前年度'!M40*100,1))))</f>
      </c>
      <c r="N40" s="29" t="str">
        <f>IF(AND('当年度'!N40=0,'前年度'!N40=0),"",IF('前年度'!N40=0,"皆増",IF('当年度'!N40=0,"皆減",ROUND('増減額'!N40/'前年度'!N40*100,1))))</f>
        <v>皆増</v>
      </c>
      <c r="O40" s="29" t="str">
        <f>IF(AND('当年度'!O40=0,'前年度'!O40=0),"",IF('前年度'!O40=0,"皆増",IF('当年度'!O40=0,"皆減",ROUND('増減額'!O40/'前年度'!O40*100,1))))</f>
        <v>皆増</v>
      </c>
      <c r="P40" s="30" t="str">
        <f>IF(AND('当年度'!P40=0,'前年度'!P40=0),"",IF('前年度'!P40=0,"皆増",IF('当年度'!P40=0,"皆減",ROUND('増減額'!P40/'前年度'!P40*100,1))))</f>
        <v>皆増</v>
      </c>
    </row>
    <row r="41" spans="1:16" ht="22.5" customHeight="1">
      <c r="A41" s="53"/>
      <c r="B41" s="43" t="s">
        <v>72</v>
      </c>
      <c r="C41" s="29" t="str">
        <f>IF(AND('当年度'!C41=0,'前年度'!C41=0),"",IF('前年度'!C41=0,"皆増",IF('当年度'!C41=0,"皆減",ROUND('増減額'!C41/'前年度'!C41*100,1))))</f>
        <v>皆減</v>
      </c>
      <c r="D41" s="29" t="str">
        <f>IF(AND('当年度'!D41=0,'前年度'!D41=0),"",IF('前年度'!D41=0,"皆増",IF('当年度'!D41=0,"皆減",ROUND('増減額'!D41/'前年度'!D41*100,1))))</f>
        <v>皆減</v>
      </c>
      <c r="E41" s="29" t="str">
        <f>IF(AND('当年度'!E41=0,'前年度'!E41=0),"",IF('前年度'!E41=0,"皆増",IF('当年度'!E41=0,"皆減",ROUND('増減額'!E41/'前年度'!E41*100,1))))</f>
        <v>皆減</v>
      </c>
      <c r="F41" s="29" t="str">
        <f>IF(AND('当年度'!F41=0,'前年度'!F41=0),"",IF('前年度'!F41=0,"皆増",IF('当年度'!F41=0,"皆減",ROUND('増減額'!F41/'前年度'!F41*100,1))))</f>
        <v>皆減</v>
      </c>
      <c r="G41" s="29" t="str">
        <f>IF(AND('当年度'!G41=0,'前年度'!G41=0),"",IF('前年度'!G41=0,"皆増",IF('当年度'!G41=0,"皆減",ROUND('増減額'!G41/'前年度'!G41*100,1))))</f>
        <v>皆減</v>
      </c>
      <c r="H41" s="29" t="str">
        <f>IF(AND('当年度'!H41=0,'前年度'!H41=0),"",IF('前年度'!H41=0,"皆増",IF('当年度'!H41=0,"皆減",ROUND('増減額'!H41/'前年度'!H41*100,1))))</f>
        <v>皆減</v>
      </c>
      <c r="I41" s="29" t="str">
        <f>IF(AND('当年度'!I41=0,'前年度'!I41=0),"",IF('前年度'!I41=0,"皆増",IF('当年度'!I41=0,"皆減",ROUND('増減額'!I41/'前年度'!I41*100,1))))</f>
        <v>皆減</v>
      </c>
      <c r="J41" s="29" t="str">
        <f>IF(AND('当年度'!J41=0,'前年度'!J41=0),"",IF('前年度'!J41=0,"皆増",IF('当年度'!J41=0,"皆減",ROUND('増減額'!J41/'前年度'!J41*100,1))))</f>
        <v>皆減</v>
      </c>
      <c r="K41" s="29" t="str">
        <f>IF(AND('当年度'!K41=0,'前年度'!K41=0),"",IF('前年度'!K41=0,"皆増",IF('当年度'!K41=0,"皆減",ROUND('増減額'!K41/'前年度'!K41*100,1))))</f>
        <v>皆減</v>
      </c>
      <c r="L41" s="29" t="str">
        <f>IF(AND('当年度'!L41=0,'前年度'!L41=0),"",IF('前年度'!L41=0,"皆増",IF('当年度'!L41=0,"皆減",ROUND('増減額'!L41/'前年度'!L41*100,1))))</f>
        <v>皆減</v>
      </c>
      <c r="M41" s="29">
        <f>IF(AND('当年度'!M41=0,'前年度'!M41=0),"",IF('前年度'!M41=0,"皆増",IF('当年度'!M41=0,"皆減",ROUND('増減額'!M41/'前年度'!M41*100,1))))</f>
      </c>
      <c r="N41" s="29" t="str">
        <f>IF(AND('当年度'!N41=0,'前年度'!N41=0),"",IF('前年度'!N41=0,"皆増",IF('当年度'!N41=0,"皆減",ROUND('増減額'!N41/'前年度'!N41*100,1))))</f>
        <v>皆減</v>
      </c>
      <c r="O41" s="29" t="str">
        <f>IF(AND('当年度'!O41=0,'前年度'!O41=0),"",IF('前年度'!O41=0,"皆増",IF('当年度'!O41=0,"皆減",ROUND('増減額'!O41/'前年度'!O41*100,1))))</f>
        <v>皆減</v>
      </c>
      <c r="P41" s="30" t="str">
        <f>IF(AND('当年度'!P41=0,'前年度'!P41=0),"",IF('前年度'!P41=0,"皆増",IF('当年度'!P41=0,"皆減",ROUND('増減額'!P41/'前年度'!P41*100,1))))</f>
        <v>皆減</v>
      </c>
    </row>
    <row r="42" spans="1:16" ht="22.5" customHeight="1">
      <c r="A42" s="53"/>
      <c r="B42" s="43" t="s">
        <v>73</v>
      </c>
      <c r="C42" s="29" t="str">
        <f>IF(AND('当年度'!C42=0,'前年度'!C42=0),"",IF('前年度'!C42=0,"皆増",IF('当年度'!C42=0,"皆減",ROUND('増減額'!C42/'前年度'!C42*100,1))))</f>
        <v>皆減</v>
      </c>
      <c r="D42" s="29" t="str">
        <f>IF(AND('当年度'!D42=0,'前年度'!D42=0),"",IF('前年度'!D42=0,"皆増",IF('当年度'!D42=0,"皆減",ROUND('増減額'!D42/'前年度'!D42*100,1))))</f>
        <v>皆減</v>
      </c>
      <c r="E42" s="29" t="str">
        <f>IF(AND('当年度'!E42=0,'前年度'!E42=0),"",IF('前年度'!E42=0,"皆増",IF('当年度'!E42=0,"皆減",ROUND('増減額'!E42/'前年度'!E42*100,1))))</f>
        <v>皆減</v>
      </c>
      <c r="F42" s="29" t="str">
        <f>IF(AND('当年度'!F42=0,'前年度'!F42=0),"",IF('前年度'!F42=0,"皆増",IF('当年度'!F42=0,"皆減",ROUND('増減額'!F42/'前年度'!F42*100,1))))</f>
        <v>皆減</v>
      </c>
      <c r="G42" s="29" t="str">
        <f>IF(AND('当年度'!G42=0,'前年度'!G42=0),"",IF('前年度'!G42=0,"皆増",IF('当年度'!G42=0,"皆減",ROUND('増減額'!G42/'前年度'!G42*100,1))))</f>
        <v>皆減</v>
      </c>
      <c r="H42" s="29" t="str">
        <f>IF(AND('当年度'!H42=0,'前年度'!H42=0),"",IF('前年度'!H42=0,"皆増",IF('当年度'!H42=0,"皆減",ROUND('増減額'!H42/'前年度'!H42*100,1))))</f>
        <v>皆減</v>
      </c>
      <c r="I42" s="29" t="str">
        <f>IF(AND('当年度'!I42=0,'前年度'!I42=0),"",IF('前年度'!I42=0,"皆増",IF('当年度'!I42=0,"皆減",ROUND('増減額'!I42/'前年度'!I42*100,1))))</f>
        <v>皆減</v>
      </c>
      <c r="J42" s="29">
        <f>IF(AND('当年度'!J42=0,'前年度'!J42=0),"",IF('前年度'!J42=0,"皆増",IF('当年度'!J42=0,"皆減",ROUND('増減額'!J42/'前年度'!J42*100,1))))</f>
      </c>
      <c r="K42" s="29" t="str">
        <f>IF(AND('当年度'!K42=0,'前年度'!K42=0),"",IF('前年度'!K42=0,"皆増",IF('当年度'!K42=0,"皆減",ROUND('増減額'!K42/'前年度'!K42*100,1))))</f>
        <v>皆減</v>
      </c>
      <c r="L42" s="29" t="str">
        <f>IF(AND('当年度'!L42=0,'前年度'!L42=0),"",IF('前年度'!L42=0,"皆増",IF('当年度'!L42=0,"皆減",ROUND('増減額'!L42/'前年度'!L42*100,1))))</f>
        <v>皆減</v>
      </c>
      <c r="M42" s="29">
        <f>IF(AND('当年度'!M42=0,'前年度'!M42=0),"",IF('前年度'!M42=0,"皆増",IF('当年度'!M42=0,"皆減",ROUND('増減額'!M42/'前年度'!M42*100,1))))</f>
      </c>
      <c r="N42" s="29" t="str">
        <f>IF(AND('当年度'!N42=0,'前年度'!N42=0),"",IF('前年度'!N42=0,"皆増",IF('当年度'!N42=0,"皆減",ROUND('増減額'!N42/'前年度'!N42*100,1))))</f>
        <v>皆減</v>
      </c>
      <c r="O42" s="29" t="str">
        <f>IF(AND('当年度'!O42=0,'前年度'!O42=0),"",IF('前年度'!O42=0,"皆増",IF('当年度'!O42=0,"皆減",ROUND('増減額'!O42/'前年度'!O42*100,1))))</f>
        <v>皆減</v>
      </c>
      <c r="P42" s="30" t="str">
        <f>IF(AND('当年度'!P42=0,'前年度'!P42=0),"",IF('前年度'!P42=0,"皆増",IF('当年度'!P42=0,"皆減",ROUND('増減額'!P42/'前年度'!P42*100,1))))</f>
        <v>皆減</v>
      </c>
    </row>
    <row r="43" spans="1:16" ht="22.5" customHeight="1">
      <c r="A43" s="53"/>
      <c r="B43" s="43" t="s">
        <v>74</v>
      </c>
      <c r="C43" s="29" t="str">
        <f>IF(AND('当年度'!C43=0,'前年度'!C43=0),"",IF('前年度'!C43=0,"皆増",IF('当年度'!C43=0,"皆減",ROUND('増減額'!C43/'前年度'!C43*100,1))))</f>
        <v>皆減</v>
      </c>
      <c r="D43" s="29" t="str">
        <f>IF(AND('当年度'!D43=0,'前年度'!D43=0),"",IF('前年度'!D43=0,"皆増",IF('当年度'!D43=0,"皆減",ROUND('増減額'!D43/'前年度'!D43*100,1))))</f>
        <v>皆減</v>
      </c>
      <c r="E43" s="29" t="str">
        <f>IF(AND('当年度'!E43=0,'前年度'!E43=0),"",IF('前年度'!E43=0,"皆増",IF('当年度'!E43=0,"皆減",ROUND('増減額'!E43/'前年度'!E43*100,1))))</f>
        <v>皆減</v>
      </c>
      <c r="F43" s="29" t="str">
        <f>IF(AND('当年度'!F43=0,'前年度'!F43=0),"",IF('前年度'!F43=0,"皆増",IF('当年度'!F43=0,"皆減",ROUND('増減額'!F43/'前年度'!F43*100,1))))</f>
        <v>皆減</v>
      </c>
      <c r="G43" s="29" t="str">
        <f>IF(AND('当年度'!G43=0,'前年度'!G43=0),"",IF('前年度'!G43=0,"皆増",IF('当年度'!G43=0,"皆減",ROUND('増減額'!G43/'前年度'!G43*100,1))))</f>
        <v>皆減</v>
      </c>
      <c r="H43" s="29" t="str">
        <f>IF(AND('当年度'!H43=0,'前年度'!H43=0),"",IF('前年度'!H43=0,"皆増",IF('当年度'!H43=0,"皆減",ROUND('増減額'!H43/'前年度'!H43*100,1))))</f>
        <v>皆減</v>
      </c>
      <c r="I43" s="29" t="str">
        <f>IF(AND('当年度'!I43=0,'前年度'!I43=0),"",IF('前年度'!I43=0,"皆増",IF('当年度'!I43=0,"皆減",ROUND('増減額'!I43/'前年度'!I43*100,1))))</f>
        <v>皆減</v>
      </c>
      <c r="J43" s="29">
        <f>IF(AND('当年度'!J43=0,'前年度'!J43=0),"",IF('前年度'!J43=0,"皆増",IF('当年度'!J43=0,"皆減",ROUND('増減額'!J43/'前年度'!J43*100,1))))</f>
      </c>
      <c r="K43" s="29" t="str">
        <f>IF(AND('当年度'!K43=0,'前年度'!K43=0),"",IF('前年度'!K43=0,"皆増",IF('当年度'!K43=0,"皆減",ROUND('増減額'!K43/'前年度'!K43*100,1))))</f>
        <v>皆減</v>
      </c>
      <c r="L43" s="29" t="str">
        <f>IF(AND('当年度'!L43=0,'前年度'!L43=0),"",IF('前年度'!L43=0,"皆増",IF('当年度'!L43=0,"皆減",ROUND('増減額'!L43/'前年度'!L43*100,1))))</f>
        <v>皆減</v>
      </c>
      <c r="M43" s="29">
        <f>IF(AND('当年度'!M43=0,'前年度'!M43=0),"",IF('前年度'!M43=0,"皆増",IF('当年度'!M43=0,"皆減",ROUND('増減額'!M43/'前年度'!M43*100,1))))</f>
      </c>
      <c r="N43" s="29" t="str">
        <f>IF(AND('当年度'!N43=0,'前年度'!N43=0),"",IF('前年度'!N43=0,"皆増",IF('当年度'!N43=0,"皆減",ROUND('増減額'!N43/'前年度'!N43*100,1))))</f>
        <v>皆減</v>
      </c>
      <c r="O43" s="29" t="str">
        <f>IF(AND('当年度'!O43=0,'前年度'!O43=0),"",IF('前年度'!O43=0,"皆増",IF('当年度'!O43=0,"皆減",ROUND('増減額'!O43/'前年度'!O43*100,1))))</f>
        <v>皆減</v>
      </c>
      <c r="P43" s="30" t="str">
        <f>IF(AND('当年度'!P43=0,'前年度'!P43=0),"",IF('前年度'!P43=0,"皆増",IF('当年度'!P43=0,"皆減",ROUND('増減額'!P43/'前年度'!P43*100,1))))</f>
        <v>皆減</v>
      </c>
    </row>
    <row r="44" spans="1:16" ht="22.5" customHeight="1">
      <c r="A44" s="53"/>
      <c r="B44" s="43" t="s">
        <v>31</v>
      </c>
      <c r="C44" s="29">
        <f>IF(AND('当年度'!C44=0,'前年度'!C44=0),"",IF('前年度'!C44=0,"皆増",IF('当年度'!C44=0,"皆減",ROUND('増減額'!C44/'前年度'!C44*100,1))))</f>
        <v>0.1</v>
      </c>
      <c r="D44" s="29">
        <f>IF(AND('当年度'!D44=0,'前年度'!D44=0),"",IF('前年度'!D44=0,"皆増",IF('当年度'!D44=0,"皆減",ROUND('増減額'!D44/'前年度'!D44*100,1))))</f>
        <v>-2.5</v>
      </c>
      <c r="E44" s="29">
        <f>IF(AND('当年度'!E44=0,'前年度'!E44=0),"",IF('前年度'!E44=0,"皆増",IF('当年度'!E44=0,"皆減",ROUND('増減額'!E44/'前年度'!E44*100,1))))</f>
        <v>-3.1</v>
      </c>
      <c r="F44" s="29">
        <f>IF(AND('当年度'!F44=0,'前年度'!F44=0),"",IF('前年度'!F44=0,"皆増",IF('当年度'!F44=0,"皆減",ROUND('増減額'!F44/'前年度'!F44*100,1))))</f>
        <v>6.6</v>
      </c>
      <c r="G44" s="29">
        <f>IF(AND('当年度'!G44=0,'前年度'!G44=0),"",IF('前年度'!G44=0,"皆増",IF('当年度'!G44=0,"皆減",ROUND('増減額'!G44/'前年度'!G44*100,1))))</f>
        <v>-25</v>
      </c>
      <c r="H44" s="29">
        <f>IF(AND('当年度'!H44=0,'前年度'!H44=0),"",IF('前年度'!H44=0,"皆増",IF('当年度'!H44=0,"皆減",ROUND('増減額'!H44/'前年度'!H44*100,1))))</f>
        <v>1.7</v>
      </c>
      <c r="I44" s="29">
        <f>IF(AND('当年度'!I44=0,'前年度'!I44=0),"",IF('前年度'!I44=0,"皆増",IF('当年度'!I44=0,"皆減",ROUND('増減額'!I44/'前年度'!I44*100,1))))</f>
        <v>1275.8</v>
      </c>
      <c r="J44" s="29">
        <f>IF(AND('当年度'!J44=0,'前年度'!J44=0),"",IF('前年度'!J44=0,"皆増",IF('当年度'!J44=0,"皆減",ROUND('増減額'!J44/'前年度'!J44*100,1))))</f>
      </c>
      <c r="K44" s="29">
        <f>IF(AND('当年度'!K44=0,'前年度'!K44=0),"",IF('前年度'!K44=0,"皆増",IF('当年度'!K44=0,"皆減",ROUND('増減額'!K44/'前年度'!K44*100,1))))</f>
        <v>-13.1</v>
      </c>
      <c r="L44" s="29">
        <f>IF(AND('当年度'!L44=0,'前年度'!L44=0),"",IF('前年度'!L44=0,"皆増",IF('当年度'!L44=0,"皆減",ROUND('増減額'!L44/'前年度'!L44*100,1))))</f>
        <v>10.5</v>
      </c>
      <c r="M44" s="29">
        <f>IF(AND('当年度'!M44=0,'前年度'!M44=0),"",IF('前年度'!M44=0,"皆増",IF('当年度'!M44=0,"皆減",ROUND('増減額'!M44/'前年度'!M44*100,1))))</f>
      </c>
      <c r="N44" s="29">
        <f>IF(AND('当年度'!N44=0,'前年度'!N44=0),"",IF('前年度'!N44=0,"皆増",IF('当年度'!N44=0,"皆減",ROUND('増減額'!N44/'前年度'!N44*100,1))))</f>
        <v>-14.4</v>
      </c>
      <c r="O44" s="29">
        <f>IF(AND('当年度'!O44=0,'前年度'!O44=0),"",IF('前年度'!O44=0,"皆増",IF('当年度'!O44=0,"皆減",ROUND('増減額'!O44/'前年度'!O44*100,1))))</f>
        <v>-6</v>
      </c>
      <c r="P44" s="30">
        <f>IF(AND('当年度'!P44=0,'前年度'!P44=0),"",IF('前年度'!P44=0,"皆増",IF('当年度'!P44=0,"皆減",ROUND('増減額'!P44/'前年度'!P44*100,1))))</f>
        <v>1.5</v>
      </c>
    </row>
    <row r="45" spans="1:16" ht="22.5" customHeight="1">
      <c r="A45" s="53"/>
      <c r="B45" s="43" t="s">
        <v>75</v>
      </c>
      <c r="C45" s="29" t="str">
        <f>IF(AND('当年度'!C45=0,'前年度'!C45=0),"",IF('前年度'!C45=0,"皆増",IF('当年度'!C45=0,"皆減",ROUND('増減額'!C45/'前年度'!C45*100,1))))</f>
        <v>皆減</v>
      </c>
      <c r="D45" s="29" t="str">
        <f>IF(AND('当年度'!D45=0,'前年度'!D45=0),"",IF('前年度'!D45=0,"皆増",IF('当年度'!D45=0,"皆減",ROUND('増減額'!D45/'前年度'!D45*100,1))))</f>
        <v>皆減</v>
      </c>
      <c r="E45" s="29" t="str">
        <f>IF(AND('当年度'!E45=0,'前年度'!E45=0),"",IF('前年度'!E45=0,"皆増",IF('当年度'!E45=0,"皆減",ROUND('増減額'!E45/'前年度'!E45*100,1))))</f>
        <v>皆減</v>
      </c>
      <c r="F45" s="29" t="str">
        <f>IF(AND('当年度'!F45=0,'前年度'!F45=0),"",IF('前年度'!F45=0,"皆増",IF('当年度'!F45=0,"皆減",ROUND('増減額'!F45/'前年度'!F45*100,1))))</f>
        <v>皆減</v>
      </c>
      <c r="G45" s="29" t="str">
        <f>IF(AND('当年度'!G45=0,'前年度'!G45=0),"",IF('前年度'!G45=0,"皆増",IF('当年度'!G45=0,"皆減",ROUND('増減額'!G45/'前年度'!G45*100,1))))</f>
        <v>皆減</v>
      </c>
      <c r="H45" s="29" t="str">
        <f>IF(AND('当年度'!H45=0,'前年度'!H45=0),"",IF('前年度'!H45=0,"皆増",IF('当年度'!H45=0,"皆減",ROUND('増減額'!H45/'前年度'!H45*100,1))))</f>
        <v>皆減</v>
      </c>
      <c r="I45" s="29" t="str">
        <f>IF(AND('当年度'!I45=0,'前年度'!I45=0),"",IF('前年度'!I45=0,"皆増",IF('当年度'!I45=0,"皆減",ROUND('増減額'!I45/'前年度'!I45*100,1))))</f>
        <v>皆減</v>
      </c>
      <c r="J45" s="29">
        <f>IF(AND('当年度'!J45=0,'前年度'!J45=0),"",IF('前年度'!J45=0,"皆増",IF('当年度'!J45=0,"皆減",ROUND('増減額'!J45/'前年度'!J45*100,1))))</f>
      </c>
      <c r="K45" s="29" t="str">
        <f>IF(AND('当年度'!K45=0,'前年度'!K45=0),"",IF('前年度'!K45=0,"皆増",IF('当年度'!K45=0,"皆減",ROUND('増減額'!K45/'前年度'!K45*100,1))))</f>
        <v>皆減</v>
      </c>
      <c r="L45" s="29" t="str">
        <f>IF(AND('当年度'!L45=0,'前年度'!L45=0),"",IF('前年度'!L45=0,"皆増",IF('当年度'!L45=0,"皆減",ROUND('増減額'!L45/'前年度'!L45*100,1))))</f>
        <v>皆減</v>
      </c>
      <c r="M45" s="29">
        <f>IF(AND('当年度'!M45=0,'前年度'!M45=0),"",IF('前年度'!M45=0,"皆増",IF('当年度'!M45=0,"皆減",ROUND('増減額'!M45/'前年度'!M45*100,1))))</f>
      </c>
      <c r="N45" s="29" t="str">
        <f>IF(AND('当年度'!N45=0,'前年度'!N45=0),"",IF('前年度'!N45=0,"皆増",IF('当年度'!N45=0,"皆減",ROUND('増減額'!N45/'前年度'!N45*100,1))))</f>
        <v>皆減</v>
      </c>
      <c r="O45" s="29" t="str">
        <f>IF(AND('当年度'!O45=0,'前年度'!O45=0),"",IF('前年度'!O45=0,"皆増",IF('当年度'!O45=0,"皆減",ROUND('増減額'!O45/'前年度'!O45*100,1))))</f>
        <v>皆減</v>
      </c>
      <c r="P45" s="30" t="str">
        <f>IF(AND('当年度'!P45=0,'前年度'!P45=0),"",IF('前年度'!P45=0,"皆増",IF('当年度'!P45=0,"皆減",ROUND('増減額'!P45/'前年度'!P45*100,1))))</f>
        <v>皆減</v>
      </c>
    </row>
    <row r="46" spans="1:16" ht="22.5" customHeight="1">
      <c r="A46" s="53"/>
      <c r="B46" s="43" t="s">
        <v>76</v>
      </c>
      <c r="C46" s="29" t="str">
        <f>IF(AND('当年度'!C46=0,'前年度'!C46=0),"",IF('前年度'!C46=0,"皆増",IF('当年度'!C46=0,"皆減",ROUND('増減額'!C46/'前年度'!C46*100,1))))</f>
        <v>皆減</v>
      </c>
      <c r="D46" s="29" t="str">
        <f>IF(AND('当年度'!D46=0,'前年度'!D46=0),"",IF('前年度'!D46=0,"皆増",IF('当年度'!D46=0,"皆減",ROUND('増減額'!D46/'前年度'!D46*100,1))))</f>
        <v>皆減</v>
      </c>
      <c r="E46" s="29" t="str">
        <f>IF(AND('当年度'!E46=0,'前年度'!E46=0),"",IF('前年度'!E46=0,"皆増",IF('当年度'!E46=0,"皆減",ROUND('増減額'!E46/'前年度'!E46*100,1))))</f>
        <v>皆減</v>
      </c>
      <c r="F46" s="29" t="str">
        <f>IF(AND('当年度'!F46=0,'前年度'!F46=0),"",IF('前年度'!F46=0,"皆増",IF('当年度'!F46=0,"皆減",ROUND('増減額'!F46/'前年度'!F46*100,1))))</f>
        <v>皆減</v>
      </c>
      <c r="G46" s="29" t="str">
        <f>IF(AND('当年度'!G46=0,'前年度'!G46=0),"",IF('前年度'!G46=0,"皆増",IF('当年度'!G46=0,"皆減",ROUND('増減額'!G46/'前年度'!G46*100,1))))</f>
        <v>皆減</v>
      </c>
      <c r="H46" s="29" t="str">
        <f>IF(AND('当年度'!H46=0,'前年度'!H46=0),"",IF('前年度'!H46=0,"皆増",IF('当年度'!H46=0,"皆減",ROUND('増減額'!H46/'前年度'!H46*100,1))))</f>
        <v>皆減</v>
      </c>
      <c r="I46" s="29" t="str">
        <f>IF(AND('当年度'!I46=0,'前年度'!I46=0),"",IF('前年度'!I46=0,"皆増",IF('当年度'!I46=0,"皆減",ROUND('増減額'!I46/'前年度'!I46*100,1))))</f>
        <v>皆減</v>
      </c>
      <c r="J46" s="29" t="str">
        <f>IF(AND('当年度'!J46=0,'前年度'!J46=0),"",IF('前年度'!J46=0,"皆増",IF('当年度'!J46=0,"皆減",ROUND('増減額'!J46/'前年度'!J46*100,1))))</f>
        <v>皆減</v>
      </c>
      <c r="K46" s="29" t="str">
        <f>IF(AND('当年度'!K46=0,'前年度'!K46=0),"",IF('前年度'!K46=0,"皆増",IF('当年度'!K46=0,"皆減",ROUND('増減額'!K46/'前年度'!K46*100,1))))</f>
        <v>皆減</v>
      </c>
      <c r="L46" s="29" t="str">
        <f>IF(AND('当年度'!L46=0,'前年度'!L46=0),"",IF('前年度'!L46=0,"皆増",IF('当年度'!L46=0,"皆減",ROUND('増減額'!L46/'前年度'!L46*100,1))))</f>
        <v>皆減</v>
      </c>
      <c r="M46" s="29">
        <f>IF(AND('当年度'!M46=0,'前年度'!M46=0),"",IF('前年度'!M46=0,"皆増",IF('当年度'!M46=0,"皆減",ROUND('増減額'!M46/'前年度'!M46*100,1))))</f>
      </c>
      <c r="N46" s="29" t="str">
        <f>IF(AND('当年度'!N46=0,'前年度'!N46=0),"",IF('前年度'!N46=0,"皆増",IF('当年度'!N46=0,"皆減",ROUND('増減額'!N46/'前年度'!N46*100,1))))</f>
        <v>皆減</v>
      </c>
      <c r="O46" s="29" t="str">
        <f>IF(AND('当年度'!O46=0,'前年度'!O46=0),"",IF('前年度'!O46=0,"皆増",IF('当年度'!O46=0,"皆減",ROUND('増減額'!O46/'前年度'!O46*100,1))))</f>
        <v>皆減</v>
      </c>
      <c r="P46" s="30" t="str">
        <f>IF(AND('当年度'!P46=0,'前年度'!P46=0),"",IF('前年度'!P46=0,"皆増",IF('当年度'!P46=0,"皆減",ROUND('増減額'!P46/'前年度'!P46*100,1))))</f>
        <v>皆減</v>
      </c>
    </row>
    <row r="47" spans="1:16" ht="22.5" customHeight="1">
      <c r="A47" s="53"/>
      <c r="B47" s="43" t="s">
        <v>77</v>
      </c>
      <c r="C47" s="29" t="str">
        <f>IF(AND('当年度'!C47=0,'前年度'!C47=0),"",IF('前年度'!C47=0,"皆増",IF('当年度'!C47=0,"皆減",ROUND('増減額'!C47/'前年度'!C47*100,1))))</f>
        <v>皆減</v>
      </c>
      <c r="D47" s="29" t="str">
        <f>IF(AND('当年度'!D47=0,'前年度'!D47=0),"",IF('前年度'!D47=0,"皆増",IF('当年度'!D47=0,"皆減",ROUND('増減額'!D47/'前年度'!D47*100,1))))</f>
        <v>皆減</v>
      </c>
      <c r="E47" s="29" t="str">
        <f>IF(AND('当年度'!E47=0,'前年度'!E47=0),"",IF('前年度'!E47=0,"皆増",IF('当年度'!E47=0,"皆減",ROUND('増減額'!E47/'前年度'!E47*100,1))))</f>
        <v>皆減</v>
      </c>
      <c r="F47" s="29" t="str">
        <f>IF(AND('当年度'!F47=0,'前年度'!F47=0),"",IF('前年度'!F47=0,"皆増",IF('当年度'!F47=0,"皆減",ROUND('増減額'!F47/'前年度'!F47*100,1))))</f>
        <v>皆減</v>
      </c>
      <c r="G47" s="29" t="str">
        <f>IF(AND('当年度'!G47=0,'前年度'!G47=0),"",IF('前年度'!G47=0,"皆増",IF('当年度'!G47=0,"皆減",ROUND('増減額'!G47/'前年度'!G47*100,1))))</f>
        <v>皆減</v>
      </c>
      <c r="H47" s="29" t="str">
        <f>IF(AND('当年度'!H47=0,'前年度'!H47=0),"",IF('前年度'!H47=0,"皆増",IF('当年度'!H47=0,"皆減",ROUND('増減額'!H47/'前年度'!H47*100,1))))</f>
        <v>皆減</v>
      </c>
      <c r="I47" s="29" t="str">
        <f>IF(AND('当年度'!I47=0,'前年度'!I47=0),"",IF('前年度'!I47=0,"皆増",IF('当年度'!I47=0,"皆減",ROUND('増減額'!I47/'前年度'!I47*100,1))))</f>
        <v>皆減</v>
      </c>
      <c r="J47" s="29" t="str">
        <f>IF(AND('当年度'!J47=0,'前年度'!J47=0),"",IF('前年度'!J47=0,"皆増",IF('当年度'!J47=0,"皆減",ROUND('増減額'!J47/'前年度'!J47*100,1))))</f>
        <v>皆減</v>
      </c>
      <c r="K47" s="29" t="str">
        <f>IF(AND('当年度'!K47=0,'前年度'!K47=0),"",IF('前年度'!K47=0,"皆増",IF('当年度'!K47=0,"皆減",ROUND('増減額'!K47/'前年度'!K47*100,1))))</f>
        <v>皆減</v>
      </c>
      <c r="L47" s="29" t="str">
        <f>IF(AND('当年度'!L47=0,'前年度'!L47=0),"",IF('前年度'!L47=0,"皆増",IF('当年度'!L47=0,"皆減",ROUND('増減額'!L47/'前年度'!L47*100,1))))</f>
        <v>皆減</v>
      </c>
      <c r="M47" s="29">
        <f>IF(AND('当年度'!M47=0,'前年度'!M47=0),"",IF('前年度'!M47=0,"皆増",IF('当年度'!M47=0,"皆減",ROUND('増減額'!M47/'前年度'!M47*100,1))))</f>
      </c>
      <c r="N47" s="29" t="str">
        <f>IF(AND('当年度'!N47=0,'前年度'!N47=0),"",IF('前年度'!N47=0,"皆増",IF('当年度'!N47=0,"皆減",ROUND('増減額'!N47/'前年度'!N47*100,1))))</f>
        <v>皆減</v>
      </c>
      <c r="O47" s="29" t="str">
        <f>IF(AND('当年度'!O47=0,'前年度'!O47=0),"",IF('前年度'!O47=0,"皆増",IF('当年度'!O47=0,"皆減",ROUND('増減額'!O47/'前年度'!O47*100,1))))</f>
        <v>皆減</v>
      </c>
      <c r="P47" s="30" t="str">
        <f>IF(AND('当年度'!P47=0,'前年度'!P47=0),"",IF('前年度'!P47=0,"皆増",IF('当年度'!P47=0,"皆減",ROUND('増減額'!P47/'前年度'!P47*100,1))))</f>
        <v>皆減</v>
      </c>
    </row>
    <row r="48" spans="1:16" ht="22.5" customHeight="1">
      <c r="A48" s="53"/>
      <c r="B48" s="43" t="s">
        <v>78</v>
      </c>
      <c r="C48" s="29" t="str">
        <f>IF(AND('当年度'!C48=0,'前年度'!C48=0),"",IF('前年度'!C48=0,"皆増",IF('当年度'!C48=0,"皆減",ROUND('増減額'!C48/'前年度'!C48*100,1))))</f>
        <v>皆減</v>
      </c>
      <c r="D48" s="29" t="str">
        <f>IF(AND('当年度'!D48=0,'前年度'!D48=0),"",IF('前年度'!D48=0,"皆増",IF('当年度'!D48=0,"皆減",ROUND('増減額'!D48/'前年度'!D48*100,1))))</f>
        <v>皆減</v>
      </c>
      <c r="E48" s="29" t="str">
        <f>IF(AND('当年度'!E48=0,'前年度'!E48=0),"",IF('前年度'!E48=0,"皆増",IF('当年度'!E48=0,"皆減",ROUND('増減額'!E48/'前年度'!E48*100,1))))</f>
        <v>皆減</v>
      </c>
      <c r="F48" s="29" t="str">
        <f>IF(AND('当年度'!F48=0,'前年度'!F48=0),"",IF('前年度'!F48=0,"皆増",IF('当年度'!F48=0,"皆減",ROUND('増減額'!F48/'前年度'!F48*100,1))))</f>
        <v>皆減</v>
      </c>
      <c r="G48" s="29" t="str">
        <f>IF(AND('当年度'!G48=0,'前年度'!G48=0),"",IF('前年度'!G48=0,"皆増",IF('当年度'!G48=0,"皆減",ROUND('増減額'!G48/'前年度'!G48*100,1))))</f>
        <v>皆減</v>
      </c>
      <c r="H48" s="29" t="str">
        <f>IF(AND('当年度'!H48=0,'前年度'!H48=0),"",IF('前年度'!H48=0,"皆増",IF('当年度'!H48=0,"皆減",ROUND('増減額'!H48/'前年度'!H48*100,1))))</f>
        <v>皆減</v>
      </c>
      <c r="I48" s="29" t="str">
        <f>IF(AND('当年度'!I48=0,'前年度'!I48=0),"",IF('前年度'!I48=0,"皆増",IF('当年度'!I48=0,"皆減",ROUND('増減額'!I48/'前年度'!I48*100,1))))</f>
        <v>皆減</v>
      </c>
      <c r="J48" s="29" t="str">
        <f>IF(AND('当年度'!J48=0,'前年度'!J48=0),"",IF('前年度'!J48=0,"皆増",IF('当年度'!J48=0,"皆減",ROUND('増減額'!J48/'前年度'!J48*100,1))))</f>
        <v>皆減</v>
      </c>
      <c r="K48" s="29">
        <f>IF(AND('当年度'!K48=0,'前年度'!K48=0),"",IF('前年度'!K48=0,"皆増",IF('当年度'!K48=0,"皆減",ROUND('増減額'!K48/'前年度'!K48*100,1))))</f>
      </c>
      <c r="L48" s="29" t="str">
        <f>IF(AND('当年度'!L48=0,'前年度'!L48=0),"",IF('前年度'!L48=0,"皆増",IF('当年度'!L48=0,"皆減",ROUND('増減額'!L48/'前年度'!L48*100,1))))</f>
        <v>皆減</v>
      </c>
      <c r="M48" s="29">
        <f>IF(AND('当年度'!M48=0,'前年度'!M48=0),"",IF('前年度'!M48=0,"皆増",IF('当年度'!M48=0,"皆減",ROUND('増減額'!M48/'前年度'!M48*100,1))))</f>
      </c>
      <c r="N48" s="29" t="str">
        <f>IF(AND('当年度'!N48=0,'前年度'!N48=0),"",IF('前年度'!N48=0,"皆増",IF('当年度'!N48=0,"皆減",ROUND('増減額'!N48/'前年度'!N48*100,1))))</f>
        <v>皆減</v>
      </c>
      <c r="O48" s="29" t="str">
        <f>IF(AND('当年度'!O48=0,'前年度'!O48=0),"",IF('前年度'!O48=0,"皆増",IF('当年度'!O48=0,"皆減",ROUND('増減額'!O48/'前年度'!O48*100,1))))</f>
        <v>皆減</v>
      </c>
      <c r="P48" s="30" t="str">
        <f>IF(AND('当年度'!P48=0,'前年度'!P48=0),"",IF('前年度'!P48=0,"皆増",IF('当年度'!P48=0,"皆減",ROUND('増減額'!P48/'前年度'!P48*100,1))))</f>
        <v>皆減</v>
      </c>
    </row>
    <row r="49" spans="1:16" ht="22.5" customHeight="1">
      <c r="A49" s="53"/>
      <c r="B49" s="43" t="s">
        <v>79</v>
      </c>
      <c r="C49" s="29" t="str">
        <f>IF(AND('当年度'!C49=0,'前年度'!C49=0),"",IF('前年度'!C49=0,"皆増",IF('当年度'!C49=0,"皆減",ROUND('増減額'!C49/'前年度'!C49*100,1))))</f>
        <v>皆減</v>
      </c>
      <c r="D49" s="29" t="str">
        <f>IF(AND('当年度'!D49=0,'前年度'!D49=0),"",IF('前年度'!D49=0,"皆増",IF('当年度'!D49=0,"皆減",ROUND('増減額'!D49/'前年度'!D49*100,1))))</f>
        <v>皆減</v>
      </c>
      <c r="E49" s="29" t="str">
        <f>IF(AND('当年度'!E49=0,'前年度'!E49=0),"",IF('前年度'!E49=0,"皆増",IF('当年度'!E49=0,"皆減",ROUND('増減額'!E49/'前年度'!E49*100,1))))</f>
        <v>皆減</v>
      </c>
      <c r="F49" s="29" t="str">
        <f>IF(AND('当年度'!F49=0,'前年度'!F49=0),"",IF('前年度'!F49=0,"皆増",IF('当年度'!F49=0,"皆減",ROUND('増減額'!F49/'前年度'!F49*100,1))))</f>
        <v>皆減</v>
      </c>
      <c r="G49" s="29" t="str">
        <f>IF(AND('当年度'!G49=0,'前年度'!G49=0),"",IF('前年度'!G49=0,"皆増",IF('当年度'!G49=0,"皆減",ROUND('増減額'!G49/'前年度'!G49*100,1))))</f>
        <v>皆減</v>
      </c>
      <c r="H49" s="29" t="str">
        <f>IF(AND('当年度'!H49=0,'前年度'!H49=0),"",IF('前年度'!H49=0,"皆増",IF('当年度'!H49=0,"皆減",ROUND('増減額'!H49/'前年度'!H49*100,1))))</f>
        <v>皆減</v>
      </c>
      <c r="I49" s="29" t="str">
        <f>IF(AND('当年度'!I49=0,'前年度'!I49=0),"",IF('前年度'!I49=0,"皆増",IF('当年度'!I49=0,"皆減",ROUND('増減額'!I49/'前年度'!I49*100,1))))</f>
        <v>皆減</v>
      </c>
      <c r="J49" s="29">
        <f>IF(AND('当年度'!J49=0,'前年度'!J49=0),"",IF('前年度'!J49=0,"皆増",IF('当年度'!J49=0,"皆減",ROUND('増減額'!J49/'前年度'!J49*100,1))))</f>
      </c>
      <c r="K49" s="29" t="str">
        <f>IF(AND('当年度'!K49=0,'前年度'!K49=0),"",IF('前年度'!K49=0,"皆増",IF('当年度'!K49=0,"皆減",ROUND('増減額'!K49/'前年度'!K49*100,1))))</f>
        <v>皆減</v>
      </c>
      <c r="L49" s="29" t="str">
        <f>IF(AND('当年度'!L49=0,'前年度'!L49=0),"",IF('前年度'!L49=0,"皆増",IF('当年度'!L49=0,"皆減",ROUND('増減額'!L49/'前年度'!L49*100,1))))</f>
        <v>皆減</v>
      </c>
      <c r="M49" s="29">
        <f>IF(AND('当年度'!M49=0,'前年度'!M49=0),"",IF('前年度'!M49=0,"皆増",IF('当年度'!M49=0,"皆減",ROUND('増減額'!M49/'前年度'!M49*100,1))))</f>
      </c>
      <c r="N49" s="29" t="str">
        <f>IF(AND('当年度'!N49=0,'前年度'!N49=0),"",IF('前年度'!N49=0,"皆増",IF('当年度'!N49=0,"皆減",ROUND('増減額'!N49/'前年度'!N49*100,1))))</f>
        <v>皆減</v>
      </c>
      <c r="O49" s="29" t="str">
        <f>IF(AND('当年度'!O49=0,'前年度'!O49=0),"",IF('前年度'!O49=0,"皆増",IF('当年度'!O49=0,"皆減",ROUND('増減額'!O49/'前年度'!O49*100,1))))</f>
        <v>皆減</v>
      </c>
      <c r="P49" s="30" t="str">
        <f>IF(AND('当年度'!P49=0,'前年度'!P49=0),"",IF('前年度'!P49=0,"皆増",IF('当年度'!P49=0,"皆減",ROUND('増減額'!P49/'前年度'!P49*100,1))))</f>
        <v>皆減</v>
      </c>
    </row>
    <row r="50" spans="1:16" ht="22.5" customHeight="1">
      <c r="A50" s="53"/>
      <c r="B50" s="43" t="s">
        <v>32</v>
      </c>
      <c r="C50" s="29">
        <f>IF(AND('当年度'!C50=0,'前年度'!C50=0),"",IF('前年度'!C50=0,"皆増",IF('当年度'!C50=0,"皆減",ROUND('増減額'!C50/'前年度'!C50*100,1))))</f>
        <v>-3.9</v>
      </c>
      <c r="D50" s="29">
        <f>IF(AND('当年度'!D50=0,'前年度'!D50=0),"",IF('前年度'!D50=0,"皆増",IF('当年度'!D50=0,"皆減",ROUND('増減額'!D50/'前年度'!D50*100,1))))</f>
        <v>-11.4</v>
      </c>
      <c r="E50" s="29">
        <f>IF(AND('当年度'!E50=0,'前年度'!E50=0),"",IF('前年度'!E50=0,"皆増",IF('当年度'!E50=0,"皆減",ROUND('増減額'!E50/'前年度'!E50*100,1))))</f>
        <v>-15.4</v>
      </c>
      <c r="F50" s="29">
        <f>IF(AND('当年度'!F50=0,'前年度'!F50=0),"",IF('前年度'!F50=0,"皆増",IF('当年度'!F50=0,"皆減",ROUND('増減額'!F50/'前年度'!F50*100,1))))</f>
        <v>0.9</v>
      </c>
      <c r="G50" s="29">
        <f>IF(AND('当年度'!G50=0,'前年度'!G50=0),"",IF('前年度'!G50=0,"皆増",IF('当年度'!G50=0,"皆減",ROUND('増減額'!G50/'前年度'!G50*100,1))))</f>
        <v>-6.6</v>
      </c>
      <c r="H50" s="29">
        <f>IF(AND('当年度'!H50=0,'前年度'!H50=0),"",IF('前年度'!H50=0,"皆増",IF('当年度'!H50=0,"皆減",ROUND('増減額'!H50/'前年度'!H50*100,1))))</f>
        <v>-1.4</v>
      </c>
      <c r="I50" s="29">
        <f>IF(AND('当年度'!I50=0,'前年度'!I50=0),"",IF('前年度'!I50=0,"皆増",IF('当年度'!I50=0,"皆減",ROUND('増減額'!I50/'前年度'!I50*100,1))))</f>
        <v>-51.9</v>
      </c>
      <c r="J50" s="29" t="str">
        <f>IF(AND('当年度'!J50=0,'前年度'!J50=0),"",IF('前年度'!J50=0,"皆増",IF('当年度'!J50=0,"皆減",ROUND('増減額'!J50/'前年度'!J50*100,1))))</f>
        <v>皆減</v>
      </c>
      <c r="K50" s="29">
        <f>IF(AND('当年度'!K50=0,'前年度'!K50=0),"",IF('前年度'!K50=0,"皆増",IF('当年度'!K50=0,"皆減",ROUND('増減額'!K50/'前年度'!K50*100,1))))</f>
      </c>
      <c r="L50" s="29">
        <f>IF(AND('当年度'!L50=0,'前年度'!L50=0),"",IF('前年度'!L50=0,"皆増",IF('当年度'!L50=0,"皆減",ROUND('増減額'!L50/'前年度'!L50*100,1))))</f>
        <v>-2.8</v>
      </c>
      <c r="M50" s="29">
        <f>IF(AND('当年度'!M50=0,'前年度'!M50=0),"",IF('前年度'!M50=0,"皆増",IF('当年度'!M50=0,"皆減",ROUND('増減額'!M50/'前年度'!M50*100,1))))</f>
      </c>
      <c r="N50" s="29">
        <f>IF(AND('当年度'!N50=0,'前年度'!N50=0),"",IF('前年度'!N50=0,"皆増",IF('当年度'!N50=0,"皆減",ROUND('増減額'!N50/'前年度'!N50*100,1))))</f>
        <v>-44.1</v>
      </c>
      <c r="O50" s="29">
        <f>IF(AND('当年度'!O50=0,'前年度'!O50=0),"",IF('前年度'!O50=0,"皆増",IF('当年度'!O50=0,"皆減",ROUND('増減額'!O50/'前年度'!O50*100,1))))</f>
        <v>-19.6</v>
      </c>
      <c r="P50" s="30">
        <f>IF(AND('当年度'!P50=0,'前年度'!P50=0),"",IF('前年度'!P50=0,"皆増",IF('当年度'!P50=0,"皆減",ROUND('増減額'!P50/'前年度'!P50*100,1))))</f>
        <v>-2.6</v>
      </c>
    </row>
    <row r="51" spans="1:16" ht="22.5" customHeight="1">
      <c r="A51" s="53"/>
      <c r="B51" s="43" t="s">
        <v>56</v>
      </c>
      <c r="C51" s="29">
        <f>IF(AND('当年度'!C51=0,'前年度'!C51=0),"",IF('前年度'!C51=0,"皆増",IF('当年度'!C51=0,"皆減",ROUND('増減額'!C51/'前年度'!C51*100,1))))</f>
        <v>-9.9</v>
      </c>
      <c r="D51" s="29">
        <f>IF(AND('当年度'!D51=0,'前年度'!D51=0),"",IF('前年度'!D51=0,"皆増",IF('当年度'!D51=0,"皆減",ROUND('増減額'!D51/'前年度'!D51*100,1))))</f>
        <v>-7</v>
      </c>
      <c r="E51" s="29">
        <f>IF(AND('当年度'!E51=0,'前年度'!E51=0),"",IF('前年度'!E51=0,"皆増",IF('当年度'!E51=0,"皆減",ROUND('増減額'!E51/'前年度'!E51*100,1))))</f>
        <v>-43.2</v>
      </c>
      <c r="F51" s="29">
        <f>IF(AND('当年度'!F51=0,'前年度'!F51=0),"",IF('前年度'!F51=0,"皆増",IF('当年度'!F51=0,"皆減",ROUND('増減額'!F51/'前年度'!F51*100,1))))</f>
        <v>9.4</v>
      </c>
      <c r="G51" s="29">
        <f>IF(AND('当年度'!G51=0,'前年度'!G51=0),"",IF('前年度'!G51=0,"皆増",IF('当年度'!G51=0,"皆減",ROUND('増減額'!G51/'前年度'!G51*100,1))))</f>
        <v>43.7</v>
      </c>
      <c r="H51" s="29">
        <f>IF(AND('当年度'!H51=0,'前年度'!H51=0),"",IF('前年度'!H51=0,"皆増",IF('当年度'!H51=0,"皆減",ROUND('増減額'!H51/'前年度'!H51*100,1))))</f>
        <v>-0.6</v>
      </c>
      <c r="I51" s="29">
        <f>IF(AND('当年度'!I51=0,'前年度'!I51=0),"",IF('前年度'!I51=0,"皆増",IF('当年度'!I51=0,"皆減",ROUND('増減額'!I51/'前年度'!I51*100,1))))</f>
        <v>447.3</v>
      </c>
      <c r="J51" s="29" t="str">
        <f>IF(AND('当年度'!J51=0,'前年度'!J51=0),"",IF('前年度'!J51=0,"皆増",IF('当年度'!J51=0,"皆減",ROUND('増減額'!J51/'前年度'!J51*100,1))))</f>
        <v>皆減</v>
      </c>
      <c r="K51" s="29" t="str">
        <f>IF(AND('当年度'!K51=0,'前年度'!K51=0),"",IF('前年度'!K51=0,"皆増",IF('当年度'!K51=0,"皆減",ROUND('増減額'!K51/'前年度'!K51*100,1))))</f>
        <v>皆減</v>
      </c>
      <c r="L51" s="29">
        <f>IF(AND('当年度'!L51=0,'前年度'!L51=0),"",IF('前年度'!L51=0,"皆増",IF('当年度'!L51=0,"皆減",ROUND('増減額'!L51/'前年度'!L51*100,1))))</f>
        <v>-18.5</v>
      </c>
      <c r="M51" s="29">
        <f>IF(AND('当年度'!M51=0,'前年度'!M51=0),"",IF('前年度'!M51=0,"皆増",IF('当年度'!M51=0,"皆減",ROUND('増減額'!M51/'前年度'!M51*100,1))))</f>
      </c>
      <c r="N51" s="29">
        <f>IF(AND('当年度'!N51=0,'前年度'!N51=0),"",IF('前年度'!N51=0,"皆増",IF('当年度'!N51=0,"皆減",ROUND('増減額'!N51/'前年度'!N51*100,1))))</f>
        <v>-58.8</v>
      </c>
      <c r="O51" s="29">
        <f>IF(AND('当年度'!O51=0,'前年度'!O51=0),"",IF('前年度'!O51=0,"皆増",IF('当年度'!O51=0,"皆減",ROUND('増減額'!O51/'前年度'!O51*100,1))))</f>
        <v>-12.1</v>
      </c>
      <c r="P51" s="30">
        <f>IF(AND('当年度'!P51=0,'前年度'!P51=0),"",IF('前年度'!P51=0,"皆増",IF('当年度'!P51=0,"皆減",ROUND('増減額'!P51/'前年度'!P51*100,1))))</f>
        <v>-5</v>
      </c>
    </row>
    <row r="52" spans="1:16" ht="22.5" customHeight="1">
      <c r="A52" s="53"/>
      <c r="B52" s="43" t="s">
        <v>80</v>
      </c>
      <c r="C52" s="29" t="str">
        <f>IF(AND('当年度'!C52=0,'前年度'!C52=0),"",IF('前年度'!C52=0,"皆増",IF('当年度'!C52=0,"皆減",ROUND('増減額'!C52/'前年度'!C52*100,1))))</f>
        <v>皆増</v>
      </c>
      <c r="D52" s="29" t="str">
        <f>IF(AND('当年度'!D52=0,'前年度'!D52=0),"",IF('前年度'!D52=0,"皆増",IF('当年度'!D52=0,"皆減",ROUND('増減額'!D52/'前年度'!D52*100,1))))</f>
        <v>皆増</v>
      </c>
      <c r="E52" s="29" t="str">
        <f>IF(AND('当年度'!E52=0,'前年度'!E52=0),"",IF('前年度'!E52=0,"皆増",IF('当年度'!E52=0,"皆減",ROUND('増減額'!E52/'前年度'!E52*100,1))))</f>
        <v>皆増</v>
      </c>
      <c r="F52" s="29" t="str">
        <f>IF(AND('当年度'!F52=0,'前年度'!F52=0),"",IF('前年度'!F52=0,"皆増",IF('当年度'!F52=0,"皆減",ROUND('増減額'!F52/'前年度'!F52*100,1))))</f>
        <v>皆増</v>
      </c>
      <c r="G52" s="29" t="str">
        <f>IF(AND('当年度'!G52=0,'前年度'!G52=0),"",IF('前年度'!G52=0,"皆増",IF('当年度'!G52=0,"皆減",ROUND('増減額'!G52/'前年度'!G52*100,1))))</f>
        <v>皆増</v>
      </c>
      <c r="H52" s="29" t="str">
        <f>IF(AND('当年度'!H52=0,'前年度'!H52=0),"",IF('前年度'!H52=0,"皆増",IF('当年度'!H52=0,"皆減",ROUND('増減額'!H52/'前年度'!H52*100,1))))</f>
        <v>皆増</v>
      </c>
      <c r="I52" s="29" t="str">
        <f>IF(AND('当年度'!I52=0,'前年度'!I52=0),"",IF('前年度'!I52=0,"皆増",IF('当年度'!I52=0,"皆減",ROUND('増減額'!I52/'前年度'!I52*100,1))))</f>
        <v>皆増</v>
      </c>
      <c r="J52" s="29" t="str">
        <f>IF(AND('当年度'!J52=0,'前年度'!J52=0),"",IF('前年度'!J52=0,"皆増",IF('当年度'!J52=0,"皆減",ROUND('増減額'!J52/'前年度'!J52*100,1))))</f>
        <v>皆増</v>
      </c>
      <c r="K52" s="29" t="str">
        <f>IF(AND('当年度'!K52=0,'前年度'!K52=0),"",IF('前年度'!K52=0,"皆増",IF('当年度'!K52=0,"皆減",ROUND('増減額'!K52/'前年度'!K52*100,1))))</f>
        <v>皆増</v>
      </c>
      <c r="L52" s="29" t="str">
        <f>IF(AND('当年度'!L52=0,'前年度'!L52=0),"",IF('前年度'!L52=0,"皆増",IF('当年度'!L52=0,"皆減",ROUND('増減額'!L52/'前年度'!L52*100,1))))</f>
        <v>皆増</v>
      </c>
      <c r="M52" s="29">
        <f>IF(AND('当年度'!M52=0,'前年度'!M52=0),"",IF('前年度'!M52=0,"皆増",IF('当年度'!M52=0,"皆減",ROUND('増減額'!M52/'前年度'!M52*100,1))))</f>
      </c>
      <c r="N52" s="29" t="str">
        <f>IF(AND('当年度'!N52=0,'前年度'!N52=0),"",IF('前年度'!N52=0,"皆増",IF('当年度'!N52=0,"皆減",ROUND('増減額'!N52/'前年度'!N52*100,1))))</f>
        <v>皆増</v>
      </c>
      <c r="O52" s="29" t="str">
        <f>IF(AND('当年度'!O52=0,'前年度'!O52=0),"",IF('前年度'!O52=0,"皆増",IF('当年度'!O52=0,"皆減",ROUND('増減額'!O52/'前年度'!O52*100,1))))</f>
        <v>皆増</v>
      </c>
      <c r="P52" s="30" t="str">
        <f>IF(AND('当年度'!P52=0,'前年度'!P52=0),"",IF('前年度'!P52=0,"皆増",IF('当年度'!P52=0,"皆減",ROUND('増減額'!P52/'前年度'!P52*100,1))))</f>
        <v>皆増</v>
      </c>
    </row>
    <row r="53" spans="1:16" ht="22.5" customHeight="1">
      <c r="A53" s="53"/>
      <c r="B53" s="43" t="s">
        <v>81</v>
      </c>
      <c r="C53" s="29" t="str">
        <f>IF(AND('当年度'!C53=0,'前年度'!C53=0),"",IF('前年度'!C53=0,"皆増",IF('当年度'!C53=0,"皆減",ROUND('増減額'!C53/'前年度'!C53*100,1))))</f>
        <v>皆増</v>
      </c>
      <c r="D53" s="29" t="str">
        <f>IF(AND('当年度'!D53=0,'前年度'!D53=0),"",IF('前年度'!D53=0,"皆増",IF('当年度'!D53=0,"皆減",ROUND('増減額'!D53/'前年度'!D53*100,1))))</f>
        <v>皆増</v>
      </c>
      <c r="E53" s="29" t="str">
        <f>IF(AND('当年度'!E53=0,'前年度'!E53=0),"",IF('前年度'!E53=0,"皆増",IF('当年度'!E53=0,"皆減",ROUND('増減額'!E53/'前年度'!E53*100,1))))</f>
        <v>皆増</v>
      </c>
      <c r="F53" s="29" t="str">
        <f>IF(AND('当年度'!F53=0,'前年度'!F53=0),"",IF('前年度'!F53=0,"皆増",IF('当年度'!F53=0,"皆減",ROUND('増減額'!F53/'前年度'!F53*100,1))))</f>
        <v>皆増</v>
      </c>
      <c r="G53" s="29" t="str">
        <f>IF(AND('当年度'!G53=0,'前年度'!G53=0),"",IF('前年度'!G53=0,"皆増",IF('当年度'!G53=0,"皆減",ROUND('増減額'!G53/'前年度'!G53*100,1))))</f>
        <v>皆増</v>
      </c>
      <c r="H53" s="29" t="str">
        <f>IF(AND('当年度'!H53=0,'前年度'!H53=0),"",IF('前年度'!H53=0,"皆増",IF('当年度'!H53=0,"皆減",ROUND('増減額'!H53/'前年度'!H53*100,1))))</f>
        <v>皆増</v>
      </c>
      <c r="I53" s="29" t="str">
        <f>IF(AND('当年度'!I53=0,'前年度'!I53=0),"",IF('前年度'!I53=0,"皆増",IF('当年度'!I53=0,"皆減",ROUND('増減額'!I53/'前年度'!I53*100,1))))</f>
        <v>皆増</v>
      </c>
      <c r="J53" s="29" t="str">
        <f>IF(AND('当年度'!J53=0,'前年度'!J53=0),"",IF('前年度'!J53=0,"皆増",IF('当年度'!J53=0,"皆減",ROUND('増減額'!J53/'前年度'!J53*100,1))))</f>
        <v>皆増</v>
      </c>
      <c r="K53" s="29" t="str">
        <f>IF(AND('当年度'!K53=0,'前年度'!K53=0),"",IF('前年度'!K53=0,"皆増",IF('当年度'!K53=0,"皆減",ROUND('増減額'!K53/'前年度'!K53*100,1))))</f>
        <v>皆増</v>
      </c>
      <c r="L53" s="29" t="str">
        <f>IF(AND('当年度'!L53=0,'前年度'!L53=0),"",IF('前年度'!L53=0,"皆増",IF('当年度'!L53=0,"皆減",ROUND('増減額'!L53/'前年度'!L53*100,1))))</f>
        <v>皆増</v>
      </c>
      <c r="M53" s="29">
        <f>IF(AND('当年度'!M53=0,'前年度'!M53=0),"",IF('前年度'!M53=0,"皆増",IF('当年度'!M53=0,"皆減",ROUND('増減額'!M53/'前年度'!M53*100,1))))</f>
      </c>
      <c r="N53" s="29" t="str">
        <f>IF(AND('当年度'!N53=0,'前年度'!N53=0),"",IF('前年度'!N53=0,"皆増",IF('当年度'!N53=0,"皆減",ROUND('増減額'!N53/'前年度'!N53*100,1))))</f>
        <v>皆増</v>
      </c>
      <c r="O53" s="29" t="str">
        <f>IF(AND('当年度'!O53=0,'前年度'!O53=0),"",IF('前年度'!O53=0,"皆増",IF('当年度'!O53=0,"皆減",ROUND('増減額'!O53/'前年度'!O53*100,1))))</f>
        <v>皆増</v>
      </c>
      <c r="P53" s="30" t="str">
        <f>IF(AND('当年度'!P53=0,'前年度'!P53=0),"",IF('前年度'!P53=0,"皆増",IF('当年度'!P53=0,"皆減",ROUND('増減額'!P53/'前年度'!P53*100,1))))</f>
        <v>皆増</v>
      </c>
    </row>
    <row r="54" spans="1:16" ht="22.5" customHeight="1">
      <c r="A54" s="53"/>
      <c r="B54" s="43" t="s">
        <v>82</v>
      </c>
      <c r="C54" s="29" t="str">
        <f>IF(AND('当年度'!C54=0,'前年度'!C54=0),"",IF('前年度'!C54=0,"皆増",IF('当年度'!C54=0,"皆減",ROUND('増減額'!C54/'前年度'!C54*100,1))))</f>
        <v>皆減</v>
      </c>
      <c r="D54" s="29" t="str">
        <f>IF(AND('当年度'!D54=0,'前年度'!D54=0),"",IF('前年度'!D54=0,"皆増",IF('当年度'!D54=0,"皆減",ROUND('増減額'!D54/'前年度'!D54*100,1))))</f>
        <v>皆減</v>
      </c>
      <c r="E54" s="29" t="str">
        <f>IF(AND('当年度'!E54=0,'前年度'!E54=0),"",IF('前年度'!E54=0,"皆増",IF('当年度'!E54=0,"皆減",ROUND('増減額'!E54/'前年度'!E54*100,1))))</f>
        <v>皆減</v>
      </c>
      <c r="F54" s="29" t="str">
        <f>IF(AND('当年度'!F54=0,'前年度'!F54=0),"",IF('前年度'!F54=0,"皆増",IF('当年度'!F54=0,"皆減",ROUND('増減額'!F54/'前年度'!F54*100,1))))</f>
        <v>皆減</v>
      </c>
      <c r="G54" s="29" t="str">
        <f>IF(AND('当年度'!G54=0,'前年度'!G54=0),"",IF('前年度'!G54=0,"皆増",IF('当年度'!G54=0,"皆減",ROUND('増減額'!G54/'前年度'!G54*100,1))))</f>
        <v>皆減</v>
      </c>
      <c r="H54" s="29" t="str">
        <f>IF(AND('当年度'!H54=0,'前年度'!H54=0),"",IF('前年度'!H54=0,"皆増",IF('当年度'!H54=0,"皆減",ROUND('増減額'!H54/'前年度'!H54*100,1))))</f>
        <v>皆減</v>
      </c>
      <c r="I54" s="29" t="str">
        <f>IF(AND('当年度'!I54=0,'前年度'!I54=0),"",IF('前年度'!I54=0,"皆増",IF('当年度'!I54=0,"皆減",ROUND('増減額'!I54/'前年度'!I54*100,1))))</f>
        <v>皆減</v>
      </c>
      <c r="J54" s="29" t="str">
        <f>IF(AND('当年度'!J54=0,'前年度'!J54=0),"",IF('前年度'!J54=0,"皆増",IF('当年度'!J54=0,"皆減",ROUND('増減額'!J54/'前年度'!J54*100,1))))</f>
        <v>皆減</v>
      </c>
      <c r="K54" s="29" t="str">
        <f>IF(AND('当年度'!K54=0,'前年度'!K54=0),"",IF('前年度'!K54=0,"皆増",IF('当年度'!K54=0,"皆減",ROUND('増減額'!K54/'前年度'!K54*100,1))))</f>
        <v>皆減</v>
      </c>
      <c r="L54" s="29" t="str">
        <f>IF(AND('当年度'!L54=0,'前年度'!L54=0),"",IF('前年度'!L54=0,"皆増",IF('当年度'!L54=0,"皆減",ROUND('増減額'!L54/'前年度'!L54*100,1))))</f>
        <v>皆減</v>
      </c>
      <c r="M54" s="29">
        <f>IF(AND('当年度'!M54=0,'前年度'!M54=0),"",IF('前年度'!M54=0,"皆増",IF('当年度'!M54=0,"皆減",ROUND('増減額'!M54/'前年度'!M54*100,1))))</f>
      </c>
      <c r="N54" s="29" t="str">
        <f>IF(AND('当年度'!N54=0,'前年度'!N54=0),"",IF('前年度'!N54=0,"皆増",IF('当年度'!N54=0,"皆減",ROUND('増減額'!N54/'前年度'!N54*100,1))))</f>
        <v>皆減</v>
      </c>
      <c r="O54" s="29" t="str">
        <f>IF(AND('当年度'!O54=0,'前年度'!O54=0),"",IF('前年度'!O54=0,"皆増",IF('当年度'!O54=0,"皆減",ROUND('増減額'!O54/'前年度'!O54*100,1))))</f>
        <v>皆減</v>
      </c>
      <c r="P54" s="30" t="str">
        <f>IF(AND('当年度'!P54=0,'前年度'!P54=0),"",IF('前年度'!P54=0,"皆増",IF('当年度'!P54=0,"皆減",ROUND('増減額'!P54/'前年度'!P54*100,1))))</f>
        <v>皆減</v>
      </c>
    </row>
    <row r="55" spans="1:16" ht="22.5" customHeight="1">
      <c r="A55" s="53"/>
      <c r="B55" s="43" t="s">
        <v>83</v>
      </c>
      <c r="C55" s="29" t="str">
        <f>IF(AND('当年度'!C55=0,'前年度'!C55=0),"",IF('前年度'!C55=0,"皆増",IF('当年度'!C55=0,"皆減",ROUND('増減額'!C55/'前年度'!C55*100,1))))</f>
        <v>皆減</v>
      </c>
      <c r="D55" s="29" t="str">
        <f>IF(AND('当年度'!D55=0,'前年度'!D55=0),"",IF('前年度'!D55=0,"皆増",IF('当年度'!D55=0,"皆減",ROUND('増減額'!D55/'前年度'!D55*100,1))))</f>
        <v>皆減</v>
      </c>
      <c r="E55" s="29" t="str">
        <f>IF(AND('当年度'!E55=0,'前年度'!E55=0),"",IF('前年度'!E55=0,"皆増",IF('当年度'!E55=0,"皆減",ROUND('増減額'!E55/'前年度'!E55*100,1))))</f>
        <v>皆減</v>
      </c>
      <c r="F55" s="29" t="str">
        <f>IF(AND('当年度'!F55=0,'前年度'!F55=0),"",IF('前年度'!F55=0,"皆増",IF('当年度'!F55=0,"皆減",ROUND('増減額'!F55/'前年度'!F55*100,1))))</f>
        <v>皆減</v>
      </c>
      <c r="G55" s="29" t="str">
        <f>IF(AND('当年度'!G55=0,'前年度'!G55=0),"",IF('前年度'!G55=0,"皆増",IF('当年度'!G55=0,"皆減",ROUND('増減額'!G55/'前年度'!G55*100,1))))</f>
        <v>皆減</v>
      </c>
      <c r="H55" s="29" t="str">
        <f>IF(AND('当年度'!H55=0,'前年度'!H55=0),"",IF('前年度'!H55=0,"皆増",IF('当年度'!H55=0,"皆減",ROUND('増減額'!H55/'前年度'!H55*100,1))))</f>
        <v>皆減</v>
      </c>
      <c r="I55" s="29" t="str">
        <f>IF(AND('当年度'!I55=0,'前年度'!I55=0),"",IF('前年度'!I55=0,"皆増",IF('当年度'!I55=0,"皆減",ROUND('増減額'!I55/'前年度'!I55*100,1))))</f>
        <v>皆減</v>
      </c>
      <c r="J55" s="29" t="str">
        <f>IF(AND('当年度'!J55=0,'前年度'!J55=0),"",IF('前年度'!J55=0,"皆増",IF('当年度'!J55=0,"皆減",ROUND('増減額'!J55/'前年度'!J55*100,1))))</f>
        <v>皆減</v>
      </c>
      <c r="K55" s="29" t="str">
        <f>IF(AND('当年度'!K55=0,'前年度'!K55=0),"",IF('前年度'!K55=0,"皆増",IF('当年度'!K55=0,"皆減",ROUND('増減額'!K55/'前年度'!K55*100,1))))</f>
        <v>皆減</v>
      </c>
      <c r="L55" s="29" t="str">
        <f>IF(AND('当年度'!L55=0,'前年度'!L55=0),"",IF('前年度'!L55=0,"皆増",IF('当年度'!L55=0,"皆減",ROUND('増減額'!L55/'前年度'!L55*100,1))))</f>
        <v>皆減</v>
      </c>
      <c r="M55" s="29">
        <f>IF(AND('当年度'!M55=0,'前年度'!M55=0),"",IF('前年度'!M55=0,"皆増",IF('当年度'!M55=0,"皆減",ROUND('増減額'!M55/'前年度'!M55*100,1))))</f>
      </c>
      <c r="N55" s="29" t="str">
        <f>IF(AND('当年度'!N55=0,'前年度'!N55=0),"",IF('前年度'!N55=0,"皆増",IF('当年度'!N55=0,"皆減",ROUND('増減額'!N55/'前年度'!N55*100,1))))</f>
        <v>皆減</v>
      </c>
      <c r="O55" s="29" t="str">
        <f>IF(AND('当年度'!O55=0,'前年度'!O55=0),"",IF('前年度'!O55=0,"皆増",IF('当年度'!O55=0,"皆減",ROUND('増減額'!O55/'前年度'!O55*100,1))))</f>
        <v>皆減</v>
      </c>
      <c r="P55" s="30" t="str">
        <f>IF(AND('当年度'!P55=0,'前年度'!P55=0),"",IF('前年度'!P55=0,"皆増",IF('当年度'!P55=0,"皆減",ROUND('増減額'!P55/'前年度'!P55*100,1))))</f>
        <v>皆減</v>
      </c>
    </row>
    <row r="56" spans="1:16" ht="22.5" customHeight="1">
      <c r="A56" s="53"/>
      <c r="B56" s="43" t="s">
        <v>33</v>
      </c>
      <c r="C56" s="29">
        <f>IF(AND('当年度'!C56=0,'前年度'!C56=0),"",IF('前年度'!C56=0,"皆増",IF('当年度'!C56=0,"皆減",ROUND('増減額'!C56/'前年度'!C56*100,1))))</f>
        <v>-8.7</v>
      </c>
      <c r="D56" s="29">
        <f>IF(AND('当年度'!D56=0,'前年度'!D56=0),"",IF('前年度'!D56=0,"皆増",IF('当年度'!D56=0,"皆減",ROUND('増減額'!D56/'前年度'!D56*100,1))))</f>
        <v>-14.3</v>
      </c>
      <c r="E56" s="29">
        <f>IF(AND('当年度'!E56=0,'前年度'!E56=0),"",IF('前年度'!E56=0,"皆増",IF('当年度'!E56=0,"皆減",ROUND('増減額'!E56/'前年度'!E56*100,1))))</f>
        <v>-29.2</v>
      </c>
      <c r="F56" s="29">
        <f>IF(AND('当年度'!F56=0,'前年度'!F56=0),"",IF('前年度'!F56=0,"皆増",IF('当年度'!F56=0,"皆減",ROUND('増減額'!F56/'前年度'!F56*100,1))))</f>
        <v>-3.4</v>
      </c>
      <c r="G56" s="29">
        <f>IF(AND('当年度'!G56=0,'前年度'!G56=0),"",IF('前年度'!G56=0,"皆増",IF('当年度'!G56=0,"皆減",ROUND('増減額'!G56/'前年度'!G56*100,1))))</f>
        <v>12.9</v>
      </c>
      <c r="H56" s="29">
        <f>IF(AND('当年度'!H56=0,'前年度'!H56=0),"",IF('前年度'!H56=0,"皆増",IF('当年度'!H56=0,"皆減",ROUND('増減額'!H56/'前年度'!H56*100,1))))</f>
        <v>0.3</v>
      </c>
      <c r="I56" s="29">
        <f>IF(AND('当年度'!I56=0,'前年度'!I56=0),"",IF('前年度'!I56=0,"皆増",IF('当年度'!I56=0,"皆減",ROUND('増減額'!I56/'前年度'!I56*100,1))))</f>
        <v>-84.2</v>
      </c>
      <c r="J56" s="29">
        <f>IF(AND('当年度'!J56=0,'前年度'!J56=0),"",IF('前年度'!J56=0,"皆増",IF('当年度'!J56=0,"皆減",ROUND('増減額'!J56/'前年度'!J56*100,1))))</f>
      </c>
      <c r="K56" s="29">
        <f>IF(AND('当年度'!K56=0,'前年度'!K56=0),"",IF('前年度'!K56=0,"皆増",IF('当年度'!K56=0,"皆減",ROUND('増減額'!K56/'前年度'!K56*100,1))))</f>
        <v>-85.8</v>
      </c>
      <c r="L56" s="29">
        <f>IF(AND('当年度'!L56=0,'前年度'!L56=0),"",IF('前年度'!L56=0,"皆増",IF('当年度'!L56=0,"皆減",ROUND('増減額'!L56/'前年度'!L56*100,1))))</f>
        <v>-1.5</v>
      </c>
      <c r="M56" s="29">
        <f>IF(AND('当年度'!M56=0,'前年度'!M56=0),"",IF('前年度'!M56=0,"皆増",IF('当年度'!M56=0,"皆減",ROUND('増減額'!M56/'前年度'!M56*100,1))))</f>
      </c>
      <c r="N56" s="29">
        <f>IF(AND('当年度'!N56=0,'前年度'!N56=0),"",IF('前年度'!N56=0,"皆増",IF('当年度'!N56=0,"皆減",ROUND('増減額'!N56/'前年度'!N56*100,1))))</f>
        <v>-40.2</v>
      </c>
      <c r="O56" s="29">
        <f>IF(AND('当年度'!O56=0,'前年度'!O56=0),"",IF('前年度'!O56=0,"皆増",IF('当年度'!O56=0,"皆減",ROUND('増減額'!O56/'前年度'!O56*100,1))))</f>
        <v>-11.7</v>
      </c>
      <c r="P56" s="30">
        <f>IF(AND('当年度'!P56=0,'前年度'!P56=0),"",IF('前年度'!P56=0,"皆増",IF('当年度'!P56=0,"皆減",ROUND('増減額'!P56/'前年度'!P56*100,1))))</f>
        <v>-5</v>
      </c>
    </row>
    <row r="57" spans="1:16" ht="22.5" customHeight="1">
      <c r="A57" s="53"/>
      <c r="B57" s="43" t="s">
        <v>34</v>
      </c>
      <c r="C57" s="29" t="str">
        <f>IF(AND('当年度'!C57=0,'前年度'!C57=0),"",IF('前年度'!C57=0,"皆増",IF('当年度'!C57=0,"皆減",ROUND('増減額'!C57/'前年度'!C57*100,1))))</f>
        <v>皆増</v>
      </c>
      <c r="D57" s="29" t="str">
        <f>IF(AND('当年度'!D57=0,'前年度'!D57=0),"",IF('前年度'!D57=0,"皆増",IF('当年度'!D57=0,"皆減",ROUND('増減額'!D57/'前年度'!D57*100,1))))</f>
        <v>皆増</v>
      </c>
      <c r="E57" s="29" t="str">
        <f>IF(AND('当年度'!E57=0,'前年度'!E57=0),"",IF('前年度'!E57=0,"皆増",IF('当年度'!E57=0,"皆減",ROUND('増減額'!E57/'前年度'!E57*100,1))))</f>
        <v>皆増</v>
      </c>
      <c r="F57" s="29" t="str">
        <f>IF(AND('当年度'!F57=0,'前年度'!F57=0),"",IF('前年度'!F57=0,"皆増",IF('当年度'!F57=0,"皆減",ROUND('増減額'!F57/'前年度'!F57*100,1))))</f>
        <v>皆増</v>
      </c>
      <c r="G57" s="29" t="str">
        <f>IF(AND('当年度'!G57=0,'前年度'!G57=0),"",IF('前年度'!G57=0,"皆増",IF('当年度'!G57=0,"皆減",ROUND('増減額'!G57/'前年度'!G57*100,1))))</f>
        <v>皆増</v>
      </c>
      <c r="H57" s="29" t="str">
        <f>IF(AND('当年度'!H57=0,'前年度'!H57=0),"",IF('前年度'!H57=0,"皆増",IF('当年度'!H57=0,"皆減",ROUND('増減額'!H57/'前年度'!H57*100,1))))</f>
        <v>皆増</v>
      </c>
      <c r="I57" s="29" t="str">
        <f>IF(AND('当年度'!I57=0,'前年度'!I57=0),"",IF('前年度'!I57=0,"皆増",IF('当年度'!I57=0,"皆減",ROUND('増減額'!I57/'前年度'!I57*100,1))))</f>
        <v>皆増</v>
      </c>
      <c r="J57" s="29">
        <f>IF(AND('当年度'!J57=0,'前年度'!J57=0),"",IF('前年度'!J57=0,"皆増",IF('当年度'!J57=0,"皆減",ROUND('増減額'!J57/'前年度'!J57*100,1))))</f>
      </c>
      <c r="K57" s="29" t="str">
        <f>IF(AND('当年度'!K57=0,'前年度'!K57=0),"",IF('前年度'!K57=0,"皆増",IF('当年度'!K57=0,"皆減",ROUND('増減額'!K57/'前年度'!K57*100,1))))</f>
        <v>皆増</v>
      </c>
      <c r="L57" s="29" t="str">
        <f>IF(AND('当年度'!L57=0,'前年度'!L57=0),"",IF('前年度'!L57=0,"皆増",IF('当年度'!L57=0,"皆減",ROUND('増減額'!L57/'前年度'!L57*100,1))))</f>
        <v>皆増</v>
      </c>
      <c r="M57" s="29">
        <f>IF(AND('当年度'!M57=0,'前年度'!M57=0),"",IF('前年度'!M57=0,"皆増",IF('当年度'!M57=0,"皆減",ROUND('増減額'!M57/'前年度'!M57*100,1))))</f>
      </c>
      <c r="N57" s="29" t="str">
        <f>IF(AND('当年度'!N57=0,'前年度'!N57=0),"",IF('前年度'!N57=0,"皆増",IF('当年度'!N57=0,"皆減",ROUND('増減額'!N57/'前年度'!N57*100,1))))</f>
        <v>皆増</v>
      </c>
      <c r="O57" s="29" t="str">
        <f>IF(AND('当年度'!O57=0,'前年度'!O57=0),"",IF('前年度'!O57=0,"皆増",IF('当年度'!O57=0,"皆減",ROUND('増減額'!O57/'前年度'!O57*100,1))))</f>
        <v>皆増</v>
      </c>
      <c r="P57" s="30" t="str">
        <f>IF(AND('当年度'!P57=0,'前年度'!P57=0),"",IF('前年度'!P57=0,"皆増",IF('当年度'!P57=0,"皆減",ROUND('増減額'!P57/'前年度'!P57*100,1))))</f>
        <v>皆増</v>
      </c>
    </row>
    <row r="58" spans="1:16" ht="22.5" customHeight="1">
      <c r="A58" s="53"/>
      <c r="B58" s="43" t="s">
        <v>84</v>
      </c>
      <c r="C58" s="29" t="str">
        <f>IF(AND('当年度'!C58=0,'前年度'!C58=0),"",IF('前年度'!C58=0,"皆増",IF('当年度'!C58=0,"皆減",ROUND('増減額'!C58/'前年度'!C58*100,1))))</f>
        <v>皆減</v>
      </c>
      <c r="D58" s="29" t="str">
        <f>IF(AND('当年度'!D58=0,'前年度'!D58=0),"",IF('前年度'!D58=0,"皆増",IF('当年度'!D58=0,"皆減",ROUND('増減額'!D58/'前年度'!D58*100,1))))</f>
        <v>皆減</v>
      </c>
      <c r="E58" s="29" t="str">
        <f>IF(AND('当年度'!E58=0,'前年度'!E58=0),"",IF('前年度'!E58=0,"皆増",IF('当年度'!E58=0,"皆減",ROUND('増減額'!E58/'前年度'!E58*100,1))))</f>
        <v>皆減</v>
      </c>
      <c r="F58" s="29" t="str">
        <f>IF(AND('当年度'!F58=0,'前年度'!F58=0),"",IF('前年度'!F58=0,"皆増",IF('当年度'!F58=0,"皆減",ROUND('増減額'!F58/'前年度'!F58*100,1))))</f>
        <v>皆減</v>
      </c>
      <c r="G58" s="29" t="str">
        <f>IF(AND('当年度'!G58=0,'前年度'!G58=0),"",IF('前年度'!G58=0,"皆増",IF('当年度'!G58=0,"皆減",ROUND('増減額'!G58/'前年度'!G58*100,1))))</f>
        <v>皆減</v>
      </c>
      <c r="H58" s="29" t="str">
        <f>IF(AND('当年度'!H58=0,'前年度'!H58=0),"",IF('前年度'!H58=0,"皆増",IF('当年度'!H58=0,"皆減",ROUND('増減額'!H58/'前年度'!H58*100,1))))</f>
        <v>皆減</v>
      </c>
      <c r="I58" s="29" t="str">
        <f>IF(AND('当年度'!I58=0,'前年度'!I58=0),"",IF('前年度'!I58=0,"皆増",IF('当年度'!I58=0,"皆減",ROUND('増減額'!I58/'前年度'!I58*100,1))))</f>
        <v>皆減</v>
      </c>
      <c r="J58" s="29">
        <f>IF(AND('当年度'!J58=0,'前年度'!J58=0),"",IF('前年度'!J58=0,"皆増",IF('当年度'!J58=0,"皆減",ROUND('増減額'!J58/'前年度'!J58*100,1))))</f>
      </c>
      <c r="K58" s="29" t="str">
        <f>IF(AND('当年度'!K58=0,'前年度'!K58=0),"",IF('前年度'!K58=0,"皆増",IF('当年度'!K58=0,"皆減",ROUND('増減額'!K58/'前年度'!K58*100,1))))</f>
        <v>皆減</v>
      </c>
      <c r="L58" s="29" t="str">
        <f>IF(AND('当年度'!L58=0,'前年度'!L58=0),"",IF('前年度'!L58=0,"皆増",IF('当年度'!L58=0,"皆減",ROUND('増減額'!L58/'前年度'!L58*100,1))))</f>
        <v>皆減</v>
      </c>
      <c r="M58" s="29">
        <f>IF(AND('当年度'!M58=0,'前年度'!M58=0),"",IF('前年度'!M58=0,"皆増",IF('当年度'!M58=0,"皆減",ROUND('増減額'!M58/'前年度'!M58*100,1))))</f>
      </c>
      <c r="N58" s="29" t="str">
        <f>IF(AND('当年度'!N58=0,'前年度'!N58=0),"",IF('前年度'!N58=0,"皆増",IF('当年度'!N58=0,"皆減",ROUND('増減額'!N58/'前年度'!N58*100,1))))</f>
        <v>皆減</v>
      </c>
      <c r="O58" s="29" t="str">
        <f>IF(AND('当年度'!O58=0,'前年度'!O58=0),"",IF('前年度'!O58=0,"皆増",IF('当年度'!O58=0,"皆減",ROUND('増減額'!O58/'前年度'!O58*100,1))))</f>
        <v>皆減</v>
      </c>
      <c r="P58" s="30" t="str">
        <f>IF(AND('当年度'!P58=0,'前年度'!P58=0),"",IF('前年度'!P58=0,"皆増",IF('当年度'!P58=0,"皆減",ROUND('増減額'!P58/'前年度'!P58*100,1))))</f>
        <v>皆減</v>
      </c>
    </row>
    <row r="59" spans="1:16" ht="22.5" customHeight="1">
      <c r="A59" s="53"/>
      <c r="B59" s="43" t="s">
        <v>85</v>
      </c>
      <c r="C59" s="29" t="str">
        <f>IF(AND('当年度'!C59=0,'前年度'!C59=0),"",IF('前年度'!C59=0,"皆増",IF('当年度'!C59=0,"皆減",ROUND('増減額'!C59/'前年度'!C59*100,1))))</f>
        <v>皆減</v>
      </c>
      <c r="D59" s="29" t="str">
        <f>IF(AND('当年度'!D59=0,'前年度'!D59=0),"",IF('前年度'!D59=0,"皆増",IF('当年度'!D59=0,"皆減",ROUND('増減額'!D59/'前年度'!D59*100,1))))</f>
        <v>皆減</v>
      </c>
      <c r="E59" s="29" t="str">
        <f>IF(AND('当年度'!E59=0,'前年度'!E59=0),"",IF('前年度'!E59=0,"皆増",IF('当年度'!E59=0,"皆減",ROUND('増減額'!E59/'前年度'!E59*100,1))))</f>
        <v>皆減</v>
      </c>
      <c r="F59" s="29" t="str">
        <f>IF(AND('当年度'!F59=0,'前年度'!F59=0),"",IF('前年度'!F59=0,"皆増",IF('当年度'!F59=0,"皆減",ROUND('増減額'!F59/'前年度'!F59*100,1))))</f>
        <v>皆減</v>
      </c>
      <c r="G59" s="29" t="str">
        <f>IF(AND('当年度'!G59=0,'前年度'!G59=0),"",IF('前年度'!G59=0,"皆増",IF('当年度'!G59=0,"皆減",ROUND('増減額'!G59/'前年度'!G59*100,1))))</f>
        <v>皆減</v>
      </c>
      <c r="H59" s="29" t="str">
        <f>IF(AND('当年度'!H59=0,'前年度'!H59=0),"",IF('前年度'!H59=0,"皆増",IF('当年度'!H59=0,"皆減",ROUND('増減額'!H59/'前年度'!H59*100,1))))</f>
        <v>皆減</v>
      </c>
      <c r="I59" s="29" t="str">
        <f>IF(AND('当年度'!I59=0,'前年度'!I59=0),"",IF('前年度'!I59=0,"皆増",IF('当年度'!I59=0,"皆減",ROUND('増減額'!I59/'前年度'!I59*100,1))))</f>
        <v>皆減</v>
      </c>
      <c r="J59" s="29">
        <f>IF(AND('当年度'!J59=0,'前年度'!J59=0),"",IF('前年度'!J59=0,"皆増",IF('当年度'!J59=0,"皆減",ROUND('増減額'!J59/'前年度'!J59*100,1))))</f>
      </c>
      <c r="K59" s="29">
        <f>IF(AND('当年度'!K59=0,'前年度'!K59=0),"",IF('前年度'!K59=0,"皆増",IF('当年度'!K59=0,"皆減",ROUND('増減額'!K59/'前年度'!K59*100,1))))</f>
      </c>
      <c r="L59" s="29" t="str">
        <f>IF(AND('当年度'!L59=0,'前年度'!L59=0),"",IF('前年度'!L59=0,"皆増",IF('当年度'!L59=0,"皆減",ROUND('増減額'!L59/'前年度'!L59*100,1))))</f>
        <v>皆減</v>
      </c>
      <c r="M59" s="29">
        <f>IF(AND('当年度'!M59=0,'前年度'!M59=0),"",IF('前年度'!M59=0,"皆増",IF('当年度'!M59=0,"皆減",ROUND('増減額'!M59/'前年度'!M59*100,1))))</f>
      </c>
      <c r="N59" s="29" t="str">
        <f>IF(AND('当年度'!N59=0,'前年度'!N59=0),"",IF('前年度'!N59=0,"皆増",IF('当年度'!N59=0,"皆減",ROUND('増減額'!N59/'前年度'!N59*100,1))))</f>
        <v>皆減</v>
      </c>
      <c r="O59" s="29" t="str">
        <f>IF(AND('当年度'!O59=0,'前年度'!O59=0),"",IF('前年度'!O59=0,"皆増",IF('当年度'!O59=0,"皆減",ROUND('増減額'!O59/'前年度'!O59*100,1))))</f>
        <v>皆減</v>
      </c>
      <c r="P59" s="30" t="str">
        <f>IF(AND('当年度'!P59=0,'前年度'!P59=0),"",IF('前年度'!P59=0,"皆増",IF('当年度'!P59=0,"皆減",ROUND('増減額'!P59/'前年度'!P59*100,1))))</f>
        <v>皆減</v>
      </c>
    </row>
    <row r="60" spans="1:16" ht="22.5" customHeight="1">
      <c r="A60" s="53"/>
      <c r="B60" s="56" t="s">
        <v>86</v>
      </c>
      <c r="C60" s="27" t="str">
        <f>IF(AND('当年度'!C60=0,'前年度'!C60=0),"",IF('前年度'!C60=0,"皆増",IF('当年度'!C60=0,"皆減",ROUND('増減額'!C60/'前年度'!C60*100,1))))</f>
        <v>皆減</v>
      </c>
      <c r="D60" s="27" t="str">
        <f>IF(AND('当年度'!D60=0,'前年度'!D60=0),"",IF('前年度'!D60=0,"皆増",IF('当年度'!D60=0,"皆減",ROUND('増減額'!D60/'前年度'!D60*100,1))))</f>
        <v>皆減</v>
      </c>
      <c r="E60" s="27" t="str">
        <f>IF(AND('当年度'!E60=0,'前年度'!E60=0),"",IF('前年度'!E60=0,"皆増",IF('当年度'!E60=0,"皆減",ROUND('増減額'!E60/'前年度'!E60*100,1))))</f>
        <v>皆減</v>
      </c>
      <c r="F60" s="27" t="str">
        <f>IF(AND('当年度'!F60=0,'前年度'!F60=0),"",IF('前年度'!F60=0,"皆増",IF('当年度'!F60=0,"皆減",ROUND('増減額'!F60/'前年度'!F60*100,1))))</f>
        <v>皆減</v>
      </c>
      <c r="G60" s="27" t="str">
        <f>IF(AND('当年度'!G60=0,'前年度'!G60=0),"",IF('前年度'!G60=0,"皆増",IF('当年度'!G60=0,"皆減",ROUND('増減額'!G60/'前年度'!G60*100,1))))</f>
        <v>皆減</v>
      </c>
      <c r="H60" s="27" t="str">
        <f>IF(AND('当年度'!H60=0,'前年度'!H60=0),"",IF('前年度'!H60=0,"皆増",IF('当年度'!H60=0,"皆減",ROUND('増減額'!H60/'前年度'!H60*100,1))))</f>
        <v>皆減</v>
      </c>
      <c r="I60" s="27" t="str">
        <f>IF(AND('当年度'!I60=0,'前年度'!I60=0),"",IF('前年度'!I60=0,"皆増",IF('当年度'!I60=0,"皆減",ROUND('増減額'!I60/'前年度'!I60*100,1))))</f>
        <v>皆減</v>
      </c>
      <c r="J60" s="27">
        <f>IF(AND('当年度'!J60=0,'前年度'!J60=0),"",IF('前年度'!J60=0,"皆増",IF('当年度'!J60=0,"皆減",ROUND('増減額'!J60/'前年度'!J60*100,1))))</f>
      </c>
      <c r="K60" s="27" t="str">
        <f>IF(AND('当年度'!K60=0,'前年度'!K60=0),"",IF('前年度'!K60=0,"皆増",IF('当年度'!K60=0,"皆減",ROUND('増減額'!K60/'前年度'!K60*100,1))))</f>
        <v>皆減</v>
      </c>
      <c r="L60" s="27" t="str">
        <f>IF(AND('当年度'!L60=0,'前年度'!L60=0),"",IF('前年度'!L60=0,"皆増",IF('当年度'!L60=0,"皆減",ROUND('増減額'!L60/'前年度'!L60*100,1))))</f>
        <v>皆減</v>
      </c>
      <c r="M60" s="27">
        <f>IF(AND('当年度'!M60=0,'前年度'!M60=0),"",IF('前年度'!M60=0,"皆増",IF('当年度'!M60=0,"皆減",ROUND('増減額'!M60/'前年度'!M60*100,1))))</f>
      </c>
      <c r="N60" s="27" t="str">
        <f>IF(AND('当年度'!N60=0,'前年度'!N60=0),"",IF('前年度'!N60=0,"皆増",IF('当年度'!N60=0,"皆減",ROUND('増減額'!N60/'前年度'!N60*100,1))))</f>
        <v>皆減</v>
      </c>
      <c r="O60" s="27" t="str">
        <f>IF(AND('当年度'!O60=0,'前年度'!O60=0),"",IF('前年度'!O60=0,"皆増",IF('当年度'!O60=0,"皆減",ROUND('増減額'!O60/'前年度'!O60*100,1))))</f>
        <v>皆減</v>
      </c>
      <c r="P60" s="28" t="str">
        <f>IF(AND('当年度'!P60=0,'前年度'!P60=0),"",IF('前年度'!P60=0,"皆増",IF('当年度'!P60=0,"皆減",ROUND('増減額'!P60/'前年度'!P60*100,1))))</f>
        <v>皆減</v>
      </c>
    </row>
    <row r="61" spans="1:16" ht="22.5" customHeight="1">
      <c r="A61" s="53"/>
      <c r="B61" s="57" t="s">
        <v>35</v>
      </c>
      <c r="C61" s="21">
        <f>IF(AND('当年度'!C61=0,'前年度'!C61=0),"",IF('前年度'!C61=0,"皆増",IF('当年度'!C61=0,"皆減",ROUND('増減額'!C61/'前年度'!C61*100,1))))</f>
        <v>5.4</v>
      </c>
      <c r="D61" s="21">
        <f>IF(AND('当年度'!D61=0,'前年度'!D61=0),"",IF('前年度'!D61=0,"皆増",IF('当年度'!D61=0,"皆減",ROUND('増減額'!D61/'前年度'!D61*100,1))))</f>
        <v>9.5</v>
      </c>
      <c r="E61" s="21">
        <f>IF(AND('当年度'!E61=0,'前年度'!E61=0),"",IF('前年度'!E61=0,"皆増",IF('当年度'!E61=0,"皆減",ROUND('増減額'!E61/'前年度'!E61*100,1))))</f>
        <v>9.2</v>
      </c>
      <c r="F61" s="21">
        <f>IF(AND('当年度'!F61=0,'前年度'!F61=0),"",IF('前年度'!F61=0,"皆増",IF('当年度'!F61=0,"皆減",ROUND('増減額'!F61/'前年度'!F61*100,1))))</f>
        <v>10.9</v>
      </c>
      <c r="G61" s="21">
        <f>IF(AND('当年度'!G61=0,'前年度'!G61=0),"",IF('前年度'!G61=0,"皆増",IF('当年度'!G61=0,"皆減",ROUND('増減額'!G61/'前年度'!G61*100,1))))</f>
        <v>11.9</v>
      </c>
      <c r="H61" s="21">
        <f>IF(AND('当年度'!H61=0,'前年度'!H61=0),"",IF('前年度'!H61=0,"皆増",IF('当年度'!H61=0,"皆減",ROUND('増減額'!H61/'前年度'!H61*100,1))))</f>
        <v>9.7</v>
      </c>
      <c r="I61" s="21">
        <f>IF(AND('当年度'!I61=0,'前年度'!I61=0),"",IF('前年度'!I61=0,"皆増",IF('当年度'!I61=0,"皆減",ROUND('増減額'!I61/'前年度'!I61*100,1))))</f>
        <v>3.4</v>
      </c>
      <c r="J61" s="21">
        <f>IF(AND('当年度'!J61=0,'前年度'!J61=0),"",IF('前年度'!J61=0,"皆増",IF('当年度'!J61=0,"皆減",ROUND('増減額'!J61/'前年度'!J61*100,1))))</f>
        <v>16.1</v>
      </c>
      <c r="K61" s="21">
        <f>IF(AND('当年度'!K61=0,'前年度'!K61=0),"",IF('前年度'!K61=0,"皆増",IF('当年度'!K61=0,"皆減",ROUND('増減額'!K61/'前年度'!K61*100,1))))</f>
        <v>-2.3</v>
      </c>
      <c r="L61" s="21">
        <f>IF(AND('当年度'!L61=0,'前年度'!L61=0),"",IF('前年度'!L61=0,"皆増",IF('当年度'!L61=0,"皆減",ROUND('増減額'!L61/'前年度'!L61*100,1))))</f>
        <v>6.8</v>
      </c>
      <c r="M61" s="21">
        <f>IF(AND('当年度'!M61=0,'前年度'!M61=0),"",IF('前年度'!M61=0,"皆増",IF('当年度'!M61=0,"皆減",ROUND('増減額'!M61/'前年度'!M61*100,1))))</f>
      </c>
      <c r="N61" s="21">
        <f>IF(AND('当年度'!N61=0,'前年度'!N61=0),"",IF('前年度'!N61=0,"皆増",IF('当年度'!N61=0,"皆減",ROUND('増減額'!N61/'前年度'!N61*100,1))))</f>
        <v>2.6</v>
      </c>
      <c r="O61" s="21">
        <f>IF(AND('当年度'!O61=0,'前年度'!O61=0),"",IF('前年度'!O61=0,"皆増",IF('当年度'!O61=0,"皆減",ROUND('増減額'!O61/'前年度'!O61*100,1))))</f>
        <v>7.2</v>
      </c>
      <c r="P61" s="22">
        <f>IF(AND('当年度'!P61=0,'前年度'!P61=0),"",IF('前年度'!P61=0,"皆増",IF('当年度'!P61=0,"皆減",ROUND('増減額'!P61/'前年度'!P61*100,1))))</f>
        <v>7.9</v>
      </c>
    </row>
    <row r="62" spans="1:16" ht="22.5" customHeight="1">
      <c r="A62" s="53"/>
      <c r="B62" s="57" t="s">
        <v>36</v>
      </c>
      <c r="C62" s="21">
        <f>IF(AND('当年度'!C62=0,'前年度'!C62=0),"",IF('前年度'!C62=0,"皆増",IF('当年度'!C62=0,"皆減",ROUND('増減額'!C62/'前年度'!C62*100,1))))</f>
        <v>-33.9</v>
      </c>
      <c r="D62" s="21">
        <f>IF(AND('当年度'!D62=0,'前年度'!D62=0),"",IF('前年度'!D62=0,"皆増",IF('当年度'!D62=0,"皆減",ROUND('増減額'!D62/'前年度'!D62*100,1))))</f>
        <v>-33.2</v>
      </c>
      <c r="E62" s="21">
        <f>IF(AND('当年度'!E62=0,'前年度'!E62=0),"",IF('前年度'!E62=0,"皆増",IF('当年度'!E62=0,"皆減",ROUND('増減額'!E62/'前年度'!E62*100,1))))</f>
        <v>-46.8</v>
      </c>
      <c r="F62" s="21">
        <f>IF(AND('当年度'!F62=0,'前年度'!F62=0),"",IF('前年度'!F62=0,"皆増",IF('当年度'!F62=0,"皆減",ROUND('増減額'!F62/'前年度'!F62*100,1))))</f>
        <v>-30.4</v>
      </c>
      <c r="G62" s="21">
        <f>IF(AND('当年度'!G62=0,'前年度'!G62=0),"",IF('前年度'!G62=0,"皆増",IF('当年度'!G62=0,"皆減",ROUND('増減額'!G62/'前年度'!G62*100,1))))</f>
        <v>-28.4</v>
      </c>
      <c r="H62" s="21">
        <f>IF(AND('当年度'!H62=0,'前年度'!H62=0),"",IF('前年度'!H62=0,"皆増",IF('当年度'!H62=0,"皆減",ROUND('増減額'!H62/'前年度'!H62*100,1))))</f>
        <v>-39.6</v>
      </c>
      <c r="I62" s="21">
        <f>IF(AND('当年度'!I62=0,'前年度'!I62=0),"",IF('前年度'!I62=0,"皆増",IF('当年度'!I62=0,"皆減",ROUND('増減額'!I62/'前年度'!I62*100,1))))</f>
        <v>-17.4</v>
      </c>
      <c r="J62" s="21">
        <f>IF(AND('当年度'!J62=0,'前年度'!J62=0),"",IF('前年度'!J62=0,"皆増",IF('当年度'!J62=0,"皆減",ROUND('増減額'!J62/'前年度'!J62*100,1))))</f>
        <v>-0.9</v>
      </c>
      <c r="K62" s="21">
        <f>IF(AND('当年度'!K62=0,'前年度'!K62=0),"",IF('前年度'!K62=0,"皆増",IF('当年度'!K62=0,"皆減",ROUND('増減額'!K62/'前年度'!K62*100,1))))</f>
        <v>-87.1</v>
      </c>
      <c r="L62" s="21">
        <f>IF(AND('当年度'!L62=0,'前年度'!L62=0),"",IF('前年度'!L62=0,"皆増",IF('当年度'!L62=0,"皆減",ROUND('増減額'!L62/'前年度'!L62*100,1))))</f>
        <v>-33.4</v>
      </c>
      <c r="M62" s="21">
        <f>IF(AND('当年度'!M62=0,'前年度'!M62=0),"",IF('前年度'!M62=0,"皆増",IF('当年度'!M62=0,"皆減",ROUND('増減額'!M62/'前年度'!M62*100,1))))</f>
      </c>
      <c r="N62" s="21">
        <f>IF(AND('当年度'!N62=0,'前年度'!N62=0),"",IF('前年度'!N62=0,"皆増",IF('当年度'!N62=0,"皆減",ROUND('増減額'!N62/'前年度'!N62*100,1))))</f>
        <v>-48.2</v>
      </c>
      <c r="O62" s="21">
        <f>IF(AND('当年度'!O62=0,'前年度'!O62=0),"",IF('前年度'!O62=0,"皆増",IF('当年度'!O62=0,"皆減",ROUND('増減額'!O62/'前年度'!O62*100,1))))</f>
        <v>-36.9</v>
      </c>
      <c r="P62" s="22">
        <f>IF(AND('当年度'!P62=0,'前年度'!P62=0),"",IF('前年度'!P62=0,"皆増",IF('当年度'!P62=0,"皆減",ROUND('増減額'!P62/'前年度'!P62*100,1))))</f>
        <v>-35.2</v>
      </c>
    </row>
    <row r="63" spans="1:16" ht="22.5" customHeight="1">
      <c r="A63" s="53"/>
      <c r="B63" s="57" t="s">
        <v>37</v>
      </c>
      <c r="C63" s="21">
        <f>IF(AND('当年度'!C63=0,'前年度'!C63=0),"",IF('前年度'!C63=0,"皆増",IF('当年度'!C63=0,"皆減",ROUND('増減額'!C63/'前年度'!C63*100,1))))</f>
        <v>-3</v>
      </c>
      <c r="D63" s="21">
        <f>IF(AND('当年度'!D63=0,'前年度'!D63=0),"",IF('前年度'!D63=0,"皆増",IF('当年度'!D63=0,"皆減",ROUND('増減額'!D63/'前年度'!D63*100,1))))</f>
        <v>-0.3</v>
      </c>
      <c r="E63" s="21">
        <f>IF(AND('当年度'!E63=0,'前年度'!E63=0),"",IF('前年度'!E63=0,"皆増",IF('当年度'!E63=0,"皆減",ROUND('増減額'!E63/'前年度'!E63*100,1))))</f>
        <v>0.8</v>
      </c>
      <c r="F63" s="21">
        <f>IF(AND('当年度'!F63=0,'前年度'!F63=0),"",IF('前年度'!F63=0,"皆増",IF('当年度'!F63=0,"皆減",ROUND('増減額'!F63/'前年度'!F63*100,1))))</f>
        <v>6.2</v>
      </c>
      <c r="G63" s="21">
        <f>IF(AND('当年度'!G63=0,'前年度'!G63=0),"",IF('前年度'!G63=0,"皆増",IF('当年度'!G63=0,"皆減",ROUND('増減額'!G63/'前年度'!G63*100,1))))</f>
        <v>1.1</v>
      </c>
      <c r="H63" s="21">
        <f>IF(AND('当年度'!H63=0,'前年度'!H63=0),"",IF('前年度'!H63=0,"皆増",IF('当年度'!H63=0,"皆減",ROUND('増減額'!H63/'前年度'!H63*100,1))))</f>
        <v>-1.2</v>
      </c>
      <c r="I63" s="21">
        <f>IF(AND('当年度'!I63=0,'前年度'!I63=0),"",IF('前年度'!I63=0,"皆増",IF('当年度'!I63=0,"皆減",ROUND('増減額'!I63/'前年度'!I63*100,1))))</f>
        <v>-2</v>
      </c>
      <c r="J63" s="21">
        <f>IF(AND('当年度'!J63=0,'前年度'!J63=0),"",IF('前年度'!J63=0,"皆増",IF('当年度'!J63=0,"皆減",ROUND('増減額'!J63/'前年度'!J63*100,1))))</f>
        <v>14</v>
      </c>
      <c r="K63" s="21">
        <f>IF(AND('当年度'!K63=0,'前年度'!K63=0),"",IF('前年度'!K63=0,"皆増",IF('当年度'!K63=0,"皆減",ROUND('増減額'!K63/'前年度'!K63*100,1))))</f>
        <v>-9.3</v>
      </c>
      <c r="L63" s="21">
        <f>IF(AND('当年度'!L63=0,'前年度'!L63=0),"",IF('前年度'!L63=0,"皆増",IF('当年度'!L63=0,"皆減",ROUND('増減額'!L63/'前年度'!L63*100,1))))</f>
        <v>-3.6</v>
      </c>
      <c r="M63" s="21">
        <f>IF(AND('当年度'!M63=0,'前年度'!M63=0),"",IF('前年度'!M63=0,"皆増",IF('当年度'!M63=0,"皆減",ROUND('増減額'!M63/'前年度'!M63*100,1))))</f>
      </c>
      <c r="N63" s="21">
        <f>IF(AND('当年度'!N63=0,'前年度'!N63=0),"",IF('前年度'!N63=0,"皆増",IF('当年度'!N63=0,"皆減",ROUND('増減額'!N63/'前年度'!N63*100,1))))</f>
        <v>-12</v>
      </c>
      <c r="O63" s="21">
        <f>IF(AND('当年度'!O63=0,'前年度'!O63=0),"",IF('前年度'!O63=0,"皆増",IF('当年度'!O63=0,"皆減",ROUND('増減額'!O63/'前年度'!O63*100,1))))</f>
        <v>-2.8</v>
      </c>
      <c r="P63" s="22">
        <f>IF(AND('当年度'!P63=0,'前年度'!P63=0),"",IF('前年度'!P63=0,"皆増",IF('当年度'!P63=0,"皆減",ROUND('増減額'!P63/'前年度'!P63*100,1))))</f>
        <v>-0.4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ゴシック,標準"&amp;24４　性質別歳出の状況（対前年度増減率）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4"/>
  <sheetViews>
    <sheetView zoomScale="75" zoomScaleNormal="75" workbookViewId="0" topLeftCell="B1">
      <pane xSplit="1" ySplit="5" topLeftCell="C6" activePane="bottomRight" state="frozen"/>
      <selection pane="topLeft" activeCell="P17" sqref="P17"/>
      <selection pane="topRight" activeCell="P17" sqref="P17"/>
      <selection pane="bottomLeft" activeCell="P17" sqref="P17"/>
      <selection pane="bottomRight" activeCell="E1" sqref="E1"/>
    </sheetView>
  </sheetViews>
  <sheetFormatPr defaultColWidth="8.66015625" defaultRowHeight="18"/>
  <cols>
    <col min="1" max="1" width="8.83203125" style="36" customWidth="1"/>
    <col min="2" max="2" width="10.66015625" style="36" customWidth="1"/>
    <col min="3" max="16" width="12.66015625" style="0" customWidth="1"/>
  </cols>
  <sheetData>
    <row r="1" ht="17.25">
      <c r="B1" s="58" t="s">
        <v>46</v>
      </c>
    </row>
    <row r="2" spans="2:16" ht="17.25">
      <c r="B2" s="46"/>
      <c r="C2" s="3"/>
      <c r="D2" s="3"/>
      <c r="E2" s="3"/>
      <c r="F2" s="3"/>
      <c r="G2" s="3"/>
      <c r="H2" s="3"/>
      <c r="I2" s="3"/>
      <c r="J2" s="23" t="s">
        <v>48</v>
      </c>
      <c r="K2" s="23"/>
      <c r="L2" s="3"/>
      <c r="M2" s="3"/>
      <c r="N2" s="3"/>
      <c r="O2" s="6"/>
      <c r="P2" s="23" t="s">
        <v>48</v>
      </c>
    </row>
    <row r="3" spans="2:17" ht="17.25">
      <c r="B3" s="3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 t="s">
        <v>44</v>
      </c>
      <c r="Q3" s="2"/>
    </row>
    <row r="4" spans="2:17" ht="17.25">
      <c r="B4" s="39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51</v>
      </c>
      <c r="K4" s="9" t="s">
        <v>52</v>
      </c>
      <c r="L4" s="9" t="s">
        <v>8</v>
      </c>
      <c r="M4" s="9" t="s">
        <v>9</v>
      </c>
      <c r="N4" s="9" t="s">
        <v>10</v>
      </c>
      <c r="O4" s="9" t="s">
        <v>11</v>
      </c>
      <c r="P4" s="15" t="s">
        <v>45</v>
      </c>
      <c r="Q4" s="2"/>
    </row>
    <row r="5" spans="2:17" ht="17.25">
      <c r="B5" s="40"/>
      <c r="C5" s="10"/>
      <c r="D5" s="10"/>
      <c r="E5" s="10"/>
      <c r="F5" s="10"/>
      <c r="G5" s="10"/>
      <c r="H5" s="10"/>
      <c r="I5" s="10"/>
      <c r="J5" s="11" t="s">
        <v>49</v>
      </c>
      <c r="K5" s="11"/>
      <c r="L5" s="10"/>
      <c r="M5" s="10"/>
      <c r="N5" s="10"/>
      <c r="O5" s="10"/>
      <c r="P5" s="10"/>
      <c r="Q5" s="2"/>
    </row>
    <row r="6" spans="2:17" ht="22.5" customHeight="1">
      <c r="B6" s="54" t="s">
        <v>12</v>
      </c>
      <c r="C6" s="19">
        <f>ROUND('当年度'!C6/'当年度'!$O6*100,1)</f>
        <v>23.5</v>
      </c>
      <c r="D6" s="19">
        <f>ROUND('当年度'!D6/'当年度'!$O6*100,1)</f>
        <v>14.8</v>
      </c>
      <c r="E6" s="19">
        <f>ROUND('当年度'!E6/'当年度'!$O6*100,1)</f>
        <v>1.2</v>
      </c>
      <c r="F6" s="19">
        <f>ROUND('当年度'!F6/'当年度'!$O6*100,1)</f>
        <v>11.2</v>
      </c>
      <c r="G6" s="19">
        <f>ROUND('当年度'!G6/'当年度'!$O6*100,1)</f>
        <v>4.6</v>
      </c>
      <c r="H6" s="19">
        <f>ROUND('当年度'!H6/'当年度'!$O6*100,1)</f>
        <v>13.5</v>
      </c>
      <c r="I6" s="19">
        <f>ROUND('当年度'!I6/'当年度'!$O6*100,1)</f>
        <v>3</v>
      </c>
      <c r="J6" s="19">
        <f>ROUND('当年度'!J6/'当年度'!$O6*100,1)</f>
        <v>0.1</v>
      </c>
      <c r="K6" s="19">
        <f>ROUND('当年度'!K6/'当年度'!$O6*100,1)</f>
        <v>0.7</v>
      </c>
      <c r="L6" s="19">
        <f>ROUND('当年度'!L6/'当年度'!$O6*100,1)</f>
        <v>11.3</v>
      </c>
      <c r="M6" s="19">
        <f>ROUND('当年度'!M6/'当年度'!$O6*100,1)</f>
        <v>0</v>
      </c>
      <c r="N6" s="19">
        <f>ROUND('当年度'!N6/'当年度'!$O6*100,1)</f>
        <v>16.2</v>
      </c>
      <c r="O6" s="19">
        <f>ROUND('当年度'!O6/'当年度'!$O6*100,1)</f>
        <v>100</v>
      </c>
      <c r="P6" s="20">
        <f>ROUND('当年度'!P6/'当年度'!$O6*100,1)</f>
        <v>48.2</v>
      </c>
      <c r="Q6" s="2"/>
    </row>
    <row r="7" spans="2:17" ht="22.5" customHeight="1">
      <c r="B7" s="48" t="s">
        <v>57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4"/>
      <c r="Q7" s="2"/>
    </row>
    <row r="8" spans="2:17" ht="22.5" customHeight="1">
      <c r="B8" s="43" t="s">
        <v>13</v>
      </c>
      <c r="C8" s="17">
        <f>ROUND('当年度'!C8/'当年度'!$O8*100,1)</f>
        <v>18.8</v>
      </c>
      <c r="D8" s="17">
        <f>ROUND('当年度'!D8/'当年度'!$O8*100,1)</f>
        <v>12</v>
      </c>
      <c r="E8" s="17">
        <f>ROUND('当年度'!E8/'当年度'!$O8*100,1)</f>
        <v>1.8</v>
      </c>
      <c r="F8" s="17">
        <f>ROUND('当年度'!F8/'当年度'!$O8*100,1)</f>
        <v>13.3</v>
      </c>
      <c r="G8" s="17">
        <f>ROUND('当年度'!G8/'当年度'!$O8*100,1)</f>
        <v>14.7</v>
      </c>
      <c r="H8" s="17">
        <f>ROUND('当年度'!H8/'当年度'!$O8*100,1)</f>
        <v>13.7</v>
      </c>
      <c r="I8" s="17">
        <f>ROUND('当年度'!I8/'当年度'!$O8*100,1)</f>
        <v>2.1</v>
      </c>
      <c r="J8" s="17">
        <f>ROUND('当年度'!J8/'当年度'!$O8*100,1)</f>
        <v>0.5</v>
      </c>
      <c r="K8" s="17">
        <f>ROUND('当年度'!K8/'当年度'!$O8*100,1)</f>
        <v>1.1</v>
      </c>
      <c r="L8" s="17">
        <f>ROUND('当年度'!L8/'当年度'!$O8*100,1)</f>
        <v>6.1</v>
      </c>
      <c r="M8" s="17">
        <f>ROUND('当年度'!M8/'当年度'!$O8*100,1)</f>
        <v>0</v>
      </c>
      <c r="N8" s="17">
        <f>ROUND('当年度'!N8/'当年度'!$O8*100,1)</f>
        <v>16</v>
      </c>
      <c r="O8" s="17">
        <f>ROUND('当年度'!O8/'当年度'!$O8*100,1)</f>
        <v>100</v>
      </c>
      <c r="P8" s="18">
        <f>ROUND('当年度'!P8/'当年度'!$O8*100,1)</f>
        <v>45.7</v>
      </c>
      <c r="Q8" s="2"/>
    </row>
    <row r="9" spans="2:17" ht="22.5" customHeight="1">
      <c r="B9" s="43" t="s">
        <v>14</v>
      </c>
      <c r="C9" s="19">
        <f>ROUND('当年度'!C9/'当年度'!$O9*100,1)</f>
        <v>24.2</v>
      </c>
      <c r="D9" s="19">
        <f>ROUND('当年度'!D9/'当年度'!$O9*100,1)</f>
        <v>13.8</v>
      </c>
      <c r="E9" s="19">
        <f>ROUND('当年度'!E9/'当年度'!$O9*100,1)</f>
        <v>0.6</v>
      </c>
      <c r="F9" s="19">
        <f>ROUND('当年度'!F9/'当年度'!$O9*100,1)</f>
        <v>13.4</v>
      </c>
      <c r="G9" s="19">
        <f>ROUND('当年度'!G9/'当年度'!$O9*100,1)</f>
        <v>12.6</v>
      </c>
      <c r="H9" s="19">
        <f>ROUND('当年度'!H9/'当年度'!$O9*100,1)</f>
        <v>12.3</v>
      </c>
      <c r="I9" s="19">
        <f>ROUND('当年度'!I9/'当年度'!$O9*100,1)</f>
        <v>0.2</v>
      </c>
      <c r="J9" s="19">
        <f>ROUND('当年度'!J9/'当年度'!$O9*100,1)</f>
        <v>0.1</v>
      </c>
      <c r="K9" s="19">
        <f>ROUND('当年度'!K9/'当年度'!$O9*100,1)</f>
        <v>0.3</v>
      </c>
      <c r="L9" s="19">
        <f>ROUND('当年度'!L9/'当年度'!$O9*100,1)</f>
        <v>6.6</v>
      </c>
      <c r="M9" s="19">
        <f>ROUND('当年度'!M9/'当年度'!$O9*100,1)</f>
        <v>0</v>
      </c>
      <c r="N9" s="19">
        <f>ROUND('当年度'!N9/'当年度'!$O9*100,1)</f>
        <v>15.8</v>
      </c>
      <c r="O9" s="19">
        <f>ROUND('当年度'!O9/'当年度'!$O9*100,1)</f>
        <v>100</v>
      </c>
      <c r="P9" s="20">
        <f>ROUND('当年度'!P9/'当年度'!$O9*100,1)</f>
        <v>49.9</v>
      </c>
      <c r="Q9" s="2"/>
    </row>
    <row r="10" spans="2:17" ht="22.5" customHeight="1">
      <c r="B10" s="43" t="s">
        <v>58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4"/>
      <c r="Q10" s="2"/>
    </row>
    <row r="11" spans="2:17" ht="22.5" customHeight="1">
      <c r="B11" s="43" t="s">
        <v>15</v>
      </c>
      <c r="C11" s="17">
        <f>ROUND('当年度'!C11/'当年度'!$O11*100,1)</f>
        <v>21.5</v>
      </c>
      <c r="D11" s="17">
        <f>ROUND('当年度'!D11/'当年度'!$O11*100,1)</f>
        <v>13.1</v>
      </c>
      <c r="E11" s="17">
        <f>ROUND('当年度'!E11/'当年度'!$O11*100,1)</f>
        <v>1.5</v>
      </c>
      <c r="F11" s="17">
        <f>ROUND('当年度'!F11/'当年度'!$O11*100,1)</f>
        <v>14.5</v>
      </c>
      <c r="G11" s="17">
        <f>ROUND('当年度'!G11/'当年度'!$O11*100,1)</f>
        <v>14.7</v>
      </c>
      <c r="H11" s="17">
        <f>ROUND('当年度'!H11/'当年度'!$O11*100,1)</f>
        <v>12.8</v>
      </c>
      <c r="I11" s="17">
        <f>ROUND('当年度'!I11/'当年度'!$O11*100,1)</f>
        <v>2.8</v>
      </c>
      <c r="J11" s="17">
        <f>ROUND('当年度'!J11/'当年度'!$O11*100,1)</f>
        <v>0.6</v>
      </c>
      <c r="K11" s="17">
        <f>ROUND('当年度'!K11/'当年度'!$O11*100,1)</f>
        <v>0.1</v>
      </c>
      <c r="L11" s="17">
        <f>ROUND('当年度'!L11/'当年度'!$O11*100,1)</f>
        <v>6.4</v>
      </c>
      <c r="M11" s="17">
        <f>ROUND('当年度'!M11/'当年度'!$O11*100,1)</f>
        <v>0</v>
      </c>
      <c r="N11" s="17">
        <f>ROUND('当年度'!N11/'当年度'!$O11*100,1)</f>
        <v>12</v>
      </c>
      <c r="O11" s="17">
        <f>ROUND('当年度'!O11/'当年度'!$O11*100,1)</f>
        <v>100</v>
      </c>
      <c r="P11" s="18">
        <f>ROUND('当年度'!P11/'当年度'!$O11*100,1)</f>
        <v>48.8</v>
      </c>
      <c r="Q11" s="2"/>
    </row>
    <row r="12" spans="2:17" ht="22.5" customHeight="1">
      <c r="B12" s="43" t="s">
        <v>16</v>
      </c>
      <c r="C12" s="17">
        <f>ROUND('当年度'!C12/'当年度'!$O12*100,1)</f>
        <v>22</v>
      </c>
      <c r="D12" s="17">
        <f>ROUND('当年度'!D12/'当年度'!$O12*100,1)</f>
        <v>13.7</v>
      </c>
      <c r="E12" s="17">
        <f>ROUND('当年度'!E12/'当年度'!$O12*100,1)</f>
        <v>1.9</v>
      </c>
      <c r="F12" s="17">
        <f>ROUND('当年度'!F12/'当年度'!$O12*100,1)</f>
        <v>10.8</v>
      </c>
      <c r="G12" s="17">
        <f>ROUND('当年度'!G12/'当年度'!$O12*100,1)</f>
        <v>9.3</v>
      </c>
      <c r="H12" s="17">
        <f>ROUND('当年度'!H12/'当年度'!$O12*100,1)</f>
        <v>7.8</v>
      </c>
      <c r="I12" s="17">
        <f>ROUND('当年度'!I12/'当年度'!$O12*100,1)</f>
        <v>3.4</v>
      </c>
      <c r="J12" s="17">
        <f>ROUND('当年度'!J12/'当年度'!$O12*100,1)</f>
        <v>0.2</v>
      </c>
      <c r="K12" s="17">
        <f>ROUND('当年度'!K12/'当年度'!$O12*100,1)</f>
        <v>0.5</v>
      </c>
      <c r="L12" s="17">
        <f>ROUND('当年度'!L12/'当年度'!$O12*100,1)</f>
        <v>10.4</v>
      </c>
      <c r="M12" s="17">
        <f>ROUND('当年度'!M12/'当年度'!$O12*100,1)</f>
        <v>0</v>
      </c>
      <c r="N12" s="17">
        <f>ROUND('当年度'!N12/'当年度'!$O12*100,1)</f>
        <v>19.9</v>
      </c>
      <c r="O12" s="17">
        <f>ROUND('当年度'!O12/'当年度'!$O12*100,1)</f>
        <v>100</v>
      </c>
      <c r="P12" s="18">
        <f>ROUND('当年度'!P12/'当年度'!$O12*100,1)</f>
        <v>40.7</v>
      </c>
      <c r="Q12" s="2"/>
    </row>
    <row r="13" spans="2:17" ht="22.5" customHeight="1">
      <c r="B13" s="43" t="s">
        <v>17</v>
      </c>
      <c r="C13" s="17">
        <f>ROUND('当年度'!C13/'当年度'!$O13*100,1)</f>
        <v>19.4</v>
      </c>
      <c r="D13" s="17">
        <f>ROUND('当年度'!D13/'当年度'!$O13*100,1)</f>
        <v>12.5</v>
      </c>
      <c r="E13" s="17">
        <f>ROUND('当年度'!E13/'当年度'!$O13*100,1)</f>
        <v>2</v>
      </c>
      <c r="F13" s="17">
        <f>ROUND('当年度'!F13/'当年度'!$O13*100,1)</f>
        <v>14.5</v>
      </c>
      <c r="G13" s="17">
        <f>ROUND('当年度'!G13/'当年度'!$O13*100,1)</f>
        <v>2.7</v>
      </c>
      <c r="H13" s="17">
        <f>ROUND('当年度'!H13/'当年度'!$O13*100,1)</f>
        <v>11.6</v>
      </c>
      <c r="I13" s="17">
        <f>ROUND('当年度'!I13/'当年度'!$O13*100,1)</f>
        <v>0.3</v>
      </c>
      <c r="J13" s="17">
        <f>ROUND('当年度'!J13/'当年度'!$O13*100,1)</f>
        <v>0.1</v>
      </c>
      <c r="K13" s="17">
        <f>ROUND('当年度'!K13/'当年度'!$O13*100,1)</f>
        <v>5.6</v>
      </c>
      <c r="L13" s="17">
        <f>ROUND('当年度'!L13/'当年度'!$O13*100,1)</f>
        <v>9.9</v>
      </c>
      <c r="M13" s="17">
        <f>ROUND('当年度'!M13/'当年度'!$O13*100,1)</f>
        <v>0</v>
      </c>
      <c r="N13" s="17">
        <f>ROUND('当年度'!N13/'当年度'!$O13*100,1)</f>
        <v>21.4</v>
      </c>
      <c r="O13" s="17">
        <f>ROUND('当年度'!O13/'当年度'!$O13*100,1)</f>
        <v>100</v>
      </c>
      <c r="P13" s="18">
        <f>ROUND('当年度'!P13/'当年度'!$O13*100,1)</f>
        <v>45.5</v>
      </c>
      <c r="Q13" s="2"/>
    </row>
    <row r="14" spans="2:17" ht="22.5" customHeight="1">
      <c r="B14" s="43" t="s">
        <v>18</v>
      </c>
      <c r="C14" s="17">
        <f>ROUND('当年度'!C14/'当年度'!$O14*100,1)</f>
        <v>21.2</v>
      </c>
      <c r="D14" s="17">
        <f>ROUND('当年度'!D14/'当年度'!$O14*100,1)</f>
        <v>12</v>
      </c>
      <c r="E14" s="17">
        <f>ROUND('当年度'!E14/'当年度'!$O14*100,1)</f>
        <v>1.4</v>
      </c>
      <c r="F14" s="17">
        <f>ROUND('当年度'!F14/'当年度'!$O14*100,1)</f>
        <v>11</v>
      </c>
      <c r="G14" s="17">
        <f>ROUND('当年度'!G14/'当年度'!$O14*100,1)</f>
        <v>18</v>
      </c>
      <c r="H14" s="17">
        <f>ROUND('当年度'!H14/'当年度'!$O14*100,1)</f>
        <v>14.2</v>
      </c>
      <c r="I14" s="17">
        <f>ROUND('当年度'!I14/'当年度'!$O14*100,1)</f>
        <v>1.5</v>
      </c>
      <c r="J14" s="17">
        <f>ROUND('当年度'!J14/'当年度'!$O14*100,1)</f>
        <v>1.3</v>
      </c>
      <c r="K14" s="17">
        <f>ROUND('当年度'!K14/'当年度'!$O14*100,1)</f>
        <v>0.4</v>
      </c>
      <c r="L14" s="17">
        <f>ROUND('当年度'!L14/'当年度'!$O14*100,1)</f>
        <v>8.9</v>
      </c>
      <c r="M14" s="17">
        <f>ROUND('当年度'!M14/'当年度'!$O14*100,1)</f>
        <v>0</v>
      </c>
      <c r="N14" s="17">
        <f>ROUND('当年度'!N14/'当年度'!$O14*100,1)</f>
        <v>10.1</v>
      </c>
      <c r="O14" s="17">
        <f>ROUND('当年度'!O14/'当年度'!$O14*100,1)</f>
        <v>100</v>
      </c>
      <c r="P14" s="18">
        <f>ROUND('当年度'!P14/'当年度'!$O14*100,1)</f>
        <v>46.5</v>
      </c>
      <c r="Q14" s="2"/>
    </row>
    <row r="15" spans="2:17" ht="22.5" customHeight="1">
      <c r="B15" s="43" t="s">
        <v>19</v>
      </c>
      <c r="C15" s="17">
        <f>ROUND('当年度'!C15/'当年度'!$O15*100,1)</f>
        <v>15.4</v>
      </c>
      <c r="D15" s="17">
        <f>ROUND('当年度'!D15/'当年度'!$O15*100,1)</f>
        <v>9.3</v>
      </c>
      <c r="E15" s="17">
        <f>ROUND('当年度'!E15/'当年度'!$O15*100,1)</f>
        <v>0.5</v>
      </c>
      <c r="F15" s="17">
        <f>ROUND('当年度'!F15/'当年度'!$O15*100,1)</f>
        <v>10.6</v>
      </c>
      <c r="G15" s="17">
        <f>ROUND('当年度'!G15/'当年度'!$O15*100,1)</f>
        <v>9</v>
      </c>
      <c r="H15" s="17">
        <f>ROUND('当年度'!H15/'当年度'!$O15*100,1)</f>
        <v>7</v>
      </c>
      <c r="I15" s="17">
        <f>ROUND('当年度'!I15/'当年度'!$O15*100,1)</f>
        <v>3.3</v>
      </c>
      <c r="J15" s="17">
        <f>ROUND('当年度'!J15/'当年度'!$O15*100,1)</f>
        <v>0</v>
      </c>
      <c r="K15" s="17">
        <f>ROUND('当年度'!K15/'当年度'!$O15*100,1)</f>
        <v>0.6</v>
      </c>
      <c r="L15" s="17">
        <f>ROUND('当年度'!L15/'当年度'!$O15*100,1)</f>
        <v>6</v>
      </c>
      <c r="M15" s="17">
        <f>ROUND('当年度'!M15/'当年度'!$O15*100,1)</f>
        <v>0</v>
      </c>
      <c r="N15" s="17">
        <f>ROUND('当年度'!N15/'当年度'!$O15*100,1)</f>
        <v>38.3</v>
      </c>
      <c r="O15" s="17">
        <f>ROUND('当年度'!O15/'当年度'!$O15*100,1)</f>
        <v>100</v>
      </c>
      <c r="P15" s="18">
        <f>ROUND('当年度'!P15/'当年度'!$O15*100,1)</f>
        <v>33</v>
      </c>
      <c r="Q15" s="2"/>
    </row>
    <row r="16" spans="2:17" ht="22.5" customHeight="1">
      <c r="B16" s="43" t="s">
        <v>20</v>
      </c>
      <c r="C16" s="17">
        <f>ROUND('当年度'!C16/'当年度'!$O16*100,1)</f>
        <v>20.9</v>
      </c>
      <c r="D16" s="17">
        <f>ROUND('当年度'!D16/'当年度'!$O16*100,1)</f>
        <v>15.6</v>
      </c>
      <c r="E16" s="17">
        <f>ROUND('当年度'!E16/'当年度'!$O16*100,1)</f>
        <v>1.6</v>
      </c>
      <c r="F16" s="17">
        <f>ROUND('当年度'!F16/'当年度'!$O16*100,1)</f>
        <v>8.1</v>
      </c>
      <c r="G16" s="17">
        <f>ROUND('当年度'!G16/'当年度'!$O16*100,1)</f>
        <v>11.4</v>
      </c>
      <c r="H16" s="17">
        <f>ROUND('当年度'!H16/'当年度'!$O16*100,1)</f>
        <v>11.6</v>
      </c>
      <c r="I16" s="17">
        <f>ROUND('当年度'!I16/'当年度'!$O16*100,1)</f>
        <v>0.3</v>
      </c>
      <c r="J16" s="17">
        <f>ROUND('当年度'!J16/'当年度'!$O16*100,1)</f>
        <v>0.1</v>
      </c>
      <c r="K16" s="17">
        <f>ROUND('当年度'!K16/'当年度'!$O16*100,1)</f>
        <v>0.2</v>
      </c>
      <c r="L16" s="17">
        <f>ROUND('当年度'!L16/'当年度'!$O16*100,1)</f>
        <v>7.1</v>
      </c>
      <c r="M16" s="17">
        <f>ROUND('当年度'!M16/'当年度'!$O16*100,1)</f>
        <v>0</v>
      </c>
      <c r="N16" s="17">
        <f>ROUND('当年度'!N16/'当年度'!$O16*100,1)</f>
        <v>23</v>
      </c>
      <c r="O16" s="17">
        <f>ROUND('当年度'!O16/'当年度'!$O16*100,1)</f>
        <v>100</v>
      </c>
      <c r="P16" s="18">
        <f>ROUND('当年度'!P16/'当年度'!$O16*100,1)</f>
        <v>40.6</v>
      </c>
      <c r="Q16" s="2"/>
    </row>
    <row r="17" spans="2:17" ht="22.5" customHeight="1">
      <c r="B17" s="43" t="s">
        <v>21</v>
      </c>
      <c r="C17" s="17">
        <f>ROUND('当年度'!C17/'当年度'!$O17*100,1)</f>
        <v>32.3</v>
      </c>
      <c r="D17" s="17">
        <f>ROUND('当年度'!D17/'当年度'!$O17*100,1)</f>
        <v>14.2</v>
      </c>
      <c r="E17" s="17">
        <f>ROUND('当年度'!E17/'当年度'!$O17*100,1)</f>
        <v>0.9</v>
      </c>
      <c r="F17" s="17">
        <f>ROUND('当年度'!F17/'当年度'!$O17*100,1)</f>
        <v>7.6</v>
      </c>
      <c r="G17" s="17">
        <f>ROUND('当年度'!G17/'当年度'!$O17*100,1)</f>
        <v>5.5</v>
      </c>
      <c r="H17" s="17">
        <f>ROUND('当年度'!H17/'当年度'!$O17*100,1)</f>
        <v>12.2</v>
      </c>
      <c r="I17" s="17">
        <f>ROUND('当年度'!I17/'当年度'!$O17*100,1)</f>
        <v>5.2</v>
      </c>
      <c r="J17" s="17">
        <f>ROUND('当年度'!J17/'当年度'!$O17*100,1)</f>
        <v>0</v>
      </c>
      <c r="K17" s="17">
        <f>ROUND('当年度'!K17/'当年度'!$O17*100,1)</f>
        <v>0.5</v>
      </c>
      <c r="L17" s="17">
        <f>ROUND('当年度'!L17/'当年度'!$O17*100,1)</f>
        <v>7.5</v>
      </c>
      <c r="M17" s="17">
        <f>ROUND('当年度'!M17/'当年度'!$O17*100,1)</f>
        <v>0</v>
      </c>
      <c r="N17" s="17">
        <f>ROUND('当年度'!N17/'当年度'!$O17*100,1)</f>
        <v>14</v>
      </c>
      <c r="O17" s="17">
        <f>ROUND('当年度'!O17/'当年度'!$O17*100,1)</f>
        <v>100</v>
      </c>
      <c r="P17" s="18">
        <f>ROUND('当年度'!P17/'当年度'!$O17*100,1)</f>
        <v>52.1</v>
      </c>
      <c r="Q17" s="2"/>
    </row>
    <row r="18" spans="2:17" ht="22.5" customHeight="1">
      <c r="B18" s="43" t="s">
        <v>22</v>
      </c>
      <c r="C18" s="19">
        <f>ROUND('当年度'!C18/'当年度'!$O18*100,1)</f>
        <v>29.5</v>
      </c>
      <c r="D18" s="19">
        <f>ROUND('当年度'!D18/'当年度'!$O18*100,1)</f>
        <v>13.5</v>
      </c>
      <c r="E18" s="19">
        <f>ROUND('当年度'!E18/'当年度'!$O18*100,1)</f>
        <v>1.4</v>
      </c>
      <c r="F18" s="19">
        <f>ROUND('当年度'!F18/'当年度'!$O18*100,1)</f>
        <v>7.4</v>
      </c>
      <c r="G18" s="19">
        <f>ROUND('当年度'!G18/'当年度'!$O18*100,1)</f>
        <v>6.1</v>
      </c>
      <c r="H18" s="19">
        <f>ROUND('当年度'!H18/'当年度'!$O18*100,1)</f>
        <v>13.7</v>
      </c>
      <c r="I18" s="19">
        <f>ROUND('当年度'!I18/'当年度'!$O18*100,1)</f>
        <v>0.2</v>
      </c>
      <c r="J18" s="19">
        <f>ROUND('当年度'!J18/'当年度'!$O18*100,1)</f>
        <v>0</v>
      </c>
      <c r="K18" s="19">
        <f>ROUND('当年度'!K18/'当年度'!$O18*100,1)</f>
        <v>0.7</v>
      </c>
      <c r="L18" s="19">
        <f>ROUND('当年度'!L18/'当年度'!$O18*100,1)</f>
        <v>7.3</v>
      </c>
      <c r="M18" s="19">
        <f>ROUND('当年度'!M18/'当年度'!$O18*100,1)</f>
        <v>0</v>
      </c>
      <c r="N18" s="19">
        <f>ROUND('当年度'!N18/'当年度'!$O18*100,1)</f>
        <v>20.2</v>
      </c>
      <c r="O18" s="19">
        <f>ROUND('当年度'!O18/'当年度'!$O18*100,1)</f>
        <v>100</v>
      </c>
      <c r="P18" s="20">
        <f>ROUND('当年度'!P18/'当年度'!$O18*100,1)</f>
        <v>50.6</v>
      </c>
      <c r="Q18" s="2"/>
    </row>
    <row r="19" spans="2:17" ht="22.5" customHeight="1">
      <c r="B19" s="43" t="s">
        <v>59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4"/>
      <c r="Q19" s="2"/>
    </row>
    <row r="20" spans="2:17" ht="22.5" customHeight="1">
      <c r="B20" s="43" t="s">
        <v>60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2"/>
    </row>
    <row r="21" spans="2:17" ht="22.5" customHeight="1">
      <c r="B21" s="48" t="s">
        <v>54</v>
      </c>
      <c r="C21" s="17">
        <f>ROUND('当年度'!C21/'当年度'!$O21*100,1)</f>
        <v>18.7</v>
      </c>
      <c r="D21" s="17">
        <f>ROUND('当年度'!D21/'当年度'!$O21*100,1)</f>
        <v>20</v>
      </c>
      <c r="E21" s="17">
        <f>ROUND('当年度'!E21/'当年度'!$O21*100,1)</f>
        <v>1.2</v>
      </c>
      <c r="F21" s="17">
        <f>ROUND('当年度'!F21/'当年度'!$O21*100,1)</f>
        <v>6.1</v>
      </c>
      <c r="G21" s="17">
        <f>ROUND('当年度'!G21/'当年度'!$O21*100,1)</f>
        <v>10.2</v>
      </c>
      <c r="H21" s="17">
        <f>ROUND('当年度'!H21/'当年度'!$O21*100,1)</f>
        <v>9.4</v>
      </c>
      <c r="I21" s="17">
        <f>ROUND('当年度'!I21/'当年度'!$O21*100,1)</f>
        <v>5</v>
      </c>
      <c r="J21" s="17">
        <f>ROUND('当年度'!J21/'当年度'!$O21*100,1)</f>
        <v>0</v>
      </c>
      <c r="K21" s="17">
        <f>ROUND('当年度'!K21/'当年度'!$O21*100,1)</f>
        <v>0</v>
      </c>
      <c r="L21" s="17">
        <f>ROUND('当年度'!L21/'当年度'!$O21*100,1)</f>
        <v>9.4</v>
      </c>
      <c r="M21" s="17">
        <f>ROUND('当年度'!M21/'当年度'!$O21*100,1)</f>
        <v>0</v>
      </c>
      <c r="N21" s="17">
        <f>ROUND('当年度'!N21/'当年度'!$O21*100,1)</f>
        <v>20.1</v>
      </c>
      <c r="O21" s="17">
        <f>ROUND('当年度'!O21/'当年度'!$O21*100,1)</f>
        <v>100</v>
      </c>
      <c r="P21" s="18">
        <f>ROUND('当年度'!P21/'当年度'!$O21*100,1)</f>
        <v>34.2</v>
      </c>
      <c r="Q21" s="2"/>
    </row>
    <row r="22" spans="2:17" ht="22.5" customHeight="1">
      <c r="B22" s="45" t="s">
        <v>61</v>
      </c>
      <c r="C22" s="17">
        <f>ROUND('当年度'!C22/'当年度'!$O22*100,1)</f>
        <v>25</v>
      </c>
      <c r="D22" s="17">
        <f>ROUND('当年度'!D22/'当年度'!$O22*100,1)</f>
        <v>12.8</v>
      </c>
      <c r="E22" s="17">
        <f>ROUND('当年度'!E22/'当年度'!$O22*100,1)</f>
        <v>0.6</v>
      </c>
      <c r="F22" s="17">
        <f>ROUND('当年度'!F22/'当年度'!$O22*100,1)</f>
        <v>9.1</v>
      </c>
      <c r="G22" s="17">
        <f>ROUND('当年度'!G22/'当年度'!$O22*100,1)</f>
        <v>12.6</v>
      </c>
      <c r="H22" s="17">
        <f>ROUND('当年度'!H22/'当年度'!$O22*100,1)</f>
        <v>12.2</v>
      </c>
      <c r="I22" s="17">
        <f>ROUND('当年度'!I22/'当年度'!$O22*100,1)</f>
        <v>3.8</v>
      </c>
      <c r="J22" s="17">
        <f>ROUND('当年度'!J22/'当年度'!$O22*100,1)</f>
        <v>0.2</v>
      </c>
      <c r="K22" s="17">
        <f>ROUND('当年度'!K22/'当年度'!$O22*100,1)</f>
        <v>0.1</v>
      </c>
      <c r="L22" s="17">
        <f>ROUND('当年度'!L22/'当年度'!$O22*100,1)</f>
        <v>8.7</v>
      </c>
      <c r="M22" s="17">
        <f>ROUND('当年度'!M22/'当年度'!$O22*100,1)</f>
        <v>0</v>
      </c>
      <c r="N22" s="17">
        <f>ROUND('当年度'!N22/'当年度'!$O22*100,1)</f>
        <v>14.8</v>
      </c>
      <c r="O22" s="17">
        <f>ROUND('当年度'!O22/'当年度'!$O22*100,1)</f>
        <v>100</v>
      </c>
      <c r="P22" s="18">
        <f>ROUND('当年度'!P22/'当年度'!$O22*100,1)</f>
        <v>46.3</v>
      </c>
      <c r="Q22" s="2"/>
    </row>
    <row r="23" spans="1:17" ht="22.5" customHeight="1">
      <c r="A23" s="46"/>
      <c r="B23" s="47" t="s">
        <v>62</v>
      </c>
      <c r="C23" s="32">
        <f>ROUND('当年度'!C23/'当年度'!$O23*100,1)</f>
        <v>24.1</v>
      </c>
      <c r="D23" s="32">
        <f>ROUND('当年度'!D23/'当年度'!$O23*100,1)</f>
        <v>14.2</v>
      </c>
      <c r="E23" s="32">
        <f>ROUND('当年度'!E23/'当年度'!$O23*100,1)</f>
        <v>1.6</v>
      </c>
      <c r="F23" s="32">
        <f>ROUND('当年度'!F23/'当年度'!$O23*100,1)</f>
        <v>12.5</v>
      </c>
      <c r="G23" s="32">
        <f>ROUND('当年度'!G23/'当年度'!$O23*100,1)</f>
        <v>6.7</v>
      </c>
      <c r="H23" s="32">
        <f>ROUND('当年度'!H23/'当年度'!$O23*100,1)</f>
        <v>14.3</v>
      </c>
      <c r="I23" s="32">
        <f>ROUND('当年度'!I23/'当年度'!$O23*100,1)</f>
        <v>3.5</v>
      </c>
      <c r="J23" s="32">
        <f>ROUND('当年度'!J23/'当年度'!$O23*100,1)</f>
        <v>0.2</v>
      </c>
      <c r="K23" s="32">
        <f>ROUND('当年度'!K23/'当年度'!$O23*100,1)</f>
        <v>1.8</v>
      </c>
      <c r="L23" s="32">
        <f>ROUND('当年度'!L23/'当年度'!$O23*100,1)</f>
        <v>7.9</v>
      </c>
      <c r="M23" s="32">
        <f>ROUND('当年度'!M23/'当年度'!$O23*100,1)</f>
        <v>0</v>
      </c>
      <c r="N23" s="32">
        <f>ROUND('当年度'!N23/'当年度'!$O23*100,1)</f>
        <v>13.3</v>
      </c>
      <c r="O23" s="32">
        <f>ROUND('当年度'!O23/'当年度'!$O23*100,1)</f>
        <v>100</v>
      </c>
      <c r="P23" s="33">
        <f>ROUND('当年度'!P23/'当年度'!$O23*100,1)</f>
        <v>50.9</v>
      </c>
      <c r="Q23" s="2"/>
    </row>
    <row r="24" spans="2:17" ht="22.5" customHeight="1">
      <c r="B24" s="43" t="s">
        <v>23</v>
      </c>
      <c r="C24" s="17">
        <f>ROUND('当年度'!C24/'当年度'!$O24*100,1)</f>
        <v>19.4</v>
      </c>
      <c r="D24" s="17">
        <f>ROUND('当年度'!D24/'当年度'!$O24*100,1)</f>
        <v>18.9</v>
      </c>
      <c r="E24" s="17">
        <f>ROUND('当年度'!E24/'当年度'!$O24*100,1)</f>
        <v>0.7</v>
      </c>
      <c r="F24" s="17">
        <f>ROUND('当年度'!F24/'当年度'!$O24*100,1)</f>
        <v>2.6</v>
      </c>
      <c r="G24" s="17">
        <f>ROUND('当年度'!G24/'当年度'!$O24*100,1)</f>
        <v>11.8</v>
      </c>
      <c r="H24" s="17">
        <f>ROUND('当年度'!H24/'当年度'!$O24*100,1)</f>
        <v>7.5</v>
      </c>
      <c r="I24" s="17">
        <f>ROUND('当年度'!I24/'当年度'!$O24*100,1)</f>
        <v>0.2</v>
      </c>
      <c r="J24" s="17">
        <f>ROUND('当年度'!J24/'当年度'!$O24*100,1)</f>
        <v>0</v>
      </c>
      <c r="K24" s="17">
        <f>ROUND('当年度'!K24/'当年度'!$O24*100,1)</f>
        <v>0</v>
      </c>
      <c r="L24" s="17">
        <f>ROUND('当年度'!L24/'当年度'!$O24*100,1)</f>
        <v>17.1</v>
      </c>
      <c r="M24" s="17">
        <f>ROUND('当年度'!M24/'当年度'!$O24*100,1)</f>
        <v>0</v>
      </c>
      <c r="N24" s="17">
        <f>ROUND('当年度'!N24/'当年度'!$O24*100,1)</f>
        <v>21.7</v>
      </c>
      <c r="O24" s="17">
        <f>ROUND('当年度'!O24/'当年度'!$O24*100,1)</f>
        <v>100</v>
      </c>
      <c r="P24" s="18">
        <f>ROUND('当年度'!P24/'当年度'!$O24*100,1)</f>
        <v>29.4</v>
      </c>
      <c r="Q24" s="2"/>
    </row>
    <row r="25" spans="2:17" ht="22.5" customHeight="1">
      <c r="B25" s="43" t="s">
        <v>24</v>
      </c>
      <c r="C25" s="17">
        <f>ROUND('当年度'!C25/'当年度'!$O25*100,1)</f>
        <v>21.5</v>
      </c>
      <c r="D25" s="17">
        <f>ROUND('当年度'!D25/'当年度'!$O25*100,1)</f>
        <v>19.9</v>
      </c>
      <c r="E25" s="17">
        <f>ROUND('当年度'!E25/'当年度'!$O25*100,1)</f>
        <v>0.7</v>
      </c>
      <c r="F25" s="17">
        <f>ROUND('当年度'!F25/'当年度'!$O25*100,1)</f>
        <v>6.2</v>
      </c>
      <c r="G25" s="17">
        <f>ROUND('当年度'!G25/'当年度'!$O25*100,1)</f>
        <v>13.5</v>
      </c>
      <c r="H25" s="17">
        <f>ROUND('当年度'!H25/'当年度'!$O25*100,1)</f>
        <v>7.2</v>
      </c>
      <c r="I25" s="17">
        <f>ROUND('当年度'!I25/'当年度'!$O25*100,1)</f>
        <v>3.8</v>
      </c>
      <c r="J25" s="17">
        <f>ROUND('当年度'!J25/'当年度'!$O25*100,1)</f>
        <v>0</v>
      </c>
      <c r="K25" s="17">
        <f>ROUND('当年度'!K25/'当年度'!$O25*100,1)</f>
        <v>0</v>
      </c>
      <c r="L25" s="17">
        <f>ROUND('当年度'!L25/'当年度'!$O25*100,1)</f>
        <v>12.4</v>
      </c>
      <c r="M25" s="17">
        <f>ROUND('当年度'!M25/'当年度'!$O25*100,1)</f>
        <v>0</v>
      </c>
      <c r="N25" s="17">
        <f>ROUND('当年度'!N25/'当年度'!$O25*100,1)</f>
        <v>14.9</v>
      </c>
      <c r="O25" s="17">
        <f>ROUND('当年度'!O25/'当年度'!$O25*100,1)</f>
        <v>100</v>
      </c>
      <c r="P25" s="18">
        <f>ROUND('当年度'!P25/'当年度'!$O25*100,1)</f>
        <v>34.9</v>
      </c>
      <c r="Q25" s="2"/>
    </row>
    <row r="26" spans="2:17" ht="22.5" customHeight="1">
      <c r="B26" s="43" t="s">
        <v>25</v>
      </c>
      <c r="C26" s="17">
        <f>ROUND('当年度'!C26/'当年度'!$O26*100,1)</f>
        <v>25.4</v>
      </c>
      <c r="D26" s="17">
        <f>ROUND('当年度'!D26/'当年度'!$O26*100,1)</f>
        <v>18.1</v>
      </c>
      <c r="E26" s="17">
        <f>ROUND('当年度'!E26/'当年度'!$O26*100,1)</f>
        <v>1.8</v>
      </c>
      <c r="F26" s="17">
        <f>ROUND('当年度'!F26/'当年度'!$O26*100,1)</f>
        <v>7.3</v>
      </c>
      <c r="G26" s="17">
        <f>ROUND('当年度'!G26/'当年度'!$O26*100,1)</f>
        <v>7.2</v>
      </c>
      <c r="H26" s="17">
        <f>ROUND('当年度'!H26/'当年度'!$O26*100,1)</f>
        <v>7.7</v>
      </c>
      <c r="I26" s="17">
        <f>ROUND('当年度'!I26/'当年度'!$O26*100,1)</f>
        <v>0.4</v>
      </c>
      <c r="J26" s="17">
        <f>ROUND('当年度'!J26/'当年度'!$O26*100,1)</f>
        <v>0.1</v>
      </c>
      <c r="K26" s="17">
        <f>ROUND('当年度'!K26/'当年度'!$O26*100,1)</f>
        <v>0.1</v>
      </c>
      <c r="L26" s="17">
        <f>ROUND('当年度'!L26/'当年度'!$O26*100,1)</f>
        <v>13.4</v>
      </c>
      <c r="M26" s="17">
        <f>ROUND('当年度'!M26/'当年度'!$O26*100,1)</f>
        <v>0</v>
      </c>
      <c r="N26" s="17">
        <f>ROUND('当年度'!N26/'当年度'!$O26*100,1)</f>
        <v>18.5</v>
      </c>
      <c r="O26" s="17">
        <f>ROUND('当年度'!O26/'当年度'!$O26*100,1)</f>
        <v>100</v>
      </c>
      <c r="P26" s="18">
        <f>ROUND('当年度'!P26/'当年度'!$O26*100,1)</f>
        <v>40.4</v>
      </c>
      <c r="Q26" s="2"/>
    </row>
    <row r="27" spans="2:17" ht="22.5" customHeight="1">
      <c r="B27" s="43" t="s">
        <v>26</v>
      </c>
      <c r="C27" s="17">
        <f>ROUND('当年度'!C27/'当年度'!$O27*100,1)</f>
        <v>21.3</v>
      </c>
      <c r="D27" s="17">
        <f>ROUND('当年度'!D27/'当年度'!$O27*100,1)</f>
        <v>13.8</v>
      </c>
      <c r="E27" s="17">
        <f>ROUND('当年度'!E27/'当年度'!$O27*100,1)</f>
        <v>0.9</v>
      </c>
      <c r="F27" s="17">
        <f>ROUND('当年度'!F27/'当年度'!$O27*100,1)</f>
        <v>3.4</v>
      </c>
      <c r="G27" s="17">
        <f>ROUND('当年度'!G27/'当年度'!$O27*100,1)</f>
        <v>11</v>
      </c>
      <c r="H27" s="17">
        <f>ROUND('当年度'!H27/'当年度'!$O27*100,1)</f>
        <v>9.3</v>
      </c>
      <c r="I27" s="17">
        <f>ROUND('当年度'!I27/'当年度'!$O27*100,1)</f>
        <v>6.7</v>
      </c>
      <c r="J27" s="17">
        <f>ROUND('当年度'!J27/'当年度'!$O27*100,1)</f>
        <v>0</v>
      </c>
      <c r="K27" s="17">
        <f>ROUND('当年度'!K27/'当年度'!$O27*100,1)</f>
        <v>0</v>
      </c>
      <c r="L27" s="17">
        <f>ROUND('当年度'!L27/'当年度'!$O27*100,1)</f>
        <v>17.8</v>
      </c>
      <c r="M27" s="17">
        <f>ROUND('当年度'!M27/'当年度'!$O27*100,1)</f>
        <v>0</v>
      </c>
      <c r="N27" s="17">
        <f>ROUND('当年度'!N27/'当年度'!$O27*100,1)</f>
        <v>15.7</v>
      </c>
      <c r="O27" s="17">
        <f>ROUND('当年度'!O27/'当年度'!$O27*100,1)</f>
        <v>100</v>
      </c>
      <c r="P27" s="18">
        <f>ROUND('当年度'!P27/'当年度'!$O27*100,1)</f>
        <v>34</v>
      </c>
      <c r="Q27" s="2"/>
    </row>
    <row r="28" spans="2:17" ht="22.5" customHeight="1">
      <c r="B28" s="43" t="s">
        <v>27</v>
      </c>
      <c r="C28" s="17">
        <f>ROUND('当年度'!C28/'当年度'!$O28*100,1)</f>
        <v>12.7</v>
      </c>
      <c r="D28" s="17">
        <f>ROUND('当年度'!D28/'当年度'!$O28*100,1)</f>
        <v>12.7</v>
      </c>
      <c r="E28" s="17">
        <f>ROUND('当年度'!E28/'当年度'!$O28*100,1)</f>
        <v>0.2</v>
      </c>
      <c r="F28" s="17">
        <f>ROUND('当年度'!F28/'当年度'!$O28*100,1)</f>
        <v>5.2</v>
      </c>
      <c r="G28" s="17">
        <f>ROUND('当年度'!G28/'当年度'!$O28*100,1)</f>
        <v>11.8</v>
      </c>
      <c r="H28" s="17">
        <f>ROUND('当年度'!H28/'当年度'!$O28*100,1)</f>
        <v>2.1</v>
      </c>
      <c r="I28" s="17">
        <f>ROUND('当年度'!I28/'当年度'!$O28*100,1)</f>
        <v>14.8</v>
      </c>
      <c r="J28" s="17">
        <f>ROUND('当年度'!J28/'当年度'!$O28*100,1)</f>
        <v>0</v>
      </c>
      <c r="K28" s="17">
        <f>ROUND('当年度'!K28/'当年度'!$O28*100,1)</f>
        <v>0.1</v>
      </c>
      <c r="L28" s="17">
        <f>ROUND('当年度'!L28/'当年度'!$O28*100,1)</f>
        <v>17.5</v>
      </c>
      <c r="M28" s="17">
        <f>ROUND('当年度'!M28/'当年度'!$O28*100,1)</f>
        <v>0</v>
      </c>
      <c r="N28" s="17">
        <f>ROUND('当年度'!N28/'当年度'!$O28*100,1)</f>
        <v>22.9</v>
      </c>
      <c r="O28" s="17">
        <f>ROUND('当年度'!O28/'当年度'!$O28*100,1)</f>
        <v>100</v>
      </c>
      <c r="P28" s="18">
        <f>ROUND('当年度'!P28/'当年度'!$O28*100,1)</f>
        <v>20</v>
      </c>
      <c r="Q28" s="2"/>
    </row>
    <row r="29" spans="2:17" ht="22.5" customHeight="1">
      <c r="B29" s="43" t="s">
        <v>63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  <c r="Q29" s="2"/>
    </row>
    <row r="30" spans="2:17" ht="22.5" customHeight="1">
      <c r="B30" s="43" t="s">
        <v>64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4"/>
      <c r="Q30" s="2"/>
    </row>
    <row r="31" spans="2:17" ht="22.5" customHeight="1">
      <c r="B31" s="43" t="s">
        <v>65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/>
      <c r="Q31" s="2"/>
    </row>
    <row r="32" spans="2:17" ht="22.5" customHeight="1">
      <c r="B32" s="43" t="s">
        <v>66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  <c r="Q32" s="2"/>
    </row>
    <row r="33" spans="2:17" ht="22.5" customHeight="1">
      <c r="B33" s="43" t="s">
        <v>67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  <c r="Q33" s="2"/>
    </row>
    <row r="34" spans="2:17" ht="22.5" customHeight="1">
      <c r="B34" s="43" t="s">
        <v>68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4"/>
      <c r="Q34" s="2"/>
    </row>
    <row r="35" spans="2:17" ht="22.5" customHeight="1">
      <c r="B35" s="43" t="s">
        <v>69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4"/>
      <c r="Q35" s="2"/>
    </row>
    <row r="36" spans="2:17" ht="22.5" customHeight="1">
      <c r="B36" s="43" t="s">
        <v>70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4"/>
      <c r="Q36" s="2"/>
    </row>
    <row r="37" spans="2:17" ht="22.5" customHeight="1">
      <c r="B37" s="43" t="s">
        <v>28</v>
      </c>
      <c r="C37" s="19">
        <f>ROUND('当年度'!C37/'当年度'!$O37*100,1)</f>
        <v>21.3</v>
      </c>
      <c r="D37" s="19">
        <f>ROUND('当年度'!D37/'当年度'!$O37*100,1)</f>
        <v>17.8</v>
      </c>
      <c r="E37" s="19">
        <f>ROUND('当年度'!E37/'当年度'!$O37*100,1)</f>
        <v>0.5</v>
      </c>
      <c r="F37" s="19">
        <f>ROUND('当年度'!F37/'当年度'!$O37*100,1)</f>
        <v>3.6</v>
      </c>
      <c r="G37" s="19">
        <f>ROUND('当年度'!G37/'当年度'!$O37*100,1)</f>
        <v>13.3</v>
      </c>
      <c r="H37" s="19">
        <f>ROUND('当年度'!H37/'当年度'!$O37*100,1)</f>
        <v>11.6</v>
      </c>
      <c r="I37" s="19">
        <f>ROUND('当年度'!I37/'当年度'!$O37*100,1)</f>
        <v>5.8</v>
      </c>
      <c r="J37" s="19">
        <f>ROUND('当年度'!J37/'当年度'!$O37*100,1)</f>
        <v>0</v>
      </c>
      <c r="K37" s="19">
        <f>ROUND('当年度'!K37/'当年度'!$O37*100,1)</f>
        <v>0.2</v>
      </c>
      <c r="L37" s="19">
        <f>ROUND('当年度'!L37/'当年度'!$O37*100,1)</f>
        <v>9.6</v>
      </c>
      <c r="M37" s="19">
        <f>ROUND('当年度'!M37/'当年度'!$O37*100,1)</f>
        <v>0</v>
      </c>
      <c r="N37" s="19">
        <f>ROUND('当年度'!N37/'当年度'!$O37*100,1)</f>
        <v>16.3</v>
      </c>
      <c r="O37" s="19">
        <f>ROUND('当年度'!O37/'当年度'!$O37*100,1)</f>
        <v>100</v>
      </c>
      <c r="P37" s="20">
        <f>ROUND('当年度'!P37/'当年度'!$O37*100,1)</f>
        <v>36.5</v>
      </c>
      <c r="Q37" s="2"/>
    </row>
    <row r="38" spans="2:17" ht="22.5" customHeight="1">
      <c r="B38" s="43" t="s">
        <v>71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4"/>
      <c r="Q38" s="2"/>
    </row>
    <row r="39" spans="2:17" ht="22.5" customHeight="1">
      <c r="B39" s="43" t="s">
        <v>29</v>
      </c>
      <c r="C39" s="17">
        <f>ROUND('当年度'!C39/'当年度'!$O39*100,1)</f>
        <v>26.5</v>
      </c>
      <c r="D39" s="17">
        <f>ROUND('当年度'!D39/'当年度'!$O39*100,1)</f>
        <v>10.6</v>
      </c>
      <c r="E39" s="17">
        <f>ROUND('当年度'!E39/'当年度'!$O39*100,1)</f>
        <v>0.6</v>
      </c>
      <c r="F39" s="17">
        <f>ROUND('当年度'!F39/'当年度'!$O39*100,1)</f>
        <v>8.2</v>
      </c>
      <c r="G39" s="17">
        <f>ROUND('当年度'!G39/'当年度'!$O39*100,1)</f>
        <v>13</v>
      </c>
      <c r="H39" s="17">
        <f>ROUND('当年度'!H39/'当年度'!$O39*100,1)</f>
        <v>15.9</v>
      </c>
      <c r="I39" s="17">
        <f>ROUND('当年度'!I39/'当年度'!$O39*100,1)</f>
        <v>3</v>
      </c>
      <c r="J39" s="17">
        <f>ROUND('当年度'!J39/'当年度'!$O39*100,1)</f>
        <v>0.6</v>
      </c>
      <c r="K39" s="17">
        <f>ROUND('当年度'!K39/'当年度'!$O39*100,1)</f>
        <v>0</v>
      </c>
      <c r="L39" s="17">
        <f>ROUND('当年度'!L39/'当年度'!$O39*100,1)</f>
        <v>8.5</v>
      </c>
      <c r="M39" s="17">
        <f>ROUND('当年度'!M39/'当年度'!$O39*100,1)</f>
        <v>0</v>
      </c>
      <c r="N39" s="17">
        <f>ROUND('当年度'!N39/'当年度'!$O39*100,1)</f>
        <v>13</v>
      </c>
      <c r="O39" s="17">
        <f>ROUND('当年度'!O39/'当年度'!$O39*100,1)</f>
        <v>100</v>
      </c>
      <c r="P39" s="18">
        <f>ROUND('当年度'!P39/'当年度'!$O39*100,1)</f>
        <v>50.6</v>
      </c>
      <c r="Q39" s="2"/>
    </row>
    <row r="40" spans="2:17" ht="22.5" customHeight="1">
      <c r="B40" s="43" t="s">
        <v>30</v>
      </c>
      <c r="C40" s="19">
        <f>ROUND('当年度'!C40/'当年度'!$O40*100,1)</f>
        <v>13.2</v>
      </c>
      <c r="D40" s="19">
        <f>ROUND('当年度'!D40/'当年度'!$O40*100,1)</f>
        <v>7.6</v>
      </c>
      <c r="E40" s="19">
        <f>ROUND('当年度'!E40/'当年度'!$O40*100,1)</f>
        <v>0.2</v>
      </c>
      <c r="F40" s="19">
        <f>ROUND('当年度'!F40/'当年度'!$O40*100,1)</f>
        <v>3.2</v>
      </c>
      <c r="G40" s="19">
        <f>ROUND('当年度'!G40/'当年度'!$O40*100,1)</f>
        <v>15.7</v>
      </c>
      <c r="H40" s="19">
        <f>ROUND('当年度'!H40/'当年度'!$O40*100,1)</f>
        <v>11.1</v>
      </c>
      <c r="I40" s="19">
        <f>ROUND('当年度'!I40/'当年度'!$O40*100,1)</f>
        <v>4.6</v>
      </c>
      <c r="J40" s="19">
        <f>ROUND('当年度'!J40/'当年度'!$O40*100,1)</f>
        <v>1.3</v>
      </c>
      <c r="K40" s="19">
        <f>ROUND('当年度'!K40/'当年度'!$O40*100,1)</f>
        <v>0.1</v>
      </c>
      <c r="L40" s="19">
        <f>ROUND('当年度'!L40/'当年度'!$O40*100,1)</f>
        <v>5.8</v>
      </c>
      <c r="M40" s="19">
        <f>ROUND('当年度'!M40/'当年度'!$O40*100,1)</f>
        <v>0</v>
      </c>
      <c r="N40" s="19">
        <f>ROUND('当年度'!N40/'当年度'!$O40*100,1)</f>
        <v>37.2</v>
      </c>
      <c r="O40" s="19">
        <f>ROUND('当年度'!O40/'当年度'!$O40*100,1)</f>
        <v>100</v>
      </c>
      <c r="P40" s="20">
        <f>ROUND('当年度'!P40/'当年度'!$O40*100,1)</f>
        <v>27.5</v>
      </c>
      <c r="Q40" s="2"/>
    </row>
    <row r="41" spans="2:17" ht="22.5" customHeight="1">
      <c r="B41" s="43" t="s">
        <v>72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4"/>
      <c r="Q41" s="2"/>
    </row>
    <row r="42" spans="2:17" ht="22.5" customHeight="1">
      <c r="B42" s="43" t="s">
        <v>73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4"/>
      <c r="Q42" s="2"/>
    </row>
    <row r="43" spans="2:17" ht="22.5" customHeight="1">
      <c r="B43" s="43" t="s">
        <v>74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4"/>
      <c r="Q43" s="2"/>
    </row>
    <row r="44" spans="2:17" ht="22.5" customHeight="1">
      <c r="B44" s="43" t="s">
        <v>31</v>
      </c>
      <c r="C44" s="17">
        <f>ROUND('当年度'!C44/'当年度'!$O44*100,1)</f>
        <v>26.1</v>
      </c>
      <c r="D44" s="17">
        <f>ROUND('当年度'!D44/'当年度'!$O44*100,1)</f>
        <v>15.5</v>
      </c>
      <c r="E44" s="17">
        <f>ROUND('当年度'!E44/'当年度'!$O44*100,1)</f>
        <v>0.5</v>
      </c>
      <c r="F44" s="17">
        <f>ROUND('当年度'!F44/'当年度'!$O44*100,1)</f>
        <v>6.9</v>
      </c>
      <c r="G44" s="17">
        <f>ROUND('当年度'!G44/'当年度'!$O44*100,1)</f>
        <v>18.1</v>
      </c>
      <c r="H44" s="17">
        <f>ROUND('当年度'!H44/'当年度'!$O44*100,1)</f>
        <v>12.8</v>
      </c>
      <c r="I44" s="17">
        <f>ROUND('当年度'!I44/'当年度'!$O44*100,1)</f>
        <v>0.7</v>
      </c>
      <c r="J44" s="17">
        <f>ROUND('当年度'!J44/'当年度'!$O44*100,1)</f>
        <v>0</v>
      </c>
      <c r="K44" s="17">
        <f>ROUND('当年度'!K44/'当年度'!$O44*100,1)</f>
        <v>0.4</v>
      </c>
      <c r="L44" s="17">
        <f>ROUND('当年度'!L44/'当年度'!$O44*100,1)</f>
        <v>7.4</v>
      </c>
      <c r="M44" s="17">
        <f>ROUND('当年度'!M44/'当年度'!$O44*100,1)</f>
        <v>0</v>
      </c>
      <c r="N44" s="17">
        <f>ROUND('当年度'!N44/'当年度'!$O44*100,1)</f>
        <v>11.4</v>
      </c>
      <c r="O44" s="17">
        <f>ROUND('当年度'!O44/'当年度'!$O44*100,1)</f>
        <v>100</v>
      </c>
      <c r="P44" s="18">
        <f>ROUND('当年度'!P44/'当年度'!$O44*100,1)</f>
        <v>45.8</v>
      </c>
      <c r="Q44" s="2"/>
    </row>
    <row r="45" spans="2:17" ht="22.5" customHeight="1">
      <c r="B45" s="43" t="s">
        <v>75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4"/>
      <c r="Q45" s="2"/>
    </row>
    <row r="46" spans="2:17" ht="22.5" customHeight="1">
      <c r="B46" s="43" t="s">
        <v>76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4"/>
      <c r="Q46" s="2"/>
    </row>
    <row r="47" spans="2:17" ht="22.5" customHeight="1">
      <c r="B47" s="43" t="s">
        <v>77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4"/>
      <c r="Q47" s="2"/>
    </row>
    <row r="48" spans="2:17" ht="22.5" customHeight="1">
      <c r="B48" s="43" t="s">
        <v>78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4"/>
      <c r="Q48" s="2"/>
    </row>
    <row r="49" spans="2:17" ht="22.5" customHeight="1">
      <c r="B49" s="43" t="s">
        <v>79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4"/>
      <c r="Q49" s="2"/>
    </row>
    <row r="50" spans="2:17" ht="22.5" customHeight="1">
      <c r="B50" s="43" t="s">
        <v>32</v>
      </c>
      <c r="C50" s="17">
        <f>ROUND('当年度'!C50/'当年度'!$O50*100,1)</f>
        <v>27.3</v>
      </c>
      <c r="D50" s="17">
        <f>ROUND('当年度'!D50/'当年度'!$O50*100,1)</f>
        <v>13.2</v>
      </c>
      <c r="E50" s="17">
        <f>ROUND('当年度'!E50/'当年度'!$O50*100,1)</f>
        <v>1.2</v>
      </c>
      <c r="F50" s="17">
        <f>ROUND('当年度'!F50/'当年度'!$O50*100,1)</f>
        <v>5.7</v>
      </c>
      <c r="G50" s="17">
        <f>ROUND('当年度'!G50/'当年度'!$O50*100,1)</f>
        <v>9.3</v>
      </c>
      <c r="H50" s="17">
        <f>ROUND('当年度'!H50/'当年度'!$O50*100,1)</f>
        <v>12.6</v>
      </c>
      <c r="I50" s="17">
        <f>ROUND('当年度'!I50/'当年度'!$O50*100,1)</f>
        <v>6.9</v>
      </c>
      <c r="J50" s="17">
        <f>ROUND('当年度'!J50/'当年度'!$O50*100,1)</f>
        <v>0</v>
      </c>
      <c r="K50" s="17">
        <f>ROUND('当年度'!K50/'当年度'!$O50*100,1)</f>
        <v>0</v>
      </c>
      <c r="L50" s="17">
        <f>ROUND('当年度'!L50/'当年度'!$O50*100,1)</f>
        <v>7.5</v>
      </c>
      <c r="M50" s="17">
        <f>ROUND('当年度'!M50/'当年度'!$O50*100,1)</f>
        <v>0</v>
      </c>
      <c r="N50" s="17">
        <f>ROUND('当年度'!N50/'当年度'!$O50*100,1)</f>
        <v>16.2</v>
      </c>
      <c r="O50" s="17">
        <f>ROUND('当年度'!O50/'当年度'!$O50*100,1)</f>
        <v>100</v>
      </c>
      <c r="P50" s="18">
        <f>ROUND('当年度'!P50/'当年度'!$O50*100,1)</f>
        <v>45.7</v>
      </c>
      <c r="Q50" s="2"/>
    </row>
    <row r="51" spans="2:17" ht="22.5" customHeight="1">
      <c r="B51" s="43" t="s">
        <v>56</v>
      </c>
      <c r="C51" s="17">
        <f>ROUND('当年度'!C51/'当年度'!$O51*100,1)</f>
        <v>21.8</v>
      </c>
      <c r="D51" s="17">
        <f>ROUND('当年度'!D51/'当年度'!$O51*100,1)</f>
        <v>9.8</v>
      </c>
      <c r="E51" s="17">
        <f>ROUND('当年度'!E51/'当年度'!$O51*100,1)</f>
        <v>0.8</v>
      </c>
      <c r="F51" s="17">
        <f>ROUND('当年度'!F51/'当年度'!$O51*100,1)</f>
        <v>3.4</v>
      </c>
      <c r="G51" s="17">
        <f>ROUND('当年度'!G51/'当年度'!$O51*100,1)</f>
        <v>22.2</v>
      </c>
      <c r="H51" s="17">
        <f>ROUND('当年度'!H51/'当年度'!$O51*100,1)</f>
        <v>16.6</v>
      </c>
      <c r="I51" s="17">
        <f>ROUND('当年度'!I51/'当年度'!$O51*100,1)</f>
        <v>4.2</v>
      </c>
      <c r="J51" s="17">
        <f>ROUND('当年度'!J51/'当年度'!$O51*100,1)</f>
        <v>0</v>
      </c>
      <c r="K51" s="17">
        <f>ROUND('当年度'!K51/'当年度'!$O51*100,1)</f>
        <v>0</v>
      </c>
      <c r="L51" s="17">
        <f>ROUND('当年度'!L51/'当年度'!$O51*100,1)</f>
        <v>8.3</v>
      </c>
      <c r="M51" s="17">
        <f>ROUND('当年度'!M51/'当年度'!$O51*100,1)</f>
        <v>0</v>
      </c>
      <c r="N51" s="17">
        <f>ROUND('当年度'!N51/'当年度'!$O51*100,1)</f>
        <v>12.9</v>
      </c>
      <c r="O51" s="17">
        <f>ROUND('当年度'!O51/'当年度'!$O51*100,1)</f>
        <v>100</v>
      </c>
      <c r="P51" s="18">
        <f>ROUND('当年度'!P51/'当年度'!$O51*100,1)</f>
        <v>41.8</v>
      </c>
      <c r="Q51" s="2"/>
    </row>
    <row r="52" spans="2:17" ht="22.5" customHeight="1">
      <c r="B52" s="43" t="s">
        <v>80</v>
      </c>
      <c r="C52" s="19">
        <f>ROUND('当年度'!C52/'当年度'!$O52*100,1)</f>
        <v>25.8</v>
      </c>
      <c r="D52" s="19">
        <f>ROUND('当年度'!D52/'当年度'!$O52*100,1)</f>
        <v>14.1</v>
      </c>
      <c r="E52" s="19">
        <f>ROUND('当年度'!E52/'当年度'!$O52*100,1)</f>
        <v>0.4</v>
      </c>
      <c r="F52" s="19">
        <f>ROUND('当年度'!F52/'当年度'!$O52*100,1)</f>
        <v>4.8</v>
      </c>
      <c r="G52" s="19">
        <f>ROUND('当年度'!G52/'当年度'!$O52*100,1)</f>
        <v>10.2</v>
      </c>
      <c r="H52" s="19">
        <f>ROUND('当年度'!H52/'当年度'!$O52*100,1)</f>
        <v>12.9</v>
      </c>
      <c r="I52" s="19">
        <f>ROUND('当年度'!I52/'当年度'!$O52*100,1)</f>
        <v>2.6</v>
      </c>
      <c r="J52" s="19">
        <f>ROUND('当年度'!J52/'当年度'!$O52*100,1)</f>
        <v>0</v>
      </c>
      <c r="K52" s="19">
        <f>ROUND('当年度'!K52/'当年度'!$O52*100,1)</f>
        <v>0.1</v>
      </c>
      <c r="L52" s="19">
        <f>ROUND('当年度'!L52/'当年度'!$O52*100,1)</f>
        <v>11.7</v>
      </c>
      <c r="M52" s="19">
        <f>ROUND('当年度'!M52/'当年度'!$O52*100,1)</f>
        <v>0</v>
      </c>
      <c r="N52" s="19">
        <f>ROUND('当年度'!N52/'当年度'!$O52*100,1)</f>
        <v>17.3</v>
      </c>
      <c r="O52" s="19">
        <f>ROUND('当年度'!O52/'当年度'!$O52*100,1)</f>
        <v>100</v>
      </c>
      <c r="P52" s="20">
        <f>ROUND('当年度'!P52/'当年度'!$O52*100,1)</f>
        <v>43.5</v>
      </c>
      <c r="Q52" s="2"/>
    </row>
    <row r="53" spans="2:17" ht="22.5" customHeight="1">
      <c r="B53" s="43" t="s">
        <v>81</v>
      </c>
      <c r="C53" s="19">
        <f>ROUND('当年度'!C53/'当年度'!$O53*100,1)</f>
        <v>18.3</v>
      </c>
      <c r="D53" s="19">
        <f>ROUND('当年度'!D53/'当年度'!$O53*100,1)</f>
        <v>13.1</v>
      </c>
      <c r="E53" s="19">
        <f>ROUND('当年度'!E53/'当年度'!$O53*100,1)</f>
        <v>0.7</v>
      </c>
      <c r="F53" s="19">
        <f>ROUND('当年度'!F53/'当年度'!$O53*100,1)</f>
        <v>8.1</v>
      </c>
      <c r="G53" s="19">
        <f>ROUND('当年度'!G53/'当年度'!$O53*100,1)</f>
        <v>8.4</v>
      </c>
      <c r="H53" s="19">
        <f>ROUND('当年度'!H53/'当年度'!$O53*100,1)</f>
        <v>14</v>
      </c>
      <c r="I53" s="19">
        <f>ROUND('当年度'!I53/'当年度'!$O53*100,1)</f>
        <v>0.8</v>
      </c>
      <c r="J53" s="19">
        <f>ROUND('当年度'!J53/'当年度'!$O53*100,1)</f>
        <v>0</v>
      </c>
      <c r="K53" s="19">
        <f>ROUND('当年度'!K53/'当年度'!$O53*100,1)</f>
        <v>0.1</v>
      </c>
      <c r="L53" s="19">
        <f>ROUND('当年度'!L53/'当年度'!$O53*100,1)</f>
        <v>7.8</v>
      </c>
      <c r="M53" s="19">
        <f>ROUND('当年度'!M53/'当年度'!$O53*100,1)</f>
        <v>0</v>
      </c>
      <c r="N53" s="19">
        <f>ROUND('当年度'!N53/'当年度'!$O53*100,1)</f>
        <v>28.8</v>
      </c>
      <c r="O53" s="19">
        <f>ROUND('当年度'!O53/'当年度'!$O53*100,1)</f>
        <v>100</v>
      </c>
      <c r="P53" s="20">
        <f>ROUND('当年度'!P53/'当年度'!$O53*100,1)</f>
        <v>40.4</v>
      </c>
      <c r="Q53" s="2"/>
    </row>
    <row r="54" spans="2:17" ht="22.5" customHeight="1">
      <c r="B54" s="43" t="s">
        <v>82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4"/>
      <c r="Q54" s="2"/>
    </row>
    <row r="55" spans="2:17" ht="22.5" customHeight="1">
      <c r="B55" s="43" t="s">
        <v>83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4"/>
      <c r="Q55" s="2"/>
    </row>
    <row r="56" spans="2:17" ht="22.5" customHeight="1">
      <c r="B56" s="43" t="s">
        <v>33</v>
      </c>
      <c r="C56" s="19">
        <f>ROUND('当年度'!C56/'当年度'!$O56*100,1)</f>
        <v>21.8</v>
      </c>
      <c r="D56" s="19">
        <f>ROUND('当年度'!D56/'当年度'!$O56*100,1)</f>
        <v>10.3</v>
      </c>
      <c r="E56" s="19">
        <f>ROUND('当年度'!E56/'当年度'!$O56*100,1)</f>
        <v>0.7</v>
      </c>
      <c r="F56" s="19">
        <f>ROUND('当年度'!F56/'当年度'!$O56*100,1)</f>
        <v>5.7</v>
      </c>
      <c r="G56" s="19">
        <f>ROUND('当年度'!G56/'当年度'!$O56*100,1)</f>
        <v>21.8</v>
      </c>
      <c r="H56" s="19">
        <f>ROUND('当年度'!H56/'当年度'!$O56*100,1)</f>
        <v>14.8</v>
      </c>
      <c r="I56" s="19">
        <f>ROUND('当年度'!I56/'当年度'!$O56*100,1)</f>
        <v>0.3</v>
      </c>
      <c r="J56" s="19">
        <f>ROUND('当年度'!J56/'当年度'!$O56*100,1)</f>
        <v>0</v>
      </c>
      <c r="K56" s="19">
        <f>ROUND('当年度'!K56/'当年度'!$O56*100,1)</f>
        <v>0</v>
      </c>
      <c r="L56" s="19">
        <f>ROUND('当年度'!L56/'当年度'!$O56*100,1)</f>
        <v>10</v>
      </c>
      <c r="M56" s="19">
        <f>ROUND('当年度'!M56/'当年度'!$O56*100,1)</f>
        <v>0</v>
      </c>
      <c r="N56" s="19">
        <f>ROUND('当年度'!N56/'当年度'!$O56*100,1)</f>
        <v>14.5</v>
      </c>
      <c r="O56" s="19">
        <f>ROUND('当年度'!O56/'当年度'!$O56*100,1)</f>
        <v>100</v>
      </c>
      <c r="P56" s="20">
        <f>ROUND('当年度'!P56/'当年度'!$O56*100,1)</f>
        <v>42.3</v>
      </c>
      <c r="Q56" s="2"/>
    </row>
    <row r="57" spans="2:17" ht="22.5" customHeight="1">
      <c r="B57" s="43" t="s">
        <v>34</v>
      </c>
      <c r="C57" s="19">
        <f>ROUND('当年度'!C57/'当年度'!$O57*100,1)</f>
        <v>24.7</v>
      </c>
      <c r="D57" s="19">
        <f>ROUND('当年度'!D57/'当年度'!$O57*100,1)</f>
        <v>18.8</v>
      </c>
      <c r="E57" s="19">
        <f>ROUND('当年度'!E57/'当年度'!$O57*100,1)</f>
        <v>0.9</v>
      </c>
      <c r="F57" s="19">
        <f>ROUND('当年度'!F57/'当年度'!$O57*100,1)</f>
        <v>5</v>
      </c>
      <c r="G57" s="19">
        <f>ROUND('当年度'!G57/'当年度'!$O57*100,1)</f>
        <v>13.7</v>
      </c>
      <c r="H57" s="19">
        <f>ROUND('当年度'!H57/'当年度'!$O57*100,1)</f>
        <v>10.3</v>
      </c>
      <c r="I57" s="19">
        <f>ROUND('当年度'!I57/'当年度'!$O57*100,1)</f>
        <v>3.1</v>
      </c>
      <c r="J57" s="19">
        <f>ROUND('当年度'!J57/'当年度'!$O57*100,1)</f>
        <v>0</v>
      </c>
      <c r="K57" s="19">
        <f>ROUND('当年度'!K57/'当年度'!$O57*100,1)</f>
        <v>0.1</v>
      </c>
      <c r="L57" s="19">
        <f>ROUND('当年度'!L57/'当年度'!$O57*100,1)</f>
        <v>7.7</v>
      </c>
      <c r="M57" s="19">
        <f>ROUND('当年度'!M57/'当年度'!$O57*100,1)</f>
        <v>0</v>
      </c>
      <c r="N57" s="19">
        <f>ROUND('当年度'!N57/'当年度'!$O57*100,1)</f>
        <v>15.8</v>
      </c>
      <c r="O57" s="19">
        <f>ROUND('当年度'!O57/'当年度'!$O57*100,1)</f>
        <v>100</v>
      </c>
      <c r="P57" s="20">
        <f>ROUND('当年度'!P57/'当年度'!$O57*100,1)</f>
        <v>40</v>
      </c>
      <c r="Q57" s="2"/>
    </row>
    <row r="58" spans="2:17" ht="22.5" customHeight="1">
      <c r="B58" s="43" t="s">
        <v>84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4"/>
      <c r="Q58" s="2"/>
    </row>
    <row r="59" spans="2:17" ht="22.5" customHeight="1">
      <c r="B59" s="43" t="s">
        <v>85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4"/>
      <c r="Q59" s="2"/>
    </row>
    <row r="60" spans="2:17" ht="22.5" customHeight="1">
      <c r="B60" s="56" t="s">
        <v>86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4"/>
      <c r="Q60" s="2"/>
    </row>
    <row r="61" spans="2:17" ht="22.5" customHeight="1">
      <c r="B61" s="57" t="s">
        <v>38</v>
      </c>
      <c r="C61" s="21">
        <f>ROUND('当年度'!C61/'当年度'!$O61*100,1)</f>
        <v>21.9</v>
      </c>
      <c r="D61" s="21">
        <f>ROUND('当年度'!D61/'当年度'!$O61*100,1)</f>
        <v>13.5</v>
      </c>
      <c r="E61" s="21">
        <f>ROUND('当年度'!E61/'当年度'!$O61*100,1)</f>
        <v>1.4</v>
      </c>
      <c r="F61" s="21">
        <f>ROUND('当年度'!F61/'当年度'!$O61*100,1)</f>
        <v>11.9</v>
      </c>
      <c r="G61" s="21">
        <f>ROUND('当年度'!G61/'当年度'!$O61*100,1)</f>
        <v>9.7</v>
      </c>
      <c r="H61" s="21">
        <f>ROUND('当年度'!H61/'当年度'!$O61*100,1)</f>
        <v>12.3</v>
      </c>
      <c r="I61" s="21">
        <f>ROUND('当年度'!I61/'当年度'!$O61*100,1)</f>
        <v>2.3</v>
      </c>
      <c r="J61" s="21">
        <f>ROUND('当年度'!J61/'当年度'!$O61*100,1)</f>
        <v>0.3</v>
      </c>
      <c r="K61" s="21">
        <f>ROUND('当年度'!K61/'当年度'!$O61*100,1)</f>
        <v>1.2</v>
      </c>
      <c r="L61" s="21">
        <f>ROUND('当年度'!L61/'当年度'!$O61*100,1)</f>
        <v>8.4</v>
      </c>
      <c r="M61" s="21">
        <f>ROUND('当年度'!M61/'当年度'!$O61*100,1)</f>
        <v>0</v>
      </c>
      <c r="N61" s="21">
        <f>ROUND('当年度'!N61/'当年度'!$O61*100,1)</f>
        <v>17</v>
      </c>
      <c r="O61" s="21">
        <f>ROUND('当年度'!O61/'当年度'!$O61*100,1)</f>
        <v>100</v>
      </c>
      <c r="P61" s="22">
        <f>ROUND('当年度'!P61/'当年度'!$O61*100,1)</f>
        <v>46.1</v>
      </c>
      <c r="Q61" s="2"/>
    </row>
    <row r="62" spans="2:17" ht="22.5" customHeight="1">
      <c r="B62" s="57" t="s">
        <v>39</v>
      </c>
      <c r="C62" s="21">
        <f>ROUND('当年度'!C62/'当年度'!$O62*100,1)</f>
        <v>21.3</v>
      </c>
      <c r="D62" s="21">
        <f>ROUND('当年度'!D62/'当年度'!$O62*100,1)</f>
        <v>14</v>
      </c>
      <c r="E62" s="21">
        <f>ROUND('当年度'!E62/'当年度'!$O62*100,1)</f>
        <v>0.7</v>
      </c>
      <c r="F62" s="21">
        <f>ROUND('当年度'!F62/'当年度'!$O62*100,1)</f>
        <v>5.4</v>
      </c>
      <c r="G62" s="21">
        <f>ROUND('当年度'!G62/'当年度'!$O62*100,1)</f>
        <v>13.1</v>
      </c>
      <c r="H62" s="21">
        <f>ROUND('当年度'!H62/'当年度'!$O62*100,1)</f>
        <v>11.1</v>
      </c>
      <c r="I62" s="21">
        <f>ROUND('当年度'!I62/'当年度'!$O62*100,1)</f>
        <v>3.8</v>
      </c>
      <c r="J62" s="21">
        <f>ROUND('当年度'!J62/'当年度'!$O62*100,1)</f>
        <v>0.2</v>
      </c>
      <c r="K62" s="21">
        <f>ROUND('当年度'!K62/'当年度'!$O62*100,1)</f>
        <v>0.1</v>
      </c>
      <c r="L62" s="21">
        <f>ROUND('当年度'!L62/'当年度'!$O62*100,1)</f>
        <v>10.4</v>
      </c>
      <c r="M62" s="21">
        <f>ROUND('当年度'!M62/'当年度'!$O62*100,1)</f>
        <v>0</v>
      </c>
      <c r="N62" s="21">
        <f>ROUND('当年度'!N62/'当年度'!$O62*100,1)</f>
        <v>19.9</v>
      </c>
      <c r="O62" s="21">
        <f>ROUND('当年度'!O62/'当年度'!$O62*100,1)</f>
        <v>100</v>
      </c>
      <c r="P62" s="22">
        <f>ROUND('当年度'!P62/'当年度'!$O62*100,1)</f>
        <v>37.9</v>
      </c>
      <c r="Q62" s="2"/>
    </row>
    <row r="63" spans="2:17" ht="22.5" customHeight="1">
      <c r="B63" s="57" t="s">
        <v>40</v>
      </c>
      <c r="C63" s="21">
        <f>ROUND('当年度'!C63/'当年度'!$O63*100,1)</f>
        <v>21.8</v>
      </c>
      <c r="D63" s="21">
        <f>ROUND('当年度'!D63/'当年度'!$O63*100,1)</f>
        <v>13.6</v>
      </c>
      <c r="E63" s="21">
        <f>ROUND('当年度'!E63/'当年度'!$O63*100,1)</f>
        <v>1.3</v>
      </c>
      <c r="F63" s="21">
        <f>ROUND('当年度'!F63/'当年度'!$O63*100,1)</f>
        <v>11</v>
      </c>
      <c r="G63" s="21">
        <f>ROUND('当年度'!G63/'当年度'!$O63*100,1)</f>
        <v>10.2</v>
      </c>
      <c r="H63" s="21">
        <f>ROUND('当年度'!H63/'当年度'!$O63*100,1)</f>
        <v>12.2</v>
      </c>
      <c r="I63" s="21">
        <f>ROUND('当年度'!I63/'当年度'!$O63*100,1)</f>
        <v>2.5</v>
      </c>
      <c r="J63" s="21">
        <f>ROUND('当年度'!J63/'当年度'!$O63*100,1)</f>
        <v>0.3</v>
      </c>
      <c r="K63" s="21">
        <f>ROUND('当年度'!K63/'当年度'!$O63*100,1)</f>
        <v>1</v>
      </c>
      <c r="L63" s="21">
        <f>ROUND('当年度'!L63/'当年度'!$O63*100,1)</f>
        <v>8.7</v>
      </c>
      <c r="M63" s="21">
        <f>ROUND('当年度'!M63/'当年度'!$O63*100,1)</f>
        <v>0</v>
      </c>
      <c r="N63" s="21">
        <f>ROUND('当年度'!N63/'当年度'!$O63*100,1)</f>
        <v>17.4</v>
      </c>
      <c r="O63" s="21">
        <f>ROUND('当年度'!O63/'当年度'!$O63*100,1)</f>
        <v>100</v>
      </c>
      <c r="P63" s="22">
        <f>ROUND('当年度'!P63/'当年度'!$O63*100,1)</f>
        <v>44.9</v>
      </c>
      <c r="Q63" s="2"/>
    </row>
    <row r="64" spans="3:12" ht="17.25">
      <c r="C64" s="4" t="s">
        <v>47</v>
      </c>
      <c r="L64" s="4" t="s">
        <v>47</v>
      </c>
    </row>
  </sheetData>
  <printOptions vertic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60" r:id="rId1"/>
  <headerFooter alignWithMargins="0">
    <oddHeader>&amp;L&amp;"ＭＳ ゴシック,標準"&amp;24４　性質別歳出の状況（１７年度構成比）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2006-12-05T12:02:32Z</cp:lastPrinted>
  <dcterms:created xsi:type="dcterms:W3CDTF">1999-09-10T06:42:42Z</dcterms:created>
  <dcterms:modified xsi:type="dcterms:W3CDTF">2006-12-12T02:33:16Z</dcterms:modified>
  <cp:category/>
  <cp:version/>
  <cp:contentType/>
  <cp:contentStatus/>
</cp:coreProperties>
</file>