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5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'前年度'!$C$2:$M$38</definedName>
    <definedName name="_xlnm.Print_Area" localSheetId="2">'増減額'!$C$2:$M$38</definedName>
    <definedName name="_xlnm.Print_Area" localSheetId="3">'増減率'!$C$2:$M$38</definedName>
    <definedName name="_xlnm.Print_Area" localSheetId="0">'当年度'!$C$2:$M$38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<sst xmlns="http://schemas.openxmlformats.org/spreadsheetml/2006/main" count="180" uniqueCount="49">
  <si>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</si>
  <si>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</si>
  <si>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</si>
  <si>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</si>
  <si>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</si>
  <si>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</si>
  <si>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</si>
  <si>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</si>
  <si>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</si>
  <si>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</si>
  <si>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</si>
  <si>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</si>
  <si>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</si>
  <si>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</si>
  <si>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</si>
  <si>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</si>
  <si>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</si>
  <si>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</si>
  <si>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</si>
  <si>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</si>
  <si>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</si>
  <si>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</si>
  <si>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</si>
  <si>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</si>
  <si>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</si>
  <si>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</si>
  <si>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</si>
  <si>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</si>
  <si>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</si>
  <si>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</si>
  <si>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</si>
  <si>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</si>
  <si>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</si>
  <si>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</si>
  <si>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</si>
  <si>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</si>
  <si>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</si>
  <si>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</si>
  <si>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</si>
  <si>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増減率</t>
  </si>
  <si>
    <t>増減額</t>
  </si>
  <si>
    <t>当年度</t>
  </si>
  <si>
    <t>前年度</t>
  </si>
  <si>
    <t>いなべ市</t>
  </si>
  <si>
    <t>志 摩 市</t>
  </si>
  <si>
    <t>伊 賀 市</t>
  </si>
  <si>
    <t>大 紀 町</t>
  </si>
  <si>
    <t>南伊勢町</t>
  </si>
  <si>
    <t>紀 北 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</si>
</sst>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 applyProtection="1">
      <alignment horizontal="center"/>
      <protection/>
    </xf>
    <xf numFmtId="178" fontId="0" fillId="0" borderId="4" xfId="0" applyNumberFormat="1" applyBorder="1" applyAlignment="1" applyProtection="1">
      <alignment/>
      <protection/>
    </xf>
    <xf numFmtId="178" fontId="0" fillId="0" borderId="5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178" fontId="0" fillId="0" borderId="3" xfId="0" applyNumberFormat="1" applyBorder="1" applyAlignment="1" applyProtection="1">
      <alignment/>
      <protection/>
    </xf>
    <xf numFmtId="177" fontId="0" fillId="0" borderId="4" xfId="0" applyNumberFormat="1" applyBorder="1" applyAlignment="1" applyProtection="1">
      <alignment shrinkToFit="1"/>
      <protection/>
    </xf>
    <xf numFmtId="177" fontId="0" fillId="0" borderId="3" xfId="0" applyNumberFormat="1" applyBorder="1" applyAlignment="1" applyProtection="1">
      <alignment shrinkToFit="1"/>
      <protection/>
    </xf>
    <xf numFmtId="177" fontId="0" fillId="0" borderId="6" xfId="0" applyNumberFormat="1" applyBorder="1" applyAlignment="1" applyProtection="1">
      <alignment shrinkToFit="1"/>
      <protection/>
    </xf>
    <xf numFmtId="177" fontId="0" fillId="0" borderId="7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9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8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3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178" fontId="0" fillId="0" borderId="7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tabSelected="1" zoomScale="75" zoomScaleNormal="75" workbookViewId="0" topLeftCell="A1">
      <pane xSplit="2" ySplit="5" topLeftCell="C6" activePane="bottomRight" state="frozen"/>
      <selection pane="topLeft" activeCell="D40" sqref="D40"/>
      <selection pane="topRight" activeCell="D40" sqref="D40"/>
      <selection pane="bottomLeft" activeCell="D40" sqref="D40"/>
      <selection pane="bottomRight" activeCell="C27" sqref="C27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2" width="12.66015625" style="0" customWidth="1"/>
    <col min="13" max="13" width="14.66015625" style="0" customWidth="1"/>
    <col min="14" max="14" width="11.08203125" style="0" bestFit="1" customWidth="1"/>
  </cols>
  <sheetData>
    <row r="1" ht="17.25">
      <c r="B1" s="22" t="s">
        <v>41</v>
      </c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7.25">
      <c r="B4" s="25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</row>
    <row r="5" spans="2:13" ht="17.25">
      <c r="B5" s="2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7" t="s">
        <v>13</v>
      </c>
      <c r="C6" s="10">
        <v>1014</v>
      </c>
      <c r="D6" s="10">
        <v>96159</v>
      </c>
      <c r="E6" s="10">
        <v>254861</v>
      </c>
      <c r="F6" s="10">
        <v>795162</v>
      </c>
      <c r="G6" s="10">
        <v>0</v>
      </c>
      <c r="H6" s="10">
        <v>1219105</v>
      </c>
      <c r="I6" s="10">
        <v>168411</v>
      </c>
      <c r="J6" s="10">
        <v>4871542</v>
      </c>
      <c r="K6" s="10">
        <v>150604</v>
      </c>
      <c r="L6" s="10">
        <v>1343341</v>
      </c>
      <c r="M6" s="10">
        <v>8900199</v>
      </c>
    </row>
    <row r="7" spans="2:13" ht="21.75" customHeight="1">
      <c r="B7" s="28" t="s">
        <v>14</v>
      </c>
      <c r="C7" s="6">
        <v>0</v>
      </c>
      <c r="D7" s="6">
        <v>1272590</v>
      </c>
      <c r="E7" s="6">
        <v>303116</v>
      </c>
      <c r="F7" s="6">
        <v>465023</v>
      </c>
      <c r="G7" s="6">
        <v>0</v>
      </c>
      <c r="H7" s="6">
        <v>430758</v>
      </c>
      <c r="I7" s="6">
        <v>1052980</v>
      </c>
      <c r="J7" s="6">
        <v>5591535</v>
      </c>
      <c r="K7" s="6">
        <v>750048</v>
      </c>
      <c r="L7" s="6">
        <v>3747654</v>
      </c>
      <c r="M7" s="6">
        <v>13613704</v>
      </c>
    </row>
    <row r="8" spans="2:13" ht="21.75" customHeight="1">
      <c r="B8" s="28" t="s">
        <v>15</v>
      </c>
      <c r="C8" s="6">
        <v>0</v>
      </c>
      <c r="D8" s="6">
        <v>68506</v>
      </c>
      <c r="E8" s="6">
        <v>534964</v>
      </c>
      <c r="F8" s="6">
        <v>220581</v>
      </c>
      <c r="G8" s="6">
        <v>5597</v>
      </c>
      <c r="H8" s="6">
        <v>787507</v>
      </c>
      <c r="I8" s="6">
        <v>33848</v>
      </c>
      <c r="J8" s="6">
        <v>2744009</v>
      </c>
      <c r="K8" s="6">
        <v>126300</v>
      </c>
      <c r="L8" s="6">
        <v>1531152</v>
      </c>
      <c r="M8" s="6">
        <v>6235611</v>
      </c>
    </row>
    <row r="9" spans="2:13" ht="21.75" customHeight="1">
      <c r="B9" s="29" t="s">
        <v>16</v>
      </c>
      <c r="C9" s="5">
        <v>0</v>
      </c>
      <c r="D9" s="5">
        <v>168730</v>
      </c>
      <c r="E9" s="5">
        <v>286845</v>
      </c>
      <c r="F9" s="5">
        <v>375932</v>
      </c>
      <c r="G9" s="5">
        <v>11396</v>
      </c>
      <c r="H9" s="5">
        <v>595222</v>
      </c>
      <c r="I9" s="5">
        <v>16070</v>
      </c>
      <c r="J9" s="5">
        <v>3606080</v>
      </c>
      <c r="K9" s="5">
        <v>170306</v>
      </c>
      <c r="L9" s="5">
        <v>885989</v>
      </c>
      <c r="M9" s="5">
        <v>6116570</v>
      </c>
    </row>
    <row r="10" spans="2:13" ht="21.75" customHeight="1">
      <c r="B10" s="29" t="s">
        <v>17</v>
      </c>
      <c r="C10" s="5">
        <v>11817</v>
      </c>
      <c r="D10" s="5">
        <v>1236279</v>
      </c>
      <c r="E10" s="5">
        <v>76339</v>
      </c>
      <c r="F10" s="5">
        <v>193215</v>
      </c>
      <c r="G10" s="5">
        <v>11925</v>
      </c>
      <c r="H10" s="5">
        <v>213583</v>
      </c>
      <c r="I10" s="5">
        <v>595414</v>
      </c>
      <c r="J10" s="5">
        <v>4059569</v>
      </c>
      <c r="K10" s="5">
        <v>1196791</v>
      </c>
      <c r="L10" s="5">
        <v>802940</v>
      </c>
      <c r="M10" s="5">
        <v>8397872</v>
      </c>
    </row>
    <row r="11" spans="2:13" ht="21.75" customHeight="1">
      <c r="B11" s="29" t="s">
        <v>18</v>
      </c>
      <c r="C11" s="5">
        <v>0</v>
      </c>
      <c r="D11" s="5">
        <v>843422</v>
      </c>
      <c r="E11" s="5">
        <v>381426</v>
      </c>
      <c r="F11" s="5">
        <v>421630</v>
      </c>
      <c r="G11" s="5">
        <v>18988</v>
      </c>
      <c r="H11" s="5">
        <v>1446892</v>
      </c>
      <c r="I11" s="5">
        <v>97057</v>
      </c>
      <c r="J11" s="5">
        <v>3449419</v>
      </c>
      <c r="K11" s="5">
        <v>357937</v>
      </c>
      <c r="L11" s="5">
        <v>1952076</v>
      </c>
      <c r="M11" s="5">
        <v>9068829</v>
      </c>
    </row>
    <row r="12" spans="2:13" ht="21.75" customHeight="1">
      <c r="B12" s="29" t="s">
        <v>19</v>
      </c>
      <c r="C12" s="5">
        <v>0</v>
      </c>
      <c r="D12" s="5">
        <v>91630</v>
      </c>
      <c r="E12" s="5">
        <v>76452</v>
      </c>
      <c r="F12" s="5">
        <v>62090</v>
      </c>
      <c r="G12" s="5">
        <v>0</v>
      </c>
      <c r="H12" s="5">
        <v>156067</v>
      </c>
      <c r="I12" s="5">
        <v>47075</v>
      </c>
      <c r="J12" s="5">
        <v>738285</v>
      </c>
      <c r="K12" s="5">
        <v>12406</v>
      </c>
      <c r="L12" s="5">
        <v>625394</v>
      </c>
      <c r="M12" s="5">
        <v>1809399</v>
      </c>
    </row>
    <row r="13" spans="2:13" ht="21.75" customHeight="1">
      <c r="B13" s="29" t="s">
        <v>20</v>
      </c>
      <c r="C13" s="5">
        <v>0</v>
      </c>
      <c r="D13" s="5">
        <v>26141</v>
      </c>
      <c r="E13" s="5">
        <v>145901</v>
      </c>
      <c r="F13" s="5">
        <v>1061732</v>
      </c>
      <c r="G13" s="5">
        <v>0</v>
      </c>
      <c r="H13" s="5">
        <v>258527</v>
      </c>
      <c r="I13" s="5">
        <v>76991</v>
      </c>
      <c r="J13" s="5">
        <v>294653</v>
      </c>
      <c r="K13" s="5">
        <v>29088</v>
      </c>
      <c r="L13" s="5">
        <v>11263</v>
      </c>
      <c r="M13" s="5">
        <v>1904296</v>
      </c>
    </row>
    <row r="14" spans="2:13" ht="21.75" customHeight="1">
      <c r="B14" s="29" t="s">
        <v>21</v>
      </c>
      <c r="C14" s="5">
        <v>9062</v>
      </c>
      <c r="D14" s="5">
        <v>137515</v>
      </c>
      <c r="E14" s="5">
        <v>25189</v>
      </c>
      <c r="F14" s="5">
        <v>98806</v>
      </c>
      <c r="G14" s="5">
        <v>0</v>
      </c>
      <c r="H14" s="5">
        <v>121073</v>
      </c>
      <c r="I14" s="5">
        <v>1886</v>
      </c>
      <c r="J14" s="5">
        <v>1180435</v>
      </c>
      <c r="K14" s="5">
        <v>52978</v>
      </c>
      <c r="L14" s="5">
        <v>734730</v>
      </c>
      <c r="M14" s="5">
        <v>2361674</v>
      </c>
    </row>
    <row r="15" spans="2:13" ht="21.75" customHeight="1">
      <c r="B15" s="29" t="s">
        <v>22</v>
      </c>
      <c r="C15" s="5">
        <v>0</v>
      </c>
      <c r="D15" s="5">
        <v>159173</v>
      </c>
      <c r="E15" s="5">
        <v>920</v>
      </c>
      <c r="F15" s="5">
        <v>73859</v>
      </c>
      <c r="G15" s="5">
        <v>0</v>
      </c>
      <c r="H15" s="5">
        <v>605136</v>
      </c>
      <c r="I15" s="5">
        <v>10900</v>
      </c>
      <c r="J15" s="5">
        <v>468068</v>
      </c>
      <c r="K15" s="5">
        <v>59897</v>
      </c>
      <c r="L15" s="5">
        <v>331049</v>
      </c>
      <c r="M15" s="5">
        <v>1709002</v>
      </c>
    </row>
    <row r="16" spans="2:13" ht="21.75" customHeight="1">
      <c r="B16" s="28" t="s">
        <v>23</v>
      </c>
      <c r="C16" s="6">
        <v>0</v>
      </c>
      <c r="D16" s="6">
        <v>112367</v>
      </c>
      <c r="E16" s="6">
        <v>8189</v>
      </c>
      <c r="F16" s="6">
        <v>113363</v>
      </c>
      <c r="G16" s="6">
        <v>0</v>
      </c>
      <c r="H16" s="6">
        <v>393648</v>
      </c>
      <c r="I16" s="6">
        <v>26583</v>
      </c>
      <c r="J16" s="6">
        <v>618464</v>
      </c>
      <c r="K16" s="6">
        <v>10296</v>
      </c>
      <c r="L16" s="6">
        <v>120910</v>
      </c>
      <c r="M16" s="6">
        <v>1403820</v>
      </c>
    </row>
    <row r="17" spans="2:13" ht="21.75" customHeight="1">
      <c r="B17" s="29" t="s">
        <v>43</v>
      </c>
      <c r="C17" s="5">
        <v>0</v>
      </c>
      <c r="D17" s="5">
        <v>123405</v>
      </c>
      <c r="E17" s="5">
        <v>259668</v>
      </c>
      <c r="F17" s="5">
        <v>236900</v>
      </c>
      <c r="G17" s="5">
        <v>0</v>
      </c>
      <c r="H17" s="5">
        <v>143261</v>
      </c>
      <c r="I17" s="5">
        <v>25950</v>
      </c>
      <c r="J17" s="5">
        <v>1166962</v>
      </c>
      <c r="K17" s="5">
        <v>265655</v>
      </c>
      <c r="L17" s="5">
        <v>373613</v>
      </c>
      <c r="M17" s="5">
        <v>2595414</v>
      </c>
    </row>
    <row r="18" spans="2:13" ht="21.75" customHeight="1">
      <c r="B18" s="29" t="s">
        <v>44</v>
      </c>
      <c r="C18" s="5">
        <v>0</v>
      </c>
      <c r="D18" s="5">
        <v>528091</v>
      </c>
      <c r="E18" s="5">
        <v>15539</v>
      </c>
      <c r="F18" s="5">
        <v>163280</v>
      </c>
      <c r="G18" s="5">
        <v>0</v>
      </c>
      <c r="H18" s="5">
        <v>412655</v>
      </c>
      <c r="I18" s="5">
        <v>51623</v>
      </c>
      <c r="J18" s="5">
        <v>939491</v>
      </c>
      <c r="K18" s="5">
        <v>47821</v>
      </c>
      <c r="L18" s="5">
        <v>282418</v>
      </c>
      <c r="M18" s="5">
        <v>2440918</v>
      </c>
    </row>
    <row r="19" spans="2:13" ht="21.75" customHeight="1">
      <c r="B19" s="30" t="s">
        <v>45</v>
      </c>
      <c r="C19" s="8">
        <v>0</v>
      </c>
      <c r="D19" s="8">
        <v>411430</v>
      </c>
      <c r="E19" s="8">
        <v>468328</v>
      </c>
      <c r="F19" s="8">
        <v>1890660</v>
      </c>
      <c r="G19" s="8">
        <v>0</v>
      </c>
      <c r="H19" s="8">
        <v>926743</v>
      </c>
      <c r="I19" s="8">
        <v>7648</v>
      </c>
      <c r="J19" s="8">
        <v>1276076</v>
      </c>
      <c r="K19" s="8">
        <v>106198</v>
      </c>
      <c r="L19" s="8">
        <v>2625032</v>
      </c>
      <c r="M19" s="8">
        <v>7712115</v>
      </c>
    </row>
    <row r="20" spans="2:13" ht="21.75" customHeight="1">
      <c r="B20" s="29" t="s">
        <v>24</v>
      </c>
      <c r="C20" s="5">
        <v>0</v>
      </c>
      <c r="D20" s="5">
        <v>15744</v>
      </c>
      <c r="E20" s="5">
        <v>3335</v>
      </c>
      <c r="F20" s="5">
        <v>0</v>
      </c>
      <c r="G20" s="5">
        <v>0</v>
      </c>
      <c r="H20" s="5">
        <v>14825</v>
      </c>
      <c r="I20" s="5">
        <v>716</v>
      </c>
      <c r="J20" s="5">
        <v>99059</v>
      </c>
      <c r="K20" s="5">
        <v>15649</v>
      </c>
      <c r="L20" s="5">
        <v>474122</v>
      </c>
      <c r="M20" s="5">
        <v>623450</v>
      </c>
    </row>
    <row r="21" spans="2:13" ht="21.75" customHeight="1">
      <c r="B21" s="29" t="s">
        <v>25</v>
      </c>
      <c r="C21" s="5">
        <v>0</v>
      </c>
      <c r="D21" s="5">
        <v>41737</v>
      </c>
      <c r="E21" s="5">
        <v>192874</v>
      </c>
      <c r="F21" s="5">
        <v>3049</v>
      </c>
      <c r="G21" s="5">
        <v>0</v>
      </c>
      <c r="H21" s="5">
        <v>118737</v>
      </c>
      <c r="I21" s="5">
        <v>0</v>
      </c>
      <c r="J21" s="5">
        <v>330170</v>
      </c>
      <c r="K21" s="5">
        <v>2804</v>
      </c>
      <c r="L21" s="5">
        <v>284449</v>
      </c>
      <c r="M21" s="5">
        <v>973820</v>
      </c>
    </row>
    <row r="22" spans="2:13" ht="21.75" customHeight="1">
      <c r="B22" s="29" t="s">
        <v>26</v>
      </c>
      <c r="C22" s="5">
        <v>0</v>
      </c>
      <c r="D22" s="5">
        <v>22760</v>
      </c>
      <c r="E22" s="5">
        <v>3474</v>
      </c>
      <c r="F22" s="5">
        <v>117353</v>
      </c>
      <c r="G22" s="5">
        <v>0</v>
      </c>
      <c r="H22" s="5">
        <v>155123</v>
      </c>
      <c r="I22" s="5">
        <v>10416</v>
      </c>
      <c r="J22" s="5">
        <v>354275</v>
      </c>
      <c r="K22" s="5">
        <v>62358</v>
      </c>
      <c r="L22" s="5">
        <v>741871</v>
      </c>
      <c r="M22" s="5">
        <v>1467630</v>
      </c>
    </row>
    <row r="23" spans="2:13" ht="21.75" customHeight="1">
      <c r="B23" s="29" t="s">
        <v>27</v>
      </c>
      <c r="C23" s="5">
        <v>0</v>
      </c>
      <c r="D23" s="5">
        <v>473</v>
      </c>
      <c r="E23" s="5">
        <v>5791</v>
      </c>
      <c r="F23" s="5">
        <v>41699</v>
      </c>
      <c r="G23" s="5">
        <v>0</v>
      </c>
      <c r="H23" s="5">
        <v>0</v>
      </c>
      <c r="I23" s="5">
        <v>0</v>
      </c>
      <c r="J23" s="5">
        <v>37066</v>
      </c>
      <c r="K23" s="5">
        <v>25013</v>
      </c>
      <c r="L23" s="5">
        <v>327083</v>
      </c>
      <c r="M23" s="5">
        <v>437125</v>
      </c>
    </row>
    <row r="24" spans="2:13" ht="21.75" customHeight="1">
      <c r="B24" s="29" t="s">
        <v>28</v>
      </c>
      <c r="C24" s="5">
        <v>0</v>
      </c>
      <c r="D24" s="5">
        <v>2819444</v>
      </c>
      <c r="E24" s="5">
        <v>123300</v>
      </c>
      <c r="F24" s="5">
        <v>2395</v>
      </c>
      <c r="G24" s="5">
        <v>0</v>
      </c>
      <c r="H24" s="5">
        <v>22349</v>
      </c>
      <c r="I24" s="5">
        <v>0</v>
      </c>
      <c r="J24" s="5">
        <v>269743</v>
      </c>
      <c r="K24" s="5">
        <v>23513</v>
      </c>
      <c r="L24" s="5">
        <v>649090</v>
      </c>
      <c r="M24" s="5">
        <v>4001079</v>
      </c>
    </row>
    <row r="25" spans="2:13" ht="21.75" customHeight="1">
      <c r="B25" s="28" t="s">
        <v>29</v>
      </c>
      <c r="C25" s="6">
        <v>6183</v>
      </c>
      <c r="D25" s="6">
        <v>295873</v>
      </c>
      <c r="E25" s="6">
        <v>386631</v>
      </c>
      <c r="F25" s="6">
        <v>29976</v>
      </c>
      <c r="G25" s="6">
        <v>0</v>
      </c>
      <c r="H25" s="6">
        <v>153769</v>
      </c>
      <c r="I25" s="6">
        <v>0</v>
      </c>
      <c r="J25" s="6">
        <v>517367</v>
      </c>
      <c r="K25" s="6">
        <v>7502</v>
      </c>
      <c r="L25" s="6">
        <v>461267</v>
      </c>
      <c r="M25" s="6">
        <v>1858568</v>
      </c>
    </row>
    <row r="26" spans="2:13" ht="21.75" customHeight="1">
      <c r="B26" s="29" t="s">
        <v>30</v>
      </c>
      <c r="C26" s="5">
        <v>0</v>
      </c>
      <c r="D26" s="5">
        <v>15239</v>
      </c>
      <c r="E26" s="5">
        <v>3044</v>
      </c>
      <c r="F26" s="5">
        <v>80277</v>
      </c>
      <c r="G26" s="5">
        <v>0</v>
      </c>
      <c r="H26" s="5">
        <v>151050</v>
      </c>
      <c r="I26" s="5">
        <v>0</v>
      </c>
      <c r="J26" s="5">
        <v>354827</v>
      </c>
      <c r="K26" s="5">
        <v>2432</v>
      </c>
      <c r="L26" s="5">
        <v>128884</v>
      </c>
      <c r="M26" s="5">
        <v>735753</v>
      </c>
    </row>
    <row r="27" spans="2:13" ht="21.75" customHeight="1">
      <c r="B27" s="28" t="s">
        <v>31</v>
      </c>
      <c r="C27" s="6">
        <v>0</v>
      </c>
      <c r="D27" s="6">
        <v>33652</v>
      </c>
      <c r="E27" s="6">
        <v>259495</v>
      </c>
      <c r="F27" s="6">
        <v>46077</v>
      </c>
      <c r="G27" s="6">
        <v>0</v>
      </c>
      <c r="H27" s="6">
        <v>387283</v>
      </c>
      <c r="I27" s="6">
        <v>32445</v>
      </c>
      <c r="J27" s="6">
        <v>166067</v>
      </c>
      <c r="K27" s="6">
        <v>85679</v>
      </c>
      <c r="L27" s="6">
        <v>85821</v>
      </c>
      <c r="M27" s="6">
        <v>1096519</v>
      </c>
    </row>
    <row r="28" spans="2:13" ht="21.75" customHeight="1">
      <c r="B28" s="29" t="s">
        <v>32</v>
      </c>
      <c r="C28" s="5">
        <v>0</v>
      </c>
      <c r="D28" s="5">
        <v>27598</v>
      </c>
      <c r="E28" s="5">
        <v>174</v>
      </c>
      <c r="F28" s="5">
        <v>21193</v>
      </c>
      <c r="G28" s="5">
        <v>0</v>
      </c>
      <c r="H28" s="5">
        <v>65615</v>
      </c>
      <c r="I28" s="5">
        <v>0</v>
      </c>
      <c r="J28" s="5">
        <v>468331</v>
      </c>
      <c r="K28" s="5">
        <v>1986</v>
      </c>
      <c r="L28" s="5">
        <v>40686</v>
      </c>
      <c r="M28" s="5">
        <v>625583</v>
      </c>
    </row>
    <row r="29" spans="2:13" ht="21.75" customHeight="1">
      <c r="B29" s="29" t="s">
        <v>33</v>
      </c>
      <c r="C29" s="5">
        <v>0</v>
      </c>
      <c r="D29" s="5">
        <v>243955</v>
      </c>
      <c r="E29" s="5">
        <v>0</v>
      </c>
      <c r="F29" s="5">
        <v>38610</v>
      </c>
      <c r="G29" s="5">
        <v>0</v>
      </c>
      <c r="H29" s="5">
        <v>134233</v>
      </c>
      <c r="I29" s="5">
        <v>0</v>
      </c>
      <c r="J29" s="5">
        <v>157699</v>
      </c>
      <c r="K29" s="5">
        <v>5190</v>
      </c>
      <c r="L29" s="5">
        <v>0</v>
      </c>
      <c r="M29" s="5">
        <v>579687</v>
      </c>
    </row>
    <row r="30" spans="2:13" ht="21.75" customHeight="1">
      <c r="B30" s="29" t="s">
        <v>46</v>
      </c>
      <c r="C30" s="5">
        <v>0</v>
      </c>
      <c r="D30" s="5">
        <v>82451</v>
      </c>
      <c r="E30" s="5">
        <v>8268</v>
      </c>
      <c r="F30" s="5">
        <v>19998</v>
      </c>
      <c r="G30" s="5">
        <v>0</v>
      </c>
      <c r="H30" s="5">
        <v>314139</v>
      </c>
      <c r="I30" s="5">
        <v>2310</v>
      </c>
      <c r="J30" s="5">
        <v>264565</v>
      </c>
      <c r="K30" s="5">
        <v>379985</v>
      </c>
      <c r="L30" s="5">
        <v>195838</v>
      </c>
      <c r="M30" s="5">
        <v>1267554</v>
      </c>
    </row>
    <row r="31" spans="2:13" ht="21.75" customHeight="1">
      <c r="B31" s="28" t="s">
        <v>47</v>
      </c>
      <c r="C31" s="6">
        <v>0</v>
      </c>
      <c r="D31" s="6">
        <v>2447</v>
      </c>
      <c r="E31" s="6">
        <v>86360</v>
      </c>
      <c r="F31" s="6">
        <v>37191</v>
      </c>
      <c r="G31" s="6">
        <v>0</v>
      </c>
      <c r="H31" s="6">
        <v>385859</v>
      </c>
      <c r="I31" s="6">
        <v>0</v>
      </c>
      <c r="J31" s="6">
        <v>129607</v>
      </c>
      <c r="K31" s="6">
        <v>28933</v>
      </c>
      <c r="L31" s="6">
        <v>91867</v>
      </c>
      <c r="M31" s="6">
        <v>762264</v>
      </c>
    </row>
    <row r="32" spans="2:13" ht="21.75" customHeight="1">
      <c r="B32" s="28" t="s">
        <v>48</v>
      </c>
      <c r="C32" s="6">
        <v>0</v>
      </c>
      <c r="D32" s="6">
        <v>4881</v>
      </c>
      <c r="E32" s="6">
        <v>1252</v>
      </c>
      <c r="F32" s="6">
        <v>167890</v>
      </c>
      <c r="G32" s="6">
        <v>0</v>
      </c>
      <c r="H32" s="6">
        <v>339580</v>
      </c>
      <c r="I32" s="6">
        <v>22793</v>
      </c>
      <c r="J32" s="6">
        <v>382221</v>
      </c>
      <c r="K32" s="6">
        <v>66613</v>
      </c>
      <c r="L32" s="6">
        <v>89349</v>
      </c>
      <c r="M32" s="6">
        <v>1074579</v>
      </c>
    </row>
    <row r="33" spans="2:13" ht="21.75" customHeight="1">
      <c r="B33" s="29" t="s">
        <v>34</v>
      </c>
      <c r="C33" s="5">
        <v>0</v>
      </c>
      <c r="D33" s="5">
        <v>103040</v>
      </c>
      <c r="E33" s="5">
        <v>0</v>
      </c>
      <c r="F33" s="5">
        <v>30395</v>
      </c>
      <c r="G33" s="5">
        <v>0</v>
      </c>
      <c r="H33" s="5">
        <v>120778</v>
      </c>
      <c r="I33" s="5">
        <v>0</v>
      </c>
      <c r="J33" s="5">
        <v>53505</v>
      </c>
      <c r="K33" s="5">
        <v>0</v>
      </c>
      <c r="L33" s="5">
        <v>202293</v>
      </c>
      <c r="M33" s="5">
        <v>510011</v>
      </c>
    </row>
    <row r="34" spans="2:13" ht="21.75" customHeight="1">
      <c r="B34" s="28" t="s">
        <v>35</v>
      </c>
      <c r="C34" s="6">
        <v>0</v>
      </c>
      <c r="D34" s="6">
        <v>49111</v>
      </c>
      <c r="E34" s="6">
        <v>17595</v>
      </c>
      <c r="F34" s="6">
        <v>58365</v>
      </c>
      <c r="G34" s="6">
        <v>0</v>
      </c>
      <c r="H34" s="6">
        <v>136773</v>
      </c>
      <c r="I34" s="6">
        <v>0</v>
      </c>
      <c r="J34" s="6">
        <v>384018</v>
      </c>
      <c r="K34" s="6">
        <v>44309</v>
      </c>
      <c r="L34" s="6">
        <v>55145</v>
      </c>
      <c r="M34" s="6">
        <v>745316</v>
      </c>
    </row>
    <row r="35" spans="2:13" ht="21.75" customHeight="1">
      <c r="B35" s="31" t="s">
        <v>36</v>
      </c>
      <c r="C35" s="9">
        <f>SUM(C6:C19)</f>
        <v>21893</v>
      </c>
      <c r="D35" s="9">
        <f aca="true" t="shared" si="0" ref="D35:M35">SUM(D6:D19)</f>
        <v>5275438</v>
      </c>
      <c r="E35" s="9">
        <f t="shared" si="0"/>
        <v>2837737</v>
      </c>
      <c r="F35" s="9">
        <f t="shared" si="0"/>
        <v>6172233</v>
      </c>
      <c r="G35" s="9">
        <f t="shared" si="0"/>
        <v>47906</v>
      </c>
      <c r="H35" s="9">
        <f t="shared" si="0"/>
        <v>7710177</v>
      </c>
      <c r="I35" s="9">
        <f t="shared" si="0"/>
        <v>2212436</v>
      </c>
      <c r="J35" s="9">
        <f t="shared" si="0"/>
        <v>31004588</v>
      </c>
      <c r="K35" s="9">
        <f t="shared" si="0"/>
        <v>3336325</v>
      </c>
      <c r="L35" s="9">
        <f t="shared" si="0"/>
        <v>15367561</v>
      </c>
      <c r="M35" s="9">
        <f t="shared" si="0"/>
        <v>74269423</v>
      </c>
    </row>
    <row r="36" spans="2:13" ht="21.75" customHeight="1">
      <c r="B36" s="31" t="s">
        <v>37</v>
      </c>
      <c r="C36" s="9">
        <f aca="true" t="shared" si="1" ref="C36:M36">SUM(C20:C34)</f>
        <v>6183</v>
      </c>
      <c r="D36" s="9">
        <f t="shared" si="1"/>
        <v>3758405</v>
      </c>
      <c r="E36" s="9">
        <f t="shared" si="1"/>
        <v>1091593</v>
      </c>
      <c r="F36" s="9">
        <f t="shared" si="1"/>
        <v>694468</v>
      </c>
      <c r="G36" s="9">
        <f t="shared" si="1"/>
        <v>0</v>
      </c>
      <c r="H36" s="9">
        <f t="shared" si="1"/>
        <v>2500113</v>
      </c>
      <c r="I36" s="9">
        <f t="shared" si="1"/>
        <v>68680</v>
      </c>
      <c r="J36" s="9">
        <f t="shared" si="1"/>
        <v>3968520</v>
      </c>
      <c r="K36" s="9">
        <f t="shared" si="1"/>
        <v>751966</v>
      </c>
      <c r="L36" s="9">
        <f t="shared" si="1"/>
        <v>3827765</v>
      </c>
      <c r="M36" s="9">
        <f t="shared" si="1"/>
        <v>16758938</v>
      </c>
    </row>
    <row r="37" spans="2:13" ht="21.75" customHeight="1">
      <c r="B37" s="31" t="s">
        <v>38</v>
      </c>
      <c r="C37" s="9">
        <f aca="true" t="shared" si="2" ref="C37:M37">SUM(C6:C34)</f>
        <v>28076</v>
      </c>
      <c r="D37" s="9">
        <f t="shared" si="2"/>
        <v>9033843</v>
      </c>
      <c r="E37" s="9">
        <f t="shared" si="2"/>
        <v>3929330</v>
      </c>
      <c r="F37" s="9">
        <f t="shared" si="2"/>
        <v>6866701</v>
      </c>
      <c r="G37" s="9">
        <f t="shared" si="2"/>
        <v>47906</v>
      </c>
      <c r="H37" s="9">
        <f t="shared" si="2"/>
        <v>10210290</v>
      </c>
      <c r="I37" s="9">
        <f t="shared" si="2"/>
        <v>2281116</v>
      </c>
      <c r="J37" s="9">
        <f t="shared" si="2"/>
        <v>34973108</v>
      </c>
      <c r="K37" s="9">
        <f t="shared" si="2"/>
        <v>4088291</v>
      </c>
      <c r="L37" s="9">
        <f t="shared" si="2"/>
        <v>19195326</v>
      </c>
      <c r="M37" s="9">
        <f t="shared" si="2"/>
        <v>91028361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7" r:id="rId1"/>
  <headerFooter alignWithMargins="0">
    <oddHeader>&amp;L&amp;"ＭＳ ゴシック,標準"&amp;24６　普通建設事業費の状況（１８年度決算額）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="75" zoomScaleNormal="75" workbookViewId="0" topLeftCell="B1">
      <pane xSplit="1" ySplit="5" topLeftCell="C6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2" width="12.66015625" style="0" customWidth="1"/>
    <col min="13" max="13" width="14.66015625" style="0" customWidth="1"/>
    <col min="14" max="14" width="11.08203125" style="0" bestFit="1" customWidth="1"/>
  </cols>
  <sheetData>
    <row r="1" ht="17.25">
      <c r="B1" s="22" t="s">
        <v>42</v>
      </c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7.25">
      <c r="B4" s="25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</row>
    <row r="5" spans="2:13" ht="17.25">
      <c r="B5" s="2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7" t="s">
        <v>13</v>
      </c>
      <c r="C6" s="10">
        <v>4378</v>
      </c>
      <c r="D6" s="10">
        <v>1112974</v>
      </c>
      <c r="E6" s="10">
        <v>713253</v>
      </c>
      <c r="F6" s="10">
        <v>861274</v>
      </c>
      <c r="G6" s="10">
        <v>0</v>
      </c>
      <c r="H6" s="10">
        <v>1468243</v>
      </c>
      <c r="I6" s="10">
        <v>239004</v>
      </c>
      <c r="J6" s="10">
        <v>7302611</v>
      </c>
      <c r="K6" s="10">
        <v>288203</v>
      </c>
      <c r="L6" s="10">
        <v>3562082</v>
      </c>
      <c r="M6" s="10">
        <v>15552022</v>
      </c>
    </row>
    <row r="7" spans="2:13" ht="21.75" customHeight="1">
      <c r="B7" s="28" t="s">
        <v>14</v>
      </c>
      <c r="C7" s="6">
        <v>0</v>
      </c>
      <c r="D7" s="6">
        <v>1243447</v>
      </c>
      <c r="E7" s="6">
        <v>288031</v>
      </c>
      <c r="F7" s="6">
        <v>503622</v>
      </c>
      <c r="G7" s="6">
        <v>0</v>
      </c>
      <c r="H7" s="6">
        <v>515570</v>
      </c>
      <c r="I7" s="6">
        <v>664440</v>
      </c>
      <c r="J7" s="6">
        <v>8365613</v>
      </c>
      <c r="K7" s="6">
        <v>367356</v>
      </c>
      <c r="L7" s="6">
        <v>3574436</v>
      </c>
      <c r="M7" s="6">
        <v>15522515</v>
      </c>
    </row>
    <row r="8" spans="2:13" ht="21.75" customHeight="1">
      <c r="B8" s="28" t="s">
        <v>15</v>
      </c>
      <c r="C8" s="5">
        <v>0</v>
      </c>
      <c r="D8" s="5">
        <v>517750</v>
      </c>
      <c r="E8" s="5">
        <v>100322</v>
      </c>
      <c r="F8" s="5">
        <v>295908</v>
      </c>
      <c r="G8" s="5">
        <v>8560</v>
      </c>
      <c r="H8" s="5">
        <v>694571</v>
      </c>
      <c r="I8" s="5">
        <v>5997</v>
      </c>
      <c r="J8" s="5">
        <v>3196793</v>
      </c>
      <c r="K8" s="5">
        <v>479566</v>
      </c>
      <c r="L8" s="5">
        <v>1385927</v>
      </c>
      <c r="M8" s="5">
        <v>6785356</v>
      </c>
    </row>
    <row r="9" spans="2:13" ht="21.75" customHeight="1">
      <c r="B9" s="29" t="s">
        <v>16</v>
      </c>
      <c r="C9" s="5">
        <v>23898</v>
      </c>
      <c r="D9" s="5">
        <v>183690</v>
      </c>
      <c r="E9" s="5">
        <v>413242</v>
      </c>
      <c r="F9" s="5">
        <v>617042</v>
      </c>
      <c r="G9" s="5">
        <v>0</v>
      </c>
      <c r="H9" s="5">
        <v>826128</v>
      </c>
      <c r="I9" s="5">
        <v>5066</v>
      </c>
      <c r="J9" s="5">
        <v>2681744</v>
      </c>
      <c r="K9" s="5">
        <v>82741</v>
      </c>
      <c r="L9" s="5">
        <v>542175</v>
      </c>
      <c r="M9" s="5">
        <v>5375726</v>
      </c>
    </row>
    <row r="10" spans="2:13" ht="21.75" customHeight="1">
      <c r="B10" s="29" t="s">
        <v>17</v>
      </c>
      <c r="C10" s="5">
        <v>0</v>
      </c>
      <c r="D10" s="5">
        <v>251173</v>
      </c>
      <c r="E10" s="5">
        <v>556620</v>
      </c>
      <c r="F10" s="5">
        <v>114224</v>
      </c>
      <c r="G10" s="5">
        <v>7549</v>
      </c>
      <c r="H10" s="5">
        <v>307839</v>
      </c>
      <c r="I10" s="5">
        <v>633019</v>
      </c>
      <c r="J10" s="5">
        <v>3522338</v>
      </c>
      <c r="K10" s="5">
        <v>1042707</v>
      </c>
      <c r="L10" s="5">
        <v>3090637</v>
      </c>
      <c r="M10" s="5">
        <v>9526106</v>
      </c>
    </row>
    <row r="11" spans="2:13" ht="21.75" customHeight="1">
      <c r="B11" s="29" t="s">
        <v>18</v>
      </c>
      <c r="C11" s="5">
        <v>0</v>
      </c>
      <c r="D11" s="5">
        <v>5397933</v>
      </c>
      <c r="E11" s="5">
        <v>205415</v>
      </c>
      <c r="F11" s="5">
        <v>282780</v>
      </c>
      <c r="G11" s="5">
        <v>2924</v>
      </c>
      <c r="H11" s="5">
        <v>708621</v>
      </c>
      <c r="I11" s="5">
        <v>189557</v>
      </c>
      <c r="J11" s="5">
        <v>3490300</v>
      </c>
      <c r="K11" s="5">
        <v>304992</v>
      </c>
      <c r="L11" s="5">
        <v>1622960</v>
      </c>
      <c r="M11" s="5">
        <v>12305355</v>
      </c>
    </row>
    <row r="12" spans="2:13" ht="21.75" customHeight="1">
      <c r="B12" s="29" t="s">
        <v>19</v>
      </c>
      <c r="C12" s="5">
        <v>0</v>
      </c>
      <c r="D12" s="5">
        <v>25133</v>
      </c>
      <c r="E12" s="5">
        <v>25403</v>
      </c>
      <c r="F12" s="5">
        <v>17903</v>
      </c>
      <c r="G12" s="5">
        <v>0</v>
      </c>
      <c r="H12" s="5">
        <v>160103</v>
      </c>
      <c r="I12" s="5">
        <v>0</v>
      </c>
      <c r="J12" s="5">
        <v>1059313</v>
      </c>
      <c r="K12" s="5">
        <v>18904</v>
      </c>
      <c r="L12" s="5">
        <v>773545</v>
      </c>
      <c r="M12" s="5">
        <v>2080304</v>
      </c>
    </row>
    <row r="13" spans="2:13" ht="21.75" customHeight="1">
      <c r="B13" s="29" t="s">
        <v>20</v>
      </c>
      <c r="C13" s="5">
        <v>0</v>
      </c>
      <c r="D13" s="5">
        <v>5308</v>
      </c>
      <c r="E13" s="5">
        <v>123419</v>
      </c>
      <c r="F13" s="5">
        <v>1018362</v>
      </c>
      <c r="G13" s="5">
        <v>0</v>
      </c>
      <c r="H13" s="5">
        <v>2714569</v>
      </c>
      <c r="I13" s="5">
        <v>801864</v>
      </c>
      <c r="J13" s="5">
        <v>360135</v>
      </c>
      <c r="K13" s="5">
        <v>0</v>
      </c>
      <c r="L13" s="5">
        <v>28725</v>
      </c>
      <c r="M13" s="5">
        <v>5052382</v>
      </c>
    </row>
    <row r="14" spans="2:13" ht="21.75" customHeight="1">
      <c r="B14" s="29" t="s">
        <v>21</v>
      </c>
      <c r="C14" s="5">
        <v>0</v>
      </c>
      <c r="D14" s="5">
        <v>82006</v>
      </c>
      <c r="E14" s="5">
        <v>162276</v>
      </c>
      <c r="F14" s="5">
        <v>440067</v>
      </c>
      <c r="G14" s="5">
        <v>0</v>
      </c>
      <c r="H14" s="5">
        <v>87811</v>
      </c>
      <c r="I14" s="5">
        <v>1676</v>
      </c>
      <c r="J14" s="5">
        <v>1274612</v>
      </c>
      <c r="K14" s="5">
        <v>99831</v>
      </c>
      <c r="L14" s="5">
        <v>2143541</v>
      </c>
      <c r="M14" s="5">
        <v>4291820</v>
      </c>
    </row>
    <row r="15" spans="2:13" ht="21.75" customHeight="1">
      <c r="B15" s="29" t="s">
        <v>22</v>
      </c>
      <c r="C15" s="5">
        <v>0</v>
      </c>
      <c r="D15" s="5">
        <v>125612</v>
      </c>
      <c r="E15" s="5">
        <v>102277</v>
      </c>
      <c r="F15" s="5">
        <v>52987</v>
      </c>
      <c r="G15" s="5">
        <v>0</v>
      </c>
      <c r="H15" s="5">
        <v>573253</v>
      </c>
      <c r="I15" s="5">
        <v>30534</v>
      </c>
      <c r="J15" s="5">
        <v>454675</v>
      </c>
      <c r="K15" s="5">
        <v>19581</v>
      </c>
      <c r="L15" s="5">
        <v>35421</v>
      </c>
      <c r="M15" s="5">
        <v>1394340</v>
      </c>
    </row>
    <row r="16" spans="2:13" ht="21.75" customHeight="1">
      <c r="B16" s="28" t="s">
        <v>23</v>
      </c>
      <c r="C16" s="5">
        <v>0</v>
      </c>
      <c r="D16" s="5">
        <v>380039</v>
      </c>
      <c r="E16" s="5">
        <v>6121</v>
      </c>
      <c r="F16" s="5">
        <v>105683</v>
      </c>
      <c r="G16" s="5">
        <v>0</v>
      </c>
      <c r="H16" s="5">
        <v>522291</v>
      </c>
      <c r="I16" s="5">
        <v>40276</v>
      </c>
      <c r="J16" s="5">
        <v>395998</v>
      </c>
      <c r="K16" s="5">
        <v>111222</v>
      </c>
      <c r="L16" s="5">
        <v>545520</v>
      </c>
      <c r="M16" s="5">
        <v>2107150</v>
      </c>
    </row>
    <row r="17" spans="2:13" ht="21.75" customHeight="1">
      <c r="B17" s="29" t="s">
        <v>43</v>
      </c>
      <c r="C17" s="5">
        <v>0</v>
      </c>
      <c r="D17" s="5">
        <v>72973</v>
      </c>
      <c r="E17" s="5">
        <v>70219</v>
      </c>
      <c r="F17" s="5">
        <v>8639</v>
      </c>
      <c r="G17" s="5">
        <v>0</v>
      </c>
      <c r="H17" s="5">
        <v>263753</v>
      </c>
      <c r="I17" s="5">
        <v>688758</v>
      </c>
      <c r="J17" s="5">
        <v>1016565</v>
      </c>
      <c r="K17" s="5">
        <v>106472</v>
      </c>
      <c r="L17" s="5">
        <v>1352238</v>
      </c>
      <c r="M17" s="5">
        <v>3579617</v>
      </c>
    </row>
    <row r="18" spans="2:13" ht="21.75" customHeight="1">
      <c r="B18" s="29" t="s">
        <v>44</v>
      </c>
      <c r="C18" s="5">
        <v>10284</v>
      </c>
      <c r="D18" s="5">
        <v>233838</v>
      </c>
      <c r="E18" s="5">
        <v>11141</v>
      </c>
      <c r="F18" s="5">
        <v>1452949</v>
      </c>
      <c r="G18" s="5">
        <v>0</v>
      </c>
      <c r="H18" s="5">
        <v>316734</v>
      </c>
      <c r="I18" s="5">
        <v>2524</v>
      </c>
      <c r="J18" s="5">
        <v>823346</v>
      </c>
      <c r="K18" s="5">
        <v>16222</v>
      </c>
      <c r="L18" s="5">
        <v>627677</v>
      </c>
      <c r="M18" s="5">
        <v>3494715</v>
      </c>
    </row>
    <row r="19" spans="2:13" ht="21.75" customHeight="1">
      <c r="B19" s="30" t="s">
        <v>45</v>
      </c>
      <c r="C19" s="8">
        <v>179</v>
      </c>
      <c r="D19" s="8">
        <v>493626</v>
      </c>
      <c r="E19" s="8">
        <v>169543</v>
      </c>
      <c r="F19" s="8">
        <v>440767</v>
      </c>
      <c r="G19" s="8">
        <v>0</v>
      </c>
      <c r="H19" s="8">
        <v>1423717</v>
      </c>
      <c r="I19" s="8">
        <v>8785</v>
      </c>
      <c r="J19" s="8">
        <v>1597343</v>
      </c>
      <c r="K19" s="8">
        <v>451338</v>
      </c>
      <c r="L19" s="8">
        <v>760140</v>
      </c>
      <c r="M19" s="8">
        <v>5345438</v>
      </c>
    </row>
    <row r="20" spans="2:13" ht="21.75" customHeight="1">
      <c r="B20" s="29" t="s">
        <v>24</v>
      </c>
      <c r="C20" s="5">
        <v>0</v>
      </c>
      <c r="D20" s="5">
        <v>20096</v>
      </c>
      <c r="E20" s="5">
        <v>7222</v>
      </c>
      <c r="F20" s="5">
        <v>0</v>
      </c>
      <c r="G20" s="5">
        <v>0</v>
      </c>
      <c r="H20" s="5">
        <v>16035</v>
      </c>
      <c r="I20" s="5">
        <v>1812</v>
      </c>
      <c r="J20" s="5">
        <v>131469</v>
      </c>
      <c r="K20" s="5">
        <v>15701</v>
      </c>
      <c r="L20" s="5">
        <v>413436</v>
      </c>
      <c r="M20" s="5">
        <v>605771</v>
      </c>
    </row>
    <row r="21" spans="2:13" ht="21.75" customHeight="1">
      <c r="B21" s="29" t="s">
        <v>25</v>
      </c>
      <c r="C21" s="5">
        <v>0</v>
      </c>
      <c r="D21" s="5">
        <v>80707</v>
      </c>
      <c r="E21" s="5">
        <v>164441</v>
      </c>
      <c r="F21" s="5">
        <v>6086</v>
      </c>
      <c r="G21" s="5">
        <v>0</v>
      </c>
      <c r="H21" s="5">
        <v>110167</v>
      </c>
      <c r="I21" s="5">
        <v>0</v>
      </c>
      <c r="J21" s="5">
        <v>298252</v>
      </c>
      <c r="K21" s="5">
        <v>0</v>
      </c>
      <c r="L21" s="5">
        <v>331507</v>
      </c>
      <c r="M21" s="5">
        <v>991160</v>
      </c>
    </row>
    <row r="22" spans="2:13" ht="21.75" customHeight="1">
      <c r="B22" s="29" t="s">
        <v>26</v>
      </c>
      <c r="C22" s="5">
        <v>0</v>
      </c>
      <c r="D22" s="5">
        <v>6922</v>
      </c>
      <c r="E22" s="5">
        <v>5214</v>
      </c>
      <c r="F22" s="5">
        <v>165243</v>
      </c>
      <c r="G22" s="5">
        <v>0</v>
      </c>
      <c r="H22" s="5">
        <v>119665</v>
      </c>
      <c r="I22" s="5">
        <v>736</v>
      </c>
      <c r="J22" s="5">
        <v>282453</v>
      </c>
      <c r="K22" s="5">
        <v>83931</v>
      </c>
      <c r="L22" s="5">
        <v>1170844</v>
      </c>
      <c r="M22" s="5">
        <v>1835008</v>
      </c>
    </row>
    <row r="23" spans="2:13" ht="21.75" customHeight="1">
      <c r="B23" s="29" t="s">
        <v>27</v>
      </c>
      <c r="C23" s="5">
        <v>0</v>
      </c>
      <c r="D23" s="5">
        <v>560</v>
      </c>
      <c r="E23" s="5">
        <v>34018</v>
      </c>
      <c r="F23" s="5">
        <v>6607</v>
      </c>
      <c r="G23" s="5">
        <v>0</v>
      </c>
      <c r="H23" s="5">
        <v>0</v>
      </c>
      <c r="I23" s="5">
        <v>0</v>
      </c>
      <c r="J23" s="5">
        <v>206012</v>
      </c>
      <c r="K23" s="5">
        <v>31391</v>
      </c>
      <c r="L23" s="5">
        <v>217484</v>
      </c>
      <c r="M23" s="5">
        <v>496072</v>
      </c>
    </row>
    <row r="24" spans="2:13" ht="21.75" customHeight="1">
      <c r="B24" s="29" t="s">
        <v>28</v>
      </c>
      <c r="C24" s="5">
        <v>0</v>
      </c>
      <c r="D24" s="5">
        <v>767849</v>
      </c>
      <c r="E24" s="5">
        <v>108915</v>
      </c>
      <c r="F24" s="5">
        <v>1155</v>
      </c>
      <c r="G24" s="5">
        <v>0</v>
      </c>
      <c r="H24" s="5">
        <v>30765</v>
      </c>
      <c r="I24" s="5">
        <v>0</v>
      </c>
      <c r="J24" s="5">
        <v>427482</v>
      </c>
      <c r="K24" s="5">
        <v>28755</v>
      </c>
      <c r="L24" s="5">
        <v>233130</v>
      </c>
      <c r="M24" s="5">
        <v>1598051</v>
      </c>
    </row>
    <row r="25" spans="2:13" ht="21.75" customHeight="1">
      <c r="B25" s="28" t="s">
        <v>29</v>
      </c>
      <c r="C25" s="5">
        <v>0</v>
      </c>
      <c r="D25" s="5">
        <v>115054</v>
      </c>
      <c r="E25" s="5">
        <v>89207</v>
      </c>
      <c r="F25" s="5">
        <v>15272</v>
      </c>
      <c r="G25" s="5">
        <v>0</v>
      </c>
      <c r="H25" s="5">
        <v>102393</v>
      </c>
      <c r="I25" s="5">
        <v>6999</v>
      </c>
      <c r="J25" s="5">
        <v>439652</v>
      </c>
      <c r="K25" s="5">
        <v>8781</v>
      </c>
      <c r="L25" s="5">
        <v>426507</v>
      </c>
      <c r="M25" s="5">
        <v>1203865</v>
      </c>
    </row>
    <row r="26" spans="2:13" ht="21.75" customHeight="1">
      <c r="B26" s="29" t="s">
        <v>30</v>
      </c>
      <c r="C26" s="5">
        <v>0</v>
      </c>
      <c r="D26" s="5">
        <v>18278</v>
      </c>
      <c r="E26" s="5">
        <v>18750</v>
      </c>
      <c r="F26" s="5">
        <v>54023</v>
      </c>
      <c r="G26" s="5">
        <v>0</v>
      </c>
      <c r="H26" s="5">
        <v>161496</v>
      </c>
      <c r="I26" s="5">
        <v>12955</v>
      </c>
      <c r="J26" s="5">
        <v>479339</v>
      </c>
      <c r="K26" s="5">
        <v>8691</v>
      </c>
      <c r="L26" s="5">
        <v>66946</v>
      </c>
      <c r="M26" s="5">
        <v>820478</v>
      </c>
    </row>
    <row r="27" spans="2:13" ht="21.75" customHeight="1">
      <c r="B27" s="28" t="s">
        <v>31</v>
      </c>
      <c r="C27" s="5">
        <v>0</v>
      </c>
      <c r="D27" s="5">
        <v>206559</v>
      </c>
      <c r="E27" s="5">
        <v>23379</v>
      </c>
      <c r="F27" s="5">
        <v>73689</v>
      </c>
      <c r="G27" s="5">
        <v>0</v>
      </c>
      <c r="H27" s="5">
        <v>405324</v>
      </c>
      <c r="I27" s="5">
        <v>83484</v>
      </c>
      <c r="J27" s="5">
        <v>397342</v>
      </c>
      <c r="K27" s="5">
        <v>107054</v>
      </c>
      <c r="L27" s="5">
        <v>111142</v>
      </c>
      <c r="M27" s="5">
        <v>1407973</v>
      </c>
    </row>
    <row r="28" spans="2:13" ht="21.75" customHeight="1">
      <c r="B28" s="29" t="s">
        <v>32</v>
      </c>
      <c r="C28" s="5">
        <v>0</v>
      </c>
      <c r="D28" s="5">
        <v>20786</v>
      </c>
      <c r="E28" s="5">
        <v>5817</v>
      </c>
      <c r="F28" s="5">
        <v>25674</v>
      </c>
      <c r="G28" s="5">
        <v>0</v>
      </c>
      <c r="H28" s="5">
        <v>71869</v>
      </c>
      <c r="I28" s="5">
        <v>0</v>
      </c>
      <c r="J28" s="5">
        <v>243100</v>
      </c>
      <c r="K28" s="5">
        <v>2893</v>
      </c>
      <c r="L28" s="5">
        <v>102349</v>
      </c>
      <c r="M28" s="5">
        <v>472488</v>
      </c>
    </row>
    <row r="29" spans="2:13" ht="21.75" customHeight="1">
      <c r="B29" s="29" t="s">
        <v>33</v>
      </c>
      <c r="C29" s="5">
        <v>0</v>
      </c>
      <c r="D29" s="5">
        <v>57938</v>
      </c>
      <c r="E29" s="5">
        <v>0</v>
      </c>
      <c r="F29" s="5">
        <v>38936</v>
      </c>
      <c r="G29" s="5">
        <v>0</v>
      </c>
      <c r="H29" s="5">
        <v>100885</v>
      </c>
      <c r="I29" s="5">
        <v>0</v>
      </c>
      <c r="J29" s="5">
        <v>134767</v>
      </c>
      <c r="K29" s="5">
        <v>59474</v>
      </c>
      <c r="L29" s="5">
        <v>49538</v>
      </c>
      <c r="M29" s="5">
        <v>441538</v>
      </c>
    </row>
    <row r="30" spans="2:13" ht="21.75" customHeight="1">
      <c r="B30" s="29" t="s">
        <v>46</v>
      </c>
      <c r="C30" s="5">
        <v>0</v>
      </c>
      <c r="D30" s="5">
        <v>135908</v>
      </c>
      <c r="E30" s="5">
        <v>5531</v>
      </c>
      <c r="F30" s="5">
        <v>20641</v>
      </c>
      <c r="G30" s="5">
        <v>0</v>
      </c>
      <c r="H30" s="5">
        <v>254725</v>
      </c>
      <c r="I30" s="5">
        <v>12526</v>
      </c>
      <c r="J30" s="5">
        <v>291184</v>
      </c>
      <c r="K30" s="5">
        <v>47802</v>
      </c>
      <c r="L30" s="5">
        <v>16090</v>
      </c>
      <c r="M30" s="5">
        <v>784407</v>
      </c>
    </row>
    <row r="31" spans="2:13" ht="21.75" customHeight="1">
      <c r="B31" s="28" t="s">
        <v>47</v>
      </c>
      <c r="C31" s="5">
        <v>0</v>
      </c>
      <c r="D31" s="5">
        <v>104018</v>
      </c>
      <c r="E31" s="5">
        <v>73196</v>
      </c>
      <c r="F31" s="5">
        <v>43784</v>
      </c>
      <c r="G31" s="5">
        <v>0</v>
      </c>
      <c r="H31" s="5">
        <v>488060</v>
      </c>
      <c r="I31" s="5">
        <v>11769</v>
      </c>
      <c r="J31" s="5">
        <v>332427</v>
      </c>
      <c r="K31" s="5">
        <v>33050</v>
      </c>
      <c r="L31" s="5">
        <v>369912</v>
      </c>
      <c r="M31" s="5">
        <v>1456216</v>
      </c>
    </row>
    <row r="32" spans="2:13" ht="21.75" customHeight="1">
      <c r="B32" s="28" t="s">
        <v>48</v>
      </c>
      <c r="C32" s="5">
        <v>0</v>
      </c>
      <c r="D32" s="5">
        <v>213795</v>
      </c>
      <c r="E32" s="5">
        <v>58377</v>
      </c>
      <c r="F32" s="5">
        <v>134980</v>
      </c>
      <c r="G32" s="5">
        <v>0</v>
      </c>
      <c r="H32" s="5">
        <v>293311</v>
      </c>
      <c r="I32" s="5">
        <v>11706</v>
      </c>
      <c r="J32" s="5">
        <v>374504</v>
      </c>
      <c r="K32" s="5">
        <v>88096</v>
      </c>
      <c r="L32" s="5">
        <v>115856</v>
      </c>
      <c r="M32" s="5">
        <v>1290625</v>
      </c>
    </row>
    <row r="33" spans="2:13" ht="21.75" customHeight="1">
      <c r="B33" s="29" t="s">
        <v>34</v>
      </c>
      <c r="C33" s="5">
        <v>0</v>
      </c>
      <c r="D33" s="5">
        <v>1559</v>
      </c>
      <c r="E33" s="5">
        <v>0</v>
      </c>
      <c r="F33" s="5">
        <v>28857</v>
      </c>
      <c r="G33" s="5">
        <v>0</v>
      </c>
      <c r="H33" s="5">
        <v>227311</v>
      </c>
      <c r="I33" s="5">
        <v>0</v>
      </c>
      <c r="J33" s="5">
        <v>333740</v>
      </c>
      <c r="K33" s="5">
        <v>6174</v>
      </c>
      <c r="L33" s="5">
        <v>34388</v>
      </c>
      <c r="M33" s="5">
        <v>632029</v>
      </c>
    </row>
    <row r="34" spans="2:13" ht="21.75" customHeight="1">
      <c r="B34" s="28" t="s">
        <v>35</v>
      </c>
      <c r="C34" s="8">
        <v>0</v>
      </c>
      <c r="D34" s="8">
        <v>246261</v>
      </c>
      <c r="E34" s="8">
        <v>57212</v>
      </c>
      <c r="F34" s="8">
        <v>67659</v>
      </c>
      <c r="G34" s="8">
        <v>0</v>
      </c>
      <c r="H34" s="8">
        <v>62273</v>
      </c>
      <c r="I34" s="8">
        <v>2232</v>
      </c>
      <c r="J34" s="8">
        <v>361124</v>
      </c>
      <c r="K34" s="8">
        <v>16080</v>
      </c>
      <c r="L34" s="8">
        <v>81952</v>
      </c>
      <c r="M34" s="8">
        <v>894793</v>
      </c>
    </row>
    <row r="35" spans="2:13" ht="21.75" customHeight="1">
      <c r="B35" s="31" t="s">
        <v>36</v>
      </c>
      <c r="C35" s="9">
        <f>SUM(C6:C19)</f>
        <v>38739</v>
      </c>
      <c r="D35" s="9">
        <f aca="true" t="shared" si="0" ref="D35:M35">SUM(D6:D19)</f>
        <v>10125502</v>
      </c>
      <c r="E35" s="9">
        <f t="shared" si="0"/>
        <v>2947282</v>
      </c>
      <c r="F35" s="9">
        <f t="shared" si="0"/>
        <v>6212207</v>
      </c>
      <c r="G35" s="9">
        <f t="shared" si="0"/>
        <v>19033</v>
      </c>
      <c r="H35" s="9">
        <f t="shared" si="0"/>
        <v>10583203</v>
      </c>
      <c r="I35" s="9">
        <f t="shared" si="0"/>
        <v>3311500</v>
      </c>
      <c r="J35" s="9">
        <f t="shared" si="0"/>
        <v>35541386</v>
      </c>
      <c r="K35" s="9">
        <f t="shared" si="0"/>
        <v>3389135</v>
      </c>
      <c r="L35" s="9">
        <f t="shared" si="0"/>
        <v>20045024</v>
      </c>
      <c r="M35" s="9">
        <f t="shared" si="0"/>
        <v>92412846</v>
      </c>
    </row>
    <row r="36" spans="2:13" ht="21.75" customHeight="1">
      <c r="B36" s="31" t="s">
        <v>37</v>
      </c>
      <c r="C36" s="9">
        <f aca="true" t="shared" si="1" ref="C36:M36">SUM(C20:C34)</f>
        <v>0</v>
      </c>
      <c r="D36" s="9">
        <f t="shared" si="1"/>
        <v>1996290</v>
      </c>
      <c r="E36" s="9">
        <f t="shared" si="1"/>
        <v>651279</v>
      </c>
      <c r="F36" s="9">
        <f t="shared" si="1"/>
        <v>682606</v>
      </c>
      <c r="G36" s="9">
        <f t="shared" si="1"/>
        <v>0</v>
      </c>
      <c r="H36" s="9">
        <f t="shared" si="1"/>
        <v>2444279</v>
      </c>
      <c r="I36" s="9">
        <f t="shared" si="1"/>
        <v>144219</v>
      </c>
      <c r="J36" s="9">
        <f t="shared" si="1"/>
        <v>4732847</v>
      </c>
      <c r="K36" s="9">
        <f t="shared" si="1"/>
        <v>537873</v>
      </c>
      <c r="L36" s="9">
        <f t="shared" si="1"/>
        <v>3741081</v>
      </c>
      <c r="M36" s="9">
        <f t="shared" si="1"/>
        <v>14930474</v>
      </c>
    </row>
    <row r="37" spans="2:13" ht="21.75" customHeight="1">
      <c r="B37" s="31" t="s">
        <v>38</v>
      </c>
      <c r="C37" s="9">
        <f aca="true" t="shared" si="2" ref="C37:M37">SUM(C6:C34)</f>
        <v>38739</v>
      </c>
      <c r="D37" s="9">
        <f t="shared" si="2"/>
        <v>12121792</v>
      </c>
      <c r="E37" s="9">
        <f t="shared" si="2"/>
        <v>3598561</v>
      </c>
      <c r="F37" s="9">
        <f t="shared" si="2"/>
        <v>6894813</v>
      </c>
      <c r="G37" s="9">
        <f t="shared" si="2"/>
        <v>19033</v>
      </c>
      <c r="H37" s="9">
        <f t="shared" si="2"/>
        <v>13027482</v>
      </c>
      <c r="I37" s="9">
        <f t="shared" si="2"/>
        <v>3455719</v>
      </c>
      <c r="J37" s="9">
        <f t="shared" si="2"/>
        <v>40274233</v>
      </c>
      <c r="K37" s="9">
        <f t="shared" si="2"/>
        <v>3927008</v>
      </c>
      <c r="L37" s="9">
        <f t="shared" si="2"/>
        <v>23786105</v>
      </c>
      <c r="M37" s="9">
        <f t="shared" si="2"/>
        <v>107343320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7" r:id="rId1"/>
  <headerFooter alignWithMargins="0">
    <oddHeader>&amp;L&amp;"ＭＳ ゴシック,標準"&amp;24６　普通建設事業費の状況（１７年度決算額）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5" zoomScaleNormal="75" workbookViewId="0" topLeftCell="E1">
      <selection activeCell="C27" sqref="C27"/>
    </sheetView>
  </sheetViews>
  <sheetFormatPr defaultColWidth="8.66015625" defaultRowHeight="18"/>
  <cols>
    <col min="1" max="1" width="8.83203125" style="22" customWidth="1"/>
    <col min="2" max="2" width="11.5" style="22" bestFit="1" customWidth="1"/>
    <col min="3" max="3" width="10.41015625" style="0" customWidth="1"/>
    <col min="4" max="6" width="13.66015625" style="0" bestFit="1" customWidth="1"/>
    <col min="7" max="7" width="10.41015625" style="0" bestFit="1" customWidth="1"/>
    <col min="8" max="8" width="13.66015625" style="0" bestFit="1" customWidth="1"/>
    <col min="9" max="9" width="11.5" style="0" bestFit="1" customWidth="1"/>
    <col min="10" max="10" width="13.66015625" style="0" bestFit="1" customWidth="1"/>
    <col min="11" max="11" width="11.5" style="0" bestFit="1" customWidth="1"/>
    <col min="12" max="12" width="13.66015625" style="0" bestFit="1" customWidth="1"/>
    <col min="13" max="13" width="14.83203125" style="0" bestFit="1" customWidth="1"/>
  </cols>
  <sheetData>
    <row r="1" spans="1:13" ht="17.25">
      <c r="A1" s="32"/>
      <c r="B1" s="32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1:13" ht="17.25">
      <c r="A3" s="33"/>
      <c r="B3" s="2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7.25">
      <c r="A4" s="33"/>
      <c r="B4" s="25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</row>
    <row r="5" spans="1:13" ht="17.25">
      <c r="A5" s="33"/>
      <c r="B5" s="2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1.75" customHeight="1">
      <c r="A6" s="33"/>
      <c r="B6" s="27" t="s">
        <v>13</v>
      </c>
      <c r="C6" s="18">
        <f>+'当年度'!C6-'前年度'!C6</f>
        <v>-3364</v>
      </c>
      <c r="D6" s="18">
        <f>+'当年度'!D6-'前年度'!D6</f>
        <v>-1016815</v>
      </c>
      <c r="E6" s="18">
        <f>+'当年度'!E6-'前年度'!E6</f>
        <v>-458392</v>
      </c>
      <c r="F6" s="18">
        <f>+'当年度'!F6-'前年度'!F6</f>
        <v>-66112</v>
      </c>
      <c r="G6" s="18">
        <f>+'当年度'!G6-'前年度'!G6</f>
        <v>0</v>
      </c>
      <c r="H6" s="18">
        <f>+'当年度'!H6-'前年度'!H6</f>
        <v>-249138</v>
      </c>
      <c r="I6" s="18">
        <f>+'当年度'!I6-'前年度'!I6</f>
        <v>-70593</v>
      </c>
      <c r="J6" s="18">
        <f>+'当年度'!J6-'前年度'!J6</f>
        <v>-2431069</v>
      </c>
      <c r="K6" s="18">
        <f>+'当年度'!K6-'前年度'!K6</f>
        <v>-137599</v>
      </c>
      <c r="L6" s="18">
        <f>+'当年度'!L6-'前年度'!L6</f>
        <v>-2218741</v>
      </c>
      <c r="M6" s="18">
        <f>+'当年度'!M6-'前年度'!M6</f>
        <v>-6651823</v>
      </c>
    </row>
    <row r="7" spans="1:13" ht="21.75" customHeight="1">
      <c r="A7" s="33"/>
      <c r="B7" s="28" t="s">
        <v>14</v>
      </c>
      <c r="C7" s="18">
        <f>+'当年度'!C7-'前年度'!C7</f>
        <v>0</v>
      </c>
      <c r="D7" s="18">
        <f>+'当年度'!D7-'前年度'!D7</f>
        <v>29143</v>
      </c>
      <c r="E7" s="18">
        <f>+'当年度'!E7-'前年度'!E7</f>
        <v>15085</v>
      </c>
      <c r="F7" s="18">
        <f>+'当年度'!F7-'前年度'!F7</f>
        <v>-38599</v>
      </c>
      <c r="G7" s="18">
        <f>+'当年度'!G7-'前年度'!G7</f>
        <v>0</v>
      </c>
      <c r="H7" s="18">
        <f>+'当年度'!H7-'前年度'!H7</f>
        <v>-84812</v>
      </c>
      <c r="I7" s="18">
        <f>+'当年度'!I7-'前年度'!I7</f>
        <v>388540</v>
      </c>
      <c r="J7" s="18">
        <f>+'当年度'!J7-'前年度'!J7</f>
        <v>-2774078</v>
      </c>
      <c r="K7" s="18">
        <f>+'当年度'!K7-'前年度'!K7</f>
        <v>382692</v>
      </c>
      <c r="L7" s="18">
        <f>+'当年度'!L7-'前年度'!L7</f>
        <v>173218</v>
      </c>
      <c r="M7" s="18">
        <f>+'当年度'!M7-'前年度'!M7</f>
        <v>-1908811</v>
      </c>
    </row>
    <row r="8" spans="1:13" ht="21.75" customHeight="1">
      <c r="A8" s="33"/>
      <c r="B8" s="28" t="s">
        <v>15</v>
      </c>
      <c r="C8" s="18">
        <f>+'当年度'!C8-'前年度'!C8</f>
        <v>0</v>
      </c>
      <c r="D8" s="18">
        <f>+'当年度'!D8-'前年度'!D8</f>
        <v>-449244</v>
      </c>
      <c r="E8" s="18">
        <f>+'当年度'!E8-'前年度'!E8</f>
        <v>434642</v>
      </c>
      <c r="F8" s="18">
        <f>+'当年度'!F8-'前年度'!F8</f>
        <v>-75327</v>
      </c>
      <c r="G8" s="18">
        <f>+'当年度'!G8-'前年度'!G8</f>
        <v>-2963</v>
      </c>
      <c r="H8" s="18">
        <f>+'当年度'!H8-'前年度'!H8</f>
        <v>92936</v>
      </c>
      <c r="I8" s="18">
        <f>+'当年度'!I8-'前年度'!I8</f>
        <v>27851</v>
      </c>
      <c r="J8" s="18">
        <f>+'当年度'!J8-'前年度'!J8</f>
        <v>-452784</v>
      </c>
      <c r="K8" s="18">
        <f>+'当年度'!K8-'前年度'!K8</f>
        <v>-353266</v>
      </c>
      <c r="L8" s="18">
        <f>+'当年度'!L8-'前年度'!L8</f>
        <v>145225</v>
      </c>
      <c r="M8" s="18">
        <f>+'当年度'!M8-'前年度'!M8</f>
        <v>-549745</v>
      </c>
    </row>
    <row r="9" spans="1:13" ht="21.75" customHeight="1">
      <c r="A9" s="33"/>
      <c r="B9" s="29" t="s">
        <v>16</v>
      </c>
      <c r="C9" s="19">
        <f>+'当年度'!C9-'前年度'!C9</f>
        <v>-23898</v>
      </c>
      <c r="D9" s="19">
        <f>+'当年度'!D9-'前年度'!D9</f>
        <v>-14960</v>
      </c>
      <c r="E9" s="19">
        <f>+'当年度'!E9-'前年度'!E9</f>
        <v>-126397</v>
      </c>
      <c r="F9" s="19">
        <f>+'当年度'!F9-'前年度'!F9</f>
        <v>-241110</v>
      </c>
      <c r="G9" s="19">
        <f>+'当年度'!G9-'前年度'!G9</f>
        <v>11396</v>
      </c>
      <c r="H9" s="19">
        <f>+'当年度'!H9-'前年度'!H9</f>
        <v>-230906</v>
      </c>
      <c r="I9" s="19">
        <f>+'当年度'!I9-'前年度'!I9</f>
        <v>11004</v>
      </c>
      <c r="J9" s="19">
        <f>+'当年度'!J9-'前年度'!J9</f>
        <v>924336</v>
      </c>
      <c r="K9" s="19">
        <f>+'当年度'!K9-'前年度'!K9</f>
        <v>87565</v>
      </c>
      <c r="L9" s="19">
        <f>+'当年度'!L9-'前年度'!L9</f>
        <v>343814</v>
      </c>
      <c r="M9" s="19">
        <f>+'当年度'!M9-'前年度'!M9</f>
        <v>740844</v>
      </c>
    </row>
    <row r="10" spans="1:13" ht="21.75" customHeight="1">
      <c r="A10" s="33"/>
      <c r="B10" s="29" t="s">
        <v>17</v>
      </c>
      <c r="C10" s="19">
        <f>+'当年度'!C10-'前年度'!C10</f>
        <v>11817</v>
      </c>
      <c r="D10" s="19">
        <f>+'当年度'!D10-'前年度'!D10</f>
        <v>985106</v>
      </c>
      <c r="E10" s="19">
        <f>+'当年度'!E10-'前年度'!E10</f>
        <v>-480281</v>
      </c>
      <c r="F10" s="19">
        <f>+'当年度'!F10-'前年度'!F10</f>
        <v>78991</v>
      </c>
      <c r="G10" s="19">
        <f>+'当年度'!G10-'前年度'!G10</f>
        <v>4376</v>
      </c>
      <c r="H10" s="19">
        <f>+'当年度'!H10-'前年度'!H10</f>
        <v>-94256</v>
      </c>
      <c r="I10" s="19">
        <f>+'当年度'!I10-'前年度'!I10</f>
        <v>-37605</v>
      </c>
      <c r="J10" s="19">
        <f>+'当年度'!J10-'前年度'!J10</f>
        <v>537231</v>
      </c>
      <c r="K10" s="19">
        <f>+'当年度'!K10-'前年度'!K10</f>
        <v>154084</v>
      </c>
      <c r="L10" s="19">
        <f>+'当年度'!L10-'前年度'!L10</f>
        <v>-2287697</v>
      </c>
      <c r="M10" s="19">
        <f>+'当年度'!M10-'前年度'!M10</f>
        <v>-1128234</v>
      </c>
    </row>
    <row r="11" spans="1:13" ht="21.75" customHeight="1">
      <c r="A11" s="33"/>
      <c r="B11" s="29" t="s">
        <v>18</v>
      </c>
      <c r="C11" s="19">
        <f>+'当年度'!C11-'前年度'!C11</f>
        <v>0</v>
      </c>
      <c r="D11" s="19">
        <f>+'当年度'!D11-'前年度'!D11</f>
        <v>-4554511</v>
      </c>
      <c r="E11" s="19">
        <f>+'当年度'!E11-'前年度'!E11</f>
        <v>176011</v>
      </c>
      <c r="F11" s="19">
        <f>+'当年度'!F11-'前年度'!F11</f>
        <v>138850</v>
      </c>
      <c r="G11" s="19">
        <f>+'当年度'!G11-'前年度'!G11</f>
        <v>16064</v>
      </c>
      <c r="H11" s="19">
        <f>+'当年度'!H11-'前年度'!H11</f>
        <v>738271</v>
      </c>
      <c r="I11" s="19">
        <f>+'当年度'!I11-'前年度'!I11</f>
        <v>-92500</v>
      </c>
      <c r="J11" s="19">
        <f>+'当年度'!J11-'前年度'!J11</f>
        <v>-40881</v>
      </c>
      <c r="K11" s="19">
        <f>+'当年度'!K11-'前年度'!K11</f>
        <v>52945</v>
      </c>
      <c r="L11" s="19">
        <f>+'当年度'!L11-'前年度'!L11</f>
        <v>329116</v>
      </c>
      <c r="M11" s="19">
        <f>+'当年度'!M11-'前年度'!M11</f>
        <v>-3236526</v>
      </c>
    </row>
    <row r="12" spans="1:13" ht="21.75" customHeight="1">
      <c r="A12" s="33"/>
      <c r="B12" s="29" t="s">
        <v>19</v>
      </c>
      <c r="C12" s="19">
        <f>+'当年度'!C12-'前年度'!C12</f>
        <v>0</v>
      </c>
      <c r="D12" s="19">
        <f>+'当年度'!D12-'前年度'!D12</f>
        <v>66497</v>
      </c>
      <c r="E12" s="19">
        <f>+'当年度'!E12-'前年度'!E12</f>
        <v>51049</v>
      </c>
      <c r="F12" s="19">
        <f>+'当年度'!F12-'前年度'!F12</f>
        <v>44187</v>
      </c>
      <c r="G12" s="19">
        <f>+'当年度'!G12-'前年度'!G12</f>
        <v>0</v>
      </c>
      <c r="H12" s="19">
        <f>+'当年度'!H12-'前年度'!H12</f>
        <v>-4036</v>
      </c>
      <c r="I12" s="19">
        <f>+'当年度'!I12-'前年度'!I12</f>
        <v>47075</v>
      </c>
      <c r="J12" s="19">
        <f>+'当年度'!J12-'前年度'!J12</f>
        <v>-321028</v>
      </c>
      <c r="K12" s="19">
        <f>+'当年度'!K12-'前年度'!K12</f>
        <v>-6498</v>
      </c>
      <c r="L12" s="19">
        <f>+'当年度'!L12-'前年度'!L12</f>
        <v>-148151</v>
      </c>
      <c r="M12" s="19">
        <f>+'当年度'!M12-'前年度'!M12</f>
        <v>-270905</v>
      </c>
    </row>
    <row r="13" spans="1:13" ht="21.75" customHeight="1">
      <c r="A13" s="33"/>
      <c r="B13" s="29" t="s">
        <v>20</v>
      </c>
      <c r="C13" s="19">
        <f>+'当年度'!C13-'前年度'!C13</f>
        <v>0</v>
      </c>
      <c r="D13" s="19">
        <f>+'当年度'!D13-'前年度'!D13</f>
        <v>20833</v>
      </c>
      <c r="E13" s="19">
        <f>+'当年度'!E13-'前年度'!E13</f>
        <v>22482</v>
      </c>
      <c r="F13" s="19">
        <f>+'当年度'!F13-'前年度'!F13</f>
        <v>43370</v>
      </c>
      <c r="G13" s="19">
        <f>+'当年度'!G13-'前年度'!G13</f>
        <v>0</v>
      </c>
      <c r="H13" s="19">
        <f>+'当年度'!H13-'前年度'!H13</f>
        <v>-2456042</v>
      </c>
      <c r="I13" s="19">
        <f>+'当年度'!I13-'前年度'!I13</f>
        <v>-724873</v>
      </c>
      <c r="J13" s="19">
        <f>+'当年度'!J13-'前年度'!J13</f>
        <v>-65482</v>
      </c>
      <c r="K13" s="19">
        <f>+'当年度'!K13-'前年度'!K13</f>
        <v>29088</v>
      </c>
      <c r="L13" s="19">
        <f>+'当年度'!L13-'前年度'!L13</f>
        <v>-17462</v>
      </c>
      <c r="M13" s="19">
        <f>+'当年度'!M13-'前年度'!M13</f>
        <v>-3148086</v>
      </c>
    </row>
    <row r="14" spans="1:13" ht="21.75" customHeight="1">
      <c r="A14" s="33"/>
      <c r="B14" s="29" t="s">
        <v>21</v>
      </c>
      <c r="C14" s="19">
        <f>+'当年度'!C14-'前年度'!C14</f>
        <v>9062</v>
      </c>
      <c r="D14" s="19">
        <f>+'当年度'!D14-'前年度'!D14</f>
        <v>55509</v>
      </c>
      <c r="E14" s="19">
        <f>+'当年度'!E14-'前年度'!E14</f>
        <v>-137087</v>
      </c>
      <c r="F14" s="19">
        <f>+'当年度'!F14-'前年度'!F14</f>
        <v>-341261</v>
      </c>
      <c r="G14" s="19">
        <f>+'当年度'!G14-'前年度'!G14</f>
        <v>0</v>
      </c>
      <c r="H14" s="19">
        <f>+'当年度'!H14-'前年度'!H14</f>
        <v>33262</v>
      </c>
      <c r="I14" s="19">
        <f>+'当年度'!I14-'前年度'!I14</f>
        <v>210</v>
      </c>
      <c r="J14" s="19">
        <f>+'当年度'!J14-'前年度'!J14</f>
        <v>-94177</v>
      </c>
      <c r="K14" s="19">
        <f>+'当年度'!K14-'前年度'!K14</f>
        <v>-46853</v>
      </c>
      <c r="L14" s="19">
        <f>+'当年度'!L14-'前年度'!L14</f>
        <v>-1408811</v>
      </c>
      <c r="M14" s="19">
        <f>+'当年度'!M14-'前年度'!M14</f>
        <v>-1930146</v>
      </c>
    </row>
    <row r="15" spans="1:13" ht="21.75" customHeight="1">
      <c r="A15" s="33"/>
      <c r="B15" s="29" t="s">
        <v>22</v>
      </c>
      <c r="C15" s="19">
        <f>+'当年度'!C15-'前年度'!C15</f>
        <v>0</v>
      </c>
      <c r="D15" s="19">
        <f>+'当年度'!D15-'前年度'!D15</f>
        <v>33561</v>
      </c>
      <c r="E15" s="19">
        <f>+'当年度'!E15-'前年度'!E15</f>
        <v>-101357</v>
      </c>
      <c r="F15" s="19">
        <f>+'当年度'!F15-'前年度'!F15</f>
        <v>20872</v>
      </c>
      <c r="G15" s="19">
        <f>+'当年度'!G15-'前年度'!G15</f>
        <v>0</v>
      </c>
      <c r="H15" s="19">
        <f>+'当年度'!H15-'前年度'!H15</f>
        <v>31883</v>
      </c>
      <c r="I15" s="19">
        <f>+'当年度'!I15-'前年度'!I15</f>
        <v>-19634</v>
      </c>
      <c r="J15" s="19">
        <f>+'当年度'!J15-'前年度'!J15</f>
        <v>13393</v>
      </c>
      <c r="K15" s="19">
        <f>+'当年度'!K15-'前年度'!K15</f>
        <v>40316</v>
      </c>
      <c r="L15" s="19">
        <f>+'当年度'!L15-'前年度'!L15</f>
        <v>295628</v>
      </c>
      <c r="M15" s="19">
        <f>+'当年度'!M15-'前年度'!M15</f>
        <v>314662</v>
      </c>
    </row>
    <row r="16" spans="1:13" ht="21.75" customHeight="1">
      <c r="A16" s="33"/>
      <c r="B16" s="28" t="s">
        <v>23</v>
      </c>
      <c r="C16" s="19">
        <f>+'当年度'!C16-'前年度'!C16</f>
        <v>0</v>
      </c>
      <c r="D16" s="19">
        <f>+'当年度'!D16-'前年度'!D16</f>
        <v>-267672</v>
      </c>
      <c r="E16" s="19">
        <f>+'当年度'!E16-'前年度'!E16</f>
        <v>2068</v>
      </c>
      <c r="F16" s="19">
        <f>+'当年度'!F16-'前年度'!F16</f>
        <v>7680</v>
      </c>
      <c r="G16" s="19">
        <f>+'当年度'!G16-'前年度'!G16</f>
        <v>0</v>
      </c>
      <c r="H16" s="19">
        <f>+'当年度'!H16-'前年度'!H16</f>
        <v>-128643</v>
      </c>
      <c r="I16" s="19">
        <f>+'当年度'!I16-'前年度'!I16</f>
        <v>-13693</v>
      </c>
      <c r="J16" s="19">
        <f>+'当年度'!J16-'前年度'!J16</f>
        <v>222466</v>
      </c>
      <c r="K16" s="19">
        <f>+'当年度'!K16-'前年度'!K16</f>
        <v>-100926</v>
      </c>
      <c r="L16" s="19">
        <f>+'当年度'!L16-'前年度'!L16</f>
        <v>-424610</v>
      </c>
      <c r="M16" s="19">
        <f>+'当年度'!M16-'前年度'!M16</f>
        <v>-703330</v>
      </c>
    </row>
    <row r="17" spans="1:13" ht="21.75" customHeight="1">
      <c r="A17" s="33"/>
      <c r="B17" s="29" t="s">
        <v>43</v>
      </c>
      <c r="C17" s="19">
        <f>+'当年度'!C17-'前年度'!C17</f>
        <v>0</v>
      </c>
      <c r="D17" s="19">
        <f>+'当年度'!D17-'前年度'!D17</f>
        <v>50432</v>
      </c>
      <c r="E17" s="19">
        <f>+'当年度'!E17-'前年度'!E17</f>
        <v>189449</v>
      </c>
      <c r="F17" s="19">
        <f>+'当年度'!F17-'前年度'!F17</f>
        <v>228261</v>
      </c>
      <c r="G17" s="19">
        <f>+'当年度'!G17-'前年度'!G17</f>
        <v>0</v>
      </c>
      <c r="H17" s="19">
        <f>+'当年度'!H17-'前年度'!H17</f>
        <v>-120492</v>
      </c>
      <c r="I17" s="19">
        <f>+'当年度'!I17-'前年度'!I17</f>
        <v>-662808</v>
      </c>
      <c r="J17" s="19">
        <f>+'当年度'!J17-'前年度'!J17</f>
        <v>150397</v>
      </c>
      <c r="K17" s="19">
        <f>+'当年度'!K17-'前年度'!K17</f>
        <v>159183</v>
      </c>
      <c r="L17" s="19">
        <f>+'当年度'!L17-'前年度'!L17</f>
        <v>-978625</v>
      </c>
      <c r="M17" s="19">
        <f>+'当年度'!M17-'前年度'!M17</f>
        <v>-984203</v>
      </c>
    </row>
    <row r="18" spans="1:13" ht="21.75" customHeight="1">
      <c r="A18" s="33"/>
      <c r="B18" s="29" t="s">
        <v>44</v>
      </c>
      <c r="C18" s="19">
        <f>+'当年度'!C18-'前年度'!C18</f>
        <v>-10284</v>
      </c>
      <c r="D18" s="19">
        <f>+'当年度'!D18-'前年度'!D18</f>
        <v>294253</v>
      </c>
      <c r="E18" s="19">
        <f>+'当年度'!E18-'前年度'!E18</f>
        <v>4398</v>
      </c>
      <c r="F18" s="19">
        <f>+'当年度'!F18-'前年度'!F18</f>
        <v>-1289669</v>
      </c>
      <c r="G18" s="19">
        <f>+'当年度'!G18-'前年度'!G18</f>
        <v>0</v>
      </c>
      <c r="H18" s="19">
        <f>+'当年度'!H18-'前年度'!H18</f>
        <v>95921</v>
      </c>
      <c r="I18" s="19">
        <f>+'当年度'!I18-'前年度'!I18</f>
        <v>49099</v>
      </c>
      <c r="J18" s="19">
        <f>+'当年度'!J18-'前年度'!J18</f>
        <v>116145</v>
      </c>
      <c r="K18" s="19">
        <f>+'当年度'!K18-'前年度'!K18</f>
        <v>31599</v>
      </c>
      <c r="L18" s="19">
        <f>+'当年度'!L18-'前年度'!L18</f>
        <v>-345259</v>
      </c>
      <c r="M18" s="19">
        <f>+'当年度'!M18-'前年度'!M18</f>
        <v>-1053797</v>
      </c>
    </row>
    <row r="19" spans="1:13" ht="21.75" customHeight="1">
      <c r="A19" s="33"/>
      <c r="B19" s="30" t="s">
        <v>45</v>
      </c>
      <c r="C19" s="20">
        <f>+'当年度'!C19-'前年度'!C19</f>
        <v>-179</v>
      </c>
      <c r="D19" s="20">
        <f>+'当年度'!D19-'前年度'!D19</f>
        <v>-82196</v>
      </c>
      <c r="E19" s="20">
        <f>+'当年度'!E19-'前年度'!E19</f>
        <v>298785</v>
      </c>
      <c r="F19" s="20">
        <f>+'当年度'!F19-'前年度'!F19</f>
        <v>1449893</v>
      </c>
      <c r="G19" s="20">
        <f>+'当年度'!G19-'前年度'!G19</f>
        <v>0</v>
      </c>
      <c r="H19" s="20">
        <f>+'当年度'!H19-'前年度'!H19</f>
        <v>-496974</v>
      </c>
      <c r="I19" s="20">
        <f>+'当年度'!I19-'前年度'!I19</f>
        <v>-1137</v>
      </c>
      <c r="J19" s="20">
        <f>+'当年度'!J19-'前年度'!J19</f>
        <v>-321267</v>
      </c>
      <c r="K19" s="20">
        <f>+'当年度'!K19-'前年度'!K19</f>
        <v>-345140</v>
      </c>
      <c r="L19" s="20">
        <f>+'当年度'!L19-'前年度'!L19</f>
        <v>1864892</v>
      </c>
      <c r="M19" s="20">
        <f>+'当年度'!M19-'前年度'!M19</f>
        <v>2366677</v>
      </c>
    </row>
    <row r="20" spans="1:13" ht="21.75" customHeight="1">
      <c r="A20" s="33"/>
      <c r="B20" s="29" t="s">
        <v>24</v>
      </c>
      <c r="C20" s="19">
        <f>+'当年度'!C20-'前年度'!C20</f>
        <v>0</v>
      </c>
      <c r="D20" s="19">
        <f>+'当年度'!D20-'前年度'!D20</f>
        <v>-4352</v>
      </c>
      <c r="E20" s="19">
        <f>+'当年度'!E20-'前年度'!E20</f>
        <v>-3887</v>
      </c>
      <c r="F20" s="19">
        <f>+'当年度'!F20-'前年度'!F20</f>
        <v>0</v>
      </c>
      <c r="G20" s="19">
        <f>+'当年度'!G20-'前年度'!G20</f>
        <v>0</v>
      </c>
      <c r="H20" s="19">
        <f>+'当年度'!H20-'前年度'!H20</f>
        <v>-1210</v>
      </c>
      <c r="I20" s="19">
        <f>+'当年度'!I20-'前年度'!I20</f>
        <v>-1096</v>
      </c>
      <c r="J20" s="19">
        <f>+'当年度'!J20-'前年度'!J20</f>
        <v>-32410</v>
      </c>
      <c r="K20" s="19">
        <f>+'当年度'!K20-'前年度'!K20</f>
        <v>-52</v>
      </c>
      <c r="L20" s="19">
        <f>+'当年度'!L20-'前年度'!L20</f>
        <v>60686</v>
      </c>
      <c r="M20" s="19">
        <f>+'当年度'!M20-'前年度'!M20</f>
        <v>17679</v>
      </c>
    </row>
    <row r="21" spans="1:13" ht="21.75" customHeight="1">
      <c r="A21" s="33"/>
      <c r="B21" s="29" t="s">
        <v>25</v>
      </c>
      <c r="C21" s="19">
        <f>+'当年度'!C21-'前年度'!C21</f>
        <v>0</v>
      </c>
      <c r="D21" s="19">
        <f>+'当年度'!D21-'前年度'!D21</f>
        <v>-38970</v>
      </c>
      <c r="E21" s="19">
        <f>+'当年度'!E21-'前年度'!E21</f>
        <v>28433</v>
      </c>
      <c r="F21" s="19">
        <f>+'当年度'!F21-'前年度'!F21</f>
        <v>-3037</v>
      </c>
      <c r="G21" s="19">
        <f>+'当年度'!G21-'前年度'!G21</f>
        <v>0</v>
      </c>
      <c r="H21" s="19">
        <f>+'当年度'!H21-'前年度'!H21</f>
        <v>8570</v>
      </c>
      <c r="I21" s="19">
        <f>+'当年度'!I21-'前年度'!I21</f>
        <v>0</v>
      </c>
      <c r="J21" s="19">
        <f>+'当年度'!J21-'前年度'!J21</f>
        <v>31918</v>
      </c>
      <c r="K21" s="19">
        <f>+'当年度'!K21-'前年度'!K21</f>
        <v>2804</v>
      </c>
      <c r="L21" s="19">
        <f>+'当年度'!L21-'前年度'!L21</f>
        <v>-47058</v>
      </c>
      <c r="M21" s="19">
        <f>+'当年度'!M21-'前年度'!M21</f>
        <v>-17340</v>
      </c>
    </row>
    <row r="22" spans="1:13" ht="21.75" customHeight="1">
      <c r="A22" s="33"/>
      <c r="B22" s="29" t="s">
        <v>26</v>
      </c>
      <c r="C22" s="19">
        <f>+'当年度'!C22-'前年度'!C22</f>
        <v>0</v>
      </c>
      <c r="D22" s="19">
        <f>+'当年度'!D22-'前年度'!D22</f>
        <v>15838</v>
      </c>
      <c r="E22" s="19">
        <f>+'当年度'!E22-'前年度'!E22</f>
        <v>-1740</v>
      </c>
      <c r="F22" s="19">
        <f>+'当年度'!F22-'前年度'!F22</f>
        <v>-47890</v>
      </c>
      <c r="G22" s="19">
        <f>+'当年度'!G22-'前年度'!G22</f>
        <v>0</v>
      </c>
      <c r="H22" s="19">
        <f>+'当年度'!H22-'前年度'!H22</f>
        <v>35458</v>
      </c>
      <c r="I22" s="19">
        <f>+'当年度'!I22-'前年度'!I22</f>
        <v>9680</v>
      </c>
      <c r="J22" s="19">
        <f>+'当年度'!J22-'前年度'!J22</f>
        <v>71822</v>
      </c>
      <c r="K22" s="19">
        <f>+'当年度'!K22-'前年度'!K22</f>
        <v>-21573</v>
      </c>
      <c r="L22" s="19">
        <f>+'当年度'!L22-'前年度'!L22</f>
        <v>-428973</v>
      </c>
      <c r="M22" s="19">
        <f>+'当年度'!M22-'前年度'!M22</f>
        <v>-367378</v>
      </c>
    </row>
    <row r="23" spans="1:13" ht="21.75" customHeight="1">
      <c r="A23" s="33"/>
      <c r="B23" s="29" t="s">
        <v>27</v>
      </c>
      <c r="C23" s="19">
        <f>+'当年度'!C23-'前年度'!C23</f>
        <v>0</v>
      </c>
      <c r="D23" s="19">
        <f>+'当年度'!D23-'前年度'!D23</f>
        <v>-87</v>
      </c>
      <c r="E23" s="19">
        <f>+'当年度'!E23-'前年度'!E23</f>
        <v>-28227</v>
      </c>
      <c r="F23" s="19">
        <f>+'当年度'!F23-'前年度'!F23</f>
        <v>35092</v>
      </c>
      <c r="G23" s="19">
        <f>+'当年度'!G23-'前年度'!G23</f>
        <v>0</v>
      </c>
      <c r="H23" s="19">
        <f>+'当年度'!H23-'前年度'!H23</f>
        <v>0</v>
      </c>
      <c r="I23" s="19">
        <f>+'当年度'!I23-'前年度'!I23</f>
        <v>0</v>
      </c>
      <c r="J23" s="19">
        <f>+'当年度'!J23-'前年度'!J23</f>
        <v>-168946</v>
      </c>
      <c r="K23" s="19">
        <f>+'当年度'!K23-'前年度'!K23</f>
        <v>-6378</v>
      </c>
      <c r="L23" s="19">
        <f>+'当年度'!L23-'前年度'!L23</f>
        <v>109599</v>
      </c>
      <c r="M23" s="19">
        <f>+'当年度'!M23-'前年度'!M23</f>
        <v>-58947</v>
      </c>
    </row>
    <row r="24" spans="1:13" ht="21.75" customHeight="1">
      <c r="A24" s="33"/>
      <c r="B24" s="29" t="s">
        <v>28</v>
      </c>
      <c r="C24" s="19">
        <f>+'当年度'!C24-'前年度'!C24</f>
        <v>0</v>
      </c>
      <c r="D24" s="19">
        <f>+'当年度'!D24-'前年度'!D24</f>
        <v>2051595</v>
      </c>
      <c r="E24" s="19">
        <f>+'当年度'!E24-'前年度'!E24</f>
        <v>14385</v>
      </c>
      <c r="F24" s="19">
        <f>+'当年度'!F24-'前年度'!F24</f>
        <v>1240</v>
      </c>
      <c r="G24" s="19">
        <f>+'当年度'!G24-'前年度'!G24</f>
        <v>0</v>
      </c>
      <c r="H24" s="19">
        <f>+'当年度'!H24-'前年度'!H24</f>
        <v>-8416</v>
      </c>
      <c r="I24" s="19">
        <f>+'当年度'!I24-'前年度'!I24</f>
        <v>0</v>
      </c>
      <c r="J24" s="19">
        <f>+'当年度'!J24-'前年度'!J24</f>
        <v>-157739</v>
      </c>
      <c r="K24" s="19">
        <f>+'当年度'!K24-'前年度'!K24</f>
        <v>-5242</v>
      </c>
      <c r="L24" s="19">
        <f>+'当年度'!L24-'前年度'!L24</f>
        <v>415960</v>
      </c>
      <c r="M24" s="19">
        <f>+'当年度'!M24-'前年度'!M24</f>
        <v>2403028</v>
      </c>
    </row>
    <row r="25" spans="1:13" ht="21.75" customHeight="1">
      <c r="A25" s="33"/>
      <c r="B25" s="28" t="s">
        <v>29</v>
      </c>
      <c r="C25" s="19">
        <f>+'当年度'!C25-'前年度'!C25</f>
        <v>6183</v>
      </c>
      <c r="D25" s="19">
        <f>+'当年度'!D25-'前年度'!D25</f>
        <v>180819</v>
      </c>
      <c r="E25" s="19">
        <f>+'当年度'!E25-'前年度'!E25</f>
        <v>297424</v>
      </c>
      <c r="F25" s="19">
        <f>+'当年度'!F25-'前年度'!F25</f>
        <v>14704</v>
      </c>
      <c r="G25" s="19">
        <f>+'当年度'!G25-'前年度'!G25</f>
        <v>0</v>
      </c>
      <c r="H25" s="19">
        <f>+'当年度'!H25-'前年度'!H25</f>
        <v>51376</v>
      </c>
      <c r="I25" s="19">
        <f>+'当年度'!I25-'前年度'!I25</f>
        <v>-6999</v>
      </c>
      <c r="J25" s="19">
        <f>+'当年度'!J25-'前年度'!J25</f>
        <v>77715</v>
      </c>
      <c r="K25" s="19">
        <f>+'当年度'!K25-'前年度'!K25</f>
        <v>-1279</v>
      </c>
      <c r="L25" s="19">
        <f>+'当年度'!L25-'前年度'!L25</f>
        <v>34760</v>
      </c>
      <c r="M25" s="19">
        <f>+'当年度'!M25-'前年度'!M25</f>
        <v>654703</v>
      </c>
    </row>
    <row r="26" spans="1:13" ht="21.75" customHeight="1">
      <c r="A26" s="33"/>
      <c r="B26" s="29" t="s">
        <v>30</v>
      </c>
      <c r="C26" s="19">
        <f>+'当年度'!C26-'前年度'!C26</f>
        <v>0</v>
      </c>
      <c r="D26" s="19">
        <f>+'当年度'!D26-'前年度'!D26</f>
        <v>-3039</v>
      </c>
      <c r="E26" s="19">
        <f>+'当年度'!E26-'前年度'!E26</f>
        <v>-15706</v>
      </c>
      <c r="F26" s="19">
        <f>+'当年度'!F26-'前年度'!F26</f>
        <v>26254</v>
      </c>
      <c r="G26" s="19">
        <f>+'当年度'!G26-'前年度'!G26</f>
        <v>0</v>
      </c>
      <c r="H26" s="19">
        <f>+'当年度'!H26-'前年度'!H26</f>
        <v>-10446</v>
      </c>
      <c r="I26" s="19">
        <f>+'当年度'!I26-'前年度'!I26</f>
        <v>-12955</v>
      </c>
      <c r="J26" s="19">
        <f>+'当年度'!J26-'前年度'!J26</f>
        <v>-124512</v>
      </c>
      <c r="K26" s="19">
        <f>+'当年度'!K26-'前年度'!K26</f>
        <v>-6259</v>
      </c>
      <c r="L26" s="19">
        <f>+'当年度'!L26-'前年度'!L26</f>
        <v>61938</v>
      </c>
      <c r="M26" s="19">
        <f>+'当年度'!M26-'前年度'!M26</f>
        <v>-84725</v>
      </c>
    </row>
    <row r="27" spans="1:13" ht="21.75" customHeight="1">
      <c r="A27" s="33"/>
      <c r="B27" s="28" t="s">
        <v>31</v>
      </c>
      <c r="C27" s="19">
        <f>+'当年度'!C27-'前年度'!C27</f>
        <v>0</v>
      </c>
      <c r="D27" s="19">
        <f>+'当年度'!D27-'前年度'!D27</f>
        <v>-172907</v>
      </c>
      <c r="E27" s="19">
        <f>+'当年度'!E27-'前年度'!E27</f>
        <v>236116</v>
      </c>
      <c r="F27" s="19">
        <f>+'当年度'!F27-'前年度'!F27</f>
        <v>-27612</v>
      </c>
      <c r="G27" s="19">
        <f>+'当年度'!G27-'前年度'!G27</f>
        <v>0</v>
      </c>
      <c r="H27" s="19">
        <f>+'当年度'!H27-'前年度'!H27</f>
        <v>-18041</v>
      </c>
      <c r="I27" s="19">
        <f>+'当年度'!I27-'前年度'!I27</f>
        <v>-51039</v>
      </c>
      <c r="J27" s="19">
        <f>+'当年度'!J27-'前年度'!J27</f>
        <v>-231275</v>
      </c>
      <c r="K27" s="19">
        <f>+'当年度'!K27-'前年度'!K27</f>
        <v>-21375</v>
      </c>
      <c r="L27" s="19">
        <f>+'当年度'!L27-'前年度'!L27</f>
        <v>-25321</v>
      </c>
      <c r="M27" s="19">
        <f>+'当年度'!M27-'前年度'!M27</f>
        <v>-311454</v>
      </c>
    </row>
    <row r="28" spans="1:13" ht="21.75" customHeight="1">
      <c r="A28" s="33"/>
      <c r="B28" s="29" t="s">
        <v>32</v>
      </c>
      <c r="C28" s="19">
        <f>+'当年度'!C28-'前年度'!C28</f>
        <v>0</v>
      </c>
      <c r="D28" s="19">
        <f>+'当年度'!D28-'前年度'!D28</f>
        <v>6812</v>
      </c>
      <c r="E28" s="19">
        <f>+'当年度'!E28-'前年度'!E28</f>
        <v>-5643</v>
      </c>
      <c r="F28" s="19">
        <f>+'当年度'!F28-'前年度'!F28</f>
        <v>-4481</v>
      </c>
      <c r="G28" s="19">
        <f>+'当年度'!G28-'前年度'!G28</f>
        <v>0</v>
      </c>
      <c r="H28" s="19">
        <f>+'当年度'!H28-'前年度'!H28</f>
        <v>-6254</v>
      </c>
      <c r="I28" s="19">
        <f>+'当年度'!I28-'前年度'!I28</f>
        <v>0</v>
      </c>
      <c r="J28" s="19">
        <f>+'当年度'!J28-'前年度'!J28</f>
        <v>225231</v>
      </c>
      <c r="K28" s="19">
        <f>+'当年度'!K28-'前年度'!K28</f>
        <v>-907</v>
      </c>
      <c r="L28" s="19">
        <f>+'当年度'!L28-'前年度'!L28</f>
        <v>-61663</v>
      </c>
      <c r="M28" s="19">
        <f>+'当年度'!M28-'前年度'!M28</f>
        <v>153095</v>
      </c>
    </row>
    <row r="29" spans="1:13" ht="21.75" customHeight="1">
      <c r="A29" s="33"/>
      <c r="B29" s="29" t="s">
        <v>33</v>
      </c>
      <c r="C29" s="19">
        <f>+'当年度'!C29-'前年度'!C29</f>
        <v>0</v>
      </c>
      <c r="D29" s="19">
        <f>+'当年度'!D29-'前年度'!D29</f>
        <v>186017</v>
      </c>
      <c r="E29" s="19">
        <f>+'当年度'!E29-'前年度'!E29</f>
        <v>0</v>
      </c>
      <c r="F29" s="19">
        <f>+'当年度'!F29-'前年度'!F29</f>
        <v>-326</v>
      </c>
      <c r="G29" s="19">
        <f>+'当年度'!G29-'前年度'!G29</f>
        <v>0</v>
      </c>
      <c r="H29" s="19">
        <f>+'当年度'!H29-'前年度'!H29</f>
        <v>33348</v>
      </c>
      <c r="I29" s="19">
        <f>+'当年度'!I29-'前年度'!I29</f>
        <v>0</v>
      </c>
      <c r="J29" s="19">
        <f>+'当年度'!J29-'前年度'!J29</f>
        <v>22932</v>
      </c>
      <c r="K29" s="19">
        <f>+'当年度'!K29-'前年度'!K29</f>
        <v>-54284</v>
      </c>
      <c r="L29" s="19">
        <f>+'当年度'!L29-'前年度'!L29</f>
        <v>-49538</v>
      </c>
      <c r="M29" s="19">
        <f>+'当年度'!M29-'前年度'!M29</f>
        <v>138149</v>
      </c>
    </row>
    <row r="30" spans="1:13" ht="21.75" customHeight="1">
      <c r="A30" s="33"/>
      <c r="B30" s="29" t="s">
        <v>46</v>
      </c>
      <c r="C30" s="19">
        <f>+'当年度'!C30-'前年度'!C30</f>
        <v>0</v>
      </c>
      <c r="D30" s="19">
        <f>+'当年度'!D30-'前年度'!D30</f>
        <v>-53457</v>
      </c>
      <c r="E30" s="19">
        <f>+'当年度'!E30-'前年度'!E30</f>
        <v>2737</v>
      </c>
      <c r="F30" s="19">
        <f>+'当年度'!F30-'前年度'!F30</f>
        <v>-643</v>
      </c>
      <c r="G30" s="19">
        <f>+'当年度'!G30-'前年度'!G30</f>
        <v>0</v>
      </c>
      <c r="H30" s="19">
        <f>+'当年度'!H30-'前年度'!H30</f>
        <v>59414</v>
      </c>
      <c r="I30" s="19">
        <f>+'当年度'!I30-'前年度'!I30</f>
        <v>-10216</v>
      </c>
      <c r="J30" s="19">
        <f>+'当年度'!J30-'前年度'!J30</f>
        <v>-26619</v>
      </c>
      <c r="K30" s="19">
        <f>+'当年度'!K30-'前年度'!K30</f>
        <v>332183</v>
      </c>
      <c r="L30" s="19">
        <f>+'当年度'!L30-'前年度'!L30</f>
        <v>179748</v>
      </c>
      <c r="M30" s="19">
        <f>+'当年度'!M30-'前年度'!M30</f>
        <v>483147</v>
      </c>
    </row>
    <row r="31" spans="1:13" ht="21.75" customHeight="1">
      <c r="A31" s="33"/>
      <c r="B31" s="28" t="s">
        <v>47</v>
      </c>
      <c r="C31" s="18">
        <f>+'当年度'!C31-'前年度'!C31</f>
        <v>0</v>
      </c>
      <c r="D31" s="18">
        <f>+'当年度'!D31-'前年度'!D31</f>
        <v>-101571</v>
      </c>
      <c r="E31" s="18">
        <f>+'当年度'!E31-'前年度'!E31</f>
        <v>13164</v>
      </c>
      <c r="F31" s="18">
        <f>+'当年度'!F31-'前年度'!F31</f>
        <v>-6593</v>
      </c>
      <c r="G31" s="18">
        <f>+'当年度'!G31-'前年度'!G31</f>
        <v>0</v>
      </c>
      <c r="H31" s="18">
        <f>+'当年度'!H31-'前年度'!H31</f>
        <v>-102201</v>
      </c>
      <c r="I31" s="18">
        <f>+'当年度'!I31-'前年度'!I31</f>
        <v>-11769</v>
      </c>
      <c r="J31" s="18">
        <f>+'当年度'!J31-'前年度'!J31</f>
        <v>-202820</v>
      </c>
      <c r="K31" s="18">
        <f>+'当年度'!K31-'前年度'!K31</f>
        <v>-4117</v>
      </c>
      <c r="L31" s="18">
        <f>+'当年度'!L31-'前年度'!L31</f>
        <v>-278045</v>
      </c>
      <c r="M31" s="18">
        <f>+'当年度'!M31-'前年度'!M31</f>
        <v>-693952</v>
      </c>
    </row>
    <row r="32" spans="1:13" ht="21.75" customHeight="1">
      <c r="A32" s="33"/>
      <c r="B32" s="28" t="s">
        <v>48</v>
      </c>
      <c r="C32" s="18">
        <f>+'当年度'!C32-'前年度'!C32</f>
        <v>0</v>
      </c>
      <c r="D32" s="18">
        <f>+'当年度'!D32-'前年度'!D32</f>
        <v>-208914</v>
      </c>
      <c r="E32" s="18">
        <f>+'当年度'!E32-'前年度'!E32</f>
        <v>-57125</v>
      </c>
      <c r="F32" s="18">
        <f>+'当年度'!F32-'前年度'!F32</f>
        <v>32910</v>
      </c>
      <c r="G32" s="18">
        <f>+'当年度'!G32-'前年度'!G32</f>
        <v>0</v>
      </c>
      <c r="H32" s="18">
        <f>+'当年度'!H32-'前年度'!H32</f>
        <v>46269</v>
      </c>
      <c r="I32" s="18">
        <f>+'当年度'!I32-'前年度'!I32</f>
        <v>11087</v>
      </c>
      <c r="J32" s="18">
        <f>+'当年度'!J32-'前年度'!J32</f>
        <v>7717</v>
      </c>
      <c r="K32" s="18">
        <f>+'当年度'!K32-'前年度'!K32</f>
        <v>-21483</v>
      </c>
      <c r="L32" s="18">
        <f>+'当年度'!L32-'前年度'!L32</f>
        <v>-26507</v>
      </c>
      <c r="M32" s="18">
        <f>+'当年度'!M32-'前年度'!M32</f>
        <v>-216046</v>
      </c>
    </row>
    <row r="33" spans="1:13" ht="21.75" customHeight="1">
      <c r="A33" s="33"/>
      <c r="B33" s="29" t="s">
        <v>34</v>
      </c>
      <c r="C33" s="19">
        <f>+'当年度'!C33-'前年度'!C33</f>
        <v>0</v>
      </c>
      <c r="D33" s="19">
        <f>+'当年度'!D33-'前年度'!D33</f>
        <v>101481</v>
      </c>
      <c r="E33" s="19">
        <f>+'当年度'!E33-'前年度'!E33</f>
        <v>0</v>
      </c>
      <c r="F33" s="19">
        <f>+'当年度'!F33-'前年度'!F33</f>
        <v>1538</v>
      </c>
      <c r="G33" s="19">
        <f>+'当年度'!G33-'前年度'!G33</f>
        <v>0</v>
      </c>
      <c r="H33" s="19">
        <f>+'当年度'!H33-'前年度'!H33</f>
        <v>-106533</v>
      </c>
      <c r="I33" s="19">
        <f>+'当年度'!I33-'前年度'!I33</f>
        <v>0</v>
      </c>
      <c r="J33" s="19">
        <f>+'当年度'!J33-'前年度'!J33</f>
        <v>-280235</v>
      </c>
      <c r="K33" s="19">
        <f>+'当年度'!K33-'前年度'!K33</f>
        <v>-6174</v>
      </c>
      <c r="L33" s="19">
        <f>+'当年度'!L33-'前年度'!L33</f>
        <v>167905</v>
      </c>
      <c r="M33" s="19">
        <f>+'当年度'!M33-'前年度'!M33</f>
        <v>-122018</v>
      </c>
    </row>
    <row r="34" spans="1:13" ht="21.75" customHeight="1">
      <c r="A34" s="33"/>
      <c r="B34" s="28" t="s">
        <v>35</v>
      </c>
      <c r="C34" s="19">
        <f>+'当年度'!C34-'前年度'!C34</f>
        <v>0</v>
      </c>
      <c r="D34" s="19">
        <f>+'当年度'!D34-'前年度'!D34</f>
        <v>-197150</v>
      </c>
      <c r="E34" s="19">
        <f>+'当年度'!E34-'前年度'!E34</f>
        <v>-39617</v>
      </c>
      <c r="F34" s="19">
        <f>+'当年度'!F34-'前年度'!F34</f>
        <v>-9294</v>
      </c>
      <c r="G34" s="19">
        <f>+'当年度'!G34-'前年度'!G34</f>
        <v>0</v>
      </c>
      <c r="H34" s="19">
        <f>+'当年度'!H34-'前年度'!H34</f>
        <v>74500</v>
      </c>
      <c r="I34" s="19">
        <f>+'当年度'!I34-'前年度'!I34</f>
        <v>-2232</v>
      </c>
      <c r="J34" s="19">
        <f>+'当年度'!J34-'前年度'!J34</f>
        <v>22894</v>
      </c>
      <c r="K34" s="19">
        <f>+'当年度'!K34-'前年度'!K34</f>
        <v>28229</v>
      </c>
      <c r="L34" s="19">
        <f>+'当年度'!L34-'前年度'!L34</f>
        <v>-26807</v>
      </c>
      <c r="M34" s="19">
        <f>+'当年度'!M34-'前年度'!M34</f>
        <v>-149477</v>
      </c>
    </row>
    <row r="35" spans="1:13" ht="21.75" customHeight="1">
      <c r="A35" s="33"/>
      <c r="B35" s="31" t="s">
        <v>36</v>
      </c>
      <c r="C35" s="21">
        <f>+'当年度'!C35-'前年度'!C35</f>
        <v>-16846</v>
      </c>
      <c r="D35" s="21">
        <f>+'当年度'!D35-'前年度'!D35</f>
        <v>-4850064</v>
      </c>
      <c r="E35" s="21">
        <f>+'当年度'!E35-'前年度'!E35</f>
        <v>-109545</v>
      </c>
      <c r="F35" s="21">
        <f>+'当年度'!F35-'前年度'!F35</f>
        <v>-39974</v>
      </c>
      <c r="G35" s="21">
        <f>+'当年度'!G35-'前年度'!G35</f>
        <v>28873</v>
      </c>
      <c r="H35" s="21">
        <f>+'当年度'!H35-'前年度'!H35</f>
        <v>-2873026</v>
      </c>
      <c r="I35" s="21">
        <f>+'当年度'!I35-'前年度'!I35</f>
        <v>-1099064</v>
      </c>
      <c r="J35" s="21">
        <f>+'当年度'!J35-'前年度'!J35</f>
        <v>-4536798</v>
      </c>
      <c r="K35" s="21">
        <f>+'当年度'!K35-'前年度'!K35</f>
        <v>-52810</v>
      </c>
      <c r="L35" s="21">
        <f>+'当年度'!L35-'前年度'!L35</f>
        <v>-4677463</v>
      </c>
      <c r="M35" s="21">
        <f>+'当年度'!M35-'前年度'!M35</f>
        <v>-18143423</v>
      </c>
    </row>
    <row r="36" spans="1:13" ht="21.75" customHeight="1">
      <c r="A36" s="33"/>
      <c r="B36" s="31" t="s">
        <v>37</v>
      </c>
      <c r="C36" s="21">
        <f>+'当年度'!C36-'前年度'!C36</f>
        <v>6183</v>
      </c>
      <c r="D36" s="21">
        <f>+'当年度'!D36-'前年度'!D36</f>
        <v>1762115</v>
      </c>
      <c r="E36" s="21">
        <f>+'当年度'!E36-'前年度'!E36</f>
        <v>440314</v>
      </c>
      <c r="F36" s="21">
        <f>+'当年度'!F36-'前年度'!F36</f>
        <v>11862</v>
      </c>
      <c r="G36" s="21">
        <f>+'当年度'!G36-'前年度'!G36</f>
        <v>0</v>
      </c>
      <c r="H36" s="21">
        <f>+'当年度'!H36-'前年度'!H36</f>
        <v>55834</v>
      </c>
      <c r="I36" s="21">
        <f>+'当年度'!I36-'前年度'!I36</f>
        <v>-75539</v>
      </c>
      <c r="J36" s="21">
        <f>+'当年度'!J36-'前年度'!J36</f>
        <v>-764327</v>
      </c>
      <c r="K36" s="21">
        <f>+'当年度'!K36-'前年度'!K36</f>
        <v>214093</v>
      </c>
      <c r="L36" s="21">
        <f>+'当年度'!L36-'前年度'!L36</f>
        <v>86684</v>
      </c>
      <c r="M36" s="21">
        <f>+'当年度'!M36-'前年度'!M36</f>
        <v>1828464</v>
      </c>
    </row>
    <row r="37" spans="1:13" ht="21.75" customHeight="1">
      <c r="A37" s="33"/>
      <c r="B37" s="31" t="s">
        <v>38</v>
      </c>
      <c r="C37" s="21">
        <f>+'当年度'!C37-'前年度'!C37</f>
        <v>-10663</v>
      </c>
      <c r="D37" s="21">
        <f>+'当年度'!D37-'前年度'!D37</f>
        <v>-3087949</v>
      </c>
      <c r="E37" s="21">
        <f>+'当年度'!E37-'前年度'!E37</f>
        <v>330769</v>
      </c>
      <c r="F37" s="21">
        <f>+'当年度'!F37-'前年度'!F37</f>
        <v>-28112</v>
      </c>
      <c r="G37" s="21">
        <f>+'当年度'!G37-'前年度'!G37</f>
        <v>28873</v>
      </c>
      <c r="H37" s="21">
        <f>+'当年度'!H37-'前年度'!H37</f>
        <v>-2817192</v>
      </c>
      <c r="I37" s="21">
        <f>+'当年度'!I37-'前年度'!I37</f>
        <v>-1174603</v>
      </c>
      <c r="J37" s="21">
        <f>+'当年度'!J37-'前年度'!J37</f>
        <v>-5301125</v>
      </c>
      <c r="K37" s="21">
        <f>+'当年度'!K37-'前年度'!K37</f>
        <v>161283</v>
      </c>
      <c r="L37" s="21">
        <f>+'当年度'!L37-'前年度'!L37</f>
        <v>-4590779</v>
      </c>
      <c r="M37" s="21">
        <f>+'当年度'!M37-'前年度'!M37</f>
        <v>-16314959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7" r:id="rId1"/>
  <headerFooter alignWithMargins="0">
    <oddHeader>&amp;L&amp;"ＭＳ ゴシック,標準"&amp;24６　普通建設事業費の状況（対前年度増減額）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zoomScale="75" zoomScaleNormal="75" workbookViewId="0" topLeftCell="E1">
      <selection activeCell="C27" sqref="C27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2" width="12.66015625" style="0" customWidth="1"/>
    <col min="13" max="13" width="14.66015625" style="0" customWidth="1"/>
  </cols>
  <sheetData>
    <row r="1" spans="2:14" ht="17.25">
      <c r="B1" s="32" t="s">
        <v>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1</v>
      </c>
    </row>
    <row r="3" spans="2:14" ht="17.25">
      <c r="B3" s="2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"/>
    </row>
    <row r="4" spans="2:14" ht="17.25">
      <c r="B4" s="25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"/>
    </row>
    <row r="5" spans="2:14" ht="17.25">
      <c r="B5" s="2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</row>
    <row r="6" spans="2:14" ht="21.75" customHeight="1">
      <c r="B6" s="28" t="s">
        <v>13</v>
      </c>
      <c r="C6" s="13">
        <f>IF(AND('当年度'!C6=0,'前年度'!C6=0),"",IF('前年度'!C6=0,"皆増",IF('当年度'!C6=0,"皆減",ROUND('増減額'!C6/'前年度'!C6*100,1))))</f>
        <v>-76.8</v>
      </c>
      <c r="D6" s="13">
        <f>IF(AND('当年度'!D6=0,'前年度'!D6=0),"",IF('前年度'!D6=0,"皆増",IF('当年度'!D6=0,"皆減",ROUND('増減額'!D6/'前年度'!D6*100,1))))</f>
        <v>-91.4</v>
      </c>
      <c r="E6" s="13">
        <f>IF(AND('当年度'!E6=0,'前年度'!E6=0),"",IF('前年度'!E6=0,"皆増",IF('当年度'!E6=0,"皆減",ROUND('増減額'!E6/'前年度'!E6*100,1))))</f>
        <v>-64.3</v>
      </c>
      <c r="F6" s="13">
        <f>IF(AND('当年度'!F6=0,'前年度'!F6=0),"",IF('前年度'!F6=0,"皆増",IF('当年度'!F6=0,"皆減",ROUND('増減額'!F6/'前年度'!F6*100,1))))</f>
        <v>-7.7</v>
      </c>
      <c r="G6" s="13">
        <f>IF(AND('当年度'!G6=0,'前年度'!G6=0),"",IF('前年度'!G6=0,"皆増",IF('当年度'!G6=0,"皆減",ROUND('増減額'!G6/'前年度'!G6*100,1))))</f>
      </c>
      <c r="H6" s="13">
        <f>IF(AND('当年度'!H6=0,'前年度'!H6=0),"",IF('前年度'!H6=0,"皆増",IF('当年度'!H6=0,"皆減",ROUND('増減額'!H6/'前年度'!H6*100,1))))</f>
        <v>-17</v>
      </c>
      <c r="I6" s="13">
        <f>IF(AND('当年度'!I6=0,'前年度'!I6=0),"",IF('前年度'!I6=0,"皆増",IF('当年度'!I6=0,"皆減",ROUND('増減額'!I6/'前年度'!I6*100,1))))</f>
        <v>-29.5</v>
      </c>
      <c r="J6" s="13">
        <f>IF(AND('当年度'!J6=0,'前年度'!J6=0),"",IF('前年度'!J6=0,"皆増",IF('当年度'!J6=0,"皆減",ROUND('増減額'!J6/'前年度'!J6*100,1))))</f>
        <v>-33.3</v>
      </c>
      <c r="K6" s="13">
        <f>IF(AND('当年度'!K6=0,'前年度'!K6=0),"",IF('前年度'!K6=0,"皆増",IF('当年度'!K6=0,"皆減",ROUND('増減額'!K6/'前年度'!K6*100,1))))</f>
        <v>-47.7</v>
      </c>
      <c r="L6" s="13">
        <f>IF(AND('当年度'!L6=0,'前年度'!L6=0),"",IF('前年度'!L6=0,"皆増",IF('当年度'!L6=0,"皆減",ROUND('増減額'!L6/'前年度'!L6*100,1))))</f>
        <v>-62.3</v>
      </c>
      <c r="M6" s="13">
        <f>IF(AND('当年度'!M6=0,'前年度'!M6=0),"",IF('前年度'!M6=0,"皆増",IF('当年度'!M6=0,"皆減",ROUND('増減額'!M6/'前年度'!M6*100,1))))</f>
        <v>-42.8</v>
      </c>
      <c r="N6" s="1"/>
    </row>
    <row r="7" spans="2:14" ht="21.75" customHeight="1">
      <c r="B7" s="28" t="s">
        <v>14</v>
      </c>
      <c r="C7" s="13">
        <f>IF(AND('当年度'!C7=0,'前年度'!C7=0),"",IF('前年度'!C7=0,"皆増",IF('当年度'!C7=0,"皆減",ROUND('増減額'!C7/'前年度'!C7*100,1))))</f>
      </c>
      <c r="D7" s="13">
        <f>IF(AND('当年度'!D7=0,'前年度'!D7=0),"",IF('前年度'!D7=0,"皆増",IF('当年度'!D7=0,"皆減",ROUND('増減額'!D7/'前年度'!D7*100,1))))</f>
        <v>2.3</v>
      </c>
      <c r="E7" s="13">
        <f>IF(AND('当年度'!E7=0,'前年度'!E7=0),"",IF('前年度'!E7=0,"皆増",IF('当年度'!E7=0,"皆減",ROUND('増減額'!E7/'前年度'!E7*100,1))))</f>
        <v>5.2</v>
      </c>
      <c r="F7" s="13">
        <f>IF(AND('当年度'!F7=0,'前年度'!F7=0),"",IF('前年度'!F7=0,"皆増",IF('当年度'!F7=0,"皆減",ROUND('増減額'!F7/'前年度'!F7*100,1))))</f>
        <v>-7.7</v>
      </c>
      <c r="G7" s="13">
        <f>IF(AND('当年度'!G7=0,'前年度'!G7=0),"",IF('前年度'!G7=0,"皆増",IF('当年度'!G7=0,"皆減",ROUND('増減額'!G7/'前年度'!G7*100,1))))</f>
      </c>
      <c r="H7" s="13">
        <f>IF(AND('当年度'!H7=0,'前年度'!H7=0),"",IF('前年度'!H7=0,"皆増",IF('当年度'!H7=0,"皆減",ROUND('増減額'!H7/'前年度'!H7*100,1))))</f>
        <v>-16.5</v>
      </c>
      <c r="I7" s="13">
        <f>IF(AND('当年度'!I7=0,'前年度'!I7=0),"",IF('前年度'!I7=0,"皆増",IF('当年度'!I7=0,"皆減",ROUND('増減額'!I7/'前年度'!I7*100,1))))</f>
        <v>58.5</v>
      </c>
      <c r="J7" s="13">
        <f>IF(AND('当年度'!J7=0,'前年度'!J7=0),"",IF('前年度'!J7=0,"皆増",IF('当年度'!J7=0,"皆減",ROUND('増減額'!J7/'前年度'!J7*100,1))))</f>
        <v>-33.2</v>
      </c>
      <c r="K7" s="13">
        <f>IF(AND('当年度'!K7=0,'前年度'!K7=0),"",IF('前年度'!K7=0,"皆増",IF('当年度'!K7=0,"皆減",ROUND('増減額'!K7/'前年度'!K7*100,1))))</f>
        <v>104.2</v>
      </c>
      <c r="L7" s="13">
        <f>IF(AND('当年度'!L7=0,'前年度'!L7=0),"",IF('前年度'!L7=0,"皆増",IF('当年度'!L7=0,"皆減",ROUND('増減額'!L7/'前年度'!L7*100,1))))</f>
        <v>4.8</v>
      </c>
      <c r="M7" s="13">
        <f>IF(AND('当年度'!M7=0,'前年度'!M7=0),"",IF('前年度'!M7=0,"皆増",IF('当年度'!M7=0,"皆減",ROUND('増減額'!M7/'前年度'!M7*100,1))))</f>
        <v>-12.3</v>
      </c>
      <c r="N7" s="1"/>
    </row>
    <row r="8" spans="2:14" ht="21.75" customHeight="1">
      <c r="B8" s="28" t="s">
        <v>15</v>
      </c>
      <c r="C8" s="13">
        <f>IF(AND('当年度'!C8=0,'前年度'!C8=0),"",IF('前年度'!C8=0,"皆増",IF('当年度'!C8=0,"皆減",ROUND('増減額'!C8/'前年度'!C8*100,1))))</f>
      </c>
      <c r="D8" s="13">
        <f>IF(AND('当年度'!D8=0,'前年度'!D8=0),"",IF('前年度'!D8=0,"皆増",IF('当年度'!D8=0,"皆減",ROUND('増減額'!D8/'前年度'!D8*100,1))))</f>
        <v>-86.8</v>
      </c>
      <c r="E8" s="13">
        <f>IF(AND('当年度'!E8=0,'前年度'!E8=0),"",IF('前年度'!E8=0,"皆増",IF('当年度'!E8=0,"皆減",ROUND('増減額'!E8/'前年度'!E8*100,1))))</f>
        <v>433.2</v>
      </c>
      <c r="F8" s="13">
        <f>IF(AND('当年度'!F8=0,'前年度'!F8=0),"",IF('前年度'!F8=0,"皆増",IF('当年度'!F8=0,"皆減",ROUND('増減額'!F8/'前年度'!F8*100,1))))</f>
        <v>-25.5</v>
      </c>
      <c r="G8" s="13">
        <f>IF(AND('当年度'!G8=0,'前年度'!G8=0),"",IF('前年度'!G8=0,"皆増",IF('当年度'!G8=0,"皆減",ROUND('増減額'!G8/'前年度'!G8*100,1))))</f>
        <v>-34.6</v>
      </c>
      <c r="H8" s="13">
        <f>IF(AND('当年度'!H8=0,'前年度'!H8=0),"",IF('前年度'!H8=0,"皆増",IF('当年度'!H8=0,"皆減",ROUND('増減額'!H8/'前年度'!H8*100,1))))</f>
        <v>13.4</v>
      </c>
      <c r="I8" s="13">
        <f>IF(AND('当年度'!I8=0,'前年度'!I8=0),"",IF('前年度'!I8=0,"皆増",IF('当年度'!I8=0,"皆減",ROUND('増減額'!I8/'前年度'!I8*100,1))))</f>
        <v>464.4</v>
      </c>
      <c r="J8" s="13">
        <f>IF(AND('当年度'!J8=0,'前年度'!J8=0),"",IF('前年度'!J8=0,"皆増",IF('当年度'!J8=0,"皆減",ROUND('増減額'!J8/'前年度'!J8*100,1))))</f>
        <v>-14.2</v>
      </c>
      <c r="K8" s="13">
        <f>IF(AND('当年度'!K8=0,'前年度'!K8=0),"",IF('前年度'!K8=0,"皆増",IF('当年度'!K8=0,"皆減",ROUND('増減額'!K8/'前年度'!K8*100,1))))</f>
        <v>-73.7</v>
      </c>
      <c r="L8" s="13">
        <f>IF(AND('当年度'!L8=0,'前年度'!L8=0),"",IF('前年度'!L8=0,"皆増",IF('当年度'!L8=0,"皆減",ROUND('増減額'!L8/'前年度'!L8*100,1))))</f>
        <v>10.5</v>
      </c>
      <c r="M8" s="13">
        <f>IF(AND('当年度'!M8=0,'前年度'!M8=0),"",IF('前年度'!M8=0,"皆増",IF('当年度'!M8=0,"皆減",ROUND('増減額'!M8/'前年度'!M8*100,1))))</f>
        <v>-8.1</v>
      </c>
      <c r="N8" s="1"/>
    </row>
    <row r="9" spans="2:14" ht="21.75" customHeight="1">
      <c r="B9" s="28" t="s">
        <v>16</v>
      </c>
      <c r="C9" s="13" t="str">
        <f>IF(AND('当年度'!C9=0,'前年度'!C9=0),"",IF('前年度'!C9=0,"皆増",IF('当年度'!C9=0,"皆減",ROUND('増減額'!C9/'前年度'!C9*100,1))))</f>
        <v>皆減</v>
      </c>
      <c r="D9" s="13">
        <f>IF(AND('当年度'!D9=0,'前年度'!D9=0),"",IF('前年度'!D9=0,"皆増",IF('当年度'!D9=0,"皆減",ROUND('増減額'!D9/'前年度'!D9*100,1))))</f>
        <v>-8.1</v>
      </c>
      <c r="E9" s="13">
        <f>IF(AND('当年度'!E9=0,'前年度'!E9=0),"",IF('前年度'!E9=0,"皆増",IF('当年度'!E9=0,"皆減",ROUND('増減額'!E9/'前年度'!E9*100,1))))</f>
        <v>-30.6</v>
      </c>
      <c r="F9" s="13">
        <f>IF(AND('当年度'!F9=0,'前年度'!F9=0),"",IF('前年度'!F9=0,"皆増",IF('当年度'!F9=0,"皆減",ROUND('増減額'!F9/'前年度'!F9*100,1))))</f>
        <v>-39.1</v>
      </c>
      <c r="G9" s="13" t="str">
        <f>IF(AND('当年度'!G9=0,'前年度'!G9=0),"",IF('前年度'!G9=0,"皆増",IF('当年度'!G9=0,"皆減",ROUND('増減額'!G9/'前年度'!G9*100,1))))</f>
        <v>皆増</v>
      </c>
      <c r="H9" s="13">
        <f>IF(AND('当年度'!H9=0,'前年度'!H9=0),"",IF('前年度'!H9=0,"皆増",IF('当年度'!H9=0,"皆減",ROUND('増減額'!H9/'前年度'!H9*100,1))))</f>
        <v>-28</v>
      </c>
      <c r="I9" s="13">
        <f>IF(AND('当年度'!I9=0,'前年度'!I9=0),"",IF('前年度'!I9=0,"皆増",IF('当年度'!I9=0,"皆減",ROUND('増減額'!I9/'前年度'!I9*100,1))))</f>
        <v>217.2</v>
      </c>
      <c r="J9" s="13">
        <f>IF(AND('当年度'!J9=0,'前年度'!J9=0),"",IF('前年度'!J9=0,"皆増",IF('当年度'!J9=0,"皆減",ROUND('増減額'!J9/'前年度'!J9*100,1))))</f>
        <v>34.5</v>
      </c>
      <c r="K9" s="13">
        <f>IF(AND('当年度'!K9=0,'前年度'!K9=0),"",IF('前年度'!K9=0,"皆増",IF('当年度'!K9=0,"皆減",ROUND('増減額'!K9/'前年度'!K9*100,1))))</f>
        <v>105.8</v>
      </c>
      <c r="L9" s="13">
        <f>IF(AND('当年度'!L9=0,'前年度'!L9=0),"",IF('前年度'!L9=0,"皆増",IF('当年度'!L9=0,"皆減",ROUND('増減額'!L9/'前年度'!L9*100,1))))</f>
        <v>63.4</v>
      </c>
      <c r="M9" s="13">
        <f>IF(AND('当年度'!M9=0,'前年度'!M9=0),"",IF('前年度'!M9=0,"皆増",IF('当年度'!M9=0,"皆減",ROUND('増減額'!M9/'前年度'!M9*100,1))))</f>
        <v>13.8</v>
      </c>
      <c r="N9" s="1"/>
    </row>
    <row r="10" spans="2:14" ht="21.75" customHeight="1">
      <c r="B10" s="28" t="s">
        <v>17</v>
      </c>
      <c r="C10" s="13" t="str">
        <f>IF(AND('当年度'!C10=0,'前年度'!C10=0),"",IF('前年度'!C10=0,"皆増",IF('当年度'!C10=0,"皆減",ROUND('増減額'!C10/'前年度'!C10*100,1))))</f>
        <v>皆増</v>
      </c>
      <c r="D10" s="13">
        <f>IF(AND('当年度'!D10=0,'前年度'!D10=0),"",IF('前年度'!D10=0,"皆増",IF('当年度'!D10=0,"皆減",ROUND('増減額'!D10/'前年度'!D10*100,1))))</f>
        <v>392.2</v>
      </c>
      <c r="E10" s="13">
        <f>IF(AND('当年度'!E10=0,'前年度'!E10=0),"",IF('前年度'!E10=0,"皆増",IF('当年度'!E10=0,"皆減",ROUND('増減額'!E10/'前年度'!E10*100,1))))</f>
        <v>-86.3</v>
      </c>
      <c r="F10" s="13">
        <f>IF(AND('当年度'!F10=0,'前年度'!F10=0),"",IF('前年度'!F10=0,"皆増",IF('当年度'!F10=0,"皆減",ROUND('増減額'!F10/'前年度'!F10*100,1))))</f>
        <v>69.2</v>
      </c>
      <c r="G10" s="13">
        <f>IF(AND('当年度'!G10=0,'前年度'!G10=0),"",IF('前年度'!G10=0,"皆増",IF('当年度'!G10=0,"皆減",ROUND('増減額'!G10/'前年度'!G10*100,1))))</f>
        <v>58</v>
      </c>
      <c r="H10" s="13">
        <f>IF(AND('当年度'!H10=0,'前年度'!H10=0),"",IF('前年度'!H10=0,"皆増",IF('当年度'!H10=0,"皆減",ROUND('増減額'!H10/'前年度'!H10*100,1))))</f>
        <v>-30.6</v>
      </c>
      <c r="I10" s="13">
        <f>IF(AND('当年度'!I10=0,'前年度'!I10=0),"",IF('前年度'!I10=0,"皆増",IF('当年度'!I10=0,"皆減",ROUND('増減額'!I10/'前年度'!I10*100,1))))</f>
        <v>-5.9</v>
      </c>
      <c r="J10" s="13">
        <f>IF(AND('当年度'!J10=0,'前年度'!J10=0),"",IF('前年度'!J10=0,"皆増",IF('当年度'!J10=0,"皆減",ROUND('増減額'!J10/'前年度'!J10*100,1))))</f>
        <v>15.3</v>
      </c>
      <c r="K10" s="13">
        <f>IF(AND('当年度'!K10=0,'前年度'!K10=0),"",IF('前年度'!K10=0,"皆増",IF('当年度'!K10=0,"皆減",ROUND('増減額'!K10/'前年度'!K10*100,1))))</f>
        <v>14.8</v>
      </c>
      <c r="L10" s="13">
        <f>IF(AND('当年度'!L10=0,'前年度'!L10=0),"",IF('前年度'!L10=0,"皆増",IF('当年度'!L10=0,"皆減",ROUND('増減額'!L10/'前年度'!L10*100,1))))</f>
        <v>-74</v>
      </c>
      <c r="M10" s="13">
        <f>IF(AND('当年度'!M10=0,'前年度'!M10=0),"",IF('前年度'!M10=0,"皆増",IF('当年度'!M10=0,"皆減",ROUND('増減額'!M10/'前年度'!M10*100,1))))</f>
        <v>-11.8</v>
      </c>
      <c r="N10" s="1"/>
    </row>
    <row r="11" spans="2:14" ht="21.75" customHeight="1">
      <c r="B11" s="28" t="s">
        <v>18</v>
      </c>
      <c r="C11" s="13">
        <f>IF(AND('当年度'!C11=0,'前年度'!C11=0),"",IF('前年度'!C11=0,"皆増",IF('当年度'!C11=0,"皆減",ROUND('増減額'!C11/'前年度'!C11*100,1))))</f>
      </c>
      <c r="D11" s="13">
        <f>IF(AND('当年度'!D11=0,'前年度'!D11=0),"",IF('前年度'!D11=0,"皆増",IF('当年度'!D11=0,"皆減",ROUND('増減額'!D11/'前年度'!D11*100,1))))</f>
        <v>-84.4</v>
      </c>
      <c r="E11" s="13">
        <f>IF(AND('当年度'!E11=0,'前年度'!E11=0),"",IF('前年度'!E11=0,"皆増",IF('当年度'!E11=0,"皆減",ROUND('増減額'!E11/'前年度'!E11*100,1))))</f>
        <v>85.7</v>
      </c>
      <c r="F11" s="13">
        <f>IF(AND('当年度'!F11=0,'前年度'!F11=0),"",IF('前年度'!F11=0,"皆増",IF('当年度'!F11=0,"皆減",ROUND('増減額'!F11/'前年度'!F11*100,1))))</f>
        <v>49.1</v>
      </c>
      <c r="G11" s="13">
        <f>IF(AND('当年度'!G11=0,'前年度'!G11=0),"",IF('前年度'!G11=0,"皆増",IF('当年度'!G11=0,"皆減",ROUND('増減額'!G11/'前年度'!G11*100,1))))</f>
        <v>549.4</v>
      </c>
      <c r="H11" s="13">
        <f>IF(AND('当年度'!H11=0,'前年度'!H11=0),"",IF('前年度'!H11=0,"皆増",IF('当年度'!H11=0,"皆減",ROUND('増減額'!H11/'前年度'!H11*100,1))))</f>
        <v>104.2</v>
      </c>
      <c r="I11" s="13">
        <f>IF(AND('当年度'!I11=0,'前年度'!I11=0),"",IF('前年度'!I11=0,"皆増",IF('当年度'!I11=0,"皆減",ROUND('増減額'!I11/'前年度'!I11*100,1))))</f>
        <v>-48.8</v>
      </c>
      <c r="J11" s="13">
        <f>IF(AND('当年度'!J11=0,'前年度'!J11=0),"",IF('前年度'!J11=0,"皆増",IF('当年度'!J11=0,"皆減",ROUND('増減額'!J11/'前年度'!J11*100,1))))</f>
        <v>-1.2</v>
      </c>
      <c r="K11" s="13">
        <f>IF(AND('当年度'!K11=0,'前年度'!K11=0),"",IF('前年度'!K11=0,"皆増",IF('当年度'!K11=0,"皆減",ROUND('増減額'!K11/'前年度'!K11*100,1))))</f>
        <v>17.4</v>
      </c>
      <c r="L11" s="13">
        <f>IF(AND('当年度'!L11=0,'前年度'!L11=0),"",IF('前年度'!L11=0,"皆増",IF('当年度'!L11=0,"皆減",ROUND('増減額'!L11/'前年度'!L11*100,1))))</f>
        <v>20.3</v>
      </c>
      <c r="M11" s="13">
        <f>IF(AND('当年度'!M11=0,'前年度'!M11=0),"",IF('前年度'!M11=0,"皆増",IF('当年度'!M11=0,"皆減",ROUND('増減額'!M11/'前年度'!M11*100,1))))</f>
        <v>-26.3</v>
      </c>
      <c r="N11" s="1"/>
    </row>
    <row r="12" spans="2:14" ht="21.75" customHeight="1">
      <c r="B12" s="28" t="s">
        <v>19</v>
      </c>
      <c r="C12" s="13">
        <f>IF(AND('当年度'!C12=0,'前年度'!C12=0),"",IF('前年度'!C12=0,"皆増",IF('当年度'!C12=0,"皆減",ROUND('増減額'!C12/'前年度'!C12*100,1))))</f>
      </c>
      <c r="D12" s="13">
        <f>IF(AND('当年度'!D12=0,'前年度'!D12=0),"",IF('前年度'!D12=0,"皆増",IF('当年度'!D12=0,"皆減",ROUND('増減額'!D12/'前年度'!D12*100,1))))</f>
        <v>264.6</v>
      </c>
      <c r="E12" s="13">
        <f>IF(AND('当年度'!E12=0,'前年度'!E12=0),"",IF('前年度'!E12=0,"皆増",IF('当年度'!E12=0,"皆減",ROUND('増減額'!E12/'前年度'!E12*100,1))))</f>
        <v>201</v>
      </c>
      <c r="F12" s="13">
        <f>IF(AND('当年度'!F12=0,'前年度'!F12=0),"",IF('前年度'!F12=0,"皆増",IF('当年度'!F12=0,"皆減",ROUND('増減額'!F12/'前年度'!F12*100,1))))</f>
        <v>246.8</v>
      </c>
      <c r="G12" s="13">
        <f>IF(AND('当年度'!G12=0,'前年度'!G12=0),"",IF('前年度'!G12=0,"皆増",IF('当年度'!G12=0,"皆減",ROUND('増減額'!G12/'前年度'!G12*100,1))))</f>
      </c>
      <c r="H12" s="13">
        <f>IF(AND('当年度'!H12=0,'前年度'!H12=0),"",IF('前年度'!H12=0,"皆増",IF('当年度'!H12=0,"皆減",ROUND('増減額'!H12/'前年度'!H12*100,1))))</f>
        <v>-2.5</v>
      </c>
      <c r="I12" s="13" t="str">
        <f>IF(AND('当年度'!I12=0,'前年度'!I12=0),"",IF('前年度'!I12=0,"皆増",IF('当年度'!I12=0,"皆減",ROUND('増減額'!I12/'前年度'!I12*100,1))))</f>
        <v>皆増</v>
      </c>
      <c r="J12" s="13">
        <f>IF(AND('当年度'!J12=0,'前年度'!J12=0),"",IF('前年度'!J12=0,"皆増",IF('当年度'!J12=0,"皆減",ROUND('増減額'!J12/'前年度'!J12*100,1))))</f>
        <v>-30.3</v>
      </c>
      <c r="K12" s="13">
        <f>IF(AND('当年度'!K12=0,'前年度'!K12=0),"",IF('前年度'!K12=0,"皆増",IF('当年度'!K12=0,"皆減",ROUND('増減額'!K12/'前年度'!K12*100,1))))</f>
        <v>-34.4</v>
      </c>
      <c r="L12" s="13">
        <f>IF(AND('当年度'!L12=0,'前年度'!L12=0),"",IF('前年度'!L12=0,"皆増",IF('当年度'!L12=0,"皆減",ROUND('増減額'!L12/'前年度'!L12*100,1))))</f>
        <v>-19.2</v>
      </c>
      <c r="M12" s="13">
        <f>IF(AND('当年度'!M12=0,'前年度'!M12=0),"",IF('前年度'!M12=0,"皆増",IF('当年度'!M12=0,"皆減",ROUND('増減額'!M12/'前年度'!M12*100,1))))</f>
        <v>-13</v>
      </c>
      <c r="N12" s="1"/>
    </row>
    <row r="13" spans="2:14" ht="21.75" customHeight="1">
      <c r="B13" s="28" t="s">
        <v>20</v>
      </c>
      <c r="C13" s="13">
        <f>IF(AND('当年度'!C13=0,'前年度'!C13=0),"",IF('前年度'!C13=0,"皆増",IF('当年度'!C13=0,"皆減",ROUND('増減額'!C13/'前年度'!C13*100,1))))</f>
      </c>
      <c r="D13" s="13">
        <f>IF(AND('当年度'!D13=0,'前年度'!D13=0),"",IF('前年度'!D13=0,"皆増",IF('当年度'!D13=0,"皆減",ROUND('増減額'!D13/'前年度'!D13*100,1))))</f>
        <v>392.5</v>
      </c>
      <c r="E13" s="13">
        <f>IF(AND('当年度'!E13=0,'前年度'!E13=0),"",IF('前年度'!E13=0,"皆増",IF('当年度'!E13=0,"皆減",ROUND('増減額'!E13/'前年度'!E13*100,1))))</f>
        <v>18.2</v>
      </c>
      <c r="F13" s="13">
        <f>IF(AND('当年度'!F13=0,'前年度'!F13=0),"",IF('前年度'!F13=0,"皆増",IF('当年度'!F13=0,"皆減",ROUND('増減額'!F13/'前年度'!F13*100,1))))</f>
        <v>4.3</v>
      </c>
      <c r="G13" s="13">
        <f>IF(AND('当年度'!G13=0,'前年度'!G13=0),"",IF('前年度'!G13=0,"皆増",IF('当年度'!G13=0,"皆減",ROUND('増減額'!G13/'前年度'!G13*100,1))))</f>
      </c>
      <c r="H13" s="13">
        <f>IF(AND('当年度'!H13=0,'前年度'!H13=0),"",IF('前年度'!H13=0,"皆増",IF('当年度'!H13=0,"皆減",ROUND('増減額'!H13/'前年度'!H13*100,1))))</f>
        <v>-90.5</v>
      </c>
      <c r="I13" s="13">
        <f>IF(AND('当年度'!I13=0,'前年度'!I13=0),"",IF('前年度'!I13=0,"皆増",IF('当年度'!I13=0,"皆減",ROUND('増減額'!I13/'前年度'!I13*100,1))))</f>
        <v>-90.4</v>
      </c>
      <c r="J13" s="13">
        <f>IF(AND('当年度'!J13=0,'前年度'!J13=0),"",IF('前年度'!J13=0,"皆増",IF('当年度'!J13=0,"皆減",ROUND('増減額'!J13/'前年度'!J13*100,1))))</f>
        <v>-18.2</v>
      </c>
      <c r="K13" s="13" t="str">
        <f>IF(AND('当年度'!K13=0,'前年度'!K13=0),"",IF('前年度'!K13=0,"皆増",IF('当年度'!K13=0,"皆減",ROUND('増減額'!K13/'前年度'!K13*100,1))))</f>
        <v>皆増</v>
      </c>
      <c r="L13" s="13">
        <f>IF(AND('当年度'!L13=0,'前年度'!L13=0),"",IF('前年度'!L13=0,"皆増",IF('当年度'!L13=0,"皆減",ROUND('増減額'!L13/'前年度'!L13*100,1))))</f>
        <v>-60.8</v>
      </c>
      <c r="M13" s="13">
        <f>IF(AND('当年度'!M13=0,'前年度'!M13=0),"",IF('前年度'!M13=0,"皆増",IF('当年度'!M13=0,"皆減",ROUND('増減額'!M13/'前年度'!M13*100,1))))</f>
        <v>-62.3</v>
      </c>
      <c r="N13" s="1"/>
    </row>
    <row r="14" spans="2:14" ht="21.75" customHeight="1">
      <c r="B14" s="28" t="s">
        <v>21</v>
      </c>
      <c r="C14" s="13" t="str">
        <f>IF(AND('当年度'!C14=0,'前年度'!C14=0),"",IF('前年度'!C14=0,"皆増",IF('当年度'!C14=0,"皆減",ROUND('増減額'!C14/'前年度'!C14*100,1))))</f>
        <v>皆増</v>
      </c>
      <c r="D14" s="13">
        <f>IF(AND('当年度'!D14=0,'前年度'!D14=0),"",IF('前年度'!D14=0,"皆増",IF('当年度'!D14=0,"皆減",ROUND('増減額'!D14/'前年度'!D14*100,1))))</f>
        <v>67.7</v>
      </c>
      <c r="E14" s="13">
        <f>IF(AND('当年度'!E14=0,'前年度'!E14=0),"",IF('前年度'!E14=0,"皆増",IF('当年度'!E14=0,"皆減",ROUND('増減額'!E14/'前年度'!E14*100,1))))</f>
        <v>-84.5</v>
      </c>
      <c r="F14" s="13">
        <f>IF(AND('当年度'!F14=0,'前年度'!F14=0),"",IF('前年度'!F14=0,"皆増",IF('当年度'!F14=0,"皆減",ROUND('増減額'!F14/'前年度'!F14*100,1))))</f>
        <v>-77.5</v>
      </c>
      <c r="G14" s="13">
        <f>IF(AND('当年度'!G14=0,'前年度'!G14=0),"",IF('前年度'!G14=0,"皆増",IF('当年度'!G14=0,"皆減",ROUND('増減額'!G14/'前年度'!G14*100,1))))</f>
      </c>
      <c r="H14" s="13">
        <f>IF(AND('当年度'!H14=0,'前年度'!H14=0),"",IF('前年度'!H14=0,"皆増",IF('当年度'!H14=0,"皆減",ROUND('増減額'!H14/'前年度'!H14*100,1))))</f>
        <v>37.9</v>
      </c>
      <c r="I14" s="13">
        <f>IF(AND('当年度'!I14=0,'前年度'!I14=0),"",IF('前年度'!I14=0,"皆増",IF('当年度'!I14=0,"皆減",ROUND('増減額'!I14/'前年度'!I14*100,1))))</f>
        <v>12.5</v>
      </c>
      <c r="J14" s="13">
        <f>IF(AND('当年度'!J14=0,'前年度'!J14=0),"",IF('前年度'!J14=0,"皆増",IF('当年度'!J14=0,"皆減",ROUND('増減額'!J14/'前年度'!J14*100,1))))</f>
        <v>-7.4</v>
      </c>
      <c r="K14" s="13">
        <f>IF(AND('当年度'!K14=0,'前年度'!K14=0),"",IF('前年度'!K14=0,"皆増",IF('当年度'!K14=0,"皆減",ROUND('増減額'!K14/'前年度'!K14*100,1))))</f>
        <v>-46.9</v>
      </c>
      <c r="L14" s="13">
        <f>IF(AND('当年度'!L14=0,'前年度'!L14=0),"",IF('前年度'!L14=0,"皆増",IF('当年度'!L14=0,"皆減",ROUND('増減額'!L14/'前年度'!L14*100,1))))</f>
        <v>-65.7</v>
      </c>
      <c r="M14" s="13">
        <f>IF(AND('当年度'!M14=0,'前年度'!M14=0),"",IF('前年度'!M14=0,"皆増",IF('当年度'!M14=0,"皆減",ROUND('増減額'!M14/'前年度'!M14*100,1))))</f>
        <v>-45</v>
      </c>
      <c r="N14" s="1"/>
    </row>
    <row r="15" spans="2:14" ht="21.75" customHeight="1">
      <c r="B15" s="28" t="s">
        <v>22</v>
      </c>
      <c r="C15" s="13">
        <f>IF(AND('当年度'!C15=0,'前年度'!C15=0),"",IF('前年度'!C15=0,"皆増",IF('当年度'!C15=0,"皆減",ROUND('増減額'!C15/'前年度'!C15*100,1))))</f>
      </c>
      <c r="D15" s="13">
        <f>IF(AND('当年度'!D15=0,'前年度'!D15=0),"",IF('前年度'!D15=0,"皆増",IF('当年度'!D15=0,"皆減",ROUND('増減額'!D15/'前年度'!D15*100,1))))</f>
        <v>26.7</v>
      </c>
      <c r="E15" s="13">
        <f>IF(AND('当年度'!E15=0,'前年度'!E15=0),"",IF('前年度'!E15=0,"皆増",IF('当年度'!E15=0,"皆減",ROUND('増減額'!E15/'前年度'!E15*100,1))))</f>
        <v>-99.1</v>
      </c>
      <c r="F15" s="13">
        <f>IF(AND('当年度'!F15=0,'前年度'!F15=0),"",IF('前年度'!F15=0,"皆増",IF('当年度'!F15=0,"皆減",ROUND('増減額'!F15/'前年度'!F15*100,1))))</f>
        <v>39.4</v>
      </c>
      <c r="G15" s="13">
        <f>IF(AND('当年度'!G15=0,'前年度'!G15=0),"",IF('前年度'!G15=0,"皆増",IF('当年度'!G15=0,"皆減",ROUND('増減額'!G15/'前年度'!G15*100,1))))</f>
      </c>
      <c r="H15" s="13">
        <f>IF(AND('当年度'!H15=0,'前年度'!H15=0),"",IF('前年度'!H15=0,"皆増",IF('当年度'!H15=0,"皆減",ROUND('増減額'!H15/'前年度'!H15*100,1))))</f>
        <v>5.6</v>
      </c>
      <c r="I15" s="13">
        <f>IF(AND('当年度'!I15=0,'前年度'!I15=0),"",IF('前年度'!I15=0,"皆増",IF('当年度'!I15=0,"皆減",ROUND('増減額'!I15/'前年度'!I15*100,1))))</f>
        <v>-64.3</v>
      </c>
      <c r="J15" s="13">
        <f>IF(AND('当年度'!J15=0,'前年度'!J15=0),"",IF('前年度'!J15=0,"皆増",IF('当年度'!J15=0,"皆減",ROUND('増減額'!J15/'前年度'!J15*100,1))))</f>
        <v>2.9</v>
      </c>
      <c r="K15" s="13">
        <f>IF(AND('当年度'!K15=0,'前年度'!K15=0),"",IF('前年度'!K15=0,"皆増",IF('当年度'!K15=0,"皆減",ROUND('増減額'!K15/'前年度'!K15*100,1))))</f>
        <v>205.9</v>
      </c>
      <c r="L15" s="13">
        <f>IF(AND('当年度'!L15=0,'前年度'!L15=0),"",IF('前年度'!L15=0,"皆増",IF('当年度'!L15=0,"皆減",ROUND('増減額'!L15/'前年度'!L15*100,1))))</f>
        <v>834.6</v>
      </c>
      <c r="M15" s="13">
        <f>IF(AND('当年度'!M15=0,'前年度'!M15=0),"",IF('前年度'!M15=0,"皆増",IF('当年度'!M15=0,"皆減",ROUND('増減額'!M15/'前年度'!M15*100,1))))</f>
        <v>22.6</v>
      </c>
      <c r="N15" s="1"/>
    </row>
    <row r="16" spans="2:14" ht="21.75" customHeight="1">
      <c r="B16" s="28" t="s">
        <v>23</v>
      </c>
      <c r="C16" s="13">
        <f>IF(AND('当年度'!C16=0,'前年度'!C16=0),"",IF('前年度'!C16=0,"皆増",IF('当年度'!C16=0,"皆減",ROUND('増減額'!C16/'前年度'!C16*100,1))))</f>
      </c>
      <c r="D16" s="13">
        <f>IF(AND('当年度'!D16=0,'前年度'!D16=0),"",IF('前年度'!D16=0,"皆増",IF('当年度'!D16=0,"皆減",ROUND('増減額'!D16/'前年度'!D16*100,1))))</f>
        <v>-70.4</v>
      </c>
      <c r="E16" s="13">
        <f>IF(AND('当年度'!E16=0,'前年度'!E16=0),"",IF('前年度'!E16=0,"皆増",IF('当年度'!E16=0,"皆減",ROUND('増減額'!E16/'前年度'!E16*100,1))))</f>
        <v>33.8</v>
      </c>
      <c r="F16" s="13">
        <f>IF(AND('当年度'!F16=0,'前年度'!F16=0),"",IF('前年度'!F16=0,"皆増",IF('当年度'!F16=0,"皆減",ROUND('増減額'!F16/'前年度'!F16*100,1))))</f>
        <v>7.3</v>
      </c>
      <c r="G16" s="13">
        <f>IF(AND('当年度'!G16=0,'前年度'!G16=0),"",IF('前年度'!G16=0,"皆増",IF('当年度'!G16=0,"皆減",ROUND('増減額'!G16/'前年度'!G16*100,1))))</f>
      </c>
      <c r="H16" s="13">
        <f>IF(AND('当年度'!H16=0,'前年度'!H16=0),"",IF('前年度'!H16=0,"皆増",IF('当年度'!H16=0,"皆減",ROUND('増減額'!H16/'前年度'!H16*100,1))))</f>
        <v>-24.6</v>
      </c>
      <c r="I16" s="13">
        <f>IF(AND('当年度'!I16=0,'前年度'!I16=0),"",IF('前年度'!I16=0,"皆増",IF('当年度'!I16=0,"皆減",ROUND('増減額'!I16/'前年度'!I16*100,1))))</f>
        <v>-34</v>
      </c>
      <c r="J16" s="13">
        <f>IF(AND('当年度'!J16=0,'前年度'!J16=0),"",IF('前年度'!J16=0,"皆増",IF('当年度'!J16=0,"皆減",ROUND('増減額'!J16/'前年度'!J16*100,1))))</f>
        <v>56.2</v>
      </c>
      <c r="K16" s="13">
        <f>IF(AND('当年度'!K16=0,'前年度'!K16=0),"",IF('前年度'!K16=0,"皆増",IF('当年度'!K16=0,"皆減",ROUND('増減額'!K16/'前年度'!K16*100,1))))</f>
        <v>-90.7</v>
      </c>
      <c r="L16" s="13">
        <f>IF(AND('当年度'!L16=0,'前年度'!L16=0),"",IF('前年度'!L16=0,"皆増",IF('当年度'!L16=0,"皆減",ROUND('増減額'!L16/'前年度'!L16*100,1))))</f>
        <v>-77.8</v>
      </c>
      <c r="M16" s="13">
        <f>IF(AND('当年度'!M16=0,'前年度'!M16=0),"",IF('前年度'!M16=0,"皆増",IF('当年度'!M16=0,"皆減",ROUND('増減額'!M16/'前年度'!M16*100,1))))</f>
        <v>-33.4</v>
      </c>
      <c r="N16" s="1"/>
    </row>
    <row r="17" spans="2:14" ht="21.75" customHeight="1">
      <c r="B17" s="29" t="s">
        <v>43</v>
      </c>
      <c r="C17" s="17">
        <f>IF(AND('当年度'!C17=0,'前年度'!C17=0),"",IF('前年度'!C17=0,"皆増",IF('当年度'!C17=0,"皆減",ROUND('増減額'!C17/'前年度'!C17*100,1))))</f>
      </c>
      <c r="D17" s="17">
        <f>IF(AND('当年度'!D17=0,'前年度'!D17=0),"",IF('前年度'!D17=0,"皆増",IF('当年度'!D17=0,"皆減",ROUND('増減額'!D17/'前年度'!D17*100,1))))</f>
        <v>69.1</v>
      </c>
      <c r="E17" s="17">
        <f>IF(AND('当年度'!E17=0,'前年度'!E17=0),"",IF('前年度'!E17=0,"皆増",IF('当年度'!E17=0,"皆減",ROUND('増減額'!E17/'前年度'!E17*100,1))))</f>
        <v>269.8</v>
      </c>
      <c r="F17" s="17">
        <f>IF(AND('当年度'!F17=0,'前年度'!F17=0),"",IF('前年度'!F17=0,"皆増",IF('当年度'!F17=0,"皆減",ROUND('増減額'!F17/'前年度'!F17*100,1))))</f>
        <v>2642.2</v>
      </c>
      <c r="G17" s="17">
        <f>IF(AND('当年度'!G17=0,'前年度'!G17=0),"",IF('前年度'!G17=0,"皆増",IF('当年度'!G17=0,"皆減",ROUND('増減額'!G17/'前年度'!G17*100,1))))</f>
      </c>
      <c r="H17" s="17">
        <f>IF(AND('当年度'!H17=0,'前年度'!H17=0),"",IF('前年度'!H17=0,"皆増",IF('当年度'!H17=0,"皆減",ROUND('増減額'!H17/'前年度'!H17*100,1))))</f>
        <v>-45.7</v>
      </c>
      <c r="I17" s="17">
        <f>IF(AND('当年度'!I17=0,'前年度'!I17=0),"",IF('前年度'!I17=0,"皆増",IF('当年度'!I17=0,"皆減",ROUND('増減額'!I17/'前年度'!I17*100,1))))</f>
        <v>-96.2</v>
      </c>
      <c r="J17" s="17">
        <f>IF(AND('当年度'!J17=0,'前年度'!J17=0),"",IF('前年度'!J17=0,"皆増",IF('当年度'!J17=0,"皆減",ROUND('増減額'!J17/'前年度'!J17*100,1))))</f>
        <v>14.8</v>
      </c>
      <c r="K17" s="17">
        <f>IF(AND('当年度'!K17=0,'前年度'!K17=0),"",IF('前年度'!K17=0,"皆増",IF('当年度'!K17=0,"皆減",ROUND('増減額'!K17/'前年度'!K17*100,1))))</f>
        <v>149.5</v>
      </c>
      <c r="L17" s="17">
        <f>IF(AND('当年度'!L17=0,'前年度'!L17=0),"",IF('前年度'!L17=0,"皆増",IF('当年度'!L17=0,"皆減",ROUND('増減額'!L17/'前年度'!L17*100,1))))</f>
        <v>-72.4</v>
      </c>
      <c r="M17" s="17">
        <f>IF(AND('当年度'!M17=0,'前年度'!M17=0),"",IF('前年度'!M17=0,"皆増",IF('当年度'!M17=0,"皆減",ROUND('増減額'!M17/'前年度'!M17*100,1))))</f>
        <v>-27.5</v>
      </c>
      <c r="N17" s="1"/>
    </row>
    <row r="18" spans="2:14" ht="21.75" customHeight="1">
      <c r="B18" s="29" t="s">
        <v>44</v>
      </c>
      <c r="C18" s="17" t="str">
        <f>IF(AND('当年度'!C18=0,'前年度'!C18=0),"",IF('前年度'!C18=0,"皆増",IF('当年度'!C18=0,"皆減",ROUND('増減額'!C18/'前年度'!C18*100,1))))</f>
        <v>皆減</v>
      </c>
      <c r="D18" s="17">
        <f>IF(AND('当年度'!D18=0,'前年度'!D18=0),"",IF('前年度'!D18=0,"皆増",IF('当年度'!D18=0,"皆減",ROUND('増減額'!D18/'前年度'!D18*100,1))))</f>
        <v>125.8</v>
      </c>
      <c r="E18" s="17">
        <f>IF(AND('当年度'!E18=0,'前年度'!E18=0),"",IF('前年度'!E18=0,"皆増",IF('当年度'!E18=0,"皆減",ROUND('増減額'!E18/'前年度'!E18*100,1))))</f>
        <v>39.5</v>
      </c>
      <c r="F18" s="17">
        <f>IF(AND('当年度'!F18=0,'前年度'!F18=0),"",IF('前年度'!F18=0,"皆増",IF('当年度'!F18=0,"皆減",ROUND('増減額'!F18/'前年度'!F18*100,1))))</f>
        <v>-88.8</v>
      </c>
      <c r="G18" s="17">
        <f>IF(AND('当年度'!G18=0,'前年度'!G18=0),"",IF('前年度'!G18=0,"皆増",IF('当年度'!G18=0,"皆減",ROUND('増減額'!G18/'前年度'!G18*100,1))))</f>
      </c>
      <c r="H18" s="17">
        <f>IF(AND('当年度'!H18=0,'前年度'!H18=0),"",IF('前年度'!H18=0,"皆増",IF('当年度'!H18=0,"皆減",ROUND('増減額'!H18/'前年度'!H18*100,1))))</f>
        <v>30.3</v>
      </c>
      <c r="I18" s="17">
        <f>IF(AND('当年度'!I18=0,'前年度'!I18=0),"",IF('前年度'!I18=0,"皆増",IF('当年度'!I18=0,"皆減",ROUND('増減額'!I18/'前年度'!I18*100,1))))</f>
        <v>1945.3</v>
      </c>
      <c r="J18" s="17">
        <f>IF(AND('当年度'!J18=0,'前年度'!J18=0),"",IF('前年度'!J18=0,"皆増",IF('当年度'!J18=0,"皆減",ROUND('増減額'!J18/'前年度'!J18*100,1))))</f>
        <v>14.1</v>
      </c>
      <c r="K18" s="17">
        <f>IF(AND('当年度'!K18=0,'前年度'!K18=0),"",IF('前年度'!K18=0,"皆増",IF('当年度'!K18=0,"皆減",ROUND('増減額'!K18/'前年度'!K18*100,1))))</f>
        <v>194.8</v>
      </c>
      <c r="L18" s="17">
        <f>IF(AND('当年度'!L18=0,'前年度'!L18=0),"",IF('前年度'!L18=0,"皆増",IF('当年度'!L18=0,"皆減",ROUND('増減額'!L18/'前年度'!L18*100,1))))</f>
        <v>-55</v>
      </c>
      <c r="M18" s="17">
        <f>IF(AND('当年度'!M18=0,'前年度'!M18=0),"",IF('前年度'!M18=0,"皆増",IF('当年度'!M18=0,"皆減",ROUND('増減額'!M18/'前年度'!M18*100,1))))</f>
        <v>-30.2</v>
      </c>
      <c r="N18" s="1"/>
    </row>
    <row r="19" spans="2:14" ht="21.75" customHeight="1">
      <c r="B19" s="30" t="s">
        <v>45</v>
      </c>
      <c r="C19" s="16" t="str">
        <f>IF(AND('当年度'!C19=0,'前年度'!C19=0),"",IF('前年度'!C19=0,"皆増",IF('当年度'!C19=0,"皆減",ROUND('増減額'!C19/'前年度'!C19*100,1))))</f>
        <v>皆減</v>
      </c>
      <c r="D19" s="16">
        <f>IF(AND('当年度'!D19=0,'前年度'!D19=0),"",IF('前年度'!D19=0,"皆増",IF('当年度'!D19=0,"皆減",ROUND('増減額'!D19/'前年度'!D19*100,1))))</f>
        <v>-16.7</v>
      </c>
      <c r="E19" s="16">
        <f>IF(AND('当年度'!E19=0,'前年度'!E19=0),"",IF('前年度'!E19=0,"皆増",IF('当年度'!E19=0,"皆減",ROUND('増減額'!E19/'前年度'!E19*100,1))))</f>
        <v>176.2</v>
      </c>
      <c r="F19" s="16">
        <f>IF(AND('当年度'!F19=0,'前年度'!F19=0),"",IF('前年度'!F19=0,"皆増",IF('当年度'!F19=0,"皆減",ROUND('増減額'!F19/'前年度'!F19*100,1))))</f>
        <v>328.9</v>
      </c>
      <c r="G19" s="16">
        <f>IF(AND('当年度'!G19=0,'前年度'!G19=0),"",IF('前年度'!G19=0,"皆増",IF('当年度'!G19=0,"皆減",ROUND('増減額'!G19/'前年度'!G19*100,1))))</f>
      </c>
      <c r="H19" s="16">
        <f>IF(AND('当年度'!H19=0,'前年度'!H19=0),"",IF('前年度'!H19=0,"皆増",IF('当年度'!H19=0,"皆減",ROUND('増減額'!H19/'前年度'!H19*100,1))))</f>
        <v>-34.9</v>
      </c>
      <c r="I19" s="16">
        <f>IF(AND('当年度'!I19=0,'前年度'!I19=0),"",IF('前年度'!I19=0,"皆増",IF('当年度'!I19=0,"皆減",ROUND('増減額'!I19/'前年度'!I19*100,1))))</f>
        <v>-12.9</v>
      </c>
      <c r="J19" s="16">
        <f>IF(AND('当年度'!J19=0,'前年度'!J19=0),"",IF('前年度'!J19=0,"皆増",IF('当年度'!J19=0,"皆減",ROUND('増減額'!J19/'前年度'!J19*100,1))))</f>
        <v>-20.1</v>
      </c>
      <c r="K19" s="16">
        <f>IF(AND('当年度'!K19=0,'前年度'!K19=0),"",IF('前年度'!K19=0,"皆増",IF('当年度'!K19=0,"皆減",ROUND('増減額'!K19/'前年度'!K19*100,1))))</f>
        <v>-76.5</v>
      </c>
      <c r="L19" s="16">
        <f>IF(AND('当年度'!L19=0,'前年度'!L19=0),"",IF('前年度'!L19=0,"皆増",IF('当年度'!L19=0,"皆減",ROUND('増減額'!L19/'前年度'!L19*100,1))))</f>
        <v>245.3</v>
      </c>
      <c r="M19" s="16">
        <f>IF(AND('当年度'!M19=0,'前年度'!M19=0),"",IF('前年度'!M19=0,"皆増",IF('当年度'!M19=0,"皆減",ROUND('増減額'!M19/'前年度'!M19*100,1))))</f>
        <v>44.3</v>
      </c>
      <c r="N19" s="1"/>
    </row>
    <row r="20" spans="2:14" ht="21.75" customHeight="1">
      <c r="B20" s="28" t="s">
        <v>24</v>
      </c>
      <c r="C20" s="13">
        <f>IF(AND('当年度'!C20=0,'前年度'!C20=0),"",IF('前年度'!C20=0,"皆増",IF('当年度'!C20=0,"皆減",ROUND('増減額'!C20/'前年度'!C20*100,1))))</f>
      </c>
      <c r="D20" s="13">
        <f>IF(AND('当年度'!D20=0,'前年度'!D20=0),"",IF('前年度'!D20=0,"皆増",IF('当年度'!D20=0,"皆減",ROUND('増減額'!D20/'前年度'!D20*100,1))))</f>
        <v>-21.7</v>
      </c>
      <c r="E20" s="13">
        <f>IF(AND('当年度'!E20=0,'前年度'!E20=0),"",IF('前年度'!E20=0,"皆増",IF('当年度'!E20=0,"皆減",ROUND('増減額'!E20/'前年度'!E20*100,1))))</f>
        <v>-53.8</v>
      </c>
      <c r="F20" s="13">
        <f>IF(AND('当年度'!F20=0,'前年度'!F20=0),"",IF('前年度'!F20=0,"皆増",IF('当年度'!F20=0,"皆減",ROUND('増減額'!F20/'前年度'!F20*100,1))))</f>
      </c>
      <c r="G20" s="13">
        <f>IF(AND('当年度'!G20=0,'前年度'!G20=0),"",IF('前年度'!G20=0,"皆増",IF('当年度'!G20=0,"皆減",ROUND('増減額'!G20/'前年度'!G20*100,1))))</f>
      </c>
      <c r="H20" s="13">
        <f>IF(AND('当年度'!H20=0,'前年度'!H20=0),"",IF('前年度'!H20=0,"皆増",IF('当年度'!H20=0,"皆減",ROUND('増減額'!H20/'前年度'!H20*100,1))))</f>
        <v>-7.5</v>
      </c>
      <c r="I20" s="13">
        <f>IF(AND('当年度'!I20=0,'前年度'!I20=0),"",IF('前年度'!I20=0,"皆増",IF('当年度'!I20=0,"皆減",ROUND('増減額'!I20/'前年度'!I20*100,1))))</f>
        <v>-60.5</v>
      </c>
      <c r="J20" s="13">
        <f>IF(AND('当年度'!J20=0,'前年度'!J20=0),"",IF('前年度'!J20=0,"皆増",IF('当年度'!J20=0,"皆減",ROUND('増減額'!J20/'前年度'!J20*100,1))))</f>
        <v>-24.7</v>
      </c>
      <c r="K20" s="13">
        <f>IF(AND('当年度'!K20=0,'前年度'!K20=0),"",IF('前年度'!K20=0,"皆増",IF('当年度'!K20=0,"皆減",ROUND('増減額'!K20/'前年度'!K20*100,1))))</f>
        <v>-0.3</v>
      </c>
      <c r="L20" s="13">
        <f>IF(AND('当年度'!L20=0,'前年度'!L20=0),"",IF('前年度'!L20=0,"皆増",IF('当年度'!L20=0,"皆減",ROUND('増減額'!L20/'前年度'!L20*100,1))))</f>
        <v>14.7</v>
      </c>
      <c r="M20" s="13">
        <f>IF(AND('当年度'!M20=0,'前年度'!M20=0),"",IF('前年度'!M20=0,"皆増",IF('当年度'!M20=0,"皆減",ROUND('増減額'!M20/'前年度'!M20*100,1))))</f>
        <v>2.9</v>
      </c>
      <c r="N20" s="1"/>
    </row>
    <row r="21" spans="2:14" ht="21.75" customHeight="1">
      <c r="B21" s="28" t="s">
        <v>25</v>
      </c>
      <c r="C21" s="13">
        <f>IF(AND('当年度'!C21=0,'前年度'!C21=0),"",IF('前年度'!C21=0,"皆増",IF('当年度'!C21=0,"皆減",ROUND('増減額'!C21/'前年度'!C21*100,1))))</f>
      </c>
      <c r="D21" s="13">
        <f>IF(AND('当年度'!D21=0,'前年度'!D21=0),"",IF('前年度'!D21=0,"皆増",IF('当年度'!D21=0,"皆減",ROUND('増減額'!D21/'前年度'!D21*100,1))))</f>
        <v>-48.3</v>
      </c>
      <c r="E21" s="13">
        <f>IF(AND('当年度'!E21=0,'前年度'!E21=0),"",IF('前年度'!E21=0,"皆増",IF('当年度'!E21=0,"皆減",ROUND('増減額'!E21/'前年度'!E21*100,1))))</f>
        <v>17.3</v>
      </c>
      <c r="F21" s="13">
        <f>IF(AND('当年度'!F21=0,'前年度'!F21=0),"",IF('前年度'!F21=0,"皆増",IF('当年度'!F21=0,"皆減",ROUND('増減額'!F21/'前年度'!F21*100,1))))</f>
        <v>-49.9</v>
      </c>
      <c r="G21" s="13">
        <f>IF(AND('当年度'!G21=0,'前年度'!G21=0),"",IF('前年度'!G21=0,"皆増",IF('当年度'!G21=0,"皆減",ROUND('増減額'!G21/'前年度'!G21*100,1))))</f>
      </c>
      <c r="H21" s="13">
        <f>IF(AND('当年度'!H21=0,'前年度'!H21=0),"",IF('前年度'!H21=0,"皆増",IF('当年度'!H21=0,"皆減",ROUND('増減額'!H21/'前年度'!H21*100,1))))</f>
        <v>7.8</v>
      </c>
      <c r="I21" s="13">
        <f>IF(AND('当年度'!I21=0,'前年度'!I21=0),"",IF('前年度'!I21=0,"皆増",IF('当年度'!I21=0,"皆減",ROUND('増減額'!I21/'前年度'!I21*100,1))))</f>
      </c>
      <c r="J21" s="13">
        <f>IF(AND('当年度'!J21=0,'前年度'!J21=0),"",IF('前年度'!J21=0,"皆増",IF('当年度'!J21=0,"皆減",ROUND('増減額'!J21/'前年度'!J21*100,1))))</f>
        <v>10.7</v>
      </c>
      <c r="K21" s="13" t="str">
        <f>IF(AND('当年度'!K21=0,'前年度'!K21=0),"",IF('前年度'!K21=0,"皆増",IF('当年度'!K21=0,"皆減",ROUND('増減額'!K21/'前年度'!K21*100,1))))</f>
        <v>皆増</v>
      </c>
      <c r="L21" s="13">
        <f>IF(AND('当年度'!L21=0,'前年度'!L21=0),"",IF('前年度'!L21=0,"皆増",IF('当年度'!L21=0,"皆減",ROUND('増減額'!L21/'前年度'!L21*100,1))))</f>
        <v>-14.2</v>
      </c>
      <c r="M21" s="13">
        <f>IF(AND('当年度'!M21=0,'前年度'!M21=0),"",IF('前年度'!M21=0,"皆増",IF('当年度'!M21=0,"皆減",ROUND('増減額'!M21/'前年度'!M21*100,1))))</f>
        <v>-1.7</v>
      </c>
      <c r="N21" s="1"/>
    </row>
    <row r="22" spans="2:14" ht="21.75" customHeight="1">
      <c r="B22" s="28" t="s">
        <v>26</v>
      </c>
      <c r="C22" s="13">
        <f>IF(AND('当年度'!C22=0,'前年度'!C22=0),"",IF('前年度'!C22=0,"皆増",IF('当年度'!C22=0,"皆減",ROUND('増減額'!C22/'前年度'!C22*100,1))))</f>
      </c>
      <c r="D22" s="13">
        <f>IF(AND('当年度'!D22=0,'前年度'!D22=0),"",IF('前年度'!D22=0,"皆増",IF('当年度'!D22=0,"皆減",ROUND('増減額'!D22/'前年度'!D22*100,1))))</f>
        <v>228.8</v>
      </c>
      <c r="E22" s="13">
        <f>IF(AND('当年度'!E22=0,'前年度'!E22=0),"",IF('前年度'!E22=0,"皆増",IF('当年度'!E22=0,"皆減",ROUND('増減額'!E22/'前年度'!E22*100,1))))</f>
        <v>-33.4</v>
      </c>
      <c r="F22" s="13">
        <f>IF(AND('当年度'!F22=0,'前年度'!F22=0),"",IF('前年度'!F22=0,"皆増",IF('当年度'!F22=0,"皆減",ROUND('増減額'!F22/'前年度'!F22*100,1))))</f>
        <v>-29</v>
      </c>
      <c r="G22" s="13">
        <f>IF(AND('当年度'!G22=0,'前年度'!G22=0),"",IF('前年度'!G22=0,"皆増",IF('当年度'!G22=0,"皆減",ROUND('増減額'!G22/'前年度'!G22*100,1))))</f>
      </c>
      <c r="H22" s="13">
        <f>IF(AND('当年度'!H22=0,'前年度'!H22=0),"",IF('前年度'!H22=0,"皆増",IF('当年度'!H22=0,"皆減",ROUND('増減額'!H22/'前年度'!H22*100,1))))</f>
        <v>29.6</v>
      </c>
      <c r="I22" s="13">
        <f>IF(AND('当年度'!I22=0,'前年度'!I22=0),"",IF('前年度'!I22=0,"皆増",IF('当年度'!I22=0,"皆減",ROUND('増減額'!I22/'前年度'!I22*100,1))))</f>
        <v>1315.2</v>
      </c>
      <c r="J22" s="13">
        <f>IF(AND('当年度'!J22=0,'前年度'!J22=0),"",IF('前年度'!J22=0,"皆増",IF('当年度'!J22=0,"皆減",ROUND('増減額'!J22/'前年度'!J22*100,1))))</f>
        <v>25.4</v>
      </c>
      <c r="K22" s="13">
        <f>IF(AND('当年度'!K22=0,'前年度'!K22=0),"",IF('前年度'!K22=0,"皆増",IF('当年度'!K22=0,"皆減",ROUND('増減額'!K22/'前年度'!K22*100,1))))</f>
        <v>-25.7</v>
      </c>
      <c r="L22" s="13">
        <f>IF(AND('当年度'!L22=0,'前年度'!L22=0),"",IF('前年度'!L22=0,"皆増",IF('当年度'!L22=0,"皆減",ROUND('増減額'!L22/'前年度'!L22*100,1))))</f>
        <v>-36.6</v>
      </c>
      <c r="M22" s="13">
        <f>IF(AND('当年度'!M22=0,'前年度'!M22=0),"",IF('前年度'!M22=0,"皆増",IF('当年度'!M22=0,"皆減",ROUND('増減額'!M22/'前年度'!M22*100,1))))</f>
        <v>-20</v>
      </c>
      <c r="N22" s="1"/>
    </row>
    <row r="23" spans="2:14" ht="21.75" customHeight="1">
      <c r="B23" s="28" t="s">
        <v>27</v>
      </c>
      <c r="C23" s="13">
        <f>IF(AND('当年度'!C23=0,'前年度'!C23=0),"",IF('前年度'!C23=0,"皆増",IF('当年度'!C23=0,"皆減",ROUND('増減額'!C23/'前年度'!C23*100,1))))</f>
      </c>
      <c r="D23" s="13">
        <f>IF(AND('当年度'!D23=0,'前年度'!D23=0),"",IF('前年度'!D23=0,"皆増",IF('当年度'!D23=0,"皆減",ROUND('増減額'!D23/'前年度'!D23*100,1))))</f>
        <v>-15.5</v>
      </c>
      <c r="E23" s="13">
        <f>IF(AND('当年度'!E23=0,'前年度'!E23=0),"",IF('前年度'!E23=0,"皆増",IF('当年度'!E23=0,"皆減",ROUND('増減額'!E23/'前年度'!E23*100,1))))</f>
        <v>-83</v>
      </c>
      <c r="F23" s="13">
        <f>IF(AND('当年度'!F23=0,'前年度'!F23=0),"",IF('前年度'!F23=0,"皆増",IF('当年度'!F23=0,"皆減",ROUND('増減額'!F23/'前年度'!F23*100,1))))</f>
        <v>531.1</v>
      </c>
      <c r="G23" s="13">
        <f>IF(AND('当年度'!G23=0,'前年度'!G23=0),"",IF('前年度'!G23=0,"皆増",IF('当年度'!G23=0,"皆減",ROUND('増減額'!G23/'前年度'!G23*100,1))))</f>
      </c>
      <c r="H23" s="13">
        <f>IF(AND('当年度'!H23=0,'前年度'!H23=0),"",IF('前年度'!H23=0,"皆増",IF('当年度'!H23=0,"皆減",ROUND('増減額'!H23/'前年度'!H23*100,1))))</f>
      </c>
      <c r="I23" s="13">
        <f>IF(AND('当年度'!I23=0,'前年度'!I23=0),"",IF('前年度'!I23=0,"皆増",IF('当年度'!I23=0,"皆減",ROUND('増減額'!I23/'前年度'!I23*100,1))))</f>
      </c>
      <c r="J23" s="13">
        <f>IF(AND('当年度'!J23=0,'前年度'!J23=0),"",IF('前年度'!J23=0,"皆増",IF('当年度'!J23=0,"皆減",ROUND('増減額'!J23/'前年度'!J23*100,1))))</f>
        <v>-82</v>
      </c>
      <c r="K23" s="13">
        <f>IF(AND('当年度'!K23=0,'前年度'!K23=0),"",IF('前年度'!K23=0,"皆増",IF('当年度'!K23=0,"皆減",ROUND('増減額'!K23/'前年度'!K23*100,1))))</f>
        <v>-20.3</v>
      </c>
      <c r="L23" s="13">
        <f>IF(AND('当年度'!L23=0,'前年度'!L23=0),"",IF('前年度'!L23=0,"皆増",IF('当年度'!L23=0,"皆減",ROUND('増減額'!L23/'前年度'!L23*100,1))))</f>
        <v>50.4</v>
      </c>
      <c r="M23" s="13">
        <f>IF(AND('当年度'!M23=0,'前年度'!M23=0),"",IF('前年度'!M23=0,"皆増",IF('当年度'!M23=0,"皆減",ROUND('増減額'!M23/'前年度'!M23*100,1))))</f>
        <v>-11.9</v>
      </c>
      <c r="N23" s="1"/>
    </row>
    <row r="24" spans="2:14" ht="21.75" customHeight="1">
      <c r="B24" s="28" t="s">
        <v>28</v>
      </c>
      <c r="C24" s="13">
        <f>IF(AND('当年度'!C24=0,'前年度'!C24=0),"",IF('前年度'!C24=0,"皆増",IF('当年度'!C24=0,"皆減",ROUND('増減額'!C24/'前年度'!C24*100,1))))</f>
      </c>
      <c r="D24" s="13">
        <f>IF(AND('当年度'!D24=0,'前年度'!D24=0),"",IF('前年度'!D24=0,"皆増",IF('当年度'!D24=0,"皆減",ROUND('増減額'!D24/'前年度'!D24*100,1))))</f>
        <v>267.2</v>
      </c>
      <c r="E24" s="13">
        <f>IF(AND('当年度'!E24=0,'前年度'!E24=0),"",IF('前年度'!E24=0,"皆増",IF('当年度'!E24=0,"皆減",ROUND('増減額'!E24/'前年度'!E24*100,1))))</f>
        <v>13.2</v>
      </c>
      <c r="F24" s="13">
        <f>IF(AND('当年度'!F24=0,'前年度'!F24=0),"",IF('前年度'!F24=0,"皆増",IF('当年度'!F24=0,"皆減",ROUND('増減額'!F24/'前年度'!F24*100,1))))</f>
        <v>107.4</v>
      </c>
      <c r="G24" s="13">
        <f>IF(AND('当年度'!G24=0,'前年度'!G24=0),"",IF('前年度'!G24=0,"皆増",IF('当年度'!G24=0,"皆減",ROUND('増減額'!G24/'前年度'!G24*100,1))))</f>
      </c>
      <c r="H24" s="13">
        <f>IF(AND('当年度'!H24=0,'前年度'!H24=0),"",IF('前年度'!H24=0,"皆増",IF('当年度'!H24=0,"皆減",ROUND('増減額'!H24/'前年度'!H24*100,1))))</f>
        <v>-27.4</v>
      </c>
      <c r="I24" s="13">
        <f>IF(AND('当年度'!I24=0,'前年度'!I24=0),"",IF('前年度'!I24=0,"皆増",IF('当年度'!I24=0,"皆減",ROUND('増減額'!I24/'前年度'!I24*100,1))))</f>
      </c>
      <c r="J24" s="13">
        <f>IF(AND('当年度'!J24=0,'前年度'!J24=0),"",IF('前年度'!J24=0,"皆増",IF('当年度'!J24=0,"皆減",ROUND('増減額'!J24/'前年度'!J24*100,1))))</f>
        <v>-36.9</v>
      </c>
      <c r="K24" s="13">
        <f>IF(AND('当年度'!K24=0,'前年度'!K24=0),"",IF('前年度'!K24=0,"皆増",IF('当年度'!K24=0,"皆減",ROUND('増減額'!K24/'前年度'!K24*100,1))))</f>
        <v>-18.2</v>
      </c>
      <c r="L24" s="13">
        <f>IF(AND('当年度'!L24=0,'前年度'!L24=0),"",IF('前年度'!L24=0,"皆増",IF('当年度'!L24=0,"皆減",ROUND('増減額'!L24/'前年度'!L24*100,1))))</f>
        <v>178.4</v>
      </c>
      <c r="M24" s="13">
        <f>IF(AND('当年度'!M24=0,'前年度'!M24=0),"",IF('前年度'!M24=0,"皆増",IF('当年度'!M24=0,"皆減",ROUND('増減額'!M24/'前年度'!M24*100,1))))</f>
        <v>150.4</v>
      </c>
      <c r="N24" s="1"/>
    </row>
    <row r="25" spans="2:14" ht="21.75" customHeight="1">
      <c r="B25" s="28" t="s">
        <v>29</v>
      </c>
      <c r="C25" s="13" t="str">
        <f>IF(AND('当年度'!C25=0,'前年度'!C25=0),"",IF('前年度'!C25=0,"皆増",IF('当年度'!C25=0,"皆減",ROUND('増減額'!C25/'前年度'!C25*100,1))))</f>
        <v>皆増</v>
      </c>
      <c r="D25" s="13">
        <f>IF(AND('当年度'!D25=0,'前年度'!D25=0),"",IF('前年度'!D25=0,"皆増",IF('当年度'!D25=0,"皆減",ROUND('増減額'!D25/'前年度'!D25*100,1))))</f>
        <v>157.2</v>
      </c>
      <c r="E25" s="13">
        <f>IF(AND('当年度'!E25=0,'前年度'!E25=0),"",IF('前年度'!E25=0,"皆増",IF('当年度'!E25=0,"皆減",ROUND('増減額'!E25/'前年度'!E25*100,1))))</f>
        <v>333.4</v>
      </c>
      <c r="F25" s="13">
        <f>IF(AND('当年度'!F25=0,'前年度'!F25=0),"",IF('前年度'!F25=0,"皆増",IF('当年度'!F25=0,"皆減",ROUND('増減額'!F25/'前年度'!F25*100,1))))</f>
        <v>96.3</v>
      </c>
      <c r="G25" s="13">
        <f>IF(AND('当年度'!G25=0,'前年度'!G25=0),"",IF('前年度'!G25=0,"皆増",IF('当年度'!G25=0,"皆減",ROUND('増減額'!G25/'前年度'!G25*100,1))))</f>
      </c>
      <c r="H25" s="13">
        <f>IF(AND('当年度'!H25=0,'前年度'!H25=0),"",IF('前年度'!H25=0,"皆増",IF('当年度'!H25=0,"皆減",ROUND('増減額'!H25/'前年度'!H25*100,1))))</f>
        <v>50.2</v>
      </c>
      <c r="I25" s="13" t="str">
        <f>IF(AND('当年度'!I25=0,'前年度'!I25=0),"",IF('前年度'!I25=0,"皆増",IF('当年度'!I25=0,"皆減",ROUND('増減額'!I25/'前年度'!I25*100,1))))</f>
        <v>皆減</v>
      </c>
      <c r="J25" s="13">
        <f>IF(AND('当年度'!J25=0,'前年度'!J25=0),"",IF('前年度'!J25=0,"皆増",IF('当年度'!J25=0,"皆減",ROUND('増減額'!J25/'前年度'!J25*100,1))))</f>
        <v>17.7</v>
      </c>
      <c r="K25" s="13">
        <f>IF(AND('当年度'!K25=0,'前年度'!K25=0),"",IF('前年度'!K25=0,"皆増",IF('当年度'!K25=0,"皆減",ROUND('増減額'!K25/'前年度'!K25*100,1))))</f>
        <v>-14.6</v>
      </c>
      <c r="L25" s="13">
        <f>IF(AND('当年度'!L25=0,'前年度'!L25=0),"",IF('前年度'!L25=0,"皆増",IF('当年度'!L25=0,"皆減",ROUND('増減額'!L25/'前年度'!L25*100,1))))</f>
        <v>8.1</v>
      </c>
      <c r="M25" s="13">
        <f>IF(AND('当年度'!M25=0,'前年度'!M25=0),"",IF('前年度'!M25=0,"皆増",IF('当年度'!M25=0,"皆減",ROUND('増減額'!M25/'前年度'!M25*100,1))))</f>
        <v>54.4</v>
      </c>
      <c r="N25" s="1"/>
    </row>
    <row r="26" spans="2:14" ht="21.75" customHeight="1">
      <c r="B26" s="28" t="s">
        <v>30</v>
      </c>
      <c r="C26" s="13">
        <f>IF(AND('当年度'!C26=0,'前年度'!C26=0),"",IF('前年度'!C26=0,"皆増",IF('当年度'!C26=0,"皆減",ROUND('増減額'!C26/'前年度'!C26*100,1))))</f>
      </c>
      <c r="D26" s="13">
        <f>IF(AND('当年度'!D26=0,'前年度'!D26=0),"",IF('前年度'!D26=0,"皆増",IF('当年度'!D26=0,"皆減",ROUND('増減額'!D26/'前年度'!D26*100,1))))</f>
        <v>-16.6</v>
      </c>
      <c r="E26" s="13">
        <f>IF(AND('当年度'!E26=0,'前年度'!E26=0),"",IF('前年度'!E26=0,"皆増",IF('当年度'!E26=0,"皆減",ROUND('増減額'!E26/'前年度'!E26*100,1))))</f>
        <v>-83.8</v>
      </c>
      <c r="F26" s="13">
        <f>IF(AND('当年度'!F26=0,'前年度'!F26=0),"",IF('前年度'!F26=0,"皆増",IF('当年度'!F26=0,"皆減",ROUND('増減額'!F26/'前年度'!F26*100,1))))</f>
        <v>48.6</v>
      </c>
      <c r="G26" s="13">
        <f>IF(AND('当年度'!G26=0,'前年度'!G26=0),"",IF('前年度'!G26=0,"皆増",IF('当年度'!G26=0,"皆減",ROUND('増減額'!G26/'前年度'!G26*100,1))))</f>
      </c>
      <c r="H26" s="13">
        <f>IF(AND('当年度'!H26=0,'前年度'!H26=0),"",IF('前年度'!H26=0,"皆増",IF('当年度'!H26=0,"皆減",ROUND('増減額'!H26/'前年度'!H26*100,1))))</f>
        <v>-6.5</v>
      </c>
      <c r="I26" s="13" t="str">
        <f>IF(AND('当年度'!I26=0,'前年度'!I26=0),"",IF('前年度'!I26=0,"皆増",IF('当年度'!I26=0,"皆減",ROUND('増減額'!I26/'前年度'!I26*100,1))))</f>
        <v>皆減</v>
      </c>
      <c r="J26" s="13">
        <f>IF(AND('当年度'!J26=0,'前年度'!J26=0),"",IF('前年度'!J26=0,"皆増",IF('当年度'!J26=0,"皆減",ROUND('増減額'!J26/'前年度'!J26*100,1))))</f>
        <v>-26</v>
      </c>
      <c r="K26" s="13">
        <f>IF(AND('当年度'!K26=0,'前年度'!K26=0),"",IF('前年度'!K26=0,"皆増",IF('当年度'!K26=0,"皆減",ROUND('増減額'!K26/'前年度'!K26*100,1))))</f>
        <v>-72</v>
      </c>
      <c r="L26" s="13">
        <f>IF(AND('当年度'!L26=0,'前年度'!L26=0),"",IF('前年度'!L26=0,"皆増",IF('当年度'!L26=0,"皆減",ROUND('増減額'!L26/'前年度'!L26*100,1))))</f>
        <v>92.5</v>
      </c>
      <c r="M26" s="13">
        <f>IF(AND('当年度'!M26=0,'前年度'!M26=0),"",IF('前年度'!M26=0,"皆増",IF('当年度'!M26=0,"皆減",ROUND('増減額'!M26/'前年度'!M26*100,1))))</f>
        <v>-10.3</v>
      </c>
      <c r="N26" s="1"/>
    </row>
    <row r="27" spans="2:14" ht="21.75" customHeight="1">
      <c r="B27" s="28" t="s">
        <v>31</v>
      </c>
      <c r="C27" s="13">
        <f>IF(AND('当年度'!C27=0,'前年度'!C27=0),"",IF('前年度'!C27=0,"皆増",IF('当年度'!C27=0,"皆減",ROUND('増減額'!C27/'前年度'!C27*100,1))))</f>
      </c>
      <c r="D27" s="13">
        <f>IF(AND('当年度'!D27=0,'前年度'!D27=0),"",IF('前年度'!D27=0,"皆増",IF('当年度'!D27=0,"皆減",ROUND('増減額'!D27/'前年度'!D27*100,1))))</f>
        <v>-83.7</v>
      </c>
      <c r="E27" s="13">
        <f>IF(AND('当年度'!E27=0,'前年度'!E27=0),"",IF('前年度'!E27=0,"皆増",IF('当年度'!E27=0,"皆減",ROUND('増減額'!E27/'前年度'!E27*100,1))))</f>
        <v>1009.9</v>
      </c>
      <c r="F27" s="13">
        <f>IF(AND('当年度'!F27=0,'前年度'!F27=0),"",IF('前年度'!F27=0,"皆増",IF('当年度'!F27=0,"皆減",ROUND('増減額'!F27/'前年度'!F27*100,1))))</f>
        <v>-37.5</v>
      </c>
      <c r="G27" s="13">
        <f>IF(AND('当年度'!G27=0,'前年度'!G27=0),"",IF('前年度'!G27=0,"皆増",IF('当年度'!G27=0,"皆減",ROUND('増減額'!G27/'前年度'!G27*100,1))))</f>
      </c>
      <c r="H27" s="13">
        <f>IF(AND('当年度'!H27=0,'前年度'!H27=0),"",IF('前年度'!H27=0,"皆増",IF('当年度'!H27=0,"皆減",ROUND('増減額'!H27/'前年度'!H27*100,1))))</f>
        <v>-4.5</v>
      </c>
      <c r="I27" s="13">
        <f>IF(AND('当年度'!I27=0,'前年度'!I27=0),"",IF('前年度'!I27=0,"皆増",IF('当年度'!I27=0,"皆減",ROUND('増減額'!I27/'前年度'!I27*100,1))))</f>
        <v>-61.1</v>
      </c>
      <c r="J27" s="13">
        <f>IF(AND('当年度'!J27=0,'前年度'!J27=0),"",IF('前年度'!J27=0,"皆増",IF('当年度'!J27=0,"皆減",ROUND('増減額'!J27/'前年度'!J27*100,1))))</f>
        <v>-58.2</v>
      </c>
      <c r="K27" s="13">
        <f>IF(AND('当年度'!K27=0,'前年度'!K27=0),"",IF('前年度'!K27=0,"皆増",IF('当年度'!K27=0,"皆減",ROUND('増減額'!K27/'前年度'!K27*100,1))))</f>
        <v>-20</v>
      </c>
      <c r="L27" s="13">
        <f>IF(AND('当年度'!L27=0,'前年度'!L27=0),"",IF('前年度'!L27=0,"皆増",IF('当年度'!L27=0,"皆減",ROUND('増減額'!L27/'前年度'!L27*100,1))))</f>
        <v>-22.8</v>
      </c>
      <c r="M27" s="13">
        <f>IF(AND('当年度'!M27=0,'前年度'!M27=0),"",IF('前年度'!M27=0,"皆増",IF('当年度'!M27=0,"皆減",ROUND('増減額'!M27/'前年度'!M27*100,1))))</f>
        <v>-22.1</v>
      </c>
      <c r="N27" s="1"/>
    </row>
    <row r="28" spans="2:14" ht="21.75" customHeight="1">
      <c r="B28" s="28" t="s">
        <v>32</v>
      </c>
      <c r="C28" s="13">
        <f>IF(AND('当年度'!C28=0,'前年度'!C28=0),"",IF('前年度'!C28=0,"皆増",IF('当年度'!C28=0,"皆減",ROUND('増減額'!C28/'前年度'!C28*100,1))))</f>
      </c>
      <c r="D28" s="13">
        <f>IF(AND('当年度'!D28=0,'前年度'!D28=0),"",IF('前年度'!D28=0,"皆増",IF('当年度'!D28=0,"皆減",ROUND('増減額'!D28/'前年度'!D28*100,1))))</f>
        <v>32.8</v>
      </c>
      <c r="E28" s="13">
        <f>IF(AND('当年度'!E28=0,'前年度'!E28=0),"",IF('前年度'!E28=0,"皆増",IF('当年度'!E28=0,"皆減",ROUND('増減額'!E28/'前年度'!E28*100,1))))</f>
        <v>-97</v>
      </c>
      <c r="F28" s="13">
        <f>IF(AND('当年度'!F28=0,'前年度'!F28=0),"",IF('前年度'!F28=0,"皆増",IF('当年度'!F28=0,"皆減",ROUND('増減額'!F28/'前年度'!F28*100,1))))</f>
        <v>-17.5</v>
      </c>
      <c r="G28" s="13">
        <f>IF(AND('当年度'!G28=0,'前年度'!G28=0),"",IF('前年度'!G28=0,"皆増",IF('当年度'!G28=0,"皆減",ROUND('増減額'!G28/'前年度'!G28*100,1))))</f>
      </c>
      <c r="H28" s="13">
        <f>IF(AND('当年度'!H28=0,'前年度'!H28=0),"",IF('前年度'!H28=0,"皆増",IF('当年度'!H28=0,"皆減",ROUND('増減額'!H28/'前年度'!H28*100,1))))</f>
        <v>-8.7</v>
      </c>
      <c r="I28" s="13">
        <f>IF(AND('当年度'!I28=0,'前年度'!I28=0),"",IF('前年度'!I28=0,"皆増",IF('当年度'!I28=0,"皆減",ROUND('増減額'!I28/'前年度'!I28*100,1))))</f>
      </c>
      <c r="J28" s="13">
        <f>IF(AND('当年度'!J28=0,'前年度'!J28=0),"",IF('前年度'!J28=0,"皆増",IF('当年度'!J28=0,"皆減",ROUND('増減額'!J28/'前年度'!J28*100,1))))</f>
        <v>92.6</v>
      </c>
      <c r="K28" s="13">
        <f>IF(AND('当年度'!K28=0,'前年度'!K28=0),"",IF('前年度'!K28=0,"皆増",IF('当年度'!K28=0,"皆減",ROUND('増減額'!K28/'前年度'!K28*100,1))))</f>
        <v>-31.4</v>
      </c>
      <c r="L28" s="13">
        <f>IF(AND('当年度'!L28=0,'前年度'!L28=0),"",IF('前年度'!L28=0,"皆増",IF('当年度'!L28=0,"皆減",ROUND('増減額'!L28/'前年度'!L28*100,1))))</f>
        <v>-60.2</v>
      </c>
      <c r="M28" s="13">
        <f>IF(AND('当年度'!M28=0,'前年度'!M28=0),"",IF('前年度'!M28=0,"皆増",IF('当年度'!M28=0,"皆減",ROUND('増減額'!M28/'前年度'!M28*100,1))))</f>
        <v>32.4</v>
      </c>
      <c r="N28" s="1"/>
    </row>
    <row r="29" spans="2:14" ht="21.75" customHeight="1">
      <c r="B29" s="28" t="s">
        <v>33</v>
      </c>
      <c r="C29" s="13">
        <f>IF(AND('当年度'!C29=0,'前年度'!C29=0),"",IF('前年度'!C29=0,"皆増",IF('当年度'!C29=0,"皆減",ROUND('増減額'!C29/'前年度'!C29*100,1))))</f>
      </c>
      <c r="D29" s="13">
        <f>IF(AND('当年度'!D29=0,'前年度'!D29=0),"",IF('前年度'!D29=0,"皆増",IF('当年度'!D29=0,"皆減",ROUND('増減額'!D29/'前年度'!D29*100,1))))</f>
        <v>321.1</v>
      </c>
      <c r="E29" s="13">
        <f>IF(AND('当年度'!E29=0,'前年度'!E29=0),"",IF('前年度'!E29=0,"皆増",IF('当年度'!E29=0,"皆減",ROUND('増減額'!E29/'前年度'!E29*100,1))))</f>
      </c>
      <c r="F29" s="13">
        <f>IF(AND('当年度'!F29=0,'前年度'!F29=0),"",IF('前年度'!F29=0,"皆増",IF('当年度'!F29=0,"皆減",ROUND('増減額'!F29/'前年度'!F29*100,1))))</f>
        <v>-0.8</v>
      </c>
      <c r="G29" s="13">
        <f>IF(AND('当年度'!G29=0,'前年度'!G29=0),"",IF('前年度'!G29=0,"皆増",IF('当年度'!G29=0,"皆減",ROUND('増減額'!G29/'前年度'!G29*100,1))))</f>
      </c>
      <c r="H29" s="13">
        <f>IF(AND('当年度'!H29=0,'前年度'!H29=0),"",IF('前年度'!H29=0,"皆増",IF('当年度'!H29=0,"皆減",ROUND('増減額'!H29/'前年度'!H29*100,1))))</f>
        <v>33.1</v>
      </c>
      <c r="I29" s="13">
        <f>IF(AND('当年度'!I29=0,'前年度'!I29=0),"",IF('前年度'!I29=0,"皆増",IF('当年度'!I29=0,"皆減",ROUND('増減額'!I29/'前年度'!I29*100,1))))</f>
      </c>
      <c r="J29" s="13">
        <f>IF(AND('当年度'!J29=0,'前年度'!J29=0),"",IF('前年度'!J29=0,"皆増",IF('当年度'!J29=0,"皆減",ROUND('増減額'!J29/'前年度'!J29*100,1))))</f>
        <v>17</v>
      </c>
      <c r="K29" s="13">
        <f>IF(AND('当年度'!K29=0,'前年度'!K29=0),"",IF('前年度'!K29=0,"皆増",IF('当年度'!K29=0,"皆減",ROUND('増減額'!K29/'前年度'!K29*100,1))))</f>
        <v>-91.3</v>
      </c>
      <c r="L29" s="13" t="str">
        <f>IF(AND('当年度'!L29=0,'前年度'!L29=0),"",IF('前年度'!L29=0,"皆増",IF('当年度'!L29=0,"皆減",ROUND('増減額'!L29/'前年度'!L29*100,1))))</f>
        <v>皆減</v>
      </c>
      <c r="M29" s="13">
        <f>IF(AND('当年度'!M29=0,'前年度'!M29=0),"",IF('前年度'!M29=0,"皆増",IF('当年度'!M29=0,"皆減",ROUND('増減額'!M29/'前年度'!M29*100,1))))</f>
        <v>31.3</v>
      </c>
      <c r="N29" s="1"/>
    </row>
    <row r="30" spans="2:14" ht="21.75" customHeight="1">
      <c r="B30" s="28" t="s">
        <v>46</v>
      </c>
      <c r="C30" s="13">
        <f>IF(AND('当年度'!C30=0,'前年度'!C30=0),"",IF('前年度'!C30=0,"皆増",IF('当年度'!C30=0,"皆減",ROUND('増減額'!C30/'前年度'!C30*100,1))))</f>
      </c>
      <c r="D30" s="13">
        <f>IF(AND('当年度'!D30=0,'前年度'!D30=0),"",IF('前年度'!D30=0,"皆増",IF('当年度'!D30=0,"皆減",ROUND('増減額'!D30/'前年度'!D30*100,1))))</f>
        <v>-39.3</v>
      </c>
      <c r="E30" s="13">
        <f>IF(AND('当年度'!E30=0,'前年度'!E30=0),"",IF('前年度'!E30=0,"皆増",IF('当年度'!E30=0,"皆減",ROUND('増減額'!E30/'前年度'!E30*100,1))))</f>
        <v>49.5</v>
      </c>
      <c r="F30" s="13">
        <f>IF(AND('当年度'!F30=0,'前年度'!F30=0),"",IF('前年度'!F30=0,"皆増",IF('当年度'!F30=0,"皆減",ROUND('増減額'!F30/'前年度'!F30*100,1))))</f>
        <v>-3.1</v>
      </c>
      <c r="G30" s="13">
        <f>IF(AND('当年度'!G30=0,'前年度'!G30=0),"",IF('前年度'!G30=0,"皆増",IF('当年度'!G30=0,"皆減",ROUND('増減額'!G30/'前年度'!G30*100,1))))</f>
      </c>
      <c r="H30" s="13">
        <f>IF(AND('当年度'!H30=0,'前年度'!H30=0),"",IF('前年度'!H30=0,"皆増",IF('当年度'!H30=0,"皆減",ROUND('増減額'!H30/'前年度'!H30*100,1))))</f>
        <v>23.3</v>
      </c>
      <c r="I30" s="13">
        <f>IF(AND('当年度'!I30=0,'前年度'!I30=0),"",IF('前年度'!I30=0,"皆増",IF('当年度'!I30=0,"皆減",ROUND('増減額'!I30/'前年度'!I30*100,1))))</f>
        <v>-81.6</v>
      </c>
      <c r="J30" s="13">
        <f>IF(AND('当年度'!J30=0,'前年度'!J30=0),"",IF('前年度'!J30=0,"皆増",IF('当年度'!J30=0,"皆減",ROUND('増減額'!J30/'前年度'!J30*100,1))))</f>
        <v>-9.1</v>
      </c>
      <c r="K30" s="13">
        <f>IF(AND('当年度'!K30=0,'前年度'!K30=0),"",IF('前年度'!K30=0,"皆増",IF('当年度'!K30=0,"皆減",ROUND('増減額'!K30/'前年度'!K30*100,1))))</f>
        <v>694.9</v>
      </c>
      <c r="L30" s="13">
        <f>IF(AND('当年度'!L30=0,'前年度'!L30=0),"",IF('前年度'!L30=0,"皆増",IF('当年度'!L30=0,"皆減",ROUND('増減額'!L30/'前年度'!L30*100,1))))</f>
        <v>1117.1</v>
      </c>
      <c r="M30" s="13">
        <f>IF(AND('当年度'!M30=0,'前年度'!M30=0),"",IF('前年度'!M30=0,"皆増",IF('当年度'!M30=0,"皆減",ROUND('増減額'!M30/'前年度'!M30*100,1))))</f>
        <v>61.6</v>
      </c>
      <c r="N30" s="1"/>
    </row>
    <row r="31" spans="2:14" ht="21.75" customHeight="1">
      <c r="B31" s="28" t="s">
        <v>47</v>
      </c>
      <c r="C31" s="13">
        <f>IF(AND('当年度'!C31=0,'前年度'!C31=0),"",IF('前年度'!C31=0,"皆増",IF('当年度'!C31=0,"皆減",ROUND('増減額'!C31/'前年度'!C31*100,1))))</f>
      </c>
      <c r="D31" s="13">
        <f>IF(AND('当年度'!D31=0,'前年度'!D31=0),"",IF('前年度'!D31=0,"皆増",IF('当年度'!D31=0,"皆減",ROUND('増減額'!D31/'前年度'!D31*100,1))))</f>
        <v>-97.6</v>
      </c>
      <c r="E31" s="13">
        <f>IF(AND('当年度'!E31=0,'前年度'!E31=0),"",IF('前年度'!E31=0,"皆増",IF('当年度'!E31=0,"皆減",ROUND('増減額'!E31/'前年度'!E31*100,1))))</f>
        <v>18</v>
      </c>
      <c r="F31" s="13">
        <f>IF(AND('当年度'!F31=0,'前年度'!F31=0),"",IF('前年度'!F31=0,"皆増",IF('当年度'!F31=0,"皆減",ROUND('増減額'!F31/'前年度'!F31*100,1))))</f>
        <v>-15.1</v>
      </c>
      <c r="G31" s="13">
        <f>IF(AND('当年度'!G31=0,'前年度'!G31=0),"",IF('前年度'!G31=0,"皆増",IF('当年度'!G31=0,"皆減",ROUND('増減額'!G31/'前年度'!G31*100,1))))</f>
      </c>
      <c r="H31" s="13">
        <f>IF(AND('当年度'!H31=0,'前年度'!H31=0),"",IF('前年度'!H31=0,"皆増",IF('当年度'!H31=0,"皆減",ROUND('増減額'!H31/'前年度'!H31*100,1))))</f>
        <v>-20.9</v>
      </c>
      <c r="I31" s="13" t="str">
        <f>IF(AND('当年度'!I31=0,'前年度'!I31=0),"",IF('前年度'!I31=0,"皆増",IF('当年度'!I31=0,"皆減",ROUND('増減額'!I31/'前年度'!I31*100,1))))</f>
        <v>皆減</v>
      </c>
      <c r="J31" s="13">
        <f>IF(AND('当年度'!J31=0,'前年度'!J31=0),"",IF('前年度'!J31=0,"皆増",IF('当年度'!J31=0,"皆減",ROUND('増減額'!J31/'前年度'!J31*100,1))))</f>
        <v>-61</v>
      </c>
      <c r="K31" s="13">
        <f>IF(AND('当年度'!K31=0,'前年度'!K31=0),"",IF('前年度'!K31=0,"皆増",IF('当年度'!K31=0,"皆減",ROUND('増減額'!K31/'前年度'!K31*100,1))))</f>
        <v>-12.5</v>
      </c>
      <c r="L31" s="13">
        <f>IF(AND('当年度'!L31=0,'前年度'!L31=0),"",IF('前年度'!L31=0,"皆増",IF('当年度'!L31=0,"皆減",ROUND('増減額'!L31/'前年度'!L31*100,1))))</f>
        <v>-75.2</v>
      </c>
      <c r="M31" s="13">
        <f>IF(AND('当年度'!M31=0,'前年度'!M31=0),"",IF('前年度'!M31=0,"皆増",IF('当年度'!M31=0,"皆減",ROUND('増減額'!M31/'前年度'!M31*100,1))))</f>
        <v>-47.7</v>
      </c>
      <c r="N31" s="1"/>
    </row>
    <row r="32" spans="2:14" ht="21.75" customHeight="1">
      <c r="B32" s="28" t="s">
        <v>48</v>
      </c>
      <c r="C32" s="13">
        <f>IF(AND('当年度'!C32=0,'前年度'!C32=0),"",IF('前年度'!C32=0,"皆増",IF('当年度'!C32=0,"皆減",ROUND('増減額'!C32/'前年度'!C32*100,1))))</f>
      </c>
      <c r="D32" s="13">
        <f>IF(AND('当年度'!D32=0,'前年度'!D32=0),"",IF('前年度'!D32=0,"皆増",IF('当年度'!D32=0,"皆減",ROUND('増減額'!D32/'前年度'!D32*100,1))))</f>
        <v>-97.7</v>
      </c>
      <c r="E32" s="13">
        <f>IF(AND('当年度'!E32=0,'前年度'!E32=0),"",IF('前年度'!E32=0,"皆増",IF('当年度'!E32=0,"皆減",ROUND('増減額'!E32/'前年度'!E32*100,1))))</f>
        <v>-97.9</v>
      </c>
      <c r="F32" s="13">
        <f>IF(AND('当年度'!F32=0,'前年度'!F32=0),"",IF('前年度'!F32=0,"皆増",IF('当年度'!F32=0,"皆減",ROUND('増減額'!F32/'前年度'!F32*100,1))))</f>
        <v>24.4</v>
      </c>
      <c r="G32" s="13">
        <f>IF(AND('当年度'!G32=0,'前年度'!G32=0),"",IF('前年度'!G32=0,"皆増",IF('当年度'!G32=0,"皆減",ROUND('増減額'!G32/'前年度'!G32*100,1))))</f>
      </c>
      <c r="H32" s="13">
        <f>IF(AND('当年度'!H32=0,'前年度'!H32=0),"",IF('前年度'!H32=0,"皆増",IF('当年度'!H32=0,"皆減",ROUND('増減額'!H32/'前年度'!H32*100,1))))</f>
        <v>15.8</v>
      </c>
      <c r="I32" s="13">
        <f>IF(AND('当年度'!I32=0,'前年度'!I32=0),"",IF('前年度'!I32=0,"皆増",IF('当年度'!I32=0,"皆減",ROUND('増減額'!I32/'前年度'!I32*100,1))))</f>
        <v>94.7</v>
      </c>
      <c r="J32" s="13">
        <f>IF(AND('当年度'!J32=0,'前年度'!J32=0),"",IF('前年度'!J32=0,"皆増",IF('当年度'!J32=0,"皆減",ROUND('増減額'!J32/'前年度'!J32*100,1))))</f>
        <v>2.1</v>
      </c>
      <c r="K32" s="13">
        <f>IF(AND('当年度'!K32=0,'前年度'!K32=0),"",IF('前年度'!K32=0,"皆増",IF('当年度'!K32=0,"皆減",ROUND('増減額'!K32/'前年度'!K32*100,1))))</f>
        <v>-24.4</v>
      </c>
      <c r="L32" s="13">
        <f>IF(AND('当年度'!L32=0,'前年度'!L32=0),"",IF('前年度'!L32=0,"皆増",IF('当年度'!L32=0,"皆減",ROUND('増減額'!L32/'前年度'!L32*100,1))))</f>
        <v>-22.9</v>
      </c>
      <c r="M32" s="13">
        <f>IF(AND('当年度'!M32=0,'前年度'!M32=0),"",IF('前年度'!M32=0,"皆増",IF('当年度'!M32=0,"皆減",ROUND('増減額'!M32/'前年度'!M32*100,1))))</f>
        <v>-16.7</v>
      </c>
      <c r="N32" s="1"/>
    </row>
    <row r="33" spans="2:14" ht="21.75" customHeight="1">
      <c r="B33" s="28" t="s">
        <v>34</v>
      </c>
      <c r="C33" s="13">
        <f>IF(AND('当年度'!C33=0,'前年度'!C33=0),"",IF('前年度'!C33=0,"皆増",IF('当年度'!C33=0,"皆減",ROUND('増減額'!C33/'前年度'!C33*100,1))))</f>
      </c>
      <c r="D33" s="13">
        <f>IF(AND('当年度'!D33=0,'前年度'!D33=0),"",IF('前年度'!D33=0,"皆増",IF('当年度'!D33=0,"皆減",ROUND('増減額'!D33/'前年度'!D33*100,1))))</f>
        <v>6509.4</v>
      </c>
      <c r="E33" s="13">
        <f>IF(AND('当年度'!E33=0,'前年度'!E33=0),"",IF('前年度'!E33=0,"皆増",IF('当年度'!E33=0,"皆減",ROUND('増減額'!E33/'前年度'!E33*100,1))))</f>
      </c>
      <c r="F33" s="13">
        <f>IF(AND('当年度'!F33=0,'前年度'!F33=0),"",IF('前年度'!F33=0,"皆増",IF('当年度'!F33=0,"皆減",ROUND('増減額'!F33/'前年度'!F33*100,1))))</f>
        <v>5.3</v>
      </c>
      <c r="G33" s="13">
        <f>IF(AND('当年度'!G33=0,'前年度'!G33=0),"",IF('前年度'!G33=0,"皆増",IF('当年度'!G33=0,"皆減",ROUND('増減額'!G33/'前年度'!G33*100,1))))</f>
      </c>
      <c r="H33" s="13">
        <f>IF(AND('当年度'!H33=0,'前年度'!H33=0),"",IF('前年度'!H33=0,"皆増",IF('当年度'!H33=0,"皆減",ROUND('増減額'!H33/'前年度'!H33*100,1))))</f>
        <v>-46.9</v>
      </c>
      <c r="I33" s="13">
        <f>IF(AND('当年度'!I33=0,'前年度'!I33=0),"",IF('前年度'!I33=0,"皆増",IF('当年度'!I33=0,"皆減",ROUND('増減額'!I33/'前年度'!I33*100,1))))</f>
      </c>
      <c r="J33" s="13">
        <f>IF(AND('当年度'!J33=0,'前年度'!J33=0),"",IF('前年度'!J33=0,"皆増",IF('当年度'!J33=0,"皆減",ROUND('増減額'!J33/'前年度'!J33*100,1))))</f>
        <v>-84</v>
      </c>
      <c r="K33" s="13" t="str">
        <f>IF(AND('当年度'!K33=0,'前年度'!K33=0),"",IF('前年度'!K33=0,"皆増",IF('当年度'!K33=0,"皆減",ROUND('増減額'!K33/'前年度'!K33*100,1))))</f>
        <v>皆減</v>
      </c>
      <c r="L33" s="13">
        <f>IF(AND('当年度'!L33=0,'前年度'!L33=0),"",IF('前年度'!L33=0,"皆増",IF('当年度'!L33=0,"皆減",ROUND('増減額'!L33/'前年度'!L33*100,1))))</f>
        <v>488.3</v>
      </c>
      <c r="M33" s="13">
        <f>IF(AND('当年度'!M33=0,'前年度'!M33=0),"",IF('前年度'!M33=0,"皆増",IF('当年度'!M33=0,"皆減",ROUND('増減額'!M33/'前年度'!M33*100,1))))</f>
        <v>-19.3</v>
      </c>
      <c r="N33" s="1"/>
    </row>
    <row r="34" spans="2:14" ht="21.75" customHeight="1">
      <c r="B34" s="34" t="s">
        <v>35</v>
      </c>
      <c r="C34" s="15">
        <f>IF(AND('当年度'!C34=0,'前年度'!C34=0),"",IF('前年度'!C34=0,"皆増",IF('当年度'!C34=0,"皆減",ROUND('増減額'!C34/'前年度'!C34*100,1))))</f>
      </c>
      <c r="D34" s="15">
        <f>IF(AND('当年度'!D34=0,'前年度'!D34=0),"",IF('前年度'!D34=0,"皆増",IF('当年度'!D34=0,"皆減",ROUND('増減額'!D34/'前年度'!D34*100,1))))</f>
        <v>-80.1</v>
      </c>
      <c r="E34" s="15">
        <f>IF(AND('当年度'!E34=0,'前年度'!E34=0),"",IF('前年度'!E34=0,"皆増",IF('当年度'!E34=0,"皆減",ROUND('増減額'!E34/'前年度'!E34*100,1))))</f>
        <v>-69.2</v>
      </c>
      <c r="F34" s="15">
        <f>IF(AND('当年度'!F34=0,'前年度'!F34=0),"",IF('前年度'!F34=0,"皆増",IF('当年度'!F34=0,"皆減",ROUND('増減額'!F34/'前年度'!F34*100,1))))</f>
        <v>-13.7</v>
      </c>
      <c r="G34" s="15">
        <f>IF(AND('当年度'!G34=0,'前年度'!G34=0),"",IF('前年度'!G34=0,"皆増",IF('当年度'!G34=0,"皆減",ROUND('増減額'!G34/'前年度'!G34*100,1))))</f>
      </c>
      <c r="H34" s="15">
        <f>IF(AND('当年度'!H34=0,'前年度'!H34=0),"",IF('前年度'!H34=0,"皆増",IF('当年度'!H34=0,"皆減",ROUND('増減額'!H34/'前年度'!H34*100,1))))</f>
        <v>119.6</v>
      </c>
      <c r="I34" s="15" t="str">
        <f>IF(AND('当年度'!I34=0,'前年度'!I34=0),"",IF('前年度'!I34=0,"皆増",IF('当年度'!I34=0,"皆減",ROUND('増減額'!I34/'前年度'!I34*100,1))))</f>
        <v>皆減</v>
      </c>
      <c r="J34" s="15">
        <f>IF(AND('当年度'!J34=0,'前年度'!J34=0),"",IF('前年度'!J34=0,"皆増",IF('当年度'!J34=0,"皆減",ROUND('増減額'!J34/'前年度'!J34*100,1))))</f>
        <v>6.3</v>
      </c>
      <c r="K34" s="15">
        <f>IF(AND('当年度'!K34=0,'前年度'!K34=0),"",IF('前年度'!K34=0,"皆増",IF('当年度'!K34=0,"皆減",ROUND('増減額'!K34/'前年度'!K34*100,1))))</f>
        <v>175.6</v>
      </c>
      <c r="L34" s="15">
        <f>IF(AND('当年度'!L34=0,'前年度'!L34=0),"",IF('前年度'!L34=0,"皆増",IF('当年度'!L34=0,"皆減",ROUND('増減額'!L34/'前年度'!L34*100,1))))</f>
        <v>-32.7</v>
      </c>
      <c r="M34" s="15">
        <f>IF(AND('当年度'!M34=0,'前年度'!M34=0),"",IF('前年度'!M34=0,"皆増",IF('当年度'!M34=0,"皆減",ROUND('増減額'!M34/'前年度'!M34*100,1))))</f>
        <v>-16.7</v>
      </c>
      <c r="N34" s="1"/>
    </row>
    <row r="35" spans="2:14" ht="21.75" customHeight="1">
      <c r="B35" s="31" t="s">
        <v>36</v>
      </c>
      <c r="C35" s="36">
        <f>IF(AND('当年度'!C35=0,'前年度'!C35=0),"",IF('前年度'!C35=0,"皆増",IF('当年度'!C35=0,"皆減",ROUND('増減額'!C35/'前年度'!C35*100,1))))</f>
        <v>-43.5</v>
      </c>
      <c r="D35" s="36">
        <f>IF(AND('当年度'!D35=0,'前年度'!D35=0),"",IF('前年度'!D35=0,"皆増",IF('当年度'!D35=0,"皆減",ROUND('増減額'!D35/'前年度'!D35*100,1))))</f>
        <v>-47.9</v>
      </c>
      <c r="E35" s="36">
        <f>IF(AND('当年度'!E35=0,'前年度'!E35=0),"",IF('前年度'!E35=0,"皆増",IF('当年度'!E35=0,"皆減",ROUND('増減額'!E35/'前年度'!E35*100,1))))</f>
        <v>-3.7</v>
      </c>
      <c r="F35" s="36">
        <f>IF(AND('当年度'!F35=0,'前年度'!F35=0),"",IF('前年度'!F35=0,"皆増",IF('当年度'!F35=0,"皆減",ROUND('増減額'!F35/'前年度'!F35*100,1))))</f>
        <v>-0.6</v>
      </c>
      <c r="G35" s="36">
        <f>IF(AND('当年度'!G35=0,'前年度'!G35=0),"",IF('前年度'!G35=0,"皆増",IF('当年度'!G35=0,"皆減",ROUND('増減額'!G35/'前年度'!G35*100,1))))</f>
        <v>151.7</v>
      </c>
      <c r="H35" s="36">
        <f>IF(AND('当年度'!H35=0,'前年度'!H35=0),"",IF('前年度'!H35=0,"皆増",IF('当年度'!H35=0,"皆減",ROUND('増減額'!H35/'前年度'!H35*100,1))))</f>
        <v>-27.1</v>
      </c>
      <c r="I35" s="36">
        <f>IF(AND('当年度'!I35=0,'前年度'!I35=0),"",IF('前年度'!I35=0,"皆増",IF('当年度'!I35=0,"皆減",ROUND('増減額'!I35/'前年度'!I35*100,1))))</f>
        <v>-33.2</v>
      </c>
      <c r="J35" s="36">
        <f>IF(AND('当年度'!J35=0,'前年度'!J35=0),"",IF('前年度'!J35=0,"皆増",IF('当年度'!J35=0,"皆減",ROUND('増減額'!J35/'前年度'!J35*100,1))))</f>
        <v>-12.8</v>
      </c>
      <c r="K35" s="36">
        <f>IF(AND('当年度'!K35=0,'前年度'!K35=0),"",IF('前年度'!K35=0,"皆増",IF('当年度'!K35=0,"皆減",ROUND('増減額'!K35/'前年度'!K35*100,1))))</f>
        <v>-1.6</v>
      </c>
      <c r="L35" s="36">
        <f>IF(AND('当年度'!L35=0,'前年度'!L35=0),"",IF('前年度'!L35=0,"皆増",IF('当年度'!L35=0,"皆減",ROUND('増減額'!L35/'前年度'!L35*100,1))))</f>
        <v>-23.3</v>
      </c>
      <c r="M35" s="36">
        <f>IF(AND('当年度'!M35=0,'前年度'!M35=0),"",IF('前年度'!M35=0,"皆増",IF('当年度'!M35=0,"皆減",ROUND('増減額'!M35/'前年度'!M35*100,1))))</f>
        <v>-19.6</v>
      </c>
      <c r="N35" s="1"/>
    </row>
    <row r="36" spans="2:14" ht="21.75" customHeight="1">
      <c r="B36" s="35" t="s">
        <v>37</v>
      </c>
      <c r="C36" s="14" t="str">
        <f>IF(AND('当年度'!C36=0,'前年度'!C36=0),"",IF('前年度'!C36=0,"皆増",IF('当年度'!C36=0,"皆減",ROUND('増減額'!C36/'前年度'!C36*100,1))))</f>
        <v>皆増</v>
      </c>
      <c r="D36" s="14">
        <f>IF(AND('当年度'!D36=0,'前年度'!D36=0),"",IF('前年度'!D36=0,"皆増",IF('当年度'!D36=0,"皆減",ROUND('増減額'!D36/'前年度'!D36*100,1))))</f>
        <v>88.3</v>
      </c>
      <c r="E36" s="14">
        <f>IF(AND('当年度'!E36=0,'前年度'!E36=0),"",IF('前年度'!E36=0,"皆増",IF('当年度'!E36=0,"皆減",ROUND('増減額'!E36/'前年度'!E36*100,1))))</f>
        <v>67.6</v>
      </c>
      <c r="F36" s="14">
        <f>IF(AND('当年度'!F36=0,'前年度'!F36=0),"",IF('前年度'!F36=0,"皆増",IF('当年度'!F36=0,"皆減",ROUND('増減額'!F36/'前年度'!F36*100,1))))</f>
        <v>1.7</v>
      </c>
      <c r="G36" s="14">
        <f>IF(AND('当年度'!G36=0,'前年度'!G36=0),"",IF('前年度'!G36=0,"皆増",IF('当年度'!G36=0,"皆減",ROUND('増減額'!G36/'前年度'!G36*100,1))))</f>
      </c>
      <c r="H36" s="14">
        <f>IF(AND('当年度'!H36=0,'前年度'!H36=0),"",IF('前年度'!H36=0,"皆増",IF('当年度'!H36=0,"皆減",ROUND('増減額'!H36/'前年度'!H36*100,1))))</f>
        <v>2.3</v>
      </c>
      <c r="I36" s="14">
        <f>IF(AND('当年度'!I36=0,'前年度'!I36=0),"",IF('前年度'!I36=0,"皆増",IF('当年度'!I36=0,"皆減",ROUND('増減額'!I36/'前年度'!I36*100,1))))</f>
        <v>-52.4</v>
      </c>
      <c r="J36" s="14">
        <f>IF(AND('当年度'!J36=0,'前年度'!J36=0),"",IF('前年度'!J36=0,"皆増",IF('当年度'!J36=0,"皆減",ROUND('増減額'!J36/'前年度'!J36*100,1))))</f>
        <v>-16.1</v>
      </c>
      <c r="K36" s="14">
        <f>IF(AND('当年度'!K36=0,'前年度'!K36=0),"",IF('前年度'!K36=0,"皆増",IF('当年度'!K36=0,"皆減",ROUND('増減額'!K36/'前年度'!K36*100,1))))</f>
        <v>39.8</v>
      </c>
      <c r="L36" s="14">
        <f>IF(AND('当年度'!L36=0,'前年度'!L36=0),"",IF('前年度'!L36=0,"皆増",IF('当年度'!L36=0,"皆減",ROUND('増減額'!L36/'前年度'!L36*100,1))))</f>
        <v>2.3</v>
      </c>
      <c r="M36" s="14">
        <f>IF(AND('当年度'!M36=0,'前年度'!M36=0),"",IF('前年度'!M36=0,"皆増",IF('当年度'!M36=0,"皆減",ROUND('増減額'!M36/'前年度'!M36*100,1))))</f>
        <v>12.2</v>
      </c>
      <c r="N36" s="1"/>
    </row>
    <row r="37" spans="2:14" ht="21.75" customHeight="1">
      <c r="B37" s="35" t="s">
        <v>38</v>
      </c>
      <c r="C37" s="14">
        <f>IF(AND('当年度'!C37=0,'前年度'!C37=0),"",IF('前年度'!C37=0,"皆増",IF('当年度'!C37=0,"皆減",ROUND('増減額'!C37/'前年度'!C37*100,1))))</f>
        <v>-27.5</v>
      </c>
      <c r="D37" s="14">
        <f>IF(AND('当年度'!D37=0,'前年度'!D37=0),"",IF('前年度'!D37=0,"皆増",IF('当年度'!D37=0,"皆減",ROUND('増減額'!D37/'前年度'!D37*100,1))))</f>
        <v>-25.5</v>
      </c>
      <c r="E37" s="14">
        <f>IF(AND('当年度'!E37=0,'前年度'!E37=0),"",IF('前年度'!E37=0,"皆増",IF('当年度'!E37=0,"皆減",ROUND('増減額'!E37/'前年度'!E37*100,1))))</f>
        <v>9.2</v>
      </c>
      <c r="F37" s="14">
        <f>IF(AND('当年度'!F37=0,'前年度'!F37=0),"",IF('前年度'!F37=0,"皆増",IF('当年度'!F37=0,"皆減",ROUND('増減額'!F37/'前年度'!F37*100,1))))</f>
        <v>-0.4</v>
      </c>
      <c r="G37" s="14">
        <f>IF(AND('当年度'!G37=0,'前年度'!G37=0),"",IF('前年度'!G37=0,"皆増",IF('当年度'!G37=0,"皆減",ROUND('増減額'!G37/'前年度'!G37*100,1))))</f>
        <v>151.7</v>
      </c>
      <c r="H37" s="14">
        <f>IF(AND('当年度'!H37=0,'前年度'!H37=0),"",IF('前年度'!H37=0,"皆増",IF('当年度'!H37=0,"皆減",ROUND('増減額'!H37/'前年度'!H37*100,1))))</f>
        <v>-21.6</v>
      </c>
      <c r="I37" s="14">
        <f>IF(AND('当年度'!I37=0,'前年度'!I37=0),"",IF('前年度'!I37=0,"皆増",IF('当年度'!I37=0,"皆減",ROUND('増減額'!I37/'前年度'!I37*100,1))))</f>
        <v>-34</v>
      </c>
      <c r="J37" s="14">
        <f>IF(AND('当年度'!J37=0,'前年度'!J37=0),"",IF('前年度'!J37=0,"皆増",IF('当年度'!J37=0,"皆減",ROUND('増減額'!J37/'前年度'!J37*100,1))))</f>
        <v>-13.2</v>
      </c>
      <c r="K37" s="14">
        <f>IF(AND('当年度'!K37=0,'前年度'!K37=0),"",IF('前年度'!K37=0,"皆増",IF('当年度'!K37=0,"皆減",ROUND('増減額'!K37/'前年度'!K37*100,1))))</f>
        <v>4.1</v>
      </c>
      <c r="L37" s="14">
        <f>IF(AND('当年度'!L37=0,'前年度'!L37=0),"",IF('前年度'!L37=0,"皆増",IF('当年度'!L37=0,"皆減",ROUND('増減額'!L37/'前年度'!L37*100,1))))</f>
        <v>-19.3</v>
      </c>
      <c r="M37" s="14">
        <f>IF(AND('当年度'!M37=0,'前年度'!M37=0),"",IF('前年度'!M37=0,"皆増",IF('当年度'!M37=0,"皆減",ROUND('増減額'!M37/'前年度'!M37*100,1))))</f>
        <v>-15.2</v>
      </c>
      <c r="N37" s="1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7" r:id="rId1"/>
  <headerFooter alignWithMargins="0">
    <oddHeader>&amp;L&amp;"ＭＳ ゴシック,標準"&amp;24６　普通建設事業費の状況（対前年度増減率）&amp;"ＭＳ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2007-10-03T05:59:22Z</cp:lastPrinted>
  <dcterms:created xsi:type="dcterms:W3CDTF">1999-09-10T06:44:12Z</dcterms:created>
  <dcterms:modified xsi:type="dcterms:W3CDTF">2007-10-03T06:00:34Z</dcterms:modified>
  <cp:category/>
  <cp:version/>
  <cp:contentType/>
  <cp:contentStatus/>
</cp:coreProperties>
</file>