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<sst xmlns="http://schemas.openxmlformats.org/spreadsheetml/2006/main" count="180" uniqueCount="49">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</sst>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37" fontId="0" fillId="2" borderId="4" xfId="0" applyFill="1" applyBorder="1" applyAlignment="1">
      <alignment/>
    </xf>
    <xf numFmtId="178" fontId="0" fillId="0" borderId="5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39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1014</v>
      </c>
      <c r="D6" s="5">
        <v>78052</v>
      </c>
      <c r="E6" s="5">
        <v>141732</v>
      </c>
      <c r="F6" s="5">
        <v>191239</v>
      </c>
      <c r="G6" s="5">
        <v>0</v>
      </c>
      <c r="H6" s="5">
        <v>969641</v>
      </c>
      <c r="I6" s="5">
        <v>168411</v>
      </c>
      <c r="J6" s="5">
        <v>3352828</v>
      </c>
      <c r="K6" s="5">
        <v>115688</v>
      </c>
      <c r="L6" s="5">
        <v>657342</v>
      </c>
      <c r="M6" s="5">
        <v>5675947</v>
      </c>
    </row>
    <row r="7" spans="2:13" ht="22.5" customHeight="1">
      <c r="B7" s="28" t="s">
        <v>14</v>
      </c>
      <c r="C7" s="8">
        <v>0</v>
      </c>
      <c r="D7" s="8">
        <v>966929</v>
      </c>
      <c r="E7" s="8">
        <v>303116</v>
      </c>
      <c r="F7" s="8">
        <v>324473</v>
      </c>
      <c r="G7" s="8">
        <v>0</v>
      </c>
      <c r="H7" s="8">
        <v>250079</v>
      </c>
      <c r="I7" s="8">
        <v>1052980</v>
      </c>
      <c r="J7" s="8">
        <v>4391215</v>
      </c>
      <c r="K7" s="8">
        <v>658203</v>
      </c>
      <c r="L7" s="8">
        <v>2161465</v>
      </c>
      <c r="M7" s="8">
        <v>10108460</v>
      </c>
    </row>
    <row r="8" spans="2:13" ht="22.5" customHeight="1">
      <c r="B8" s="28" t="s">
        <v>15</v>
      </c>
      <c r="C8" s="8">
        <v>0</v>
      </c>
      <c r="D8" s="8">
        <v>53959</v>
      </c>
      <c r="E8" s="8">
        <v>90934</v>
      </c>
      <c r="F8" s="8">
        <v>54732</v>
      </c>
      <c r="G8" s="8">
        <v>5597</v>
      </c>
      <c r="H8" s="8">
        <v>84395</v>
      </c>
      <c r="I8" s="8">
        <v>33848</v>
      </c>
      <c r="J8" s="8">
        <v>1716010</v>
      </c>
      <c r="K8" s="8">
        <v>100339</v>
      </c>
      <c r="L8" s="8">
        <v>453210</v>
      </c>
      <c r="M8" s="8">
        <v>2776171</v>
      </c>
    </row>
    <row r="9" spans="2:13" ht="22.5" customHeight="1">
      <c r="B9" s="29" t="s">
        <v>16</v>
      </c>
      <c r="C9" s="6">
        <v>0</v>
      </c>
      <c r="D9" s="6">
        <v>126753</v>
      </c>
      <c r="E9" s="6">
        <v>235354</v>
      </c>
      <c r="F9" s="6">
        <v>203033</v>
      </c>
      <c r="G9" s="6">
        <v>11396</v>
      </c>
      <c r="H9" s="6">
        <v>228889</v>
      </c>
      <c r="I9" s="6">
        <v>16070</v>
      </c>
      <c r="J9" s="6">
        <v>2335740</v>
      </c>
      <c r="K9" s="6">
        <v>133654</v>
      </c>
      <c r="L9" s="6">
        <v>604817</v>
      </c>
      <c r="M9" s="15">
        <v>3895706</v>
      </c>
    </row>
    <row r="10" spans="2:13" ht="22.5" customHeight="1">
      <c r="B10" s="29" t="s">
        <v>17</v>
      </c>
      <c r="C10" s="6">
        <v>11817</v>
      </c>
      <c r="D10" s="6">
        <v>565122</v>
      </c>
      <c r="E10" s="6">
        <v>76339</v>
      </c>
      <c r="F10" s="6">
        <v>118230</v>
      </c>
      <c r="G10" s="6">
        <v>11925</v>
      </c>
      <c r="H10" s="6">
        <v>66940</v>
      </c>
      <c r="I10" s="6">
        <v>561100</v>
      </c>
      <c r="J10" s="6">
        <v>1848628</v>
      </c>
      <c r="K10" s="6">
        <v>767909</v>
      </c>
      <c r="L10" s="6">
        <v>484153</v>
      </c>
      <c r="M10" s="6">
        <v>4512163</v>
      </c>
    </row>
    <row r="11" spans="2:13" ht="22.5" customHeight="1">
      <c r="B11" s="29" t="s">
        <v>18</v>
      </c>
      <c r="C11" s="6">
        <v>0</v>
      </c>
      <c r="D11" s="6">
        <v>827846</v>
      </c>
      <c r="E11" s="6">
        <v>68382</v>
      </c>
      <c r="F11" s="6">
        <v>119485</v>
      </c>
      <c r="G11" s="6">
        <v>18988</v>
      </c>
      <c r="H11" s="6">
        <v>449518</v>
      </c>
      <c r="I11" s="6">
        <v>97057</v>
      </c>
      <c r="J11" s="6">
        <v>2057052</v>
      </c>
      <c r="K11" s="6">
        <v>237878</v>
      </c>
      <c r="L11" s="6">
        <v>1004277</v>
      </c>
      <c r="M11" s="15">
        <v>4980465</v>
      </c>
    </row>
    <row r="12" spans="2:13" ht="22.5" customHeight="1">
      <c r="B12" s="29" t="s">
        <v>19</v>
      </c>
      <c r="C12" s="6">
        <v>0</v>
      </c>
      <c r="D12" s="6">
        <v>91630</v>
      </c>
      <c r="E12" s="6">
        <v>28786</v>
      </c>
      <c r="F12" s="6">
        <v>57590</v>
      </c>
      <c r="G12" s="6">
        <v>0</v>
      </c>
      <c r="H12" s="6">
        <v>29837</v>
      </c>
      <c r="I12" s="6">
        <v>47075</v>
      </c>
      <c r="J12" s="6">
        <v>546978</v>
      </c>
      <c r="K12" s="6">
        <v>12406</v>
      </c>
      <c r="L12" s="6">
        <v>625394</v>
      </c>
      <c r="M12" s="6">
        <v>1439696</v>
      </c>
    </row>
    <row r="13" spans="2:13" ht="22.5" customHeight="1">
      <c r="B13" s="29" t="s">
        <v>20</v>
      </c>
      <c r="C13" s="6">
        <v>0</v>
      </c>
      <c r="D13" s="6">
        <v>26141</v>
      </c>
      <c r="E13" s="6">
        <v>38390</v>
      </c>
      <c r="F13" s="6">
        <v>706352</v>
      </c>
      <c r="G13" s="6">
        <v>0</v>
      </c>
      <c r="H13" s="6">
        <v>54778</v>
      </c>
      <c r="I13" s="6">
        <v>76991</v>
      </c>
      <c r="J13" s="6">
        <v>42761</v>
      </c>
      <c r="K13" s="6">
        <v>29088</v>
      </c>
      <c r="L13" s="6">
        <v>11263</v>
      </c>
      <c r="M13" s="6">
        <v>985764</v>
      </c>
    </row>
    <row r="14" spans="2:13" ht="22.5" customHeight="1">
      <c r="B14" s="29" t="s">
        <v>21</v>
      </c>
      <c r="C14" s="6">
        <v>9062</v>
      </c>
      <c r="D14" s="6">
        <v>70096</v>
      </c>
      <c r="E14" s="6">
        <v>20779</v>
      </c>
      <c r="F14" s="6">
        <v>63643</v>
      </c>
      <c r="G14" s="6">
        <v>0</v>
      </c>
      <c r="H14" s="6">
        <v>79115</v>
      </c>
      <c r="I14" s="6">
        <v>1886</v>
      </c>
      <c r="J14" s="6">
        <v>1169895</v>
      </c>
      <c r="K14" s="6">
        <v>52978</v>
      </c>
      <c r="L14" s="6">
        <v>341444</v>
      </c>
      <c r="M14" s="6">
        <v>1808898</v>
      </c>
    </row>
    <row r="15" spans="2:13" ht="22.5" customHeight="1">
      <c r="B15" s="29" t="s">
        <v>22</v>
      </c>
      <c r="C15" s="6">
        <v>0</v>
      </c>
      <c r="D15" s="6">
        <v>159173</v>
      </c>
      <c r="E15" s="6">
        <v>920</v>
      </c>
      <c r="F15" s="6">
        <v>44613</v>
      </c>
      <c r="G15" s="6">
        <v>0</v>
      </c>
      <c r="H15" s="6">
        <v>73176</v>
      </c>
      <c r="I15" s="6">
        <v>10900</v>
      </c>
      <c r="J15" s="6">
        <v>166011</v>
      </c>
      <c r="K15" s="6">
        <v>59897</v>
      </c>
      <c r="L15" s="6">
        <v>331049</v>
      </c>
      <c r="M15" s="6">
        <v>845739</v>
      </c>
    </row>
    <row r="16" spans="2:13" ht="22.5" customHeight="1">
      <c r="B16" s="28" t="s">
        <v>23</v>
      </c>
      <c r="C16" s="8">
        <v>0</v>
      </c>
      <c r="D16" s="8">
        <v>108167</v>
      </c>
      <c r="E16" s="8">
        <v>8189</v>
      </c>
      <c r="F16" s="8">
        <v>73652</v>
      </c>
      <c r="G16" s="8">
        <v>0</v>
      </c>
      <c r="H16" s="8">
        <v>131422</v>
      </c>
      <c r="I16" s="8">
        <v>26583</v>
      </c>
      <c r="J16" s="8">
        <v>405214</v>
      </c>
      <c r="K16" s="8">
        <v>10296</v>
      </c>
      <c r="L16" s="8">
        <v>33561</v>
      </c>
      <c r="M16" s="8">
        <v>797084</v>
      </c>
    </row>
    <row r="17" spans="2:13" ht="22.5" customHeight="1">
      <c r="B17" s="29" t="s">
        <v>43</v>
      </c>
      <c r="C17" s="6">
        <v>0</v>
      </c>
      <c r="D17" s="6">
        <v>121786</v>
      </c>
      <c r="E17" s="6">
        <v>259668</v>
      </c>
      <c r="F17" s="6">
        <v>84650</v>
      </c>
      <c r="G17" s="6">
        <v>0</v>
      </c>
      <c r="H17" s="6">
        <v>100495</v>
      </c>
      <c r="I17" s="6">
        <v>2260</v>
      </c>
      <c r="J17" s="6">
        <v>1092442</v>
      </c>
      <c r="K17" s="6">
        <v>13822</v>
      </c>
      <c r="L17" s="6">
        <v>187010</v>
      </c>
      <c r="M17" s="6">
        <v>1862133</v>
      </c>
    </row>
    <row r="18" spans="2:13" ht="22.5" customHeight="1">
      <c r="B18" s="29" t="s">
        <v>44</v>
      </c>
      <c r="C18" s="6">
        <v>0</v>
      </c>
      <c r="D18" s="6">
        <v>251396</v>
      </c>
      <c r="E18" s="6">
        <v>15539</v>
      </c>
      <c r="F18" s="6">
        <v>80684</v>
      </c>
      <c r="G18" s="6">
        <v>0</v>
      </c>
      <c r="H18" s="6">
        <v>54177</v>
      </c>
      <c r="I18" s="6">
        <v>8970</v>
      </c>
      <c r="J18" s="6">
        <v>695319</v>
      </c>
      <c r="K18" s="6">
        <v>47821</v>
      </c>
      <c r="L18" s="6">
        <v>231189</v>
      </c>
      <c r="M18" s="6">
        <v>1385095</v>
      </c>
    </row>
    <row r="19" spans="2:13" ht="22.5" customHeight="1">
      <c r="B19" s="30" t="s">
        <v>45</v>
      </c>
      <c r="C19" s="7">
        <v>0</v>
      </c>
      <c r="D19" s="7">
        <v>371772</v>
      </c>
      <c r="E19" s="7">
        <v>377329</v>
      </c>
      <c r="F19" s="7">
        <v>1575180</v>
      </c>
      <c r="G19" s="7">
        <v>0</v>
      </c>
      <c r="H19" s="7">
        <v>213228</v>
      </c>
      <c r="I19" s="7">
        <v>7648</v>
      </c>
      <c r="J19" s="7">
        <v>907933</v>
      </c>
      <c r="K19" s="7">
        <v>84139</v>
      </c>
      <c r="L19" s="7">
        <v>1743643</v>
      </c>
      <c r="M19" s="7">
        <v>5280872</v>
      </c>
    </row>
    <row r="20" spans="2:13" ht="22.5" customHeight="1">
      <c r="B20" s="29" t="s">
        <v>24</v>
      </c>
      <c r="C20" s="6">
        <v>0</v>
      </c>
      <c r="D20" s="6">
        <v>15744</v>
      </c>
      <c r="E20" s="6">
        <v>3335</v>
      </c>
      <c r="F20" s="6">
        <v>0</v>
      </c>
      <c r="G20" s="6">
        <v>0</v>
      </c>
      <c r="H20" s="6">
        <v>0</v>
      </c>
      <c r="I20" s="6">
        <v>716</v>
      </c>
      <c r="J20" s="6">
        <v>99059</v>
      </c>
      <c r="K20" s="6">
        <v>15649</v>
      </c>
      <c r="L20" s="6">
        <v>291642</v>
      </c>
      <c r="M20" s="6">
        <v>426145</v>
      </c>
    </row>
    <row r="21" spans="2:13" ht="22.5" customHeight="1">
      <c r="B21" s="29" t="s">
        <v>25</v>
      </c>
      <c r="C21" s="6">
        <v>0</v>
      </c>
      <c r="D21" s="6">
        <v>41737</v>
      </c>
      <c r="E21" s="6">
        <v>192874</v>
      </c>
      <c r="F21" s="6">
        <v>3049</v>
      </c>
      <c r="G21" s="6">
        <v>0</v>
      </c>
      <c r="H21" s="6">
        <v>118737</v>
      </c>
      <c r="I21" s="6">
        <v>0</v>
      </c>
      <c r="J21" s="6">
        <v>281924</v>
      </c>
      <c r="K21" s="6">
        <v>2804</v>
      </c>
      <c r="L21" s="6">
        <v>91925</v>
      </c>
      <c r="M21" s="6">
        <v>733050</v>
      </c>
    </row>
    <row r="22" spans="2:13" ht="22.5" customHeight="1">
      <c r="B22" s="29" t="s">
        <v>26</v>
      </c>
      <c r="C22" s="6">
        <v>0</v>
      </c>
      <c r="D22" s="6">
        <v>22760</v>
      </c>
      <c r="E22" s="6">
        <v>3474</v>
      </c>
      <c r="F22" s="6">
        <v>78452</v>
      </c>
      <c r="G22" s="6">
        <v>0</v>
      </c>
      <c r="H22" s="6">
        <v>121935</v>
      </c>
      <c r="I22" s="6">
        <v>10416</v>
      </c>
      <c r="J22" s="6">
        <v>348962</v>
      </c>
      <c r="K22" s="6">
        <v>62358</v>
      </c>
      <c r="L22" s="6">
        <v>426864</v>
      </c>
      <c r="M22" s="6">
        <v>1075221</v>
      </c>
    </row>
    <row r="23" spans="2:13" ht="22.5" customHeight="1">
      <c r="B23" s="29" t="s">
        <v>27</v>
      </c>
      <c r="C23" s="6">
        <v>0</v>
      </c>
      <c r="D23" s="6">
        <v>473</v>
      </c>
      <c r="E23" s="6">
        <v>5791</v>
      </c>
      <c r="F23" s="6">
        <v>41699</v>
      </c>
      <c r="G23" s="6">
        <v>0</v>
      </c>
      <c r="H23" s="6">
        <v>0</v>
      </c>
      <c r="I23" s="6">
        <v>0</v>
      </c>
      <c r="J23" s="6">
        <v>18733</v>
      </c>
      <c r="K23" s="6">
        <v>25013</v>
      </c>
      <c r="L23" s="6">
        <v>51904</v>
      </c>
      <c r="M23" s="6">
        <v>143613</v>
      </c>
    </row>
    <row r="24" spans="2:13" ht="22.5" customHeight="1">
      <c r="B24" s="29" t="s">
        <v>28</v>
      </c>
      <c r="C24" s="6">
        <v>0</v>
      </c>
      <c r="D24" s="6">
        <v>2764358</v>
      </c>
      <c r="E24" s="6">
        <v>123300</v>
      </c>
      <c r="F24" s="6">
        <v>2395</v>
      </c>
      <c r="G24" s="6">
        <v>0</v>
      </c>
      <c r="H24" s="6">
        <v>22349</v>
      </c>
      <c r="I24" s="6">
        <v>0</v>
      </c>
      <c r="J24" s="6">
        <v>246128</v>
      </c>
      <c r="K24" s="6">
        <v>23513</v>
      </c>
      <c r="L24" s="6">
        <v>547727</v>
      </c>
      <c r="M24" s="15">
        <v>3821015</v>
      </c>
    </row>
    <row r="25" spans="2:13" ht="22.5" customHeight="1">
      <c r="B25" s="28" t="s">
        <v>29</v>
      </c>
      <c r="C25" s="8">
        <v>0</v>
      </c>
      <c r="D25" s="8">
        <v>241396</v>
      </c>
      <c r="E25" s="8">
        <v>24390</v>
      </c>
      <c r="F25" s="8">
        <v>29976</v>
      </c>
      <c r="G25" s="8">
        <v>0</v>
      </c>
      <c r="H25" s="8">
        <v>59993</v>
      </c>
      <c r="I25" s="8">
        <v>0</v>
      </c>
      <c r="J25" s="8">
        <v>336016</v>
      </c>
      <c r="K25" s="8">
        <v>4824</v>
      </c>
      <c r="L25" s="8">
        <v>16071</v>
      </c>
      <c r="M25" s="8">
        <v>712666</v>
      </c>
    </row>
    <row r="26" spans="2:13" ht="22.5" customHeight="1">
      <c r="B26" s="29" t="s">
        <v>30</v>
      </c>
      <c r="C26" s="6">
        <v>0</v>
      </c>
      <c r="D26" s="6">
        <v>11420</v>
      </c>
      <c r="E26" s="6">
        <v>3044</v>
      </c>
      <c r="F26" s="6">
        <v>34989</v>
      </c>
      <c r="G26" s="6">
        <v>0</v>
      </c>
      <c r="H26" s="6">
        <v>87539</v>
      </c>
      <c r="I26" s="6">
        <v>0</v>
      </c>
      <c r="J26" s="6">
        <v>325269</v>
      </c>
      <c r="K26" s="6">
        <v>2432</v>
      </c>
      <c r="L26" s="6">
        <v>37545</v>
      </c>
      <c r="M26" s="6">
        <v>502238</v>
      </c>
    </row>
    <row r="27" spans="2:13" ht="22.5" customHeight="1">
      <c r="B27" s="28" t="s">
        <v>31</v>
      </c>
      <c r="C27" s="8">
        <v>0</v>
      </c>
      <c r="D27" s="8">
        <v>18142</v>
      </c>
      <c r="E27" s="8">
        <v>259495</v>
      </c>
      <c r="F27" s="8">
        <v>27483</v>
      </c>
      <c r="G27" s="8">
        <v>0</v>
      </c>
      <c r="H27" s="8">
        <v>219577</v>
      </c>
      <c r="I27" s="8">
        <v>32445</v>
      </c>
      <c r="J27" s="8">
        <v>147726</v>
      </c>
      <c r="K27" s="8">
        <v>85679</v>
      </c>
      <c r="L27" s="8">
        <v>19860</v>
      </c>
      <c r="M27" s="8">
        <v>810407</v>
      </c>
    </row>
    <row r="28" spans="2:13" ht="22.5" customHeight="1">
      <c r="B28" s="29" t="s">
        <v>32</v>
      </c>
      <c r="C28" s="6">
        <v>0</v>
      </c>
      <c r="D28" s="6">
        <v>27598</v>
      </c>
      <c r="E28" s="6">
        <v>174</v>
      </c>
      <c r="F28" s="6">
        <v>3335</v>
      </c>
      <c r="G28" s="6">
        <v>0</v>
      </c>
      <c r="H28" s="6">
        <v>28718</v>
      </c>
      <c r="I28" s="6">
        <v>0</v>
      </c>
      <c r="J28" s="6">
        <v>465331</v>
      </c>
      <c r="K28" s="6">
        <v>1986</v>
      </c>
      <c r="L28" s="6">
        <v>6257</v>
      </c>
      <c r="M28" s="6">
        <v>533399</v>
      </c>
    </row>
    <row r="29" spans="2:13" ht="22.5" customHeight="1">
      <c r="B29" s="29" t="s">
        <v>33</v>
      </c>
      <c r="C29" s="6">
        <v>0</v>
      </c>
      <c r="D29" s="6">
        <v>58383</v>
      </c>
      <c r="E29" s="6">
        <v>0</v>
      </c>
      <c r="F29" s="6">
        <v>7800</v>
      </c>
      <c r="G29" s="6">
        <v>0</v>
      </c>
      <c r="H29" s="6">
        <v>116024</v>
      </c>
      <c r="I29" s="6">
        <v>0</v>
      </c>
      <c r="J29" s="6">
        <v>157699</v>
      </c>
      <c r="K29" s="6">
        <v>5190</v>
      </c>
      <c r="L29" s="6">
        <v>0</v>
      </c>
      <c r="M29" s="6">
        <v>345096</v>
      </c>
    </row>
    <row r="30" spans="2:13" ht="22.5" customHeight="1">
      <c r="B30" s="29" t="s">
        <v>46</v>
      </c>
      <c r="C30" s="6">
        <v>0</v>
      </c>
      <c r="D30" s="6">
        <v>23011</v>
      </c>
      <c r="E30" s="6">
        <v>7689</v>
      </c>
      <c r="F30" s="6">
        <v>0</v>
      </c>
      <c r="G30" s="6">
        <v>0</v>
      </c>
      <c r="H30" s="6">
        <v>125782</v>
      </c>
      <c r="I30" s="6">
        <v>2310</v>
      </c>
      <c r="J30" s="6">
        <v>245667</v>
      </c>
      <c r="K30" s="6">
        <v>298585</v>
      </c>
      <c r="L30" s="6">
        <v>26675</v>
      </c>
      <c r="M30" s="6">
        <v>729719</v>
      </c>
    </row>
    <row r="31" spans="2:13" ht="22.5" customHeight="1">
      <c r="B31" s="28" t="s">
        <v>47</v>
      </c>
      <c r="C31" s="8">
        <v>0</v>
      </c>
      <c r="D31" s="8">
        <v>2447</v>
      </c>
      <c r="E31" s="8">
        <v>86360</v>
      </c>
      <c r="F31" s="8">
        <v>31748</v>
      </c>
      <c r="G31" s="8">
        <v>0</v>
      </c>
      <c r="H31" s="8">
        <v>63272</v>
      </c>
      <c r="I31" s="8">
        <v>0</v>
      </c>
      <c r="J31" s="8">
        <v>98442</v>
      </c>
      <c r="K31" s="8">
        <v>28933</v>
      </c>
      <c r="L31" s="8">
        <v>53791</v>
      </c>
      <c r="M31" s="8">
        <v>364993</v>
      </c>
    </row>
    <row r="32" spans="2:13" ht="22.5" customHeight="1">
      <c r="B32" s="28" t="s">
        <v>48</v>
      </c>
      <c r="C32" s="8">
        <v>0</v>
      </c>
      <c r="D32" s="8">
        <v>3012</v>
      </c>
      <c r="E32" s="8">
        <v>1252</v>
      </c>
      <c r="F32" s="8">
        <v>138976</v>
      </c>
      <c r="G32" s="8">
        <v>0</v>
      </c>
      <c r="H32" s="8">
        <v>207863</v>
      </c>
      <c r="I32" s="8">
        <v>22793</v>
      </c>
      <c r="J32" s="8">
        <v>220024</v>
      </c>
      <c r="K32" s="8">
        <v>65224</v>
      </c>
      <c r="L32" s="8">
        <v>83451</v>
      </c>
      <c r="M32" s="8">
        <v>742595</v>
      </c>
    </row>
    <row r="33" spans="2:13" ht="22.5" customHeight="1">
      <c r="B33" s="29" t="s">
        <v>34</v>
      </c>
      <c r="C33" s="6">
        <v>0</v>
      </c>
      <c r="D33" s="6">
        <v>103040</v>
      </c>
      <c r="E33" s="6">
        <v>0</v>
      </c>
      <c r="F33" s="6">
        <v>5684</v>
      </c>
      <c r="G33" s="6">
        <v>0</v>
      </c>
      <c r="H33" s="6">
        <v>9772</v>
      </c>
      <c r="I33" s="6">
        <v>0</v>
      </c>
      <c r="J33" s="6">
        <v>38182</v>
      </c>
      <c r="K33" s="6">
        <v>0</v>
      </c>
      <c r="L33" s="6">
        <v>143965</v>
      </c>
      <c r="M33" s="6">
        <v>300643</v>
      </c>
    </row>
    <row r="34" spans="2:13" ht="22.5" customHeight="1">
      <c r="B34" s="28" t="s">
        <v>35</v>
      </c>
      <c r="C34" s="8">
        <v>0</v>
      </c>
      <c r="D34" s="8">
        <v>24096</v>
      </c>
      <c r="E34" s="8">
        <v>17595</v>
      </c>
      <c r="F34" s="8">
        <v>0</v>
      </c>
      <c r="G34" s="8">
        <v>0</v>
      </c>
      <c r="H34" s="8">
        <v>13398</v>
      </c>
      <c r="I34" s="8">
        <v>0</v>
      </c>
      <c r="J34" s="8">
        <v>134656</v>
      </c>
      <c r="K34" s="8">
        <v>44309</v>
      </c>
      <c r="L34" s="8">
        <v>26460</v>
      </c>
      <c r="M34" s="8">
        <v>260514</v>
      </c>
    </row>
    <row r="35" spans="2:13" ht="22.5" customHeight="1">
      <c r="B35" s="31" t="s">
        <v>36</v>
      </c>
      <c r="C35" s="12">
        <f>SUM(C6:C19)</f>
        <v>21893</v>
      </c>
      <c r="D35" s="12">
        <f aca="true" t="shared" si="0" ref="D35:M35">SUM(D6:D19)</f>
        <v>3818822</v>
      </c>
      <c r="E35" s="12">
        <f t="shared" si="0"/>
        <v>1665457</v>
      </c>
      <c r="F35" s="12">
        <f t="shared" si="0"/>
        <v>3697556</v>
      </c>
      <c r="G35" s="12">
        <f t="shared" si="0"/>
        <v>47906</v>
      </c>
      <c r="H35" s="12">
        <f t="shared" si="0"/>
        <v>2785690</v>
      </c>
      <c r="I35" s="12">
        <f t="shared" si="0"/>
        <v>2111779</v>
      </c>
      <c r="J35" s="12">
        <f t="shared" si="0"/>
        <v>20728026</v>
      </c>
      <c r="K35" s="12">
        <f t="shared" si="0"/>
        <v>2324118</v>
      </c>
      <c r="L35" s="12">
        <f t="shared" si="0"/>
        <v>8869817</v>
      </c>
      <c r="M35" s="12">
        <f t="shared" si="0"/>
        <v>46354193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3357617</v>
      </c>
      <c r="E36" s="12">
        <f t="shared" si="1"/>
        <v>728773</v>
      </c>
      <c r="F36" s="12">
        <f t="shared" si="1"/>
        <v>405586</v>
      </c>
      <c r="G36" s="12">
        <f t="shared" si="1"/>
        <v>0</v>
      </c>
      <c r="H36" s="12">
        <f t="shared" si="1"/>
        <v>1194959</v>
      </c>
      <c r="I36" s="12">
        <f t="shared" si="1"/>
        <v>68680</v>
      </c>
      <c r="J36" s="12">
        <f t="shared" si="1"/>
        <v>3163818</v>
      </c>
      <c r="K36" s="12">
        <f t="shared" si="1"/>
        <v>666499</v>
      </c>
      <c r="L36" s="12">
        <f t="shared" si="1"/>
        <v>1824137</v>
      </c>
      <c r="M36" s="12">
        <f t="shared" si="1"/>
        <v>11501314</v>
      </c>
    </row>
    <row r="37" spans="2:13" ht="22.5" customHeight="1">
      <c r="B37" s="31" t="s">
        <v>38</v>
      </c>
      <c r="C37" s="12">
        <f aca="true" t="shared" si="2" ref="C37:M37">SUM(C6:C34)</f>
        <v>21893</v>
      </c>
      <c r="D37" s="12">
        <f t="shared" si="2"/>
        <v>7176439</v>
      </c>
      <c r="E37" s="12">
        <f t="shared" si="2"/>
        <v>2394230</v>
      </c>
      <c r="F37" s="12">
        <f t="shared" si="2"/>
        <v>4103142</v>
      </c>
      <c r="G37" s="12">
        <f t="shared" si="2"/>
        <v>47906</v>
      </c>
      <c r="H37" s="12">
        <f t="shared" si="2"/>
        <v>3980649</v>
      </c>
      <c r="I37" s="12">
        <f t="shared" si="2"/>
        <v>2180459</v>
      </c>
      <c r="J37" s="12">
        <f t="shared" si="2"/>
        <v>23891844</v>
      </c>
      <c r="K37" s="12">
        <f t="shared" si="2"/>
        <v>2990617</v>
      </c>
      <c r="L37" s="12">
        <f t="shared" si="2"/>
        <v>10693954</v>
      </c>
      <c r="M37" s="12">
        <f t="shared" si="2"/>
        <v>57855507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普通建設事業費（単独事業費）の状況（１８年度決算額）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selection activeCell="A8" sqref="A8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4378</v>
      </c>
      <c r="D6" s="5">
        <v>1112974</v>
      </c>
      <c r="E6" s="5">
        <v>579613</v>
      </c>
      <c r="F6" s="5">
        <v>221353</v>
      </c>
      <c r="G6" s="5">
        <v>0</v>
      </c>
      <c r="H6" s="5">
        <v>1172349</v>
      </c>
      <c r="I6" s="5">
        <v>239004</v>
      </c>
      <c r="J6" s="5">
        <v>5649169</v>
      </c>
      <c r="K6" s="5">
        <v>258190</v>
      </c>
      <c r="L6" s="5">
        <v>2404296</v>
      </c>
      <c r="M6" s="5">
        <v>11641326</v>
      </c>
    </row>
    <row r="7" spans="2:13" ht="22.5" customHeight="1">
      <c r="B7" s="28" t="s">
        <v>14</v>
      </c>
      <c r="C7" s="8">
        <v>0</v>
      </c>
      <c r="D7" s="8">
        <v>900750</v>
      </c>
      <c r="E7" s="8">
        <v>288031</v>
      </c>
      <c r="F7" s="8">
        <v>368502</v>
      </c>
      <c r="G7" s="8">
        <v>0</v>
      </c>
      <c r="H7" s="8">
        <v>371582</v>
      </c>
      <c r="I7" s="8">
        <v>545822</v>
      </c>
      <c r="J7" s="8">
        <v>6767111</v>
      </c>
      <c r="K7" s="8">
        <v>329557</v>
      </c>
      <c r="L7" s="8">
        <v>1445524</v>
      </c>
      <c r="M7" s="8">
        <v>11016879</v>
      </c>
    </row>
    <row r="8" spans="2:13" ht="22.5" customHeight="1">
      <c r="B8" s="28" t="s">
        <v>15</v>
      </c>
      <c r="C8" s="6">
        <v>0</v>
      </c>
      <c r="D8" s="6">
        <v>490845</v>
      </c>
      <c r="E8" s="6">
        <v>81233</v>
      </c>
      <c r="F8" s="6">
        <v>103204</v>
      </c>
      <c r="G8" s="6">
        <v>8560</v>
      </c>
      <c r="H8" s="6">
        <v>147064</v>
      </c>
      <c r="I8" s="6">
        <v>5997</v>
      </c>
      <c r="J8" s="6">
        <v>2098854</v>
      </c>
      <c r="K8" s="6">
        <v>413266</v>
      </c>
      <c r="L8" s="6">
        <v>777806</v>
      </c>
      <c r="M8" s="6">
        <v>4226791</v>
      </c>
    </row>
    <row r="9" spans="2:13" ht="22.5" customHeight="1">
      <c r="B9" s="29" t="s">
        <v>16</v>
      </c>
      <c r="C9" s="6">
        <v>3898</v>
      </c>
      <c r="D9" s="6">
        <v>182115</v>
      </c>
      <c r="E9" s="6">
        <v>413242</v>
      </c>
      <c r="F9" s="6">
        <v>438770</v>
      </c>
      <c r="G9" s="6">
        <v>0</v>
      </c>
      <c r="H9" s="6">
        <v>297553</v>
      </c>
      <c r="I9" s="6">
        <v>5066</v>
      </c>
      <c r="J9" s="6">
        <v>2021973</v>
      </c>
      <c r="K9" s="6">
        <v>32673</v>
      </c>
      <c r="L9" s="6">
        <v>416732</v>
      </c>
      <c r="M9" s="15">
        <v>3812022</v>
      </c>
    </row>
    <row r="10" spans="2:13" ht="22.5" customHeight="1">
      <c r="B10" s="29" t="s">
        <v>17</v>
      </c>
      <c r="C10" s="6">
        <v>0</v>
      </c>
      <c r="D10" s="6">
        <v>152445</v>
      </c>
      <c r="E10" s="6">
        <v>386105</v>
      </c>
      <c r="F10" s="6">
        <v>32242</v>
      </c>
      <c r="G10" s="6">
        <v>7549</v>
      </c>
      <c r="H10" s="6">
        <v>28741</v>
      </c>
      <c r="I10" s="6">
        <v>33019</v>
      </c>
      <c r="J10" s="6">
        <v>1143003</v>
      </c>
      <c r="K10" s="6">
        <v>918169</v>
      </c>
      <c r="L10" s="6">
        <v>2318877</v>
      </c>
      <c r="M10" s="6">
        <v>5020150</v>
      </c>
    </row>
    <row r="11" spans="2:13" ht="22.5" customHeight="1">
      <c r="B11" s="29" t="s">
        <v>18</v>
      </c>
      <c r="C11" s="6">
        <v>0</v>
      </c>
      <c r="D11" s="6">
        <v>5042791</v>
      </c>
      <c r="E11" s="6">
        <v>161012</v>
      </c>
      <c r="F11" s="6">
        <v>67724</v>
      </c>
      <c r="G11" s="6">
        <v>2924</v>
      </c>
      <c r="H11" s="6">
        <v>447237</v>
      </c>
      <c r="I11" s="6">
        <v>189557</v>
      </c>
      <c r="J11" s="6">
        <v>2668289</v>
      </c>
      <c r="K11" s="6">
        <v>188251</v>
      </c>
      <c r="L11" s="6">
        <v>1080708</v>
      </c>
      <c r="M11" s="15">
        <v>9948366</v>
      </c>
    </row>
    <row r="12" spans="2:13" ht="22.5" customHeight="1">
      <c r="B12" s="29" t="s">
        <v>19</v>
      </c>
      <c r="C12" s="6">
        <v>0</v>
      </c>
      <c r="D12" s="6">
        <v>25133</v>
      </c>
      <c r="E12" s="6">
        <v>10240</v>
      </c>
      <c r="F12" s="6">
        <v>13103</v>
      </c>
      <c r="G12" s="6">
        <v>0</v>
      </c>
      <c r="H12" s="6">
        <v>21373</v>
      </c>
      <c r="I12" s="6">
        <v>0</v>
      </c>
      <c r="J12" s="6">
        <v>859239</v>
      </c>
      <c r="K12" s="6">
        <v>18904</v>
      </c>
      <c r="L12" s="6">
        <v>773545</v>
      </c>
      <c r="M12" s="6">
        <v>1721537</v>
      </c>
    </row>
    <row r="13" spans="2:13" ht="22.5" customHeight="1">
      <c r="B13" s="29" t="s">
        <v>20</v>
      </c>
      <c r="C13" s="6">
        <v>0</v>
      </c>
      <c r="D13" s="6">
        <v>5308</v>
      </c>
      <c r="E13" s="6">
        <v>123419</v>
      </c>
      <c r="F13" s="6">
        <v>248816</v>
      </c>
      <c r="G13" s="6">
        <v>0</v>
      </c>
      <c r="H13" s="6">
        <v>71196</v>
      </c>
      <c r="I13" s="6">
        <v>801864</v>
      </c>
      <c r="J13" s="6">
        <v>193875</v>
      </c>
      <c r="K13" s="6">
        <v>0</v>
      </c>
      <c r="L13" s="6">
        <v>28725</v>
      </c>
      <c r="M13" s="6">
        <v>1473203</v>
      </c>
    </row>
    <row r="14" spans="2:13" ht="22.5" customHeight="1">
      <c r="B14" s="29" t="s">
        <v>21</v>
      </c>
      <c r="C14" s="6">
        <v>0</v>
      </c>
      <c r="D14" s="6">
        <v>79322</v>
      </c>
      <c r="E14" s="6">
        <v>15534</v>
      </c>
      <c r="F14" s="6">
        <v>348329</v>
      </c>
      <c r="G14" s="6">
        <v>0</v>
      </c>
      <c r="H14" s="6">
        <v>54961</v>
      </c>
      <c r="I14" s="6">
        <v>1676</v>
      </c>
      <c r="J14" s="6">
        <v>1258397</v>
      </c>
      <c r="K14" s="6">
        <v>93924</v>
      </c>
      <c r="L14" s="6">
        <v>1162173</v>
      </c>
      <c r="M14" s="6">
        <v>3014316</v>
      </c>
    </row>
    <row r="15" spans="2:13" ht="22.5" customHeight="1">
      <c r="B15" s="29" t="s">
        <v>22</v>
      </c>
      <c r="C15" s="6">
        <v>0</v>
      </c>
      <c r="D15" s="6">
        <v>9612</v>
      </c>
      <c r="E15" s="6">
        <v>61596</v>
      </c>
      <c r="F15" s="6">
        <v>22141</v>
      </c>
      <c r="G15" s="6">
        <v>0</v>
      </c>
      <c r="H15" s="6">
        <v>100104</v>
      </c>
      <c r="I15" s="6">
        <v>30534</v>
      </c>
      <c r="J15" s="6">
        <v>136286</v>
      </c>
      <c r="K15" s="6">
        <v>19581</v>
      </c>
      <c r="L15" s="6">
        <v>35421</v>
      </c>
      <c r="M15" s="6">
        <v>415275</v>
      </c>
    </row>
    <row r="16" spans="2:13" ht="22.5" customHeight="1">
      <c r="B16" s="28" t="s">
        <v>23</v>
      </c>
      <c r="C16" s="6">
        <v>0</v>
      </c>
      <c r="D16" s="6">
        <v>380039</v>
      </c>
      <c r="E16" s="6">
        <v>6121</v>
      </c>
      <c r="F16" s="6">
        <v>57179</v>
      </c>
      <c r="G16" s="6">
        <v>0</v>
      </c>
      <c r="H16" s="6">
        <v>118579</v>
      </c>
      <c r="I16" s="6">
        <v>40276</v>
      </c>
      <c r="J16" s="6">
        <v>239091</v>
      </c>
      <c r="K16" s="6">
        <v>95715</v>
      </c>
      <c r="L16" s="6">
        <v>266166</v>
      </c>
      <c r="M16" s="6">
        <v>1203166</v>
      </c>
    </row>
    <row r="17" spans="2:13" ht="22.5" customHeight="1">
      <c r="B17" s="29" t="s">
        <v>43</v>
      </c>
      <c r="C17" s="6">
        <v>0</v>
      </c>
      <c r="D17" s="6">
        <v>72973</v>
      </c>
      <c r="E17" s="6">
        <v>70219</v>
      </c>
      <c r="F17" s="6">
        <v>8639</v>
      </c>
      <c r="G17" s="6">
        <v>0</v>
      </c>
      <c r="H17" s="6">
        <v>191302</v>
      </c>
      <c r="I17" s="6">
        <v>688758</v>
      </c>
      <c r="J17" s="6">
        <v>853715</v>
      </c>
      <c r="K17" s="6">
        <v>64401</v>
      </c>
      <c r="L17" s="6">
        <v>432814</v>
      </c>
      <c r="M17" s="6">
        <v>2382821</v>
      </c>
    </row>
    <row r="18" spans="2:13" ht="22.5" customHeight="1">
      <c r="B18" s="29" t="s">
        <v>44</v>
      </c>
      <c r="C18" s="6">
        <v>0</v>
      </c>
      <c r="D18" s="6">
        <v>112428</v>
      </c>
      <c r="E18" s="6">
        <v>4163</v>
      </c>
      <c r="F18" s="6">
        <v>381166</v>
      </c>
      <c r="G18" s="6">
        <v>0</v>
      </c>
      <c r="H18" s="6">
        <v>79945</v>
      </c>
      <c r="I18" s="6">
        <v>1585</v>
      </c>
      <c r="J18" s="6">
        <v>657452</v>
      </c>
      <c r="K18" s="6">
        <v>16222</v>
      </c>
      <c r="L18" s="6">
        <v>389481</v>
      </c>
      <c r="M18" s="6">
        <v>1642442</v>
      </c>
    </row>
    <row r="19" spans="2:13" ht="22.5" customHeight="1">
      <c r="B19" s="30" t="s">
        <v>45</v>
      </c>
      <c r="C19" s="7">
        <v>179</v>
      </c>
      <c r="D19" s="7">
        <v>370285</v>
      </c>
      <c r="E19" s="7">
        <v>122328</v>
      </c>
      <c r="F19" s="7">
        <v>333033</v>
      </c>
      <c r="G19" s="7">
        <v>0</v>
      </c>
      <c r="H19" s="7">
        <v>177801</v>
      </c>
      <c r="I19" s="7">
        <v>8785</v>
      </c>
      <c r="J19" s="7">
        <v>1341312</v>
      </c>
      <c r="K19" s="7">
        <v>406302</v>
      </c>
      <c r="L19" s="7">
        <v>430709</v>
      </c>
      <c r="M19" s="7">
        <v>3190734</v>
      </c>
    </row>
    <row r="20" spans="2:13" ht="22.5" customHeight="1">
      <c r="B20" s="29" t="s">
        <v>24</v>
      </c>
      <c r="C20" s="6">
        <v>0</v>
      </c>
      <c r="D20" s="6">
        <v>20096</v>
      </c>
      <c r="E20" s="6">
        <v>7222</v>
      </c>
      <c r="F20" s="6">
        <v>0</v>
      </c>
      <c r="G20" s="6">
        <v>0</v>
      </c>
      <c r="H20" s="6">
        <v>7088</v>
      </c>
      <c r="I20" s="6">
        <v>1812</v>
      </c>
      <c r="J20" s="6">
        <v>131469</v>
      </c>
      <c r="K20" s="6">
        <v>15701</v>
      </c>
      <c r="L20" s="6">
        <v>10518</v>
      </c>
      <c r="M20" s="6">
        <v>193906</v>
      </c>
    </row>
    <row r="21" spans="2:13" ht="22.5" customHeight="1">
      <c r="B21" s="29" t="s">
        <v>25</v>
      </c>
      <c r="C21" s="6">
        <v>0</v>
      </c>
      <c r="D21" s="6">
        <v>80707</v>
      </c>
      <c r="E21" s="6">
        <v>80615</v>
      </c>
      <c r="F21" s="6">
        <v>6086</v>
      </c>
      <c r="G21" s="6">
        <v>0</v>
      </c>
      <c r="H21" s="6">
        <v>26577</v>
      </c>
      <c r="I21" s="6">
        <v>0</v>
      </c>
      <c r="J21" s="6">
        <v>201852</v>
      </c>
      <c r="K21" s="6">
        <v>0</v>
      </c>
      <c r="L21" s="6">
        <v>218103</v>
      </c>
      <c r="M21" s="6">
        <v>613940</v>
      </c>
    </row>
    <row r="22" spans="2:13" ht="22.5" customHeight="1">
      <c r="B22" s="29" t="s">
        <v>26</v>
      </c>
      <c r="C22" s="6">
        <v>0</v>
      </c>
      <c r="D22" s="6">
        <v>6922</v>
      </c>
      <c r="E22" s="6">
        <v>5214</v>
      </c>
      <c r="F22" s="6">
        <v>117951</v>
      </c>
      <c r="G22" s="6">
        <v>0</v>
      </c>
      <c r="H22" s="6">
        <v>119665</v>
      </c>
      <c r="I22" s="6">
        <v>736</v>
      </c>
      <c r="J22" s="6">
        <v>158992</v>
      </c>
      <c r="K22" s="6">
        <v>29300</v>
      </c>
      <c r="L22" s="6">
        <v>55998</v>
      </c>
      <c r="M22" s="6">
        <v>494778</v>
      </c>
    </row>
    <row r="23" spans="2:13" ht="22.5" customHeight="1">
      <c r="B23" s="29" t="s">
        <v>27</v>
      </c>
      <c r="C23" s="6">
        <v>0</v>
      </c>
      <c r="D23" s="6">
        <v>560</v>
      </c>
      <c r="E23" s="6">
        <v>34018</v>
      </c>
      <c r="F23" s="6">
        <v>6607</v>
      </c>
      <c r="G23" s="6">
        <v>0</v>
      </c>
      <c r="H23" s="6">
        <v>0</v>
      </c>
      <c r="I23" s="6">
        <v>0</v>
      </c>
      <c r="J23" s="6">
        <v>167345</v>
      </c>
      <c r="K23" s="6">
        <v>31391</v>
      </c>
      <c r="L23" s="6">
        <v>12104</v>
      </c>
      <c r="M23" s="6">
        <v>252025</v>
      </c>
    </row>
    <row r="24" spans="2:13" ht="22.5" customHeight="1">
      <c r="B24" s="29" t="s">
        <v>28</v>
      </c>
      <c r="C24" s="6">
        <v>0</v>
      </c>
      <c r="D24" s="6">
        <v>755849</v>
      </c>
      <c r="E24" s="6">
        <v>64470</v>
      </c>
      <c r="F24" s="6">
        <v>1155</v>
      </c>
      <c r="G24" s="6">
        <v>0</v>
      </c>
      <c r="H24" s="6">
        <v>30765</v>
      </c>
      <c r="I24" s="6">
        <v>0</v>
      </c>
      <c r="J24" s="6">
        <v>391069</v>
      </c>
      <c r="K24" s="6">
        <v>28755</v>
      </c>
      <c r="L24" s="6">
        <v>233130</v>
      </c>
      <c r="M24" s="15">
        <v>1505193</v>
      </c>
    </row>
    <row r="25" spans="2:13" ht="22.5" customHeight="1">
      <c r="B25" s="28" t="s">
        <v>29</v>
      </c>
      <c r="C25" s="6">
        <v>0</v>
      </c>
      <c r="D25" s="6">
        <v>115054</v>
      </c>
      <c r="E25" s="6">
        <v>89207</v>
      </c>
      <c r="F25" s="6">
        <v>10034</v>
      </c>
      <c r="G25" s="6">
        <v>0</v>
      </c>
      <c r="H25" s="6">
        <v>50764</v>
      </c>
      <c r="I25" s="6">
        <v>6999</v>
      </c>
      <c r="J25" s="6">
        <v>311382</v>
      </c>
      <c r="K25" s="6">
        <v>8781</v>
      </c>
      <c r="L25" s="6">
        <v>102027</v>
      </c>
      <c r="M25" s="6">
        <v>694248</v>
      </c>
    </row>
    <row r="26" spans="2:13" ht="22.5" customHeight="1">
      <c r="B26" s="29" t="s">
        <v>30</v>
      </c>
      <c r="C26" s="6">
        <v>0</v>
      </c>
      <c r="D26" s="6">
        <v>18278</v>
      </c>
      <c r="E26" s="6">
        <v>18750</v>
      </c>
      <c r="F26" s="6">
        <v>1413</v>
      </c>
      <c r="G26" s="6">
        <v>0</v>
      </c>
      <c r="H26" s="6">
        <v>91577</v>
      </c>
      <c r="I26" s="6">
        <v>12955</v>
      </c>
      <c r="J26" s="6">
        <v>234458</v>
      </c>
      <c r="K26" s="6">
        <v>8691</v>
      </c>
      <c r="L26" s="6">
        <v>31540</v>
      </c>
      <c r="M26" s="6">
        <v>417662</v>
      </c>
    </row>
    <row r="27" spans="2:13" ht="22.5" customHeight="1">
      <c r="B27" s="28" t="s">
        <v>31</v>
      </c>
      <c r="C27" s="6">
        <v>0</v>
      </c>
      <c r="D27" s="6">
        <v>187734</v>
      </c>
      <c r="E27" s="6">
        <v>23379</v>
      </c>
      <c r="F27" s="6">
        <v>54279</v>
      </c>
      <c r="G27" s="6">
        <v>0</v>
      </c>
      <c r="H27" s="6">
        <v>238740</v>
      </c>
      <c r="I27" s="6">
        <v>83484</v>
      </c>
      <c r="J27" s="6">
        <v>390294</v>
      </c>
      <c r="K27" s="6">
        <v>106754</v>
      </c>
      <c r="L27" s="6">
        <v>44719</v>
      </c>
      <c r="M27" s="6">
        <v>1129383</v>
      </c>
    </row>
    <row r="28" spans="2:13" ht="22.5" customHeight="1">
      <c r="B28" s="29" t="s">
        <v>32</v>
      </c>
      <c r="C28" s="6">
        <v>0</v>
      </c>
      <c r="D28" s="6">
        <v>20786</v>
      </c>
      <c r="E28" s="6">
        <v>5817</v>
      </c>
      <c r="F28" s="6">
        <v>3204</v>
      </c>
      <c r="G28" s="6">
        <v>0</v>
      </c>
      <c r="H28" s="6">
        <v>30501</v>
      </c>
      <c r="I28" s="6">
        <v>0</v>
      </c>
      <c r="J28" s="6">
        <v>240100</v>
      </c>
      <c r="K28" s="6">
        <v>2893</v>
      </c>
      <c r="L28" s="6">
        <v>53226</v>
      </c>
      <c r="M28" s="6">
        <v>356527</v>
      </c>
    </row>
    <row r="29" spans="2:13" ht="22.5" customHeight="1">
      <c r="B29" s="29" t="s">
        <v>33</v>
      </c>
      <c r="C29" s="6">
        <v>0</v>
      </c>
      <c r="D29" s="6">
        <v>3374</v>
      </c>
      <c r="E29" s="6">
        <v>0</v>
      </c>
      <c r="F29" s="6">
        <v>9200</v>
      </c>
      <c r="G29" s="6">
        <v>0</v>
      </c>
      <c r="H29" s="6">
        <v>98523</v>
      </c>
      <c r="I29" s="6">
        <v>0</v>
      </c>
      <c r="J29" s="6">
        <v>134748</v>
      </c>
      <c r="K29" s="6">
        <v>23624</v>
      </c>
      <c r="L29" s="6">
        <v>47543</v>
      </c>
      <c r="M29" s="6">
        <v>317012</v>
      </c>
    </row>
    <row r="30" spans="2:13" ht="22.5" customHeight="1">
      <c r="B30" s="29" t="s">
        <v>46</v>
      </c>
      <c r="C30" s="6">
        <v>0</v>
      </c>
      <c r="D30" s="6">
        <v>107308</v>
      </c>
      <c r="E30" s="6">
        <v>5531</v>
      </c>
      <c r="F30" s="6">
        <v>4084</v>
      </c>
      <c r="G30" s="6">
        <v>0</v>
      </c>
      <c r="H30" s="6">
        <v>117446</v>
      </c>
      <c r="I30" s="6">
        <v>9893</v>
      </c>
      <c r="J30" s="6">
        <v>166051</v>
      </c>
      <c r="K30" s="6">
        <v>46902</v>
      </c>
      <c r="L30" s="6">
        <v>16090</v>
      </c>
      <c r="M30" s="6">
        <v>473305</v>
      </c>
    </row>
    <row r="31" spans="2:13" ht="22.5" customHeight="1">
      <c r="B31" s="28" t="s">
        <v>47</v>
      </c>
      <c r="C31" s="6">
        <v>0</v>
      </c>
      <c r="D31" s="6">
        <v>104018</v>
      </c>
      <c r="E31" s="6">
        <v>39370</v>
      </c>
      <c r="F31" s="6">
        <v>40370</v>
      </c>
      <c r="G31" s="6">
        <v>0</v>
      </c>
      <c r="H31" s="6">
        <v>85222</v>
      </c>
      <c r="I31" s="6">
        <v>11769</v>
      </c>
      <c r="J31" s="6">
        <v>300639</v>
      </c>
      <c r="K31" s="6">
        <v>33050</v>
      </c>
      <c r="L31" s="6">
        <v>203094</v>
      </c>
      <c r="M31" s="6">
        <v>817532</v>
      </c>
    </row>
    <row r="32" spans="2:13" ht="22.5" customHeight="1">
      <c r="B32" s="28" t="s">
        <v>48</v>
      </c>
      <c r="C32" s="6">
        <v>0</v>
      </c>
      <c r="D32" s="6">
        <v>213795</v>
      </c>
      <c r="E32" s="6">
        <v>58377</v>
      </c>
      <c r="F32" s="6">
        <v>81315</v>
      </c>
      <c r="G32" s="6">
        <v>0</v>
      </c>
      <c r="H32" s="6">
        <v>195555</v>
      </c>
      <c r="I32" s="6">
        <v>11706</v>
      </c>
      <c r="J32" s="6">
        <v>205033</v>
      </c>
      <c r="K32" s="6">
        <v>88096</v>
      </c>
      <c r="L32" s="6">
        <v>93399</v>
      </c>
      <c r="M32" s="6">
        <v>947276</v>
      </c>
    </row>
    <row r="33" spans="2:13" ht="22.5" customHeight="1">
      <c r="B33" s="29" t="s">
        <v>34</v>
      </c>
      <c r="C33" s="6">
        <v>0</v>
      </c>
      <c r="D33" s="6">
        <v>1559</v>
      </c>
      <c r="E33" s="6">
        <v>0</v>
      </c>
      <c r="F33" s="6">
        <v>3600</v>
      </c>
      <c r="G33" s="6">
        <v>0</v>
      </c>
      <c r="H33" s="6">
        <v>12044</v>
      </c>
      <c r="I33" s="6">
        <v>0</v>
      </c>
      <c r="J33" s="6">
        <v>333740</v>
      </c>
      <c r="K33" s="6">
        <v>6174</v>
      </c>
      <c r="L33" s="6">
        <v>34388</v>
      </c>
      <c r="M33" s="6">
        <v>391505</v>
      </c>
    </row>
    <row r="34" spans="2:13" ht="22.5" customHeight="1">
      <c r="B34" s="28" t="s">
        <v>35</v>
      </c>
      <c r="C34" s="7">
        <v>0</v>
      </c>
      <c r="D34" s="7">
        <v>79270</v>
      </c>
      <c r="E34" s="7">
        <v>57212</v>
      </c>
      <c r="F34" s="7">
        <v>11472</v>
      </c>
      <c r="G34" s="7">
        <v>0</v>
      </c>
      <c r="H34" s="7">
        <v>22769</v>
      </c>
      <c r="I34" s="7">
        <v>2232</v>
      </c>
      <c r="J34" s="7">
        <v>175124</v>
      </c>
      <c r="K34" s="7">
        <v>16080</v>
      </c>
      <c r="L34" s="7">
        <v>49467</v>
      </c>
      <c r="M34" s="7">
        <v>413626</v>
      </c>
    </row>
    <row r="35" spans="2:13" ht="22.5" customHeight="1">
      <c r="B35" s="31" t="s">
        <v>36</v>
      </c>
      <c r="C35" s="12">
        <f>SUM(C6:C19)</f>
        <v>8455</v>
      </c>
      <c r="D35" s="12">
        <f aca="true" t="shared" si="0" ref="D35:M35">SUM(D6:D19)</f>
        <v>8937020</v>
      </c>
      <c r="E35" s="12">
        <f t="shared" si="0"/>
        <v>2322856</v>
      </c>
      <c r="F35" s="12">
        <f t="shared" si="0"/>
        <v>2644201</v>
      </c>
      <c r="G35" s="12">
        <f t="shared" si="0"/>
        <v>19033</v>
      </c>
      <c r="H35" s="12">
        <f t="shared" si="0"/>
        <v>3279787</v>
      </c>
      <c r="I35" s="12">
        <f t="shared" si="0"/>
        <v>2591943</v>
      </c>
      <c r="J35" s="12">
        <f t="shared" si="0"/>
        <v>25887766</v>
      </c>
      <c r="K35" s="12">
        <f t="shared" si="0"/>
        <v>2855155</v>
      </c>
      <c r="L35" s="12">
        <f t="shared" si="0"/>
        <v>11962977</v>
      </c>
      <c r="M35" s="12">
        <f t="shared" si="0"/>
        <v>60709028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1715310</v>
      </c>
      <c r="E36" s="12">
        <f t="shared" si="1"/>
        <v>489182</v>
      </c>
      <c r="F36" s="12">
        <f t="shared" si="1"/>
        <v>350770</v>
      </c>
      <c r="G36" s="12">
        <f t="shared" si="1"/>
        <v>0</v>
      </c>
      <c r="H36" s="12">
        <f t="shared" si="1"/>
        <v>1127236</v>
      </c>
      <c r="I36" s="12">
        <f t="shared" si="1"/>
        <v>141586</v>
      </c>
      <c r="J36" s="12">
        <f t="shared" si="1"/>
        <v>3542296</v>
      </c>
      <c r="K36" s="12">
        <f t="shared" si="1"/>
        <v>446192</v>
      </c>
      <c r="L36" s="12">
        <f t="shared" si="1"/>
        <v>1205346</v>
      </c>
      <c r="M36" s="12">
        <f t="shared" si="1"/>
        <v>9017918</v>
      </c>
    </row>
    <row r="37" spans="2:13" ht="22.5" customHeight="1">
      <c r="B37" s="31" t="s">
        <v>38</v>
      </c>
      <c r="C37" s="12">
        <f aca="true" t="shared" si="2" ref="C37:M37">SUM(C6:C34)</f>
        <v>8455</v>
      </c>
      <c r="D37" s="12">
        <f t="shared" si="2"/>
        <v>10652330</v>
      </c>
      <c r="E37" s="12">
        <f t="shared" si="2"/>
        <v>2812038</v>
      </c>
      <c r="F37" s="12">
        <f t="shared" si="2"/>
        <v>2994971</v>
      </c>
      <c r="G37" s="12">
        <f t="shared" si="2"/>
        <v>19033</v>
      </c>
      <c r="H37" s="12">
        <f t="shared" si="2"/>
        <v>4407023</v>
      </c>
      <c r="I37" s="12">
        <f t="shared" si="2"/>
        <v>2733529</v>
      </c>
      <c r="J37" s="12">
        <f t="shared" si="2"/>
        <v>29430062</v>
      </c>
      <c r="K37" s="12">
        <f t="shared" si="2"/>
        <v>3301347</v>
      </c>
      <c r="L37" s="12">
        <f t="shared" si="2"/>
        <v>13168323</v>
      </c>
      <c r="M37" s="12">
        <f t="shared" si="2"/>
        <v>69726946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普通建設事業費（単独事業費）の状況（１７年度決算額）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6">
      <selection activeCell="A8" sqref="A8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9.41015625" style="0" bestFit="1" customWidth="1"/>
    <col min="4" max="4" width="13.66015625" style="0" bestFit="1" customWidth="1"/>
    <col min="5" max="5" width="11.5" style="0" bestFit="1" customWidth="1"/>
    <col min="6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2" width="11.5" style="0" bestFit="1" customWidth="1"/>
    <col min="13" max="13" width="13.66015625" style="0" bestFit="1" customWidth="1"/>
  </cols>
  <sheetData>
    <row r="1" spans="1:13" ht="17.25">
      <c r="A1" s="32"/>
      <c r="B1" s="3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1:13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 customHeight="1">
      <c r="A6" s="33"/>
      <c r="B6" s="27" t="s">
        <v>13</v>
      </c>
      <c r="C6" s="18">
        <f>+'当年度'!C6-'前年度'!C6</f>
        <v>-3364</v>
      </c>
      <c r="D6" s="18">
        <f>+'当年度'!D6-'前年度'!D6</f>
        <v>-1034922</v>
      </c>
      <c r="E6" s="18">
        <f>+'当年度'!E6-'前年度'!E6</f>
        <v>-437881</v>
      </c>
      <c r="F6" s="18">
        <f>+'当年度'!F6-'前年度'!F6</f>
        <v>-30114</v>
      </c>
      <c r="G6" s="18">
        <f>+'当年度'!G6-'前年度'!G6</f>
        <v>0</v>
      </c>
      <c r="H6" s="18">
        <f>+'当年度'!H6-'前年度'!H6</f>
        <v>-202708</v>
      </c>
      <c r="I6" s="18">
        <f>+'当年度'!I6-'前年度'!I6</f>
        <v>-70593</v>
      </c>
      <c r="J6" s="18">
        <f>+'当年度'!J6-'前年度'!J6</f>
        <v>-2296341</v>
      </c>
      <c r="K6" s="18">
        <f>+'当年度'!K6-'前年度'!K6</f>
        <v>-142502</v>
      </c>
      <c r="L6" s="18">
        <f>+'当年度'!L6-'前年度'!L6</f>
        <v>-1746954</v>
      </c>
      <c r="M6" s="18">
        <f>+'当年度'!M6-'前年度'!M6</f>
        <v>-5965379</v>
      </c>
    </row>
    <row r="7" spans="1:13" ht="22.5" customHeight="1">
      <c r="A7" s="33"/>
      <c r="B7" s="28" t="s">
        <v>14</v>
      </c>
      <c r="C7" s="18">
        <f>+'当年度'!C7-'前年度'!C7</f>
        <v>0</v>
      </c>
      <c r="D7" s="18">
        <f>+'当年度'!D7-'前年度'!D7</f>
        <v>66179</v>
      </c>
      <c r="E7" s="18">
        <f>+'当年度'!E7-'前年度'!E7</f>
        <v>15085</v>
      </c>
      <c r="F7" s="18">
        <f>+'当年度'!F7-'前年度'!F7</f>
        <v>-44029</v>
      </c>
      <c r="G7" s="18">
        <f>+'当年度'!G7-'前年度'!G7</f>
        <v>0</v>
      </c>
      <c r="H7" s="18">
        <f>+'当年度'!H7-'前年度'!H7</f>
        <v>-121503</v>
      </c>
      <c r="I7" s="18">
        <f>+'当年度'!I7-'前年度'!I7</f>
        <v>507158</v>
      </c>
      <c r="J7" s="18">
        <f>+'当年度'!J7-'前年度'!J7</f>
        <v>-2375896</v>
      </c>
      <c r="K7" s="18">
        <f>+'当年度'!K7-'前年度'!K7</f>
        <v>328646</v>
      </c>
      <c r="L7" s="18">
        <f>+'当年度'!L7-'前年度'!L7</f>
        <v>715941</v>
      </c>
      <c r="M7" s="18">
        <f>+'当年度'!M7-'前年度'!M7</f>
        <v>-908419</v>
      </c>
    </row>
    <row r="8" spans="1:13" ht="22.5" customHeight="1">
      <c r="A8" s="33"/>
      <c r="B8" s="28" t="s">
        <v>15</v>
      </c>
      <c r="C8" s="18">
        <f>+'当年度'!C8-'前年度'!C8</f>
        <v>0</v>
      </c>
      <c r="D8" s="18">
        <f>+'当年度'!D8-'前年度'!D8</f>
        <v>-436886</v>
      </c>
      <c r="E8" s="18">
        <f>+'当年度'!E8-'前年度'!E8</f>
        <v>9701</v>
      </c>
      <c r="F8" s="18">
        <f>+'当年度'!F8-'前年度'!F8</f>
        <v>-48472</v>
      </c>
      <c r="G8" s="18">
        <f>+'当年度'!G8-'前年度'!G8</f>
        <v>-2963</v>
      </c>
      <c r="H8" s="18">
        <f>+'当年度'!H8-'前年度'!H8</f>
        <v>-62669</v>
      </c>
      <c r="I8" s="18">
        <f>+'当年度'!I8-'前年度'!I8</f>
        <v>27851</v>
      </c>
      <c r="J8" s="18">
        <f>+'当年度'!J8-'前年度'!J8</f>
        <v>-382844</v>
      </c>
      <c r="K8" s="18">
        <f>+'当年度'!K8-'前年度'!K8</f>
        <v>-312927</v>
      </c>
      <c r="L8" s="18">
        <f>+'当年度'!L8-'前年度'!L8</f>
        <v>-324596</v>
      </c>
      <c r="M8" s="18">
        <f>+'当年度'!M8-'前年度'!M8</f>
        <v>-1450620</v>
      </c>
    </row>
    <row r="9" spans="1:13" ht="22.5" customHeight="1">
      <c r="A9" s="33"/>
      <c r="B9" s="29" t="s">
        <v>16</v>
      </c>
      <c r="C9" s="19">
        <f>+'当年度'!C9-'前年度'!C9</f>
        <v>-3898</v>
      </c>
      <c r="D9" s="19">
        <f>+'当年度'!D9-'前年度'!D9</f>
        <v>-55362</v>
      </c>
      <c r="E9" s="19">
        <f>+'当年度'!E9-'前年度'!E9</f>
        <v>-177888</v>
      </c>
      <c r="F9" s="19">
        <f>+'当年度'!F9-'前年度'!F9</f>
        <v>-235737</v>
      </c>
      <c r="G9" s="19">
        <f>+'当年度'!G9-'前年度'!G9</f>
        <v>11396</v>
      </c>
      <c r="H9" s="19">
        <f>+'当年度'!H9-'前年度'!H9</f>
        <v>-68664</v>
      </c>
      <c r="I9" s="19">
        <f>+'当年度'!I9-'前年度'!I9</f>
        <v>11004</v>
      </c>
      <c r="J9" s="19">
        <f>+'当年度'!J9-'前年度'!J9</f>
        <v>313767</v>
      </c>
      <c r="K9" s="19">
        <f>+'当年度'!K9-'前年度'!K9</f>
        <v>100981</v>
      </c>
      <c r="L9" s="19">
        <f>+'当年度'!L9-'前年度'!L9</f>
        <v>188085</v>
      </c>
      <c r="M9" s="19">
        <f>+'当年度'!M9-'前年度'!M9</f>
        <v>83684</v>
      </c>
    </row>
    <row r="10" spans="1:13" ht="22.5" customHeight="1">
      <c r="A10" s="33"/>
      <c r="B10" s="29" t="s">
        <v>17</v>
      </c>
      <c r="C10" s="19">
        <f>+'当年度'!C10-'前年度'!C10</f>
        <v>11817</v>
      </c>
      <c r="D10" s="19">
        <f>+'当年度'!D10-'前年度'!D10</f>
        <v>412677</v>
      </c>
      <c r="E10" s="19">
        <f>+'当年度'!E10-'前年度'!E10</f>
        <v>-309766</v>
      </c>
      <c r="F10" s="19">
        <f>+'当年度'!F10-'前年度'!F10</f>
        <v>85988</v>
      </c>
      <c r="G10" s="19">
        <f>+'当年度'!G10-'前年度'!G10</f>
        <v>4376</v>
      </c>
      <c r="H10" s="19">
        <f>+'当年度'!H10-'前年度'!H10</f>
        <v>38199</v>
      </c>
      <c r="I10" s="19">
        <f>+'当年度'!I10-'前年度'!I10</f>
        <v>528081</v>
      </c>
      <c r="J10" s="19">
        <f>+'当年度'!J10-'前年度'!J10</f>
        <v>705625</v>
      </c>
      <c r="K10" s="19">
        <f>+'当年度'!K10-'前年度'!K10</f>
        <v>-150260</v>
      </c>
      <c r="L10" s="19">
        <f>+'当年度'!L10-'前年度'!L10</f>
        <v>-1834724</v>
      </c>
      <c r="M10" s="19">
        <f>+'当年度'!M10-'前年度'!M10</f>
        <v>-507987</v>
      </c>
    </row>
    <row r="11" spans="1:13" ht="22.5" customHeight="1">
      <c r="A11" s="33"/>
      <c r="B11" s="29" t="s">
        <v>18</v>
      </c>
      <c r="C11" s="19">
        <f>+'当年度'!C11-'前年度'!C11</f>
        <v>0</v>
      </c>
      <c r="D11" s="19">
        <f>+'当年度'!D11-'前年度'!D11</f>
        <v>-4214945</v>
      </c>
      <c r="E11" s="19">
        <f>+'当年度'!E11-'前年度'!E11</f>
        <v>-92630</v>
      </c>
      <c r="F11" s="19">
        <f>+'当年度'!F11-'前年度'!F11</f>
        <v>51761</v>
      </c>
      <c r="G11" s="19">
        <f>+'当年度'!G11-'前年度'!G11</f>
        <v>16064</v>
      </c>
      <c r="H11" s="19">
        <f>+'当年度'!H11-'前年度'!H11</f>
        <v>2281</v>
      </c>
      <c r="I11" s="19">
        <f>+'当年度'!I11-'前年度'!I11</f>
        <v>-92500</v>
      </c>
      <c r="J11" s="19">
        <f>+'当年度'!J11-'前年度'!J11</f>
        <v>-611237</v>
      </c>
      <c r="K11" s="19">
        <f>+'当年度'!K11-'前年度'!K11</f>
        <v>49627</v>
      </c>
      <c r="L11" s="19">
        <f>+'当年度'!L11-'前年度'!L11</f>
        <v>-76431</v>
      </c>
      <c r="M11" s="19">
        <f>+'当年度'!M11-'前年度'!M11</f>
        <v>-4967901</v>
      </c>
    </row>
    <row r="12" spans="1:13" ht="22.5" customHeight="1">
      <c r="A12" s="33"/>
      <c r="B12" s="29" t="s">
        <v>19</v>
      </c>
      <c r="C12" s="19">
        <f>+'当年度'!C12-'前年度'!C12</f>
        <v>0</v>
      </c>
      <c r="D12" s="19">
        <f>+'当年度'!D12-'前年度'!D12</f>
        <v>66497</v>
      </c>
      <c r="E12" s="19">
        <f>+'当年度'!E12-'前年度'!E12</f>
        <v>18546</v>
      </c>
      <c r="F12" s="19">
        <f>+'当年度'!F12-'前年度'!F12</f>
        <v>44487</v>
      </c>
      <c r="G12" s="19">
        <f>+'当年度'!G12-'前年度'!G12</f>
        <v>0</v>
      </c>
      <c r="H12" s="19">
        <f>+'当年度'!H12-'前年度'!H12</f>
        <v>8464</v>
      </c>
      <c r="I12" s="19">
        <f>+'当年度'!I12-'前年度'!I12</f>
        <v>47075</v>
      </c>
      <c r="J12" s="19">
        <f>+'当年度'!J12-'前年度'!J12</f>
        <v>-312261</v>
      </c>
      <c r="K12" s="19">
        <f>+'当年度'!K12-'前年度'!K12</f>
        <v>-6498</v>
      </c>
      <c r="L12" s="19">
        <f>+'当年度'!L12-'前年度'!L12</f>
        <v>-148151</v>
      </c>
      <c r="M12" s="19">
        <f>+'当年度'!M12-'前年度'!M12</f>
        <v>-281841</v>
      </c>
    </row>
    <row r="13" spans="1:13" ht="22.5" customHeight="1">
      <c r="A13" s="33"/>
      <c r="B13" s="29" t="s">
        <v>20</v>
      </c>
      <c r="C13" s="19">
        <f>+'当年度'!C13-'前年度'!C13</f>
        <v>0</v>
      </c>
      <c r="D13" s="19">
        <f>+'当年度'!D13-'前年度'!D13</f>
        <v>20833</v>
      </c>
      <c r="E13" s="19">
        <f>+'当年度'!E13-'前年度'!E13</f>
        <v>-85029</v>
      </c>
      <c r="F13" s="19">
        <f>+'当年度'!F13-'前年度'!F13</f>
        <v>457536</v>
      </c>
      <c r="G13" s="19">
        <f>+'当年度'!G13-'前年度'!G13</f>
        <v>0</v>
      </c>
      <c r="H13" s="19">
        <f>+'当年度'!H13-'前年度'!H13</f>
        <v>-16418</v>
      </c>
      <c r="I13" s="19">
        <f>+'当年度'!I13-'前年度'!I13</f>
        <v>-724873</v>
      </c>
      <c r="J13" s="19">
        <f>+'当年度'!J13-'前年度'!J13</f>
        <v>-151114</v>
      </c>
      <c r="K13" s="19">
        <f>+'当年度'!K13-'前年度'!K13</f>
        <v>29088</v>
      </c>
      <c r="L13" s="19">
        <f>+'当年度'!L13-'前年度'!L13</f>
        <v>-17462</v>
      </c>
      <c r="M13" s="19">
        <f>+'当年度'!M13-'前年度'!M13</f>
        <v>-487439</v>
      </c>
    </row>
    <row r="14" spans="1:13" ht="22.5" customHeight="1">
      <c r="A14" s="33"/>
      <c r="B14" s="29" t="s">
        <v>21</v>
      </c>
      <c r="C14" s="19">
        <f>+'当年度'!C14-'前年度'!C14</f>
        <v>9062</v>
      </c>
      <c r="D14" s="19">
        <f>+'当年度'!D14-'前年度'!D14</f>
        <v>-9226</v>
      </c>
      <c r="E14" s="19">
        <f>+'当年度'!E14-'前年度'!E14</f>
        <v>5245</v>
      </c>
      <c r="F14" s="19">
        <f>+'当年度'!F14-'前年度'!F14</f>
        <v>-284686</v>
      </c>
      <c r="G14" s="19">
        <f>+'当年度'!G14-'前年度'!G14</f>
        <v>0</v>
      </c>
      <c r="H14" s="19">
        <f>+'当年度'!H14-'前年度'!H14</f>
        <v>24154</v>
      </c>
      <c r="I14" s="19">
        <f>+'当年度'!I14-'前年度'!I14</f>
        <v>210</v>
      </c>
      <c r="J14" s="19">
        <f>+'当年度'!J14-'前年度'!J14</f>
        <v>-88502</v>
      </c>
      <c r="K14" s="19">
        <f>+'当年度'!K14-'前年度'!K14</f>
        <v>-40946</v>
      </c>
      <c r="L14" s="19">
        <f>+'当年度'!L14-'前年度'!L14</f>
        <v>-820729</v>
      </c>
      <c r="M14" s="19">
        <f>+'当年度'!M14-'前年度'!M14</f>
        <v>-1205418</v>
      </c>
    </row>
    <row r="15" spans="1:13" ht="22.5" customHeight="1">
      <c r="A15" s="33"/>
      <c r="B15" s="29" t="s">
        <v>22</v>
      </c>
      <c r="C15" s="19">
        <f>+'当年度'!C15-'前年度'!C15</f>
        <v>0</v>
      </c>
      <c r="D15" s="19">
        <f>+'当年度'!D15-'前年度'!D15</f>
        <v>149561</v>
      </c>
      <c r="E15" s="19">
        <f>+'当年度'!E15-'前年度'!E15</f>
        <v>-60676</v>
      </c>
      <c r="F15" s="19">
        <f>+'当年度'!F15-'前年度'!F15</f>
        <v>22472</v>
      </c>
      <c r="G15" s="19">
        <f>+'当年度'!G15-'前年度'!G15</f>
        <v>0</v>
      </c>
      <c r="H15" s="19">
        <f>+'当年度'!H15-'前年度'!H15</f>
        <v>-26928</v>
      </c>
      <c r="I15" s="19">
        <f>+'当年度'!I15-'前年度'!I15</f>
        <v>-19634</v>
      </c>
      <c r="J15" s="19">
        <f>+'当年度'!J15-'前年度'!J15</f>
        <v>29725</v>
      </c>
      <c r="K15" s="19">
        <f>+'当年度'!K15-'前年度'!K15</f>
        <v>40316</v>
      </c>
      <c r="L15" s="19">
        <f>+'当年度'!L15-'前年度'!L15</f>
        <v>295628</v>
      </c>
      <c r="M15" s="19">
        <f>+'当年度'!M15-'前年度'!M15</f>
        <v>430464</v>
      </c>
    </row>
    <row r="16" spans="1:13" ht="22.5" customHeight="1">
      <c r="A16" s="33"/>
      <c r="B16" s="28" t="s">
        <v>23</v>
      </c>
      <c r="C16" s="19">
        <f>+'当年度'!C16-'前年度'!C16</f>
        <v>0</v>
      </c>
      <c r="D16" s="19">
        <f>+'当年度'!D16-'前年度'!D16</f>
        <v>-271872</v>
      </c>
      <c r="E16" s="19">
        <f>+'当年度'!E16-'前年度'!E16</f>
        <v>2068</v>
      </c>
      <c r="F16" s="19">
        <f>+'当年度'!F16-'前年度'!F16</f>
        <v>16473</v>
      </c>
      <c r="G16" s="19">
        <f>+'当年度'!G16-'前年度'!G16</f>
        <v>0</v>
      </c>
      <c r="H16" s="19">
        <f>+'当年度'!H16-'前年度'!H16</f>
        <v>12843</v>
      </c>
      <c r="I16" s="19">
        <f>+'当年度'!I16-'前年度'!I16</f>
        <v>-13693</v>
      </c>
      <c r="J16" s="19">
        <f>+'当年度'!J16-'前年度'!J16</f>
        <v>166123</v>
      </c>
      <c r="K16" s="19">
        <f>+'当年度'!K16-'前年度'!K16</f>
        <v>-85419</v>
      </c>
      <c r="L16" s="19">
        <f>+'当年度'!L16-'前年度'!L16</f>
        <v>-232605</v>
      </c>
      <c r="M16" s="19">
        <f>+'当年度'!M16-'前年度'!M16</f>
        <v>-406082</v>
      </c>
    </row>
    <row r="17" spans="1:13" ht="22.5" customHeight="1">
      <c r="A17" s="33"/>
      <c r="B17" s="29" t="s">
        <v>43</v>
      </c>
      <c r="C17" s="19">
        <f>+'当年度'!C17-'前年度'!C17</f>
        <v>0</v>
      </c>
      <c r="D17" s="19">
        <f>+'当年度'!D17-'前年度'!D17</f>
        <v>48813</v>
      </c>
      <c r="E17" s="19">
        <f>+'当年度'!E17-'前年度'!E17</f>
        <v>189449</v>
      </c>
      <c r="F17" s="19">
        <f>+'当年度'!F17-'前年度'!F17</f>
        <v>76011</v>
      </c>
      <c r="G17" s="19">
        <f>+'当年度'!G17-'前年度'!G17</f>
        <v>0</v>
      </c>
      <c r="H17" s="19">
        <f>+'当年度'!H17-'前年度'!H17</f>
        <v>-90807</v>
      </c>
      <c r="I17" s="19">
        <f>+'当年度'!I17-'前年度'!I17</f>
        <v>-686498</v>
      </c>
      <c r="J17" s="19">
        <f>+'当年度'!J17-'前年度'!J17</f>
        <v>238727</v>
      </c>
      <c r="K17" s="19">
        <f>+'当年度'!K17-'前年度'!K17</f>
        <v>-50579</v>
      </c>
      <c r="L17" s="19">
        <f>+'当年度'!L17-'前年度'!L17</f>
        <v>-245804</v>
      </c>
      <c r="M17" s="19">
        <f>+'当年度'!M17-'前年度'!M17</f>
        <v>-520688</v>
      </c>
    </row>
    <row r="18" spans="1:13" ht="22.5" customHeight="1">
      <c r="A18" s="33"/>
      <c r="B18" s="29" t="s">
        <v>44</v>
      </c>
      <c r="C18" s="19">
        <f>+'当年度'!C18-'前年度'!C18</f>
        <v>0</v>
      </c>
      <c r="D18" s="19">
        <f>+'当年度'!D18-'前年度'!D18</f>
        <v>138968</v>
      </c>
      <c r="E18" s="19">
        <f>+'当年度'!E18-'前年度'!E18</f>
        <v>11376</v>
      </c>
      <c r="F18" s="19">
        <f>+'当年度'!F18-'前年度'!F18</f>
        <v>-300482</v>
      </c>
      <c r="G18" s="19">
        <f>+'当年度'!G18-'前年度'!G18</f>
        <v>0</v>
      </c>
      <c r="H18" s="19">
        <f>+'当年度'!H18-'前年度'!H18</f>
        <v>-25768</v>
      </c>
      <c r="I18" s="19">
        <f>+'当年度'!I18-'前年度'!I18</f>
        <v>7385</v>
      </c>
      <c r="J18" s="19">
        <f>+'当年度'!J18-'前年度'!J18</f>
        <v>37867</v>
      </c>
      <c r="K18" s="19">
        <f>+'当年度'!K18-'前年度'!K18</f>
        <v>31599</v>
      </c>
      <c r="L18" s="19">
        <f>+'当年度'!L18-'前年度'!L18</f>
        <v>-158292</v>
      </c>
      <c r="M18" s="19">
        <f>+'当年度'!M18-'前年度'!M18</f>
        <v>-257347</v>
      </c>
    </row>
    <row r="19" spans="1:13" ht="22.5" customHeight="1">
      <c r="A19" s="33"/>
      <c r="B19" s="30" t="s">
        <v>45</v>
      </c>
      <c r="C19" s="20">
        <f>+'当年度'!C19-'前年度'!C19</f>
        <v>-179</v>
      </c>
      <c r="D19" s="20">
        <f>+'当年度'!D19-'前年度'!D19</f>
        <v>1487</v>
      </c>
      <c r="E19" s="20">
        <f>+'当年度'!E19-'前年度'!E19</f>
        <v>255001</v>
      </c>
      <c r="F19" s="20">
        <f>+'当年度'!F19-'前年度'!F19</f>
        <v>1242147</v>
      </c>
      <c r="G19" s="20">
        <f>+'当年度'!G19-'前年度'!G19</f>
        <v>0</v>
      </c>
      <c r="H19" s="20">
        <f>+'当年度'!H19-'前年度'!H19</f>
        <v>35427</v>
      </c>
      <c r="I19" s="20">
        <f>+'当年度'!I19-'前年度'!I19</f>
        <v>-1137</v>
      </c>
      <c r="J19" s="20">
        <f>+'当年度'!J19-'前年度'!J19</f>
        <v>-433379</v>
      </c>
      <c r="K19" s="20">
        <f>+'当年度'!K19-'前年度'!K19</f>
        <v>-322163</v>
      </c>
      <c r="L19" s="20">
        <f>+'当年度'!L19-'前年度'!L19</f>
        <v>1312934</v>
      </c>
      <c r="M19" s="20">
        <f>+'当年度'!M19-'前年度'!M19</f>
        <v>2090138</v>
      </c>
    </row>
    <row r="20" spans="1:13" ht="22.5" customHeight="1">
      <c r="A20" s="33"/>
      <c r="B20" s="29" t="s">
        <v>24</v>
      </c>
      <c r="C20" s="19">
        <f>+'当年度'!C20-'前年度'!C20</f>
        <v>0</v>
      </c>
      <c r="D20" s="19">
        <f>+'当年度'!D20-'前年度'!D20</f>
        <v>-4352</v>
      </c>
      <c r="E20" s="19">
        <f>+'当年度'!E20-'前年度'!E20</f>
        <v>-3887</v>
      </c>
      <c r="F20" s="19">
        <f>+'当年度'!F20-'前年度'!F20</f>
        <v>0</v>
      </c>
      <c r="G20" s="19">
        <f>+'当年度'!G20-'前年度'!G20</f>
        <v>0</v>
      </c>
      <c r="H20" s="19">
        <f>+'当年度'!H20-'前年度'!H20</f>
        <v>-7088</v>
      </c>
      <c r="I20" s="19">
        <f>+'当年度'!I20-'前年度'!I20</f>
        <v>-1096</v>
      </c>
      <c r="J20" s="19">
        <f>+'当年度'!J20-'前年度'!J20</f>
        <v>-32410</v>
      </c>
      <c r="K20" s="19">
        <f>+'当年度'!K20-'前年度'!K20</f>
        <v>-52</v>
      </c>
      <c r="L20" s="19">
        <f>+'当年度'!L20-'前年度'!L20</f>
        <v>281124</v>
      </c>
      <c r="M20" s="19">
        <f>+'当年度'!M20-'前年度'!M20</f>
        <v>232239</v>
      </c>
    </row>
    <row r="21" spans="1:13" ht="22.5" customHeight="1">
      <c r="A21" s="33"/>
      <c r="B21" s="29" t="s">
        <v>25</v>
      </c>
      <c r="C21" s="19">
        <f>+'当年度'!C21-'前年度'!C21</f>
        <v>0</v>
      </c>
      <c r="D21" s="19">
        <f>+'当年度'!D21-'前年度'!D21</f>
        <v>-38970</v>
      </c>
      <c r="E21" s="19">
        <f>+'当年度'!E21-'前年度'!E21</f>
        <v>112259</v>
      </c>
      <c r="F21" s="19">
        <f>+'当年度'!F21-'前年度'!F21</f>
        <v>-3037</v>
      </c>
      <c r="G21" s="19">
        <f>+'当年度'!G21-'前年度'!G21</f>
        <v>0</v>
      </c>
      <c r="H21" s="19">
        <f>+'当年度'!H21-'前年度'!H21</f>
        <v>92160</v>
      </c>
      <c r="I21" s="19">
        <f>+'当年度'!I21-'前年度'!I21</f>
        <v>0</v>
      </c>
      <c r="J21" s="19">
        <f>+'当年度'!J21-'前年度'!J21</f>
        <v>80072</v>
      </c>
      <c r="K21" s="19">
        <f>+'当年度'!K21-'前年度'!K21</f>
        <v>2804</v>
      </c>
      <c r="L21" s="19">
        <f>+'当年度'!L21-'前年度'!L21</f>
        <v>-126178</v>
      </c>
      <c r="M21" s="19">
        <f>+'当年度'!M21-'前年度'!M21</f>
        <v>119110</v>
      </c>
    </row>
    <row r="22" spans="1:13" ht="22.5" customHeight="1">
      <c r="A22" s="33"/>
      <c r="B22" s="29" t="s">
        <v>26</v>
      </c>
      <c r="C22" s="19">
        <f>+'当年度'!C22-'前年度'!C22</f>
        <v>0</v>
      </c>
      <c r="D22" s="19">
        <f>+'当年度'!D22-'前年度'!D22</f>
        <v>15838</v>
      </c>
      <c r="E22" s="19">
        <f>+'当年度'!E22-'前年度'!E22</f>
        <v>-1740</v>
      </c>
      <c r="F22" s="19">
        <f>+'当年度'!F22-'前年度'!F22</f>
        <v>-39499</v>
      </c>
      <c r="G22" s="19">
        <f>+'当年度'!G22-'前年度'!G22</f>
        <v>0</v>
      </c>
      <c r="H22" s="19">
        <f>+'当年度'!H22-'前年度'!H22</f>
        <v>2270</v>
      </c>
      <c r="I22" s="19">
        <f>+'当年度'!I22-'前年度'!I22</f>
        <v>9680</v>
      </c>
      <c r="J22" s="19">
        <f>+'当年度'!J22-'前年度'!J22</f>
        <v>189970</v>
      </c>
      <c r="K22" s="19">
        <f>+'当年度'!K22-'前年度'!K22</f>
        <v>33058</v>
      </c>
      <c r="L22" s="19">
        <f>+'当年度'!L22-'前年度'!L22</f>
        <v>370866</v>
      </c>
      <c r="M22" s="19">
        <f>+'当年度'!M22-'前年度'!M22</f>
        <v>580443</v>
      </c>
    </row>
    <row r="23" spans="1:13" ht="22.5" customHeight="1">
      <c r="A23" s="33"/>
      <c r="B23" s="29" t="s">
        <v>27</v>
      </c>
      <c r="C23" s="19">
        <f>+'当年度'!C23-'前年度'!C23</f>
        <v>0</v>
      </c>
      <c r="D23" s="19">
        <f>+'当年度'!D23-'前年度'!D23</f>
        <v>-87</v>
      </c>
      <c r="E23" s="19">
        <f>+'当年度'!E23-'前年度'!E23</f>
        <v>-28227</v>
      </c>
      <c r="F23" s="19">
        <f>+'当年度'!F23-'前年度'!F23</f>
        <v>35092</v>
      </c>
      <c r="G23" s="19">
        <f>+'当年度'!G23-'前年度'!G23</f>
        <v>0</v>
      </c>
      <c r="H23" s="19">
        <f>+'当年度'!H23-'前年度'!H23</f>
        <v>0</v>
      </c>
      <c r="I23" s="19">
        <f>+'当年度'!I23-'前年度'!I23</f>
        <v>0</v>
      </c>
      <c r="J23" s="19">
        <f>+'当年度'!J23-'前年度'!J23</f>
        <v>-148612</v>
      </c>
      <c r="K23" s="19">
        <f>+'当年度'!K23-'前年度'!K23</f>
        <v>-6378</v>
      </c>
      <c r="L23" s="19">
        <f>+'当年度'!L23-'前年度'!L23</f>
        <v>39800</v>
      </c>
      <c r="M23" s="19">
        <f>+'当年度'!M23-'前年度'!M23</f>
        <v>-108412</v>
      </c>
    </row>
    <row r="24" spans="1:13" ht="22.5" customHeight="1">
      <c r="A24" s="33"/>
      <c r="B24" s="29" t="s">
        <v>28</v>
      </c>
      <c r="C24" s="19">
        <f>+'当年度'!C24-'前年度'!C24</f>
        <v>0</v>
      </c>
      <c r="D24" s="19">
        <f>+'当年度'!D24-'前年度'!D24</f>
        <v>2008509</v>
      </c>
      <c r="E24" s="19">
        <f>+'当年度'!E24-'前年度'!E24</f>
        <v>58830</v>
      </c>
      <c r="F24" s="19">
        <f>+'当年度'!F24-'前年度'!F24</f>
        <v>1240</v>
      </c>
      <c r="G24" s="19">
        <f>+'当年度'!G24-'前年度'!G24</f>
        <v>0</v>
      </c>
      <c r="H24" s="19">
        <f>+'当年度'!H24-'前年度'!H24</f>
        <v>-8416</v>
      </c>
      <c r="I24" s="19">
        <f>+'当年度'!I24-'前年度'!I24</f>
        <v>0</v>
      </c>
      <c r="J24" s="19">
        <f>+'当年度'!J24-'前年度'!J24</f>
        <v>-144941</v>
      </c>
      <c r="K24" s="19">
        <f>+'当年度'!K24-'前年度'!K24</f>
        <v>-5242</v>
      </c>
      <c r="L24" s="19">
        <f>+'当年度'!L24-'前年度'!L24</f>
        <v>314597</v>
      </c>
      <c r="M24" s="19">
        <f>+'当年度'!M24-'前年度'!M24</f>
        <v>2315822</v>
      </c>
    </row>
    <row r="25" spans="1:13" ht="22.5" customHeight="1">
      <c r="A25" s="33"/>
      <c r="B25" s="28" t="s">
        <v>29</v>
      </c>
      <c r="C25" s="19">
        <f>+'当年度'!C25-'前年度'!C25</f>
        <v>0</v>
      </c>
      <c r="D25" s="19">
        <f>+'当年度'!D25-'前年度'!D25</f>
        <v>126342</v>
      </c>
      <c r="E25" s="19">
        <f>+'当年度'!E25-'前年度'!E25</f>
        <v>-64817</v>
      </c>
      <c r="F25" s="19">
        <f>+'当年度'!F25-'前年度'!F25</f>
        <v>19942</v>
      </c>
      <c r="G25" s="19">
        <f>+'当年度'!G25-'前年度'!G25</f>
        <v>0</v>
      </c>
      <c r="H25" s="19">
        <f>+'当年度'!H25-'前年度'!H25</f>
        <v>9229</v>
      </c>
      <c r="I25" s="19">
        <f>+'当年度'!I25-'前年度'!I25</f>
        <v>-6999</v>
      </c>
      <c r="J25" s="19">
        <f>+'当年度'!J25-'前年度'!J25</f>
        <v>24634</v>
      </c>
      <c r="K25" s="19">
        <f>+'当年度'!K25-'前年度'!K25</f>
        <v>-3957</v>
      </c>
      <c r="L25" s="19">
        <f>+'当年度'!L25-'前年度'!L25</f>
        <v>-85956</v>
      </c>
      <c r="M25" s="19">
        <f>+'当年度'!M25-'前年度'!M25</f>
        <v>18418</v>
      </c>
    </row>
    <row r="26" spans="1:13" ht="22.5" customHeight="1">
      <c r="A26" s="33"/>
      <c r="B26" s="29" t="s">
        <v>30</v>
      </c>
      <c r="C26" s="19">
        <f>+'当年度'!C26-'前年度'!C26</f>
        <v>0</v>
      </c>
      <c r="D26" s="19">
        <f>+'当年度'!D26-'前年度'!D26</f>
        <v>-6858</v>
      </c>
      <c r="E26" s="19">
        <f>+'当年度'!E26-'前年度'!E26</f>
        <v>-15706</v>
      </c>
      <c r="F26" s="19">
        <f>+'当年度'!F26-'前年度'!F26</f>
        <v>33576</v>
      </c>
      <c r="G26" s="19">
        <f>+'当年度'!G26-'前年度'!G26</f>
        <v>0</v>
      </c>
      <c r="H26" s="19">
        <f>+'当年度'!H26-'前年度'!H26</f>
        <v>-4038</v>
      </c>
      <c r="I26" s="19">
        <f>+'当年度'!I26-'前年度'!I26</f>
        <v>-12955</v>
      </c>
      <c r="J26" s="19">
        <f>+'当年度'!J26-'前年度'!J26</f>
        <v>90811</v>
      </c>
      <c r="K26" s="19">
        <f>+'当年度'!K26-'前年度'!K26</f>
        <v>-6259</v>
      </c>
      <c r="L26" s="19">
        <f>+'当年度'!L26-'前年度'!L26</f>
        <v>6005</v>
      </c>
      <c r="M26" s="19">
        <f>+'当年度'!M26-'前年度'!M26</f>
        <v>84576</v>
      </c>
    </row>
    <row r="27" spans="1:13" ht="22.5" customHeight="1">
      <c r="A27" s="33"/>
      <c r="B27" s="28" t="s">
        <v>31</v>
      </c>
      <c r="C27" s="19">
        <f>+'当年度'!C27-'前年度'!C27</f>
        <v>0</v>
      </c>
      <c r="D27" s="19">
        <f>+'当年度'!D27-'前年度'!D27</f>
        <v>-169592</v>
      </c>
      <c r="E27" s="19">
        <f>+'当年度'!E27-'前年度'!E27</f>
        <v>236116</v>
      </c>
      <c r="F27" s="19">
        <f>+'当年度'!F27-'前年度'!F27</f>
        <v>-26796</v>
      </c>
      <c r="G27" s="19">
        <f>+'当年度'!G27-'前年度'!G27</f>
        <v>0</v>
      </c>
      <c r="H27" s="19">
        <f>+'当年度'!H27-'前年度'!H27</f>
        <v>-19163</v>
      </c>
      <c r="I27" s="19">
        <f>+'当年度'!I27-'前年度'!I27</f>
        <v>-51039</v>
      </c>
      <c r="J27" s="19">
        <f>+'当年度'!J27-'前年度'!J27</f>
        <v>-242568</v>
      </c>
      <c r="K27" s="19">
        <f>+'当年度'!K27-'前年度'!K27</f>
        <v>-21075</v>
      </c>
      <c r="L27" s="19">
        <f>+'当年度'!L27-'前年度'!L27</f>
        <v>-24859</v>
      </c>
      <c r="M27" s="19">
        <f>+'当年度'!M27-'前年度'!M27</f>
        <v>-318976</v>
      </c>
    </row>
    <row r="28" spans="1:13" ht="22.5" customHeight="1">
      <c r="A28" s="33"/>
      <c r="B28" s="29" t="s">
        <v>32</v>
      </c>
      <c r="C28" s="19">
        <f>+'当年度'!C28-'前年度'!C28</f>
        <v>0</v>
      </c>
      <c r="D28" s="19">
        <f>+'当年度'!D28-'前年度'!D28</f>
        <v>6812</v>
      </c>
      <c r="E28" s="19">
        <f>+'当年度'!E28-'前年度'!E28</f>
        <v>-5643</v>
      </c>
      <c r="F28" s="19">
        <f>+'当年度'!F28-'前年度'!F28</f>
        <v>131</v>
      </c>
      <c r="G28" s="19">
        <f>+'当年度'!G28-'前年度'!G28</f>
        <v>0</v>
      </c>
      <c r="H28" s="19">
        <f>+'当年度'!H28-'前年度'!H28</f>
        <v>-1783</v>
      </c>
      <c r="I28" s="19">
        <f>+'当年度'!I28-'前年度'!I28</f>
        <v>0</v>
      </c>
      <c r="J28" s="19">
        <f>+'当年度'!J28-'前年度'!J28</f>
        <v>225231</v>
      </c>
      <c r="K28" s="19">
        <f>+'当年度'!K28-'前年度'!K28</f>
        <v>-907</v>
      </c>
      <c r="L28" s="19">
        <f>+'当年度'!L28-'前年度'!L28</f>
        <v>-46969</v>
      </c>
      <c r="M28" s="19">
        <f>+'当年度'!M28-'前年度'!M28</f>
        <v>176872</v>
      </c>
    </row>
    <row r="29" spans="1:13" ht="22.5" customHeight="1">
      <c r="A29" s="33"/>
      <c r="B29" s="29" t="s">
        <v>33</v>
      </c>
      <c r="C29" s="19">
        <f>+'当年度'!C29-'前年度'!C29</f>
        <v>0</v>
      </c>
      <c r="D29" s="19">
        <f>+'当年度'!D29-'前年度'!D29</f>
        <v>55009</v>
      </c>
      <c r="E29" s="19">
        <f>+'当年度'!E29-'前年度'!E29</f>
        <v>0</v>
      </c>
      <c r="F29" s="19">
        <f>+'当年度'!F29-'前年度'!F29</f>
        <v>-1400</v>
      </c>
      <c r="G29" s="19">
        <f>+'当年度'!G29-'前年度'!G29</f>
        <v>0</v>
      </c>
      <c r="H29" s="19">
        <f>+'当年度'!H29-'前年度'!H29</f>
        <v>17501</v>
      </c>
      <c r="I29" s="19">
        <f>+'当年度'!I29-'前年度'!I29</f>
        <v>0</v>
      </c>
      <c r="J29" s="19">
        <f>+'当年度'!J29-'前年度'!J29</f>
        <v>22951</v>
      </c>
      <c r="K29" s="19">
        <f>+'当年度'!K29-'前年度'!K29</f>
        <v>-18434</v>
      </c>
      <c r="L29" s="19">
        <f>+'当年度'!L29-'前年度'!L29</f>
        <v>-47543</v>
      </c>
      <c r="M29" s="19">
        <f>+'当年度'!M29-'前年度'!M29</f>
        <v>28084</v>
      </c>
    </row>
    <row r="30" spans="1:13" ht="22.5" customHeight="1">
      <c r="A30" s="33"/>
      <c r="B30" s="29" t="s">
        <v>46</v>
      </c>
      <c r="C30" s="19">
        <f>+'当年度'!C30-'前年度'!C30</f>
        <v>0</v>
      </c>
      <c r="D30" s="19">
        <f>+'当年度'!D30-'前年度'!D30</f>
        <v>-84297</v>
      </c>
      <c r="E30" s="19">
        <f>+'当年度'!E30-'前年度'!E30</f>
        <v>2158</v>
      </c>
      <c r="F30" s="19">
        <f>+'当年度'!F30-'前年度'!F30</f>
        <v>-4084</v>
      </c>
      <c r="G30" s="19">
        <f>+'当年度'!G30-'前年度'!G30</f>
        <v>0</v>
      </c>
      <c r="H30" s="19">
        <f>+'当年度'!H30-'前年度'!H30</f>
        <v>8336</v>
      </c>
      <c r="I30" s="19">
        <f>+'当年度'!I30-'前年度'!I30</f>
        <v>-7583</v>
      </c>
      <c r="J30" s="19">
        <f>+'当年度'!J30-'前年度'!J30</f>
        <v>79616</v>
      </c>
      <c r="K30" s="19">
        <f>+'当年度'!K30-'前年度'!K30</f>
        <v>251683</v>
      </c>
      <c r="L30" s="19">
        <f>+'当年度'!L30-'前年度'!L30</f>
        <v>10585</v>
      </c>
      <c r="M30" s="19">
        <f>+'当年度'!M30-'前年度'!M30</f>
        <v>256414</v>
      </c>
    </row>
    <row r="31" spans="1:13" ht="22.5" customHeight="1">
      <c r="A31" s="33"/>
      <c r="B31" s="28" t="s">
        <v>47</v>
      </c>
      <c r="C31" s="19">
        <f>+'当年度'!C31-'前年度'!C31</f>
        <v>0</v>
      </c>
      <c r="D31" s="19">
        <f>+'当年度'!D31-'前年度'!D31</f>
        <v>-101571</v>
      </c>
      <c r="E31" s="19">
        <f>+'当年度'!E31-'前年度'!E31</f>
        <v>46990</v>
      </c>
      <c r="F31" s="19">
        <f>+'当年度'!F31-'前年度'!F31</f>
        <v>-8622</v>
      </c>
      <c r="G31" s="19">
        <f>+'当年度'!G31-'前年度'!G31</f>
        <v>0</v>
      </c>
      <c r="H31" s="19">
        <f>+'当年度'!H31-'前年度'!H31</f>
        <v>-21950</v>
      </c>
      <c r="I31" s="19">
        <f>+'当年度'!I31-'前年度'!I31</f>
        <v>-11769</v>
      </c>
      <c r="J31" s="19">
        <f>+'当年度'!J31-'前年度'!J31</f>
        <v>-202197</v>
      </c>
      <c r="K31" s="19">
        <f>+'当年度'!K31-'前年度'!K31</f>
        <v>-4117</v>
      </c>
      <c r="L31" s="19">
        <f>+'当年度'!L31-'前年度'!L31</f>
        <v>-149303</v>
      </c>
      <c r="M31" s="19">
        <f>+'当年度'!M31-'前年度'!M31</f>
        <v>-452539</v>
      </c>
    </row>
    <row r="32" spans="1:13" ht="22.5" customHeight="1">
      <c r="A32" s="33"/>
      <c r="B32" s="28" t="s">
        <v>48</v>
      </c>
      <c r="C32" s="19">
        <f>+'当年度'!C32-'前年度'!C32</f>
        <v>0</v>
      </c>
      <c r="D32" s="19">
        <f>+'当年度'!D32-'前年度'!D32</f>
        <v>-210783</v>
      </c>
      <c r="E32" s="19">
        <f>+'当年度'!E32-'前年度'!E32</f>
        <v>-57125</v>
      </c>
      <c r="F32" s="19">
        <f>+'当年度'!F32-'前年度'!F32</f>
        <v>57661</v>
      </c>
      <c r="G32" s="19">
        <f>+'当年度'!G32-'前年度'!G32</f>
        <v>0</v>
      </c>
      <c r="H32" s="19">
        <f>+'当年度'!H32-'前年度'!H32</f>
        <v>12308</v>
      </c>
      <c r="I32" s="19">
        <f>+'当年度'!I32-'前年度'!I32</f>
        <v>11087</v>
      </c>
      <c r="J32" s="19">
        <f>+'当年度'!J32-'前年度'!J32</f>
        <v>14991</v>
      </c>
      <c r="K32" s="19">
        <f>+'当年度'!K32-'前年度'!K32</f>
        <v>-22872</v>
      </c>
      <c r="L32" s="19">
        <f>+'当年度'!L32-'前年度'!L32</f>
        <v>-9948</v>
      </c>
      <c r="M32" s="19">
        <f>+'当年度'!M32-'前年度'!M32</f>
        <v>-204681</v>
      </c>
    </row>
    <row r="33" spans="1:13" ht="22.5" customHeight="1">
      <c r="A33" s="33"/>
      <c r="B33" s="29" t="s">
        <v>34</v>
      </c>
      <c r="C33" s="19">
        <f>+'当年度'!C33-'前年度'!C33</f>
        <v>0</v>
      </c>
      <c r="D33" s="19">
        <f>+'当年度'!D33-'前年度'!D33</f>
        <v>101481</v>
      </c>
      <c r="E33" s="19">
        <f>+'当年度'!E33-'前年度'!E33</f>
        <v>0</v>
      </c>
      <c r="F33" s="19">
        <f>+'当年度'!F33-'前年度'!F33</f>
        <v>2084</v>
      </c>
      <c r="G33" s="19">
        <f>+'当年度'!G33-'前年度'!G33</f>
        <v>0</v>
      </c>
      <c r="H33" s="19">
        <f>+'当年度'!H33-'前年度'!H33</f>
        <v>-2272</v>
      </c>
      <c r="I33" s="19">
        <f>+'当年度'!I33-'前年度'!I33</f>
        <v>0</v>
      </c>
      <c r="J33" s="19">
        <f>+'当年度'!J33-'前年度'!J33</f>
        <v>-295558</v>
      </c>
      <c r="K33" s="19">
        <f>+'当年度'!K33-'前年度'!K33</f>
        <v>-6174</v>
      </c>
      <c r="L33" s="19">
        <f>+'当年度'!L33-'前年度'!L33</f>
        <v>109577</v>
      </c>
      <c r="M33" s="19">
        <f>+'当年度'!M33-'前年度'!M33</f>
        <v>-90862</v>
      </c>
    </row>
    <row r="34" spans="1:13" ht="22.5" customHeight="1">
      <c r="A34" s="33"/>
      <c r="B34" s="28" t="s">
        <v>35</v>
      </c>
      <c r="C34" s="19">
        <f>+'当年度'!C34-'前年度'!C34</f>
        <v>0</v>
      </c>
      <c r="D34" s="19">
        <f>+'当年度'!D34-'前年度'!D34</f>
        <v>-55174</v>
      </c>
      <c r="E34" s="19">
        <f>+'当年度'!E34-'前年度'!E34</f>
        <v>-39617</v>
      </c>
      <c r="F34" s="19">
        <f>+'当年度'!F34-'前年度'!F34</f>
        <v>-11472</v>
      </c>
      <c r="G34" s="19">
        <f>+'当年度'!G34-'前年度'!G34</f>
        <v>0</v>
      </c>
      <c r="H34" s="19">
        <f>+'当年度'!H34-'前年度'!H34</f>
        <v>-9371</v>
      </c>
      <c r="I34" s="19">
        <f>+'当年度'!I34-'前年度'!I34</f>
        <v>-2232</v>
      </c>
      <c r="J34" s="19">
        <f>+'当年度'!J34-'前年度'!J34</f>
        <v>-40468</v>
      </c>
      <c r="K34" s="19">
        <f>+'当年度'!K34-'前年度'!K34</f>
        <v>28229</v>
      </c>
      <c r="L34" s="19">
        <f>+'当年度'!L34-'前年度'!L34</f>
        <v>-23007</v>
      </c>
      <c r="M34" s="19">
        <f>+'当年度'!M34-'前年度'!M34</f>
        <v>-153112</v>
      </c>
    </row>
    <row r="35" spans="1:13" ht="22.5" customHeight="1">
      <c r="A35" s="33"/>
      <c r="B35" s="31" t="s">
        <v>36</v>
      </c>
      <c r="C35" s="21">
        <f>+'当年度'!C35-'前年度'!C35</f>
        <v>13438</v>
      </c>
      <c r="D35" s="21">
        <f>+'当年度'!D35-'前年度'!D35</f>
        <v>-5118198</v>
      </c>
      <c r="E35" s="21">
        <f>+'当年度'!E35-'前年度'!E35</f>
        <v>-657399</v>
      </c>
      <c r="F35" s="21">
        <f>+'当年度'!F35-'前年度'!F35</f>
        <v>1053355</v>
      </c>
      <c r="G35" s="21">
        <f>+'当年度'!G35-'前年度'!G35</f>
        <v>28873</v>
      </c>
      <c r="H35" s="21">
        <f>+'当年度'!H35-'前年度'!H35</f>
        <v>-494097</v>
      </c>
      <c r="I35" s="21">
        <f>+'当年度'!I35-'前年度'!I35</f>
        <v>-480164</v>
      </c>
      <c r="J35" s="21">
        <f>+'当年度'!J35-'前年度'!J35</f>
        <v>-5159740</v>
      </c>
      <c r="K35" s="21">
        <f>+'当年度'!K35-'前年度'!K35</f>
        <v>-531037</v>
      </c>
      <c r="L35" s="21">
        <f>+'当年度'!L35-'前年度'!L35</f>
        <v>-3093160</v>
      </c>
      <c r="M35" s="21">
        <f>+'当年度'!M35-'前年度'!M35</f>
        <v>-14354835</v>
      </c>
    </row>
    <row r="36" spans="1:13" ht="22.5" customHeight="1">
      <c r="A36" s="33"/>
      <c r="B36" s="31" t="s">
        <v>37</v>
      </c>
      <c r="C36" s="21">
        <f>+'当年度'!C36-'前年度'!C36</f>
        <v>0</v>
      </c>
      <c r="D36" s="21">
        <f>+'当年度'!D36-'前年度'!D36</f>
        <v>1642307</v>
      </c>
      <c r="E36" s="21">
        <f>+'当年度'!E36-'前年度'!E36</f>
        <v>239591</v>
      </c>
      <c r="F36" s="21">
        <f>+'当年度'!F36-'前年度'!F36</f>
        <v>54816</v>
      </c>
      <c r="G36" s="21">
        <f>+'当年度'!G36-'前年度'!G36</f>
        <v>0</v>
      </c>
      <c r="H36" s="21">
        <f>+'当年度'!H36-'前年度'!H36</f>
        <v>67723</v>
      </c>
      <c r="I36" s="21">
        <f>+'当年度'!I36-'前年度'!I36</f>
        <v>-72906</v>
      </c>
      <c r="J36" s="21">
        <f>+'当年度'!J36-'前年度'!J36</f>
        <v>-378478</v>
      </c>
      <c r="K36" s="21">
        <f>+'当年度'!K36-'前年度'!K36</f>
        <v>220307</v>
      </c>
      <c r="L36" s="21">
        <f>+'当年度'!L36-'前年度'!L36</f>
        <v>618791</v>
      </c>
      <c r="M36" s="21">
        <f>+'当年度'!M36-'前年度'!M36</f>
        <v>2483396</v>
      </c>
    </row>
    <row r="37" spans="1:13" ht="22.5" customHeight="1">
      <c r="A37" s="33"/>
      <c r="B37" s="31" t="s">
        <v>38</v>
      </c>
      <c r="C37" s="21">
        <f>+'当年度'!C37-'前年度'!C37</f>
        <v>13438</v>
      </c>
      <c r="D37" s="21">
        <f>+'当年度'!D37-'前年度'!D37</f>
        <v>-3475891</v>
      </c>
      <c r="E37" s="21">
        <f>+'当年度'!E37-'前年度'!E37</f>
        <v>-417808</v>
      </c>
      <c r="F37" s="21">
        <f>+'当年度'!F37-'前年度'!F37</f>
        <v>1108171</v>
      </c>
      <c r="G37" s="21">
        <f>+'当年度'!G37-'前年度'!G37</f>
        <v>28873</v>
      </c>
      <c r="H37" s="21">
        <f>+'当年度'!H37-'前年度'!H37</f>
        <v>-426374</v>
      </c>
      <c r="I37" s="21">
        <f>+'当年度'!I37-'前年度'!I37</f>
        <v>-553070</v>
      </c>
      <c r="J37" s="21">
        <f>+'当年度'!J37-'前年度'!J37</f>
        <v>-5538218</v>
      </c>
      <c r="K37" s="21">
        <f>+'当年度'!K37-'前年度'!K37</f>
        <v>-310730</v>
      </c>
      <c r="L37" s="21">
        <f>+'当年度'!L37-'前年度'!L37</f>
        <v>-2474369</v>
      </c>
      <c r="M37" s="21">
        <f>+'当年度'!M37-'前年度'!M37</f>
        <v>-11871439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0" r:id="rId1"/>
  <headerFooter alignWithMargins="0">
    <oddHeader>&amp;L&amp;"ＭＳ ゴシック,標準"&amp;24８　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5" zoomScaleNormal="75" workbookViewId="0" topLeftCell="A4">
      <selection activeCell="A8" sqref="A8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spans="1:14" ht="17.25">
      <c r="A1" s="32"/>
      <c r="B1" s="32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1:14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</row>
    <row r="4" spans="1:14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"/>
    </row>
    <row r="5" spans="1:14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</row>
    <row r="6" spans="1:14" ht="22.5" customHeight="1">
      <c r="A6" s="33"/>
      <c r="B6" s="28" t="s">
        <v>13</v>
      </c>
      <c r="C6" s="13">
        <f>IF(AND('当年度'!C6=0,'前年度'!C6=0),"",IF('前年度'!C6=0,"皆増",IF('当年度'!C6=0,"皆減",ROUND('増減額'!C6/'前年度'!C6*100,1))))</f>
        <v>-76.8</v>
      </c>
      <c r="D6" s="13">
        <f>IF(AND('当年度'!D6=0,'前年度'!D6=0),"",IF('前年度'!D6=0,"皆増",IF('当年度'!D6=0,"皆減",ROUND('増減額'!D6/'前年度'!D6*100,1))))</f>
        <v>-93</v>
      </c>
      <c r="E6" s="13">
        <f>IF(AND('当年度'!E6=0,'前年度'!E6=0),"",IF('前年度'!E6=0,"皆増",IF('当年度'!E6=0,"皆減",ROUND('増減額'!E6/'前年度'!E6*100,1))))</f>
        <v>-75.5</v>
      </c>
      <c r="F6" s="13">
        <f>IF(AND('当年度'!F6=0,'前年度'!F6=0),"",IF('前年度'!F6=0,"皆増",IF('当年度'!F6=0,"皆減",ROUND('増減額'!F6/'前年度'!F6*100,1))))</f>
        <v>-13.6</v>
      </c>
      <c r="G6" s="13">
        <f>IF(AND('当年度'!G6=0,'前年度'!G6=0),"",IF('前年度'!G6=0,"皆増",IF('当年度'!G6=0,"皆減",ROUND('増減額'!G6/'前年度'!G6*100,1))))</f>
      </c>
      <c r="H6" s="13">
        <f>IF(AND('当年度'!H6=0,'前年度'!H6=0),"",IF('前年度'!H6=0,"皆増",IF('当年度'!H6=0,"皆減",ROUND('増減額'!H6/'前年度'!H6*100,1))))</f>
        <v>-17.3</v>
      </c>
      <c r="I6" s="13">
        <f>IF(AND('当年度'!I6=0,'前年度'!I6=0),"",IF('前年度'!I6=0,"皆増",IF('当年度'!I6=0,"皆減",ROUND('増減額'!I6/'前年度'!I6*100,1))))</f>
        <v>-29.5</v>
      </c>
      <c r="J6" s="13">
        <f>IF(AND('当年度'!J6=0,'前年度'!J6=0),"",IF('前年度'!J6=0,"皆増",IF('当年度'!J6=0,"皆減",ROUND('増減額'!J6/'前年度'!J6*100,1))))</f>
        <v>-40.6</v>
      </c>
      <c r="K6" s="13">
        <f>IF(AND('当年度'!K6=0,'前年度'!K6=0),"",IF('前年度'!K6=0,"皆増",IF('当年度'!K6=0,"皆減",ROUND('増減額'!K6/'前年度'!K6*100,1))))</f>
        <v>-55.2</v>
      </c>
      <c r="L6" s="13">
        <f>IF(AND('当年度'!L6=0,'前年度'!L6=0),"",IF('前年度'!L6=0,"皆増",IF('当年度'!L6=0,"皆減",ROUND('増減額'!L6/'前年度'!L6*100,1))))</f>
        <v>-72.7</v>
      </c>
      <c r="M6" s="13">
        <f>IF(AND('当年度'!M6=0,'前年度'!M6=0),"",IF('前年度'!M6=0,"皆増",IF('当年度'!M6=0,"皆減",ROUND('増減額'!M6/'前年度'!M6*100,1))))</f>
        <v>-51.2</v>
      </c>
      <c r="N6" s="1"/>
    </row>
    <row r="7" spans="1:14" ht="22.5" customHeight="1">
      <c r="A7" s="33"/>
      <c r="B7" s="28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7.3</v>
      </c>
      <c r="E7" s="13">
        <f>IF(AND('当年度'!E7=0,'前年度'!E7=0),"",IF('前年度'!E7=0,"皆増",IF('当年度'!E7=0,"皆減",ROUND('増減額'!E7/'前年度'!E7*100,1))))</f>
        <v>5.2</v>
      </c>
      <c r="F7" s="13">
        <f>IF(AND('当年度'!F7=0,'前年度'!F7=0),"",IF('前年度'!F7=0,"皆増",IF('当年度'!F7=0,"皆減",ROUND('増減額'!F7/'前年度'!F7*100,1))))</f>
        <v>-11.9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-32.7</v>
      </c>
      <c r="I7" s="13">
        <f>IF(AND('当年度'!I7=0,'前年度'!I7=0),"",IF('前年度'!I7=0,"皆増",IF('当年度'!I7=0,"皆減",ROUND('増減額'!I7/'前年度'!I7*100,1))))</f>
        <v>92.9</v>
      </c>
      <c r="J7" s="13">
        <f>IF(AND('当年度'!J7=0,'前年度'!J7=0),"",IF('前年度'!J7=0,"皆増",IF('当年度'!J7=0,"皆減",ROUND('増減額'!J7/'前年度'!J7*100,1))))</f>
        <v>-35.1</v>
      </c>
      <c r="K7" s="13">
        <f>IF(AND('当年度'!K7=0,'前年度'!K7=0),"",IF('前年度'!K7=0,"皆増",IF('当年度'!K7=0,"皆減",ROUND('増減額'!K7/'前年度'!K7*100,1))))</f>
        <v>99.7</v>
      </c>
      <c r="L7" s="13">
        <f>IF(AND('当年度'!L7=0,'前年度'!L7=0),"",IF('前年度'!L7=0,"皆増",IF('当年度'!L7=0,"皆減",ROUND('増減額'!L7/'前年度'!L7*100,1))))</f>
        <v>49.5</v>
      </c>
      <c r="M7" s="13">
        <f>IF(AND('当年度'!M7=0,'前年度'!M7=0),"",IF('前年度'!M7=0,"皆増",IF('当年度'!M7=0,"皆減",ROUND('増減額'!M7/'前年度'!M7*100,1))))</f>
        <v>-8.2</v>
      </c>
      <c r="N7" s="1"/>
    </row>
    <row r="8" spans="1:14" ht="22.5" customHeight="1">
      <c r="A8" s="33"/>
      <c r="B8" s="28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-89</v>
      </c>
      <c r="E8" s="13">
        <f>IF(AND('当年度'!E8=0,'前年度'!E8=0),"",IF('前年度'!E8=0,"皆増",IF('当年度'!E8=0,"皆減",ROUND('増減額'!E8/'前年度'!E8*100,1))))</f>
        <v>11.9</v>
      </c>
      <c r="F8" s="13">
        <f>IF(AND('当年度'!F8=0,'前年度'!F8=0),"",IF('前年度'!F8=0,"皆増",IF('当年度'!F8=0,"皆減",ROUND('増減額'!F8/'前年度'!F8*100,1))))</f>
        <v>-47</v>
      </c>
      <c r="G8" s="13">
        <f>IF(AND('当年度'!G8=0,'前年度'!G8=0),"",IF('前年度'!G8=0,"皆増",IF('当年度'!G8=0,"皆減",ROUND('増減額'!G8/'前年度'!G8*100,1))))</f>
        <v>-34.6</v>
      </c>
      <c r="H8" s="13">
        <f>IF(AND('当年度'!H8=0,'前年度'!H8=0),"",IF('前年度'!H8=0,"皆増",IF('当年度'!H8=0,"皆減",ROUND('増減額'!H8/'前年度'!H8*100,1))))</f>
        <v>-42.6</v>
      </c>
      <c r="I8" s="13">
        <f>IF(AND('当年度'!I8=0,'前年度'!I8=0),"",IF('前年度'!I8=0,"皆増",IF('当年度'!I8=0,"皆減",ROUND('増減額'!I8/'前年度'!I8*100,1))))</f>
        <v>464.4</v>
      </c>
      <c r="J8" s="13">
        <f>IF(AND('当年度'!J8=0,'前年度'!J8=0),"",IF('前年度'!J8=0,"皆増",IF('当年度'!J8=0,"皆減",ROUND('増減額'!J8/'前年度'!J8*100,1))))</f>
        <v>-18.2</v>
      </c>
      <c r="K8" s="13">
        <f>IF(AND('当年度'!K8=0,'前年度'!K8=0),"",IF('前年度'!K8=0,"皆増",IF('当年度'!K8=0,"皆減",ROUND('増減額'!K8/'前年度'!K8*100,1))))</f>
        <v>-75.7</v>
      </c>
      <c r="L8" s="13">
        <f>IF(AND('当年度'!L8=0,'前年度'!L8=0),"",IF('前年度'!L8=0,"皆増",IF('当年度'!L8=0,"皆減",ROUND('増減額'!L8/'前年度'!L8*100,1))))</f>
        <v>-41.7</v>
      </c>
      <c r="M8" s="13">
        <f>IF(AND('当年度'!M8=0,'前年度'!M8=0),"",IF('前年度'!M8=0,"皆増",IF('当年度'!M8=0,"皆減",ROUND('増減額'!M8/'前年度'!M8*100,1))))</f>
        <v>-34.3</v>
      </c>
      <c r="N8" s="1"/>
    </row>
    <row r="9" spans="1:14" ht="22.5" customHeight="1">
      <c r="A9" s="33"/>
      <c r="B9" s="28" t="s">
        <v>16</v>
      </c>
      <c r="C9" s="13" t="str">
        <f>IF(AND('当年度'!C9=0,'前年度'!C9=0),"",IF('前年度'!C9=0,"皆増",IF('当年度'!C9=0,"皆減",ROUND('増減額'!C9/'前年度'!C9*100,1))))</f>
        <v>皆減</v>
      </c>
      <c r="D9" s="13">
        <f>IF(AND('当年度'!D9=0,'前年度'!D9=0),"",IF('前年度'!D9=0,"皆増",IF('当年度'!D9=0,"皆減",ROUND('増減額'!D9/'前年度'!D9*100,1))))</f>
        <v>-30.4</v>
      </c>
      <c r="E9" s="13">
        <f>IF(AND('当年度'!E9=0,'前年度'!E9=0),"",IF('前年度'!E9=0,"皆増",IF('当年度'!E9=0,"皆減",ROUND('増減額'!E9/'前年度'!E9*100,1))))</f>
        <v>-43</v>
      </c>
      <c r="F9" s="13">
        <f>IF(AND('当年度'!F9=0,'前年度'!F9=0),"",IF('前年度'!F9=0,"皆増",IF('当年度'!F9=0,"皆減",ROUND('増減額'!F9/'前年度'!F9*100,1))))</f>
        <v>-53.7</v>
      </c>
      <c r="G9" s="13" t="str">
        <f>IF(AND('当年度'!G9=0,'前年度'!G9=0),"",IF('前年度'!G9=0,"皆増",IF('当年度'!G9=0,"皆減",ROUND('増減額'!G9/'前年度'!G9*100,1))))</f>
        <v>皆増</v>
      </c>
      <c r="H9" s="13">
        <f>IF(AND('当年度'!H9=0,'前年度'!H9=0),"",IF('前年度'!H9=0,"皆増",IF('当年度'!H9=0,"皆減",ROUND('増減額'!H9/'前年度'!H9*100,1))))</f>
        <v>-23.1</v>
      </c>
      <c r="I9" s="13">
        <f>IF(AND('当年度'!I9=0,'前年度'!I9=0),"",IF('前年度'!I9=0,"皆増",IF('当年度'!I9=0,"皆減",ROUND('増減額'!I9/'前年度'!I9*100,1))))</f>
        <v>217.2</v>
      </c>
      <c r="J9" s="13">
        <f>IF(AND('当年度'!J9=0,'前年度'!J9=0),"",IF('前年度'!J9=0,"皆増",IF('当年度'!J9=0,"皆減",ROUND('増減額'!J9/'前年度'!J9*100,1))))</f>
        <v>15.5</v>
      </c>
      <c r="K9" s="13">
        <f>IF(AND('当年度'!K9=0,'前年度'!K9=0),"",IF('前年度'!K9=0,"皆増",IF('当年度'!K9=0,"皆減",ROUND('増減額'!K9/'前年度'!K9*100,1))))</f>
        <v>309.1</v>
      </c>
      <c r="L9" s="13">
        <f>IF(AND('当年度'!L9=0,'前年度'!L9=0),"",IF('前年度'!L9=0,"皆増",IF('当年度'!L9=0,"皆減",ROUND('増減額'!L9/'前年度'!L9*100,1))))</f>
        <v>45.1</v>
      </c>
      <c r="M9" s="13">
        <f>IF(AND('当年度'!M9=0,'前年度'!M9=0),"",IF('前年度'!M9=0,"皆増",IF('当年度'!M9=0,"皆減",ROUND('増減額'!M9/'前年度'!M9*100,1))))</f>
        <v>2.2</v>
      </c>
      <c r="N9" s="1"/>
    </row>
    <row r="10" spans="1:14" ht="22.5" customHeight="1">
      <c r="A10" s="33"/>
      <c r="B10" s="28" t="s">
        <v>17</v>
      </c>
      <c r="C10" s="13" t="str">
        <f>IF(AND('当年度'!C10=0,'前年度'!C10=0),"",IF('前年度'!C10=0,"皆増",IF('当年度'!C10=0,"皆減",ROUND('増減額'!C10/'前年度'!C10*100,1))))</f>
        <v>皆増</v>
      </c>
      <c r="D10" s="13">
        <f>IF(AND('当年度'!D10=0,'前年度'!D10=0),"",IF('前年度'!D10=0,"皆増",IF('当年度'!D10=0,"皆減",ROUND('増減額'!D10/'前年度'!D10*100,1))))</f>
        <v>270.7</v>
      </c>
      <c r="E10" s="13">
        <f>IF(AND('当年度'!E10=0,'前年度'!E10=0),"",IF('前年度'!E10=0,"皆増",IF('当年度'!E10=0,"皆減",ROUND('増減額'!E10/'前年度'!E10*100,1))))</f>
        <v>-80.2</v>
      </c>
      <c r="F10" s="13">
        <f>IF(AND('当年度'!F10=0,'前年度'!F10=0),"",IF('前年度'!F10=0,"皆増",IF('当年度'!F10=0,"皆減",ROUND('増減額'!F10/'前年度'!F10*100,1))))</f>
        <v>266.7</v>
      </c>
      <c r="G10" s="13">
        <f>IF(AND('当年度'!G10=0,'前年度'!G10=0),"",IF('前年度'!G10=0,"皆増",IF('当年度'!G10=0,"皆減",ROUND('増減額'!G10/'前年度'!G10*100,1))))</f>
        <v>58</v>
      </c>
      <c r="H10" s="13">
        <f>IF(AND('当年度'!H10=0,'前年度'!H10=0),"",IF('前年度'!H10=0,"皆増",IF('当年度'!H10=0,"皆減",ROUND('増減額'!H10/'前年度'!H10*100,1))))</f>
        <v>132.9</v>
      </c>
      <c r="I10" s="13">
        <f>IF(AND('当年度'!I10=0,'前年度'!I10=0),"",IF('前年度'!I10=0,"皆増",IF('当年度'!I10=0,"皆減",ROUND('増減額'!I10/'前年度'!I10*100,1))))</f>
        <v>1599.3</v>
      </c>
      <c r="J10" s="13">
        <f>IF(AND('当年度'!J10=0,'前年度'!J10=0),"",IF('前年度'!J10=0,"皆増",IF('当年度'!J10=0,"皆減",ROUND('増減額'!J10/'前年度'!J10*100,1))))</f>
        <v>61.7</v>
      </c>
      <c r="K10" s="13">
        <f>IF(AND('当年度'!K10=0,'前年度'!K10=0),"",IF('前年度'!K10=0,"皆増",IF('当年度'!K10=0,"皆減",ROUND('増減額'!K10/'前年度'!K10*100,1))))</f>
        <v>-16.4</v>
      </c>
      <c r="L10" s="13">
        <f>IF(AND('当年度'!L10=0,'前年度'!L10=0),"",IF('前年度'!L10=0,"皆増",IF('当年度'!L10=0,"皆減",ROUND('増減額'!L10/'前年度'!L10*100,1))))</f>
        <v>-79.1</v>
      </c>
      <c r="M10" s="13">
        <f>IF(AND('当年度'!M10=0,'前年度'!M10=0),"",IF('前年度'!M10=0,"皆増",IF('当年度'!M10=0,"皆減",ROUND('増減額'!M10/'前年度'!M10*100,1))))</f>
        <v>-10.1</v>
      </c>
      <c r="N10" s="1"/>
    </row>
    <row r="11" spans="1:14" ht="22.5" customHeight="1">
      <c r="A11" s="33"/>
      <c r="B11" s="28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-83.6</v>
      </c>
      <c r="E11" s="13">
        <f>IF(AND('当年度'!E11=0,'前年度'!E11=0),"",IF('前年度'!E11=0,"皆増",IF('当年度'!E11=0,"皆減",ROUND('増減額'!E11/'前年度'!E11*100,1))))</f>
        <v>-57.5</v>
      </c>
      <c r="F11" s="13">
        <f>IF(AND('当年度'!F11=0,'前年度'!F11=0),"",IF('前年度'!F11=0,"皆増",IF('当年度'!F11=0,"皆減",ROUND('増減額'!F11/'前年度'!F11*100,1))))</f>
        <v>76.4</v>
      </c>
      <c r="G11" s="13">
        <f>IF(AND('当年度'!G11=0,'前年度'!G11=0),"",IF('前年度'!G11=0,"皆増",IF('当年度'!G11=0,"皆減",ROUND('増減額'!G11/'前年度'!G11*100,1))))</f>
        <v>549.4</v>
      </c>
      <c r="H11" s="13">
        <f>IF(AND('当年度'!H11=0,'前年度'!H11=0),"",IF('前年度'!H11=0,"皆増",IF('当年度'!H11=0,"皆減",ROUND('増減額'!H11/'前年度'!H11*100,1))))</f>
        <v>0.5</v>
      </c>
      <c r="I11" s="13">
        <f>IF(AND('当年度'!I11=0,'前年度'!I11=0),"",IF('前年度'!I11=0,"皆増",IF('当年度'!I11=0,"皆減",ROUND('増減額'!I11/'前年度'!I11*100,1))))</f>
        <v>-48.8</v>
      </c>
      <c r="J11" s="13">
        <f>IF(AND('当年度'!J11=0,'前年度'!J11=0),"",IF('前年度'!J11=0,"皆増",IF('当年度'!J11=0,"皆減",ROUND('増減額'!J11/'前年度'!J11*100,1))))</f>
        <v>-22.9</v>
      </c>
      <c r="K11" s="13">
        <f>IF(AND('当年度'!K11=0,'前年度'!K11=0),"",IF('前年度'!K11=0,"皆増",IF('当年度'!K11=0,"皆減",ROUND('増減額'!K11/'前年度'!K11*100,1))))</f>
        <v>26.4</v>
      </c>
      <c r="L11" s="13">
        <f>IF(AND('当年度'!L11=0,'前年度'!L11=0),"",IF('前年度'!L11=0,"皆増",IF('当年度'!L11=0,"皆減",ROUND('増減額'!L11/'前年度'!L11*100,1))))</f>
        <v>-7.1</v>
      </c>
      <c r="M11" s="13">
        <f>IF(AND('当年度'!M11=0,'前年度'!M11=0),"",IF('前年度'!M11=0,"皆増",IF('当年度'!M11=0,"皆減",ROUND('増減額'!M11/'前年度'!M11*100,1))))</f>
        <v>-49.9</v>
      </c>
      <c r="N11" s="1"/>
    </row>
    <row r="12" spans="1:14" ht="22.5" customHeight="1">
      <c r="A12" s="33"/>
      <c r="B12" s="28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264.6</v>
      </c>
      <c r="E12" s="13">
        <f>IF(AND('当年度'!E12=0,'前年度'!E12=0),"",IF('前年度'!E12=0,"皆増",IF('当年度'!E12=0,"皆減",ROUND('増減額'!E12/'前年度'!E12*100,1))))</f>
        <v>181.1</v>
      </c>
      <c r="F12" s="13">
        <f>IF(AND('当年度'!F12=0,'前年度'!F12=0),"",IF('前年度'!F12=0,"皆増",IF('当年度'!F12=0,"皆減",ROUND('増減額'!F12/'前年度'!F12*100,1))))</f>
        <v>339.5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39.6</v>
      </c>
      <c r="I12" s="13" t="str">
        <f>IF(AND('当年度'!I12=0,'前年度'!I12=0),"",IF('前年度'!I12=0,"皆増",IF('当年度'!I12=0,"皆減",ROUND('増減額'!I12/'前年度'!I12*100,1))))</f>
        <v>皆増</v>
      </c>
      <c r="J12" s="13">
        <f>IF(AND('当年度'!J12=0,'前年度'!J12=0),"",IF('前年度'!J12=0,"皆増",IF('当年度'!J12=0,"皆減",ROUND('増減額'!J12/'前年度'!J12*100,1))))</f>
        <v>-36.3</v>
      </c>
      <c r="K12" s="13">
        <f>IF(AND('当年度'!K12=0,'前年度'!K12=0),"",IF('前年度'!K12=0,"皆増",IF('当年度'!K12=0,"皆減",ROUND('増減額'!K12/'前年度'!K12*100,1))))</f>
        <v>-34.4</v>
      </c>
      <c r="L12" s="13">
        <f>IF(AND('当年度'!L12=0,'前年度'!L12=0),"",IF('前年度'!L12=0,"皆増",IF('当年度'!L12=0,"皆減",ROUND('増減額'!L12/'前年度'!L12*100,1))))</f>
        <v>-19.2</v>
      </c>
      <c r="M12" s="13">
        <f>IF(AND('当年度'!M12=0,'前年度'!M12=0),"",IF('前年度'!M12=0,"皆増",IF('当年度'!M12=0,"皆減",ROUND('増減額'!M12/'前年度'!M12*100,1))))</f>
        <v>-16.4</v>
      </c>
      <c r="N12" s="1"/>
    </row>
    <row r="13" spans="1:14" ht="22.5" customHeight="1">
      <c r="A13" s="33"/>
      <c r="B13" s="28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392.5</v>
      </c>
      <c r="E13" s="13">
        <f>IF(AND('当年度'!E13=0,'前年度'!E13=0),"",IF('前年度'!E13=0,"皆増",IF('当年度'!E13=0,"皆減",ROUND('増減額'!E13/'前年度'!E13*100,1))))</f>
        <v>-68.9</v>
      </c>
      <c r="F13" s="13">
        <f>IF(AND('当年度'!F13=0,'前年度'!F13=0),"",IF('前年度'!F13=0,"皆増",IF('当年度'!F13=0,"皆減",ROUND('増減額'!F13/'前年度'!F13*100,1))))</f>
        <v>183.9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-23.1</v>
      </c>
      <c r="I13" s="13">
        <f>IF(AND('当年度'!I13=0,'前年度'!I13=0),"",IF('前年度'!I13=0,"皆増",IF('当年度'!I13=0,"皆減",ROUND('増減額'!I13/'前年度'!I13*100,1))))</f>
        <v>-90.4</v>
      </c>
      <c r="J13" s="13">
        <f>IF(AND('当年度'!J13=0,'前年度'!J13=0),"",IF('前年度'!J13=0,"皆増",IF('当年度'!J13=0,"皆減",ROUND('増減額'!J13/'前年度'!J13*100,1))))</f>
        <v>-77.9</v>
      </c>
      <c r="K13" s="13" t="str">
        <f>IF(AND('当年度'!K13=0,'前年度'!K13=0),"",IF('前年度'!K13=0,"皆増",IF('当年度'!K13=0,"皆減",ROUND('増減額'!K13/'前年度'!K13*100,1))))</f>
        <v>皆増</v>
      </c>
      <c r="L13" s="13">
        <f>IF(AND('当年度'!L13=0,'前年度'!L13=0),"",IF('前年度'!L13=0,"皆増",IF('当年度'!L13=0,"皆減",ROUND('増減額'!L13/'前年度'!L13*100,1))))</f>
        <v>-60.8</v>
      </c>
      <c r="M13" s="13">
        <f>IF(AND('当年度'!M13=0,'前年度'!M13=0),"",IF('前年度'!M13=0,"皆増",IF('当年度'!M13=0,"皆減",ROUND('増減額'!M13/'前年度'!M13*100,1))))</f>
        <v>-33.1</v>
      </c>
      <c r="N13" s="1"/>
    </row>
    <row r="14" spans="1:14" ht="22.5" customHeight="1">
      <c r="A14" s="33"/>
      <c r="B14" s="28" t="s">
        <v>21</v>
      </c>
      <c r="C14" s="13" t="str">
        <f>IF(AND('当年度'!C14=0,'前年度'!C14=0),"",IF('前年度'!C14=0,"皆増",IF('当年度'!C14=0,"皆減",ROUND('増減額'!C14/'前年度'!C14*100,1))))</f>
        <v>皆増</v>
      </c>
      <c r="D14" s="13">
        <f>IF(AND('当年度'!D14=0,'前年度'!D14=0),"",IF('前年度'!D14=0,"皆増",IF('当年度'!D14=0,"皆減",ROUND('増減額'!D14/'前年度'!D14*100,1))))</f>
        <v>-11.6</v>
      </c>
      <c r="E14" s="13">
        <f>IF(AND('当年度'!E14=0,'前年度'!E14=0),"",IF('前年度'!E14=0,"皆増",IF('当年度'!E14=0,"皆減",ROUND('増減額'!E14/'前年度'!E14*100,1))))</f>
        <v>33.8</v>
      </c>
      <c r="F14" s="13">
        <f>IF(AND('当年度'!F14=0,'前年度'!F14=0),"",IF('前年度'!F14=0,"皆増",IF('当年度'!F14=0,"皆減",ROUND('増減額'!F14/'前年度'!F14*100,1))))</f>
        <v>-81.7</v>
      </c>
      <c r="G14" s="13">
        <f>IF(AND('当年度'!G14=0,'前年度'!G14=0),"",IF('前年度'!G14=0,"皆増",IF('当年度'!G14=0,"皆減",ROUND('増減額'!G14/'前年度'!G14*100,1))))</f>
      </c>
      <c r="H14" s="13">
        <f>IF(AND('当年度'!H14=0,'前年度'!H14=0),"",IF('前年度'!H14=0,"皆増",IF('当年度'!H14=0,"皆減",ROUND('増減額'!H14/'前年度'!H14*100,1))))</f>
        <v>43.9</v>
      </c>
      <c r="I14" s="13">
        <f>IF(AND('当年度'!I14=0,'前年度'!I14=0),"",IF('前年度'!I14=0,"皆増",IF('当年度'!I14=0,"皆減",ROUND('増減額'!I14/'前年度'!I14*100,1))))</f>
        <v>12.5</v>
      </c>
      <c r="J14" s="13">
        <f>IF(AND('当年度'!J14=0,'前年度'!J14=0),"",IF('前年度'!J14=0,"皆増",IF('当年度'!J14=0,"皆減",ROUND('増減額'!J14/'前年度'!J14*100,1))))</f>
        <v>-7</v>
      </c>
      <c r="K14" s="13">
        <f>IF(AND('当年度'!K14=0,'前年度'!K14=0),"",IF('前年度'!K14=0,"皆増",IF('当年度'!K14=0,"皆減",ROUND('増減額'!K14/'前年度'!K14*100,1))))</f>
        <v>-43.6</v>
      </c>
      <c r="L14" s="13">
        <f>IF(AND('当年度'!L14=0,'前年度'!L14=0),"",IF('前年度'!L14=0,"皆増",IF('当年度'!L14=0,"皆減",ROUND('増減額'!L14/'前年度'!L14*100,1))))</f>
        <v>-70.6</v>
      </c>
      <c r="M14" s="13">
        <f>IF(AND('当年度'!M14=0,'前年度'!M14=0),"",IF('前年度'!M14=0,"皆増",IF('当年度'!M14=0,"皆減",ROUND('増減額'!M14/'前年度'!M14*100,1))))</f>
        <v>-40</v>
      </c>
      <c r="N14" s="1"/>
    </row>
    <row r="15" spans="1:14" ht="22.5" customHeight="1">
      <c r="A15" s="33"/>
      <c r="B15" s="28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1556</v>
      </c>
      <c r="E15" s="13">
        <f>IF(AND('当年度'!E15=0,'前年度'!E15=0),"",IF('前年度'!E15=0,"皆増",IF('当年度'!E15=0,"皆減",ROUND('増減額'!E15/'前年度'!E15*100,1))))</f>
        <v>-98.5</v>
      </c>
      <c r="F15" s="13">
        <f>IF(AND('当年度'!F15=0,'前年度'!F15=0),"",IF('前年度'!F15=0,"皆増",IF('当年度'!F15=0,"皆減",ROUND('増減額'!F15/'前年度'!F15*100,1))))</f>
        <v>101.5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-26.9</v>
      </c>
      <c r="I15" s="13">
        <f>IF(AND('当年度'!I15=0,'前年度'!I15=0),"",IF('前年度'!I15=0,"皆増",IF('当年度'!I15=0,"皆減",ROUND('増減額'!I15/'前年度'!I15*100,1))))</f>
        <v>-64.3</v>
      </c>
      <c r="J15" s="13">
        <f>IF(AND('当年度'!J15=0,'前年度'!J15=0),"",IF('前年度'!J15=0,"皆増",IF('当年度'!J15=0,"皆減",ROUND('増減額'!J15/'前年度'!J15*100,1))))</f>
        <v>21.8</v>
      </c>
      <c r="K15" s="13">
        <f>IF(AND('当年度'!K15=0,'前年度'!K15=0),"",IF('前年度'!K15=0,"皆増",IF('当年度'!K15=0,"皆減",ROUND('増減額'!K15/'前年度'!K15*100,1))))</f>
        <v>205.9</v>
      </c>
      <c r="L15" s="13">
        <f>IF(AND('当年度'!L15=0,'前年度'!L15=0),"",IF('前年度'!L15=0,"皆増",IF('当年度'!L15=0,"皆減",ROUND('増減額'!L15/'前年度'!L15*100,1))))</f>
        <v>834.6</v>
      </c>
      <c r="M15" s="13">
        <f>IF(AND('当年度'!M15=0,'前年度'!M15=0),"",IF('前年度'!M15=0,"皆増",IF('当年度'!M15=0,"皆減",ROUND('増減額'!M15/'前年度'!M15*100,1))))</f>
        <v>103.7</v>
      </c>
      <c r="N15" s="1"/>
    </row>
    <row r="16" spans="1:14" ht="22.5" customHeight="1">
      <c r="A16" s="33"/>
      <c r="B16" s="28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-71.5</v>
      </c>
      <c r="E16" s="13">
        <f>IF(AND('当年度'!E16=0,'前年度'!E16=0),"",IF('前年度'!E16=0,"皆増",IF('当年度'!E16=0,"皆減",ROUND('増減額'!E16/'前年度'!E16*100,1))))</f>
        <v>33.8</v>
      </c>
      <c r="F16" s="13">
        <f>IF(AND('当年度'!F16=0,'前年度'!F16=0),"",IF('前年度'!F16=0,"皆増",IF('当年度'!F16=0,"皆減",ROUND('増減額'!F16/'前年度'!F16*100,1))))</f>
        <v>28.8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10.8</v>
      </c>
      <c r="I16" s="13">
        <f>IF(AND('当年度'!I16=0,'前年度'!I16=0),"",IF('前年度'!I16=0,"皆増",IF('当年度'!I16=0,"皆減",ROUND('増減額'!I16/'前年度'!I16*100,1))))</f>
        <v>-34</v>
      </c>
      <c r="J16" s="13">
        <f>IF(AND('当年度'!J16=0,'前年度'!J16=0),"",IF('前年度'!J16=0,"皆増",IF('当年度'!J16=0,"皆減",ROUND('増減額'!J16/'前年度'!J16*100,1))))</f>
        <v>69.5</v>
      </c>
      <c r="K16" s="13">
        <f>IF(AND('当年度'!K16=0,'前年度'!K16=0),"",IF('前年度'!K16=0,"皆増",IF('当年度'!K16=0,"皆減",ROUND('増減額'!K16/'前年度'!K16*100,1))))</f>
        <v>-89.2</v>
      </c>
      <c r="L16" s="13">
        <f>IF(AND('当年度'!L16=0,'前年度'!L16=0),"",IF('前年度'!L16=0,"皆増",IF('当年度'!L16=0,"皆減",ROUND('増減額'!L16/'前年度'!L16*100,1))))</f>
        <v>-87.4</v>
      </c>
      <c r="M16" s="13">
        <f>IF(AND('当年度'!M16=0,'前年度'!M16=0),"",IF('前年度'!M16=0,"皆増",IF('当年度'!M16=0,"皆減",ROUND('増減額'!M16/'前年度'!M16*100,1))))</f>
        <v>-33.8</v>
      </c>
      <c r="N16" s="1"/>
    </row>
    <row r="17" spans="1:14" ht="22.5" customHeight="1">
      <c r="A17" s="33"/>
      <c r="B17" s="29" t="s">
        <v>43</v>
      </c>
      <c r="C17" s="17">
        <f>IF(AND('当年度'!C17=0,'前年度'!C17=0),"",IF('前年度'!C17=0,"皆増",IF('当年度'!C17=0,"皆減",ROUND('増減額'!C17/'前年度'!C17*100,1))))</f>
      </c>
      <c r="D17" s="17">
        <f>IF(AND('当年度'!D17=0,'前年度'!D17=0),"",IF('前年度'!D17=0,"皆増",IF('当年度'!D17=0,"皆減",ROUND('増減額'!D17/'前年度'!D17*100,1))))</f>
        <v>66.9</v>
      </c>
      <c r="E17" s="17">
        <f>IF(AND('当年度'!E17=0,'前年度'!E17=0),"",IF('前年度'!E17=0,"皆増",IF('当年度'!E17=0,"皆減",ROUND('増減額'!E17/'前年度'!E17*100,1))))</f>
        <v>269.8</v>
      </c>
      <c r="F17" s="17">
        <f>IF(AND('当年度'!F17=0,'前年度'!F17=0),"",IF('前年度'!F17=0,"皆増",IF('当年度'!F17=0,"皆減",ROUND('増減額'!F17/'前年度'!F17*100,1))))</f>
        <v>879.9</v>
      </c>
      <c r="G17" s="17">
        <f>IF(AND('当年度'!G17=0,'前年度'!G17=0),"",IF('前年度'!G17=0,"皆増",IF('当年度'!G17=0,"皆減",ROUND('増減額'!G17/'前年度'!G17*100,1))))</f>
      </c>
      <c r="H17" s="17">
        <f>IF(AND('当年度'!H17=0,'前年度'!H17=0),"",IF('前年度'!H17=0,"皆増",IF('当年度'!H17=0,"皆減",ROUND('増減額'!H17/'前年度'!H17*100,1))))</f>
        <v>-47.5</v>
      </c>
      <c r="I17" s="17">
        <f>IF(AND('当年度'!I17=0,'前年度'!I17=0),"",IF('前年度'!I17=0,"皆増",IF('当年度'!I17=0,"皆減",ROUND('増減額'!I17/'前年度'!I17*100,1))))</f>
        <v>-99.7</v>
      </c>
      <c r="J17" s="17">
        <f>IF(AND('当年度'!J17=0,'前年度'!J17=0),"",IF('前年度'!J17=0,"皆増",IF('当年度'!J17=0,"皆減",ROUND('増減額'!J17/'前年度'!J17*100,1))))</f>
        <v>28</v>
      </c>
      <c r="K17" s="17">
        <f>IF(AND('当年度'!K17=0,'前年度'!K17=0),"",IF('前年度'!K17=0,"皆増",IF('当年度'!K17=0,"皆減",ROUND('増減額'!K17/'前年度'!K17*100,1))))</f>
        <v>-78.5</v>
      </c>
      <c r="L17" s="17">
        <f>IF(AND('当年度'!L17=0,'前年度'!L17=0),"",IF('前年度'!L17=0,"皆増",IF('当年度'!L17=0,"皆減",ROUND('増減額'!L17/'前年度'!L17*100,1))))</f>
        <v>-56.8</v>
      </c>
      <c r="M17" s="17">
        <f>IF(AND('当年度'!M17=0,'前年度'!M17=0),"",IF('前年度'!M17=0,"皆増",IF('当年度'!M17=0,"皆減",ROUND('増減額'!M17/'前年度'!M17*100,1))))</f>
        <v>-21.9</v>
      </c>
      <c r="N17" s="1"/>
    </row>
    <row r="18" spans="1:14" ht="22.5" customHeight="1">
      <c r="A18" s="33"/>
      <c r="B18" s="29" t="s">
        <v>44</v>
      </c>
      <c r="C18" s="17">
        <f>IF(AND('当年度'!C18=0,'前年度'!C18=0),"",IF('前年度'!C18=0,"皆増",IF('当年度'!C18=0,"皆減",ROUND('増減額'!C18/'前年度'!C18*100,1))))</f>
      </c>
      <c r="D18" s="17">
        <f>IF(AND('当年度'!D18=0,'前年度'!D18=0),"",IF('前年度'!D18=0,"皆増",IF('当年度'!D18=0,"皆減",ROUND('増減額'!D18/'前年度'!D18*100,1))))</f>
        <v>123.6</v>
      </c>
      <c r="E18" s="17">
        <f>IF(AND('当年度'!E18=0,'前年度'!E18=0),"",IF('前年度'!E18=0,"皆増",IF('当年度'!E18=0,"皆減",ROUND('増減額'!E18/'前年度'!E18*100,1))))</f>
        <v>273.3</v>
      </c>
      <c r="F18" s="17">
        <f>IF(AND('当年度'!F18=0,'前年度'!F18=0),"",IF('前年度'!F18=0,"皆増",IF('当年度'!F18=0,"皆減",ROUND('増減額'!F18/'前年度'!F18*100,1))))</f>
        <v>-78.8</v>
      </c>
      <c r="G18" s="17">
        <f>IF(AND('当年度'!G18=0,'前年度'!G18=0),"",IF('前年度'!G18=0,"皆増",IF('当年度'!G18=0,"皆減",ROUND('増減額'!G18/'前年度'!G18*100,1))))</f>
      </c>
      <c r="H18" s="17">
        <f>IF(AND('当年度'!H18=0,'前年度'!H18=0),"",IF('前年度'!H18=0,"皆増",IF('当年度'!H18=0,"皆減",ROUND('増減額'!H18/'前年度'!H18*100,1))))</f>
        <v>-32.2</v>
      </c>
      <c r="I18" s="17">
        <f>IF(AND('当年度'!I18=0,'前年度'!I18=0),"",IF('前年度'!I18=0,"皆増",IF('当年度'!I18=0,"皆減",ROUND('増減額'!I18/'前年度'!I18*100,1))))</f>
        <v>465.9</v>
      </c>
      <c r="J18" s="17">
        <f>IF(AND('当年度'!J18=0,'前年度'!J18=0),"",IF('前年度'!J18=0,"皆増",IF('当年度'!J18=0,"皆減",ROUND('増減額'!J18/'前年度'!J18*100,1))))</f>
        <v>5.8</v>
      </c>
      <c r="K18" s="17">
        <f>IF(AND('当年度'!K18=0,'前年度'!K18=0),"",IF('前年度'!K18=0,"皆増",IF('当年度'!K18=0,"皆減",ROUND('増減額'!K18/'前年度'!K18*100,1))))</f>
        <v>194.8</v>
      </c>
      <c r="L18" s="17">
        <f>IF(AND('当年度'!L18=0,'前年度'!L18=0),"",IF('前年度'!L18=0,"皆増",IF('当年度'!L18=0,"皆減",ROUND('増減額'!L18/'前年度'!L18*100,1))))</f>
        <v>-40.6</v>
      </c>
      <c r="M18" s="17">
        <f>IF(AND('当年度'!M18=0,'前年度'!M18=0),"",IF('前年度'!M18=0,"皆増",IF('当年度'!M18=0,"皆減",ROUND('増減額'!M18/'前年度'!M18*100,1))))</f>
        <v>-15.7</v>
      </c>
      <c r="N18" s="1"/>
    </row>
    <row r="19" spans="1:14" ht="22.5" customHeight="1">
      <c r="A19" s="33"/>
      <c r="B19" s="30" t="s">
        <v>45</v>
      </c>
      <c r="C19" s="16" t="str">
        <f>IF(AND('当年度'!C19=0,'前年度'!C19=0),"",IF('前年度'!C19=0,"皆増",IF('当年度'!C19=0,"皆減",ROUND('増減額'!C19/'前年度'!C19*100,1))))</f>
        <v>皆減</v>
      </c>
      <c r="D19" s="16">
        <f>IF(AND('当年度'!D19=0,'前年度'!D19=0),"",IF('前年度'!D19=0,"皆増",IF('当年度'!D19=0,"皆減",ROUND('増減額'!D19/'前年度'!D19*100,1))))</f>
        <v>0.4</v>
      </c>
      <c r="E19" s="16">
        <f>IF(AND('当年度'!E19=0,'前年度'!E19=0),"",IF('前年度'!E19=0,"皆増",IF('当年度'!E19=0,"皆減",ROUND('増減額'!E19/'前年度'!E19*100,1))))</f>
        <v>208.5</v>
      </c>
      <c r="F19" s="16">
        <f>IF(AND('当年度'!F19=0,'前年度'!F19=0),"",IF('前年度'!F19=0,"皆増",IF('当年度'!F19=0,"皆減",ROUND('増減額'!F19/'前年度'!F19*100,1))))</f>
        <v>373</v>
      </c>
      <c r="G19" s="16">
        <f>IF(AND('当年度'!G19=0,'前年度'!G19=0),"",IF('前年度'!G19=0,"皆増",IF('当年度'!G19=0,"皆減",ROUND('増減額'!G19/'前年度'!G19*100,1))))</f>
      </c>
      <c r="H19" s="16">
        <f>IF(AND('当年度'!H19=0,'前年度'!H19=0),"",IF('前年度'!H19=0,"皆増",IF('当年度'!H19=0,"皆減",ROUND('増減額'!H19/'前年度'!H19*100,1))))</f>
        <v>19.9</v>
      </c>
      <c r="I19" s="16">
        <f>IF(AND('当年度'!I19=0,'前年度'!I19=0),"",IF('前年度'!I19=0,"皆増",IF('当年度'!I19=0,"皆減",ROUND('増減額'!I19/'前年度'!I19*100,1))))</f>
        <v>-12.9</v>
      </c>
      <c r="J19" s="16">
        <f>IF(AND('当年度'!J19=0,'前年度'!J19=0),"",IF('前年度'!J19=0,"皆増",IF('当年度'!J19=0,"皆減",ROUND('増減額'!J19/'前年度'!J19*100,1))))</f>
        <v>-32.3</v>
      </c>
      <c r="K19" s="16">
        <f>IF(AND('当年度'!K19=0,'前年度'!K19=0),"",IF('前年度'!K19=0,"皆増",IF('当年度'!K19=0,"皆減",ROUND('増減額'!K19/'前年度'!K19*100,1))))</f>
        <v>-79.3</v>
      </c>
      <c r="L19" s="16">
        <f>IF(AND('当年度'!L19=0,'前年度'!L19=0),"",IF('前年度'!L19=0,"皆増",IF('当年度'!L19=0,"皆減",ROUND('増減額'!L19/'前年度'!L19*100,1))))</f>
        <v>304.8</v>
      </c>
      <c r="M19" s="16">
        <f>IF(AND('当年度'!M19=0,'前年度'!M19=0),"",IF('前年度'!M19=0,"皆増",IF('当年度'!M19=0,"皆減",ROUND('増減額'!M19/'前年度'!M19*100,1))))</f>
        <v>65.5</v>
      </c>
      <c r="N19" s="1"/>
    </row>
    <row r="20" spans="1:14" ht="22.5" customHeight="1">
      <c r="A20" s="33"/>
      <c r="B20" s="28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  <v>-21.7</v>
      </c>
      <c r="E20" s="13">
        <f>IF(AND('当年度'!E20=0,'前年度'!E20=0),"",IF('前年度'!E20=0,"皆増",IF('当年度'!E20=0,"皆減",ROUND('増減額'!E20/'前年度'!E20*100,1))))</f>
        <v>-53.8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 t="str">
        <f>IF(AND('当年度'!H20=0,'前年度'!H20=0),"",IF('前年度'!H20=0,"皆増",IF('当年度'!H20=0,"皆減",ROUND('増減額'!H20/'前年度'!H20*100,1))))</f>
        <v>皆減</v>
      </c>
      <c r="I20" s="13">
        <f>IF(AND('当年度'!I20=0,'前年度'!I20=0),"",IF('前年度'!I20=0,"皆増",IF('当年度'!I20=0,"皆減",ROUND('増減額'!I20/'前年度'!I20*100,1))))</f>
        <v>-60.5</v>
      </c>
      <c r="J20" s="13">
        <f>IF(AND('当年度'!J20=0,'前年度'!J20=0),"",IF('前年度'!J20=0,"皆増",IF('当年度'!J20=0,"皆減",ROUND('増減額'!J20/'前年度'!J20*100,1))))</f>
        <v>-24.7</v>
      </c>
      <c r="K20" s="13">
        <f>IF(AND('当年度'!K20=0,'前年度'!K20=0),"",IF('前年度'!K20=0,"皆増",IF('当年度'!K20=0,"皆減",ROUND('増減額'!K20/'前年度'!K20*100,1))))</f>
        <v>-0.3</v>
      </c>
      <c r="L20" s="13">
        <f>IF(AND('当年度'!L20=0,'前年度'!L20=0),"",IF('前年度'!L20=0,"皆増",IF('当年度'!L20=0,"皆減",ROUND('増減額'!L20/'前年度'!L20*100,1))))</f>
        <v>2672.8</v>
      </c>
      <c r="M20" s="13">
        <f>IF(AND('当年度'!M20=0,'前年度'!M20=0),"",IF('前年度'!M20=0,"皆増",IF('当年度'!M20=0,"皆減",ROUND('増減額'!M20/'前年度'!M20*100,1))))</f>
        <v>119.8</v>
      </c>
      <c r="N20" s="1"/>
    </row>
    <row r="21" spans="1:14" ht="22.5" customHeight="1">
      <c r="A21" s="33"/>
      <c r="B21" s="28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  <v>-48.3</v>
      </c>
      <c r="E21" s="13">
        <f>IF(AND('当年度'!E21=0,'前年度'!E21=0),"",IF('前年度'!E21=0,"皆増",IF('当年度'!E21=0,"皆減",ROUND('増減額'!E21/'前年度'!E21*100,1))))</f>
        <v>139.3</v>
      </c>
      <c r="F21" s="13">
        <f>IF(AND('当年度'!F21=0,'前年度'!F21=0),"",IF('前年度'!F21=0,"皆増",IF('当年度'!F21=0,"皆減",ROUND('増減額'!F21/'前年度'!F21*100,1))))</f>
        <v>-49.9</v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  <v>346.8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39.7</v>
      </c>
      <c r="K21" s="13" t="str">
        <f>IF(AND('当年度'!K21=0,'前年度'!K21=0),"",IF('前年度'!K21=0,"皆増",IF('当年度'!K21=0,"皆減",ROUND('増減額'!K21/'前年度'!K21*100,1))))</f>
        <v>皆増</v>
      </c>
      <c r="L21" s="13">
        <f>IF(AND('当年度'!L21=0,'前年度'!L21=0),"",IF('前年度'!L21=0,"皆増",IF('当年度'!L21=0,"皆減",ROUND('増減額'!L21/'前年度'!L21*100,1))))</f>
        <v>-57.9</v>
      </c>
      <c r="M21" s="13">
        <f>IF(AND('当年度'!M21=0,'前年度'!M21=0),"",IF('前年度'!M21=0,"皆増",IF('当年度'!M21=0,"皆減",ROUND('増減額'!M21/'前年度'!M21*100,1))))</f>
        <v>19.4</v>
      </c>
      <c r="N21" s="1"/>
    </row>
    <row r="22" spans="1:14" ht="22.5" customHeight="1">
      <c r="A22" s="33"/>
      <c r="B22" s="28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  <v>228.8</v>
      </c>
      <c r="E22" s="13">
        <f>IF(AND('当年度'!E22=0,'前年度'!E22=0),"",IF('前年度'!E22=0,"皆増",IF('当年度'!E22=0,"皆減",ROUND('増減額'!E22/'前年度'!E22*100,1))))</f>
        <v>-33.4</v>
      </c>
      <c r="F22" s="13">
        <f>IF(AND('当年度'!F22=0,'前年度'!F22=0),"",IF('前年度'!F22=0,"皆増",IF('当年度'!F22=0,"皆減",ROUND('増減額'!F22/'前年度'!F22*100,1))))</f>
        <v>-33.5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1.9</v>
      </c>
      <c r="I22" s="13">
        <f>IF(AND('当年度'!I22=0,'前年度'!I22=0),"",IF('前年度'!I22=0,"皆増",IF('当年度'!I22=0,"皆減",ROUND('増減額'!I22/'前年度'!I22*100,1))))</f>
        <v>1315.2</v>
      </c>
      <c r="J22" s="13">
        <f>IF(AND('当年度'!J22=0,'前年度'!J22=0),"",IF('前年度'!J22=0,"皆増",IF('当年度'!J22=0,"皆減",ROUND('増減額'!J22/'前年度'!J22*100,1))))</f>
        <v>119.5</v>
      </c>
      <c r="K22" s="13">
        <f>IF(AND('当年度'!K22=0,'前年度'!K22=0),"",IF('前年度'!K22=0,"皆増",IF('当年度'!K22=0,"皆減",ROUND('増減額'!K22/'前年度'!K22*100,1))))</f>
        <v>112.8</v>
      </c>
      <c r="L22" s="13">
        <f>IF(AND('当年度'!L22=0,'前年度'!L22=0),"",IF('前年度'!L22=0,"皆増",IF('当年度'!L22=0,"皆減",ROUND('増減額'!L22/'前年度'!L22*100,1))))</f>
        <v>662.3</v>
      </c>
      <c r="M22" s="13">
        <f>IF(AND('当年度'!M22=0,'前年度'!M22=0),"",IF('前年度'!M22=0,"皆増",IF('当年度'!M22=0,"皆減",ROUND('増減額'!M22/'前年度'!M22*100,1))))</f>
        <v>117.3</v>
      </c>
      <c r="N22" s="1"/>
    </row>
    <row r="23" spans="1:14" ht="22.5" customHeight="1">
      <c r="A23" s="33"/>
      <c r="B23" s="28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  <v>-15.5</v>
      </c>
      <c r="E23" s="13">
        <f>IF(AND('当年度'!E23=0,'前年度'!E23=0),"",IF('前年度'!E23=0,"皆増",IF('当年度'!E23=0,"皆減",ROUND('増減額'!E23/'前年度'!E23*100,1))))</f>
        <v>-83</v>
      </c>
      <c r="F23" s="13">
        <f>IF(AND('当年度'!F23=0,'前年度'!F23=0),"",IF('前年度'!F23=0,"皆増",IF('当年度'!F23=0,"皆減",ROUND('増減額'!F23/'前年度'!F23*100,1))))</f>
        <v>531.1</v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  <v>-88.8</v>
      </c>
      <c r="K23" s="13">
        <f>IF(AND('当年度'!K23=0,'前年度'!K23=0),"",IF('前年度'!K23=0,"皆増",IF('当年度'!K23=0,"皆減",ROUND('増減額'!K23/'前年度'!K23*100,1))))</f>
        <v>-20.3</v>
      </c>
      <c r="L23" s="13">
        <f>IF(AND('当年度'!L23=0,'前年度'!L23=0),"",IF('前年度'!L23=0,"皆増",IF('当年度'!L23=0,"皆減",ROUND('増減額'!L23/'前年度'!L23*100,1))))</f>
        <v>328.8</v>
      </c>
      <c r="M23" s="13">
        <f>IF(AND('当年度'!M23=0,'前年度'!M23=0),"",IF('前年度'!M23=0,"皆増",IF('当年度'!M23=0,"皆減",ROUND('増減額'!M23/'前年度'!M23*100,1))))</f>
        <v>-43</v>
      </c>
      <c r="N23" s="1"/>
    </row>
    <row r="24" spans="1:14" ht="22.5" customHeight="1">
      <c r="A24" s="33"/>
      <c r="B24" s="28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265.7</v>
      </c>
      <c r="E24" s="13">
        <f>IF(AND('当年度'!E24=0,'前年度'!E24=0),"",IF('前年度'!E24=0,"皆増",IF('当年度'!E24=0,"皆減",ROUND('増減額'!E24/'前年度'!E24*100,1))))</f>
        <v>91.3</v>
      </c>
      <c r="F24" s="13">
        <f>IF(AND('当年度'!F24=0,'前年度'!F24=0),"",IF('前年度'!F24=0,"皆増",IF('当年度'!F24=0,"皆減",ROUND('増減額'!F24/'前年度'!F24*100,1))))</f>
        <v>107.4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-27.4</v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-37.1</v>
      </c>
      <c r="K24" s="13">
        <f>IF(AND('当年度'!K24=0,'前年度'!K24=0),"",IF('前年度'!K24=0,"皆増",IF('当年度'!K24=0,"皆減",ROUND('増減額'!K24/'前年度'!K24*100,1))))</f>
        <v>-18.2</v>
      </c>
      <c r="L24" s="13">
        <f>IF(AND('当年度'!L24=0,'前年度'!L24=0),"",IF('前年度'!L24=0,"皆増",IF('当年度'!L24=0,"皆減",ROUND('増減額'!L24/'前年度'!L24*100,1))))</f>
        <v>134.9</v>
      </c>
      <c r="M24" s="13">
        <f>IF(AND('当年度'!M24=0,'前年度'!M24=0),"",IF('前年度'!M24=0,"皆増",IF('当年度'!M24=0,"皆減",ROUND('増減額'!M24/'前年度'!M24*100,1))))</f>
        <v>153.9</v>
      </c>
      <c r="N24" s="1"/>
    </row>
    <row r="25" spans="1:14" ht="22.5" customHeight="1">
      <c r="A25" s="33"/>
      <c r="B25" s="28" t="s">
        <v>29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  <v>109.8</v>
      </c>
      <c r="E25" s="13">
        <f>IF(AND('当年度'!E25=0,'前年度'!E25=0),"",IF('前年度'!E25=0,"皆増",IF('当年度'!E25=0,"皆減",ROUND('増減額'!E25/'前年度'!E25*100,1))))</f>
        <v>-72.7</v>
      </c>
      <c r="F25" s="13">
        <f>IF(AND('当年度'!F25=0,'前年度'!F25=0),"",IF('前年度'!F25=0,"皆増",IF('当年度'!F25=0,"皆減",ROUND('増減額'!F25/'前年度'!F25*100,1))))</f>
        <v>198.7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18.2</v>
      </c>
      <c r="I25" s="13" t="str">
        <f>IF(AND('当年度'!I25=0,'前年度'!I25=0),"",IF('前年度'!I25=0,"皆増",IF('当年度'!I25=0,"皆減",ROUND('増減額'!I25/'前年度'!I25*100,1))))</f>
        <v>皆減</v>
      </c>
      <c r="J25" s="13">
        <f>IF(AND('当年度'!J25=0,'前年度'!J25=0),"",IF('前年度'!J25=0,"皆増",IF('当年度'!J25=0,"皆減",ROUND('増減額'!J25/'前年度'!J25*100,1))))</f>
        <v>7.9</v>
      </c>
      <c r="K25" s="13">
        <f>IF(AND('当年度'!K25=0,'前年度'!K25=0),"",IF('前年度'!K25=0,"皆増",IF('当年度'!K25=0,"皆減",ROUND('増減額'!K25/'前年度'!K25*100,1))))</f>
        <v>-45.1</v>
      </c>
      <c r="L25" s="13">
        <f>IF(AND('当年度'!L25=0,'前年度'!L25=0),"",IF('前年度'!L25=0,"皆増",IF('当年度'!L25=0,"皆減",ROUND('増減額'!L25/'前年度'!L25*100,1))))</f>
        <v>-84.2</v>
      </c>
      <c r="M25" s="13">
        <f>IF(AND('当年度'!M25=0,'前年度'!M25=0),"",IF('前年度'!M25=0,"皆増",IF('当年度'!M25=0,"皆減",ROUND('増減額'!M25/'前年度'!M25*100,1))))</f>
        <v>2.7</v>
      </c>
      <c r="N25" s="1"/>
    </row>
    <row r="26" spans="1:14" ht="22.5" customHeight="1">
      <c r="A26" s="33"/>
      <c r="B26" s="28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-37.5</v>
      </c>
      <c r="E26" s="13">
        <f>IF(AND('当年度'!E26=0,'前年度'!E26=0),"",IF('前年度'!E26=0,"皆増",IF('当年度'!E26=0,"皆減",ROUND('増減額'!E26/'前年度'!E26*100,1))))</f>
        <v>-83.8</v>
      </c>
      <c r="F26" s="13">
        <f>IF(AND('当年度'!F26=0,'前年度'!F26=0),"",IF('前年度'!F26=0,"皆増",IF('当年度'!F26=0,"皆減",ROUND('増減額'!F26/'前年度'!F26*100,1))))</f>
        <v>2376.2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-4.4</v>
      </c>
      <c r="I26" s="13" t="str">
        <f>IF(AND('当年度'!I26=0,'前年度'!I26=0),"",IF('前年度'!I26=0,"皆増",IF('当年度'!I26=0,"皆減",ROUND('増減額'!I26/'前年度'!I26*100,1))))</f>
        <v>皆減</v>
      </c>
      <c r="J26" s="13">
        <f>IF(AND('当年度'!J26=0,'前年度'!J26=0),"",IF('前年度'!J26=0,"皆増",IF('当年度'!J26=0,"皆減",ROUND('増減額'!J26/'前年度'!J26*100,1))))</f>
        <v>38.7</v>
      </c>
      <c r="K26" s="13">
        <f>IF(AND('当年度'!K26=0,'前年度'!K26=0),"",IF('前年度'!K26=0,"皆増",IF('当年度'!K26=0,"皆減",ROUND('増減額'!K26/'前年度'!K26*100,1))))</f>
        <v>-72</v>
      </c>
      <c r="L26" s="13">
        <f>IF(AND('当年度'!L26=0,'前年度'!L26=0),"",IF('前年度'!L26=0,"皆増",IF('当年度'!L26=0,"皆減",ROUND('増減額'!L26/'前年度'!L26*100,1))))</f>
        <v>19</v>
      </c>
      <c r="M26" s="13">
        <f>IF(AND('当年度'!M26=0,'前年度'!M26=0),"",IF('前年度'!M26=0,"皆増",IF('当年度'!M26=0,"皆減",ROUND('増減額'!M26/'前年度'!M26*100,1))))</f>
        <v>20.2</v>
      </c>
      <c r="N26" s="1"/>
    </row>
    <row r="27" spans="1:14" ht="22.5" customHeight="1">
      <c r="A27" s="33"/>
      <c r="B27" s="28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-90.3</v>
      </c>
      <c r="E27" s="13">
        <f>IF(AND('当年度'!E27=0,'前年度'!E27=0),"",IF('前年度'!E27=0,"皆増",IF('当年度'!E27=0,"皆減",ROUND('増減額'!E27/'前年度'!E27*100,1))))</f>
        <v>1009.9</v>
      </c>
      <c r="F27" s="13">
        <f>IF(AND('当年度'!F27=0,'前年度'!F27=0),"",IF('前年度'!F27=0,"皆増",IF('当年度'!F27=0,"皆減",ROUND('増減額'!F27/'前年度'!F27*100,1))))</f>
        <v>-49.4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-8</v>
      </c>
      <c r="I27" s="13">
        <f>IF(AND('当年度'!I27=0,'前年度'!I27=0),"",IF('前年度'!I27=0,"皆増",IF('当年度'!I27=0,"皆減",ROUND('増減額'!I27/'前年度'!I27*100,1))))</f>
        <v>-61.1</v>
      </c>
      <c r="J27" s="13">
        <f>IF(AND('当年度'!J27=0,'前年度'!J27=0),"",IF('前年度'!J27=0,"皆増",IF('当年度'!J27=0,"皆減",ROUND('増減額'!J27/'前年度'!J27*100,1))))</f>
        <v>-62.2</v>
      </c>
      <c r="K27" s="13">
        <f>IF(AND('当年度'!K27=0,'前年度'!K27=0),"",IF('前年度'!K27=0,"皆増",IF('当年度'!K27=0,"皆減",ROUND('増減額'!K27/'前年度'!K27*100,1))))</f>
        <v>-19.7</v>
      </c>
      <c r="L27" s="13">
        <f>IF(AND('当年度'!L27=0,'前年度'!L27=0),"",IF('前年度'!L27=0,"皆増",IF('当年度'!L27=0,"皆減",ROUND('増減額'!L27/'前年度'!L27*100,1))))</f>
        <v>-55.6</v>
      </c>
      <c r="M27" s="13">
        <f>IF(AND('当年度'!M27=0,'前年度'!M27=0),"",IF('前年度'!M27=0,"皆増",IF('当年度'!M27=0,"皆減",ROUND('増減額'!M27/'前年度'!M27*100,1))))</f>
        <v>-28.2</v>
      </c>
      <c r="N27" s="1"/>
    </row>
    <row r="28" spans="1:14" ht="22.5" customHeight="1">
      <c r="A28" s="33"/>
      <c r="B28" s="28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32.8</v>
      </c>
      <c r="E28" s="13">
        <f>IF(AND('当年度'!E28=0,'前年度'!E28=0),"",IF('前年度'!E28=0,"皆増",IF('当年度'!E28=0,"皆減",ROUND('増減額'!E28/'前年度'!E28*100,1))))</f>
        <v>-97</v>
      </c>
      <c r="F28" s="13">
        <f>IF(AND('当年度'!F28=0,'前年度'!F28=0),"",IF('前年度'!F28=0,"皆増",IF('当年度'!F28=0,"皆減",ROUND('増減額'!F28/'前年度'!F28*100,1))))</f>
        <v>4.1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-5.8</v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  <v>93.8</v>
      </c>
      <c r="K28" s="13">
        <f>IF(AND('当年度'!K28=0,'前年度'!K28=0),"",IF('前年度'!K28=0,"皆増",IF('当年度'!K28=0,"皆減",ROUND('増減額'!K28/'前年度'!K28*100,1))))</f>
        <v>-31.4</v>
      </c>
      <c r="L28" s="13">
        <f>IF(AND('当年度'!L28=0,'前年度'!L28=0),"",IF('前年度'!L28=0,"皆増",IF('当年度'!L28=0,"皆減",ROUND('増減額'!L28/'前年度'!L28*100,1))))</f>
        <v>-88.2</v>
      </c>
      <c r="M28" s="13">
        <f>IF(AND('当年度'!M28=0,'前年度'!M28=0),"",IF('前年度'!M28=0,"皆増",IF('当年度'!M28=0,"皆減",ROUND('増減額'!M28/'前年度'!M28*100,1))))</f>
        <v>49.6</v>
      </c>
      <c r="N28" s="1"/>
    </row>
    <row r="29" spans="1:14" ht="22.5" customHeight="1">
      <c r="A29" s="33"/>
      <c r="B29" s="28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1630.4</v>
      </c>
      <c r="E29" s="13">
        <f>IF(AND('当年度'!E29=0,'前年度'!E29=0),"",IF('前年度'!E29=0,"皆増",IF('当年度'!E29=0,"皆減",ROUND('増減額'!E29/'前年度'!E29*100,1))))</f>
      </c>
      <c r="F29" s="13">
        <f>IF(AND('当年度'!F29=0,'前年度'!F29=0),"",IF('前年度'!F29=0,"皆増",IF('当年度'!F29=0,"皆減",ROUND('増減額'!F29/'前年度'!F29*100,1))))</f>
        <v>-15.2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17.8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17</v>
      </c>
      <c r="K29" s="13">
        <f>IF(AND('当年度'!K29=0,'前年度'!K29=0),"",IF('前年度'!K29=0,"皆増",IF('当年度'!K29=0,"皆減",ROUND('増減額'!K29/'前年度'!K29*100,1))))</f>
        <v>-78</v>
      </c>
      <c r="L29" s="13" t="str">
        <f>IF(AND('当年度'!L29=0,'前年度'!L29=0),"",IF('前年度'!L29=0,"皆増",IF('当年度'!L29=0,"皆減",ROUND('増減額'!L29/'前年度'!L29*100,1))))</f>
        <v>皆減</v>
      </c>
      <c r="M29" s="13">
        <f>IF(AND('当年度'!M29=0,'前年度'!M29=0),"",IF('前年度'!M29=0,"皆増",IF('当年度'!M29=0,"皆減",ROUND('増減額'!M29/'前年度'!M29*100,1))))</f>
        <v>8.9</v>
      </c>
      <c r="N29" s="1"/>
    </row>
    <row r="30" spans="1:14" ht="22.5" customHeight="1">
      <c r="A30" s="33"/>
      <c r="B30" s="28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-78.6</v>
      </c>
      <c r="E30" s="13">
        <f>IF(AND('当年度'!E30=0,'前年度'!E30=0),"",IF('前年度'!E30=0,"皆増",IF('当年度'!E30=0,"皆減",ROUND('増減額'!E30/'前年度'!E30*100,1))))</f>
        <v>39</v>
      </c>
      <c r="F30" s="13" t="str">
        <f>IF(AND('当年度'!F30=0,'前年度'!F30=0),"",IF('前年度'!F30=0,"皆増",IF('当年度'!F30=0,"皆減",ROUND('増減額'!F30/'前年度'!F30*100,1))))</f>
        <v>皆減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7.1</v>
      </c>
      <c r="I30" s="13">
        <f>IF(AND('当年度'!I30=0,'前年度'!I30=0),"",IF('前年度'!I30=0,"皆増",IF('当年度'!I30=0,"皆減",ROUND('増減額'!I30/'前年度'!I30*100,1))))</f>
        <v>-76.7</v>
      </c>
      <c r="J30" s="13">
        <f>IF(AND('当年度'!J30=0,'前年度'!J30=0),"",IF('前年度'!J30=0,"皆増",IF('当年度'!J30=0,"皆減",ROUND('増減額'!J30/'前年度'!J30*100,1))))</f>
        <v>47.9</v>
      </c>
      <c r="K30" s="13">
        <f>IF(AND('当年度'!K30=0,'前年度'!K30=0),"",IF('前年度'!K30=0,"皆増",IF('当年度'!K30=0,"皆減",ROUND('増減額'!K30/'前年度'!K30*100,1))))</f>
        <v>536.6</v>
      </c>
      <c r="L30" s="13">
        <f>IF(AND('当年度'!L30=0,'前年度'!L30=0),"",IF('前年度'!L30=0,"皆増",IF('当年度'!L30=0,"皆減",ROUND('増減額'!L30/'前年度'!L30*100,1))))</f>
        <v>65.8</v>
      </c>
      <c r="M30" s="13">
        <f>IF(AND('当年度'!M30=0,'前年度'!M30=0),"",IF('前年度'!M30=0,"皆増",IF('当年度'!M30=0,"皆減",ROUND('増減額'!M30/'前年度'!M30*100,1))))</f>
        <v>54.2</v>
      </c>
      <c r="N30" s="1"/>
    </row>
    <row r="31" spans="1:14" ht="22.5" customHeight="1">
      <c r="A31" s="33"/>
      <c r="B31" s="28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  <v>-97.6</v>
      </c>
      <c r="E31" s="13">
        <f>IF(AND('当年度'!E31=0,'前年度'!E31=0),"",IF('前年度'!E31=0,"皆増",IF('当年度'!E31=0,"皆減",ROUND('増減額'!E31/'前年度'!E31*100,1))))</f>
        <v>119.4</v>
      </c>
      <c r="F31" s="13">
        <f>IF(AND('当年度'!F31=0,'前年度'!F31=0),"",IF('前年度'!F31=0,"皆増",IF('当年度'!F31=0,"皆減",ROUND('増減額'!F31/'前年度'!F31*100,1))))</f>
        <v>-21.4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-25.8</v>
      </c>
      <c r="I31" s="13" t="str">
        <f>IF(AND('当年度'!I31=0,'前年度'!I31=0),"",IF('前年度'!I31=0,"皆増",IF('当年度'!I31=0,"皆減",ROUND('増減額'!I31/'前年度'!I31*100,1))))</f>
        <v>皆減</v>
      </c>
      <c r="J31" s="13">
        <f>IF(AND('当年度'!J31=0,'前年度'!J31=0),"",IF('前年度'!J31=0,"皆増",IF('当年度'!J31=0,"皆減",ROUND('増減額'!J31/'前年度'!J31*100,1))))</f>
        <v>-67.3</v>
      </c>
      <c r="K31" s="13">
        <f>IF(AND('当年度'!K31=0,'前年度'!K31=0),"",IF('前年度'!K31=0,"皆増",IF('当年度'!K31=0,"皆減",ROUND('増減額'!K31/'前年度'!K31*100,1))))</f>
        <v>-12.5</v>
      </c>
      <c r="L31" s="13">
        <f>IF(AND('当年度'!L31=0,'前年度'!L31=0),"",IF('前年度'!L31=0,"皆増",IF('当年度'!L31=0,"皆減",ROUND('増減額'!L31/'前年度'!L31*100,1))))</f>
        <v>-73.5</v>
      </c>
      <c r="M31" s="13">
        <f>IF(AND('当年度'!M31=0,'前年度'!M31=0),"",IF('前年度'!M31=0,"皆増",IF('当年度'!M31=0,"皆減",ROUND('増減額'!M31/'前年度'!M31*100,1))))</f>
        <v>-55.4</v>
      </c>
      <c r="N31" s="1"/>
    </row>
    <row r="32" spans="1:14" ht="22.5" customHeight="1">
      <c r="A32" s="33"/>
      <c r="B32" s="28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-98.6</v>
      </c>
      <c r="E32" s="13">
        <f>IF(AND('当年度'!E32=0,'前年度'!E32=0),"",IF('前年度'!E32=0,"皆増",IF('当年度'!E32=0,"皆減",ROUND('増減額'!E32/'前年度'!E32*100,1))))</f>
        <v>-97.9</v>
      </c>
      <c r="F32" s="13">
        <f>IF(AND('当年度'!F32=0,'前年度'!F32=0),"",IF('前年度'!F32=0,"皆増",IF('当年度'!F32=0,"皆減",ROUND('増減額'!F32/'前年度'!F32*100,1))))</f>
        <v>70.9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6.3</v>
      </c>
      <c r="I32" s="13">
        <f>IF(AND('当年度'!I32=0,'前年度'!I32=0),"",IF('前年度'!I32=0,"皆増",IF('当年度'!I32=0,"皆減",ROUND('増減額'!I32/'前年度'!I32*100,1))))</f>
        <v>94.7</v>
      </c>
      <c r="J32" s="13">
        <f>IF(AND('当年度'!J32=0,'前年度'!J32=0),"",IF('前年度'!J32=0,"皆増",IF('当年度'!J32=0,"皆減",ROUND('増減額'!J32/'前年度'!J32*100,1))))</f>
        <v>7.3</v>
      </c>
      <c r="K32" s="13">
        <f>IF(AND('当年度'!K32=0,'前年度'!K32=0),"",IF('前年度'!K32=0,"皆増",IF('当年度'!K32=0,"皆減",ROUND('増減額'!K32/'前年度'!K32*100,1))))</f>
        <v>-26</v>
      </c>
      <c r="L32" s="13">
        <f>IF(AND('当年度'!L32=0,'前年度'!L32=0),"",IF('前年度'!L32=0,"皆増",IF('当年度'!L32=0,"皆減",ROUND('増減額'!L32/'前年度'!L32*100,1))))</f>
        <v>-10.7</v>
      </c>
      <c r="M32" s="13">
        <f>IF(AND('当年度'!M32=0,'前年度'!M32=0),"",IF('前年度'!M32=0,"皆増",IF('当年度'!M32=0,"皆減",ROUND('増減額'!M32/'前年度'!M32*100,1))))</f>
        <v>-21.6</v>
      </c>
      <c r="N32" s="1"/>
    </row>
    <row r="33" spans="1:14" ht="22.5" customHeight="1">
      <c r="A33" s="33"/>
      <c r="B33" s="28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  <v>6509.4</v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57.9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-18.9</v>
      </c>
      <c r="I33" s="13">
        <f>IF(AND('当年度'!I33=0,'前年度'!I33=0),"",IF('前年度'!I33=0,"皆増",IF('当年度'!I33=0,"皆減",ROUND('増減額'!I33/'前年度'!I33*100,1))))</f>
      </c>
      <c r="J33" s="13">
        <f>IF(AND('当年度'!J33=0,'前年度'!J33=0),"",IF('前年度'!J33=0,"皆増",IF('当年度'!J33=0,"皆減",ROUND('増減額'!J33/'前年度'!J33*100,1))))</f>
        <v>-88.6</v>
      </c>
      <c r="K33" s="13" t="str">
        <f>IF(AND('当年度'!K33=0,'前年度'!K33=0),"",IF('前年度'!K33=0,"皆増",IF('当年度'!K33=0,"皆減",ROUND('増減額'!K33/'前年度'!K33*100,1))))</f>
        <v>皆減</v>
      </c>
      <c r="L33" s="13">
        <f>IF(AND('当年度'!L33=0,'前年度'!L33=0),"",IF('前年度'!L33=0,"皆増",IF('当年度'!L33=0,"皆減",ROUND('増減額'!L33/'前年度'!L33*100,1))))</f>
        <v>318.6</v>
      </c>
      <c r="M33" s="13">
        <f>IF(AND('当年度'!M33=0,'前年度'!M33=0),"",IF('前年度'!M33=0,"皆増",IF('当年度'!M33=0,"皆減",ROUND('増減額'!M33/'前年度'!M33*100,1))))</f>
        <v>-23.2</v>
      </c>
      <c r="N33" s="1"/>
    </row>
    <row r="34" spans="1:14" ht="22.5" customHeight="1">
      <c r="A34" s="33"/>
      <c r="B34" s="34" t="s">
        <v>35</v>
      </c>
      <c r="C34" s="36">
        <f>IF(AND('当年度'!C34=0,'前年度'!C34=0),"",IF('前年度'!C34=0,"皆増",IF('当年度'!C34=0,"皆減",ROUND('増減額'!C34/'前年度'!C34*100,1))))</f>
      </c>
      <c r="D34" s="36">
        <f>IF(AND('当年度'!D34=0,'前年度'!D34=0),"",IF('前年度'!D34=0,"皆増",IF('当年度'!D34=0,"皆減",ROUND('増減額'!D34/'前年度'!D34*100,1))))</f>
        <v>-69.6</v>
      </c>
      <c r="E34" s="36">
        <f>IF(AND('当年度'!E34=0,'前年度'!E34=0),"",IF('前年度'!E34=0,"皆増",IF('当年度'!E34=0,"皆減",ROUND('増減額'!E34/'前年度'!E34*100,1))))</f>
        <v>-69.2</v>
      </c>
      <c r="F34" s="36" t="str">
        <f>IF(AND('当年度'!F34=0,'前年度'!F34=0),"",IF('前年度'!F34=0,"皆増",IF('当年度'!F34=0,"皆減",ROUND('増減額'!F34/'前年度'!F34*100,1))))</f>
        <v>皆減</v>
      </c>
      <c r="G34" s="36">
        <f>IF(AND('当年度'!G34=0,'前年度'!G34=0),"",IF('前年度'!G34=0,"皆増",IF('当年度'!G34=0,"皆減",ROUND('増減額'!G34/'前年度'!G34*100,1))))</f>
      </c>
      <c r="H34" s="36">
        <f>IF(AND('当年度'!H34=0,'前年度'!H34=0),"",IF('前年度'!H34=0,"皆増",IF('当年度'!H34=0,"皆減",ROUND('増減額'!H34/'前年度'!H34*100,1))))</f>
        <v>-41.2</v>
      </c>
      <c r="I34" s="36" t="str">
        <f>IF(AND('当年度'!I34=0,'前年度'!I34=0),"",IF('前年度'!I34=0,"皆増",IF('当年度'!I34=0,"皆減",ROUND('増減額'!I34/'前年度'!I34*100,1))))</f>
        <v>皆減</v>
      </c>
      <c r="J34" s="36">
        <f>IF(AND('当年度'!J34=0,'前年度'!J34=0),"",IF('前年度'!J34=0,"皆増",IF('当年度'!J34=0,"皆減",ROUND('増減額'!J34/'前年度'!J34*100,1))))</f>
        <v>-23.1</v>
      </c>
      <c r="K34" s="36">
        <f>IF(AND('当年度'!K34=0,'前年度'!K34=0),"",IF('前年度'!K34=0,"皆増",IF('当年度'!K34=0,"皆減",ROUND('増減額'!K34/'前年度'!K34*100,1))))</f>
        <v>175.6</v>
      </c>
      <c r="L34" s="36">
        <f>IF(AND('当年度'!L34=0,'前年度'!L34=0),"",IF('前年度'!L34=0,"皆増",IF('当年度'!L34=0,"皆減",ROUND('増減額'!L34/'前年度'!L34*100,1))))</f>
        <v>-46.5</v>
      </c>
      <c r="M34" s="36">
        <f>IF(AND('当年度'!M34=0,'前年度'!M34=0),"",IF('前年度'!M34=0,"皆増",IF('当年度'!M34=0,"皆減",ROUND('増減額'!M34/'前年度'!M34*100,1))))</f>
        <v>-37</v>
      </c>
      <c r="N34" s="1"/>
    </row>
    <row r="35" spans="1:14" ht="22.5" customHeight="1">
      <c r="A35" s="33"/>
      <c r="B35" s="31" t="s">
        <v>36</v>
      </c>
      <c r="C35" s="37">
        <f>IF(AND('当年度'!C35=0,'前年度'!C35=0),"",IF('前年度'!C35=0,"皆増",IF('当年度'!C35=0,"皆減",ROUND('増減額'!C35/'前年度'!C35*100,1))))</f>
        <v>158.9</v>
      </c>
      <c r="D35" s="37">
        <f>IF(AND('当年度'!D35=0,'前年度'!D35=0),"",IF('前年度'!D35=0,"皆増",IF('当年度'!D35=0,"皆減",ROUND('増減額'!D35/'前年度'!D35*100,1))))</f>
        <v>-57.3</v>
      </c>
      <c r="E35" s="37">
        <f>IF(AND('当年度'!E35=0,'前年度'!E35=0),"",IF('前年度'!E35=0,"皆増",IF('当年度'!E35=0,"皆減",ROUND('増減額'!E35/'前年度'!E35*100,1))))</f>
        <v>-28.3</v>
      </c>
      <c r="F35" s="37">
        <f>IF(AND('当年度'!F35=0,'前年度'!F35=0),"",IF('前年度'!F35=0,"皆増",IF('当年度'!F35=0,"皆減",ROUND('増減額'!F35/'前年度'!F35*100,1))))</f>
        <v>39.8</v>
      </c>
      <c r="G35" s="37">
        <f>IF(AND('当年度'!G35=0,'前年度'!G35=0),"",IF('前年度'!G35=0,"皆増",IF('当年度'!G35=0,"皆減",ROUND('増減額'!G35/'前年度'!G35*100,1))))</f>
        <v>151.7</v>
      </c>
      <c r="H35" s="37">
        <f>IF(AND('当年度'!H35=0,'前年度'!H35=0),"",IF('前年度'!H35=0,"皆増",IF('当年度'!H35=0,"皆減",ROUND('増減額'!H35/'前年度'!H35*100,1))))</f>
        <v>-15.1</v>
      </c>
      <c r="I35" s="37">
        <f>IF(AND('当年度'!I35=0,'前年度'!I35=0),"",IF('前年度'!I35=0,"皆増",IF('当年度'!I35=0,"皆減",ROUND('増減額'!I35/'前年度'!I35*100,1))))</f>
        <v>-18.5</v>
      </c>
      <c r="J35" s="37">
        <f>IF(AND('当年度'!J35=0,'前年度'!J35=0),"",IF('前年度'!J35=0,"皆増",IF('当年度'!J35=0,"皆減",ROUND('増減額'!J35/'前年度'!J35*100,1))))</f>
        <v>-19.9</v>
      </c>
      <c r="K35" s="37">
        <f>IF(AND('当年度'!K35=0,'前年度'!K35=0),"",IF('前年度'!K35=0,"皆増",IF('当年度'!K35=0,"皆減",ROUND('増減額'!K35/'前年度'!K35*100,1))))</f>
        <v>-18.6</v>
      </c>
      <c r="L35" s="37">
        <f>IF(AND('当年度'!L35=0,'前年度'!L35=0),"",IF('前年度'!L35=0,"皆増",IF('当年度'!L35=0,"皆減",ROUND('増減額'!L35/'前年度'!L35*100,1))))</f>
        <v>-25.9</v>
      </c>
      <c r="M35" s="37">
        <f>IF(AND('当年度'!M35=0,'前年度'!M35=0),"",IF('前年度'!M35=0,"皆増",IF('当年度'!M35=0,"皆減",ROUND('増減額'!M35/'前年度'!M35*100,1))))</f>
        <v>-23.6</v>
      </c>
      <c r="N35" s="1"/>
    </row>
    <row r="36" spans="1:14" ht="22.5" customHeight="1">
      <c r="A36" s="33"/>
      <c r="B36" s="35" t="s">
        <v>37</v>
      </c>
      <c r="C36" s="14">
        <f>IF(AND('当年度'!C36=0,'前年度'!C36=0),"",IF('前年度'!C36=0,"皆増",IF('当年度'!C36=0,"皆減",ROUND('増減額'!C36/'前年度'!C36*100,1))))</f>
      </c>
      <c r="D36" s="14">
        <f>IF(AND('当年度'!D36=0,'前年度'!D36=0),"",IF('前年度'!D36=0,"皆増",IF('当年度'!D36=0,"皆減",ROUND('増減額'!D36/'前年度'!D36*100,1))))</f>
        <v>95.7</v>
      </c>
      <c r="E36" s="14">
        <f>IF(AND('当年度'!E36=0,'前年度'!E36=0),"",IF('前年度'!E36=0,"皆増",IF('当年度'!E36=0,"皆減",ROUND('増減額'!E36/'前年度'!E36*100,1))))</f>
        <v>49</v>
      </c>
      <c r="F36" s="14">
        <f>IF(AND('当年度'!F36=0,'前年度'!F36=0),"",IF('前年度'!F36=0,"皆増",IF('当年度'!F36=0,"皆減",ROUND('増減額'!F36/'前年度'!F36*100,1))))</f>
        <v>15.6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6</v>
      </c>
      <c r="I36" s="14">
        <f>IF(AND('当年度'!I36=0,'前年度'!I36=0),"",IF('前年度'!I36=0,"皆増",IF('当年度'!I36=0,"皆減",ROUND('増減額'!I36/'前年度'!I36*100,1))))</f>
        <v>-51.5</v>
      </c>
      <c r="J36" s="14">
        <f>IF(AND('当年度'!J36=0,'前年度'!J36=0),"",IF('前年度'!J36=0,"皆増",IF('当年度'!J36=0,"皆減",ROUND('増減額'!J36/'前年度'!J36*100,1))))</f>
        <v>-10.7</v>
      </c>
      <c r="K36" s="14">
        <f>IF(AND('当年度'!K36=0,'前年度'!K36=0),"",IF('前年度'!K36=0,"皆増",IF('当年度'!K36=0,"皆減",ROUND('増減額'!K36/'前年度'!K36*100,1))))</f>
        <v>49.4</v>
      </c>
      <c r="L36" s="14">
        <f>IF(AND('当年度'!L36=0,'前年度'!L36=0),"",IF('前年度'!L36=0,"皆増",IF('当年度'!L36=0,"皆減",ROUND('増減額'!L36/'前年度'!L36*100,1))))</f>
        <v>51.3</v>
      </c>
      <c r="M36" s="14">
        <f>IF(AND('当年度'!M36=0,'前年度'!M36=0),"",IF('前年度'!M36=0,"皆増",IF('当年度'!M36=0,"皆減",ROUND('増減額'!M36/'前年度'!M36*100,1))))</f>
        <v>27.5</v>
      </c>
      <c r="N36" s="1"/>
    </row>
    <row r="37" spans="1:14" ht="22.5" customHeight="1">
      <c r="A37" s="33"/>
      <c r="B37" s="35" t="s">
        <v>38</v>
      </c>
      <c r="C37" s="14">
        <f>IF(AND('当年度'!C37=0,'前年度'!C37=0),"",IF('前年度'!C37=0,"皆増",IF('当年度'!C37=0,"皆減",ROUND('増減額'!C37/'前年度'!C37*100,1))))</f>
        <v>158.9</v>
      </c>
      <c r="D37" s="14">
        <f>IF(AND('当年度'!D37=0,'前年度'!D37=0),"",IF('前年度'!D37=0,"皆増",IF('当年度'!D37=0,"皆減",ROUND('増減額'!D37/'前年度'!D37*100,1))))</f>
        <v>-32.6</v>
      </c>
      <c r="E37" s="14">
        <f>IF(AND('当年度'!E37=0,'前年度'!E37=0),"",IF('前年度'!E37=0,"皆増",IF('当年度'!E37=0,"皆減",ROUND('増減額'!E37/'前年度'!E37*100,1))))</f>
        <v>-14.9</v>
      </c>
      <c r="F37" s="14">
        <f>IF(AND('当年度'!F37=0,'前年度'!F37=0),"",IF('前年度'!F37=0,"皆増",IF('当年度'!F37=0,"皆減",ROUND('増減額'!F37/'前年度'!F37*100,1))))</f>
        <v>37</v>
      </c>
      <c r="G37" s="14">
        <f>IF(AND('当年度'!G37=0,'前年度'!G37=0),"",IF('前年度'!G37=0,"皆増",IF('当年度'!G37=0,"皆減",ROUND('増減額'!G37/'前年度'!G37*100,1))))</f>
        <v>151.7</v>
      </c>
      <c r="H37" s="14">
        <f>IF(AND('当年度'!H37=0,'前年度'!H37=0),"",IF('前年度'!H37=0,"皆増",IF('当年度'!H37=0,"皆減",ROUND('増減額'!H37/'前年度'!H37*100,1))))</f>
        <v>-9.7</v>
      </c>
      <c r="I37" s="14">
        <f>IF(AND('当年度'!I37=0,'前年度'!I37=0),"",IF('前年度'!I37=0,"皆増",IF('当年度'!I37=0,"皆減",ROUND('増減額'!I37/'前年度'!I37*100,1))))</f>
        <v>-20.2</v>
      </c>
      <c r="J37" s="14">
        <f>IF(AND('当年度'!J37=0,'前年度'!J37=0),"",IF('前年度'!J37=0,"皆増",IF('当年度'!J37=0,"皆減",ROUND('増減額'!J37/'前年度'!J37*100,1))))</f>
        <v>-18.8</v>
      </c>
      <c r="K37" s="14">
        <f>IF(AND('当年度'!K37=0,'前年度'!K37=0),"",IF('前年度'!K37=0,"皆増",IF('当年度'!K37=0,"皆減",ROUND('増減額'!K37/'前年度'!K37*100,1))))</f>
        <v>-9.4</v>
      </c>
      <c r="L37" s="14">
        <f>IF(AND('当年度'!L37=0,'前年度'!L37=0),"",IF('前年度'!L37=0,"皆増",IF('当年度'!L37=0,"皆減",ROUND('増減額'!L37/'前年度'!L37*100,1))))</f>
        <v>-18.8</v>
      </c>
      <c r="M37" s="14">
        <f>IF(AND('当年度'!M37=0,'前年度'!M37=0),"",IF('前年度'!M37=0,"皆増",IF('当年度'!M37=0,"皆減",ROUND('増減額'!M37/'前年度'!M37*100,1))))</f>
        <v>-17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2007-10-03T06:02:34Z</cp:lastPrinted>
  <dcterms:created xsi:type="dcterms:W3CDTF">1999-09-10T06:45:06Z</dcterms:created>
  <dcterms:modified xsi:type="dcterms:W3CDTF">2007-10-03T06:02:41Z</dcterms:modified>
  <cp:category/>
  <cp:version/>
  <cp:contentType/>
  <cp:contentStatus/>
</cp:coreProperties>
</file>