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'構成比'!$C$2:$R$39</definedName>
    <definedName name="_xlnm.Print_Area" localSheetId="1">'前年度'!$C$2:$R$39</definedName>
    <definedName name="_xlnm.Print_Area" localSheetId="2">'増減額'!$C$2:$R$39</definedName>
    <definedName name="_xlnm.Print_Area" localSheetId="3">'増減率'!$C$2:$R$39</definedName>
    <definedName name="_xlnm.Print_Area" localSheetId="0">'当年度'!$C$2:$R$39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<sst xmlns="http://schemas.openxmlformats.org/spreadsheetml/2006/main" count="251" uniqueCount="60">
  <si>
    <t>(単位:千円)</t>
  </si>
  <si>
    <t>(単位：％)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</si>
  <si>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</si>
  <si>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</si>
  <si>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</si>
  <si>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</si>
  <si>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</si>
  <si>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</si>
  <si>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</si>
  <si>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</si>
  <si>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</si>
  <si>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</si>
  <si>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</si>
  <si>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</si>
  <si>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</si>
  <si>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</si>
  <si>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</si>
  <si>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</si>
  <si>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</si>
  <si>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</si>
  <si>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</si>
  <si>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</si>
  <si>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</si>
  <si>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</si>
  <si>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</si>
  <si>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</si>
  <si>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</si>
  <si>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</si>
  <si>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(単位:％)</t>
  </si>
  <si>
    <t>&lt;市 平 均&gt;</t>
  </si>
  <si>
    <t>&lt;町村平均&gt;</t>
  </si>
  <si>
    <t>&lt;県 平 均&gt;</t>
  </si>
  <si>
    <t>当年度</t>
  </si>
  <si>
    <t>増減額</t>
  </si>
  <si>
    <t>増減率</t>
  </si>
  <si>
    <t>構成比</t>
  </si>
  <si>
    <t>* 加重平均</t>
  </si>
  <si>
    <t>いなべ市</t>
  </si>
  <si>
    <t>前年度</t>
  </si>
  <si>
    <t>大 紀 町</t>
  </si>
  <si>
    <t>志 摩 市</t>
  </si>
  <si>
    <t>伊 賀 市</t>
  </si>
  <si>
    <t>南伊勢町</t>
  </si>
  <si>
    <t>紀 北 町</t>
  </si>
  <si>
    <t>義務的経費計</t>
  </si>
  <si>
    <t>人件費</t>
  </si>
  <si>
    <t>議員報酬手当</t>
  </si>
  <si>
    <t>職員給</t>
  </si>
  <si>
    <t>基本給</t>
  </si>
  <si>
    <t>その他手当</t>
  </si>
  <si>
    <t>退職金</t>
  </si>
  <si>
    <t>扶助費</t>
  </si>
  <si>
    <t>民生費</t>
  </si>
  <si>
    <t>社会福祉</t>
  </si>
  <si>
    <t>老人福祉</t>
  </si>
  <si>
    <t>児童福祉</t>
  </si>
  <si>
    <t>生活保護</t>
  </si>
  <si>
    <t>衛生費</t>
  </si>
  <si>
    <t>教育費</t>
  </si>
  <si>
    <t>公債費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</si>
</sst>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</numFmts>
  <fonts count="5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8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 horizontal="right"/>
      <protection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/>
      <protection/>
    </xf>
    <xf numFmtId="37" fontId="0" fillId="0" borderId="5" xfId="0" applyBorder="1" applyAlignment="1" applyProtection="1">
      <alignment/>
      <protection/>
    </xf>
    <xf numFmtId="37" fontId="0" fillId="0" borderId="6" xfId="0" applyBorder="1" applyAlignment="1" applyProtection="1">
      <alignment/>
      <protection/>
    </xf>
    <xf numFmtId="179" fontId="4" fillId="0" borderId="6" xfId="0" applyNumberFormat="1" applyFont="1" applyBorder="1" applyAlignment="1" applyProtection="1">
      <alignment/>
      <protection locked="0"/>
    </xf>
    <xf numFmtId="176" fontId="0" fillId="0" borderId="7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37" fontId="0" fillId="0" borderId="8" xfId="0" applyBorder="1" applyAlignment="1" applyProtection="1">
      <alignment/>
      <protection/>
    </xf>
    <xf numFmtId="176" fontId="0" fillId="0" borderId="9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176" fontId="0" fillId="0" borderId="11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/>
      <protection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7" fontId="0" fillId="0" borderId="13" xfId="0" applyBorder="1" applyAlignment="1">
      <alignment/>
    </xf>
    <xf numFmtId="38" fontId="0" fillId="0" borderId="11" xfId="16" applyBorder="1" applyAlignment="1">
      <alignment vertical="center"/>
    </xf>
    <xf numFmtId="38" fontId="0" fillId="0" borderId="4" xfId="16" applyBorder="1" applyAlignment="1">
      <alignment vertical="center"/>
    </xf>
    <xf numFmtId="37" fontId="0" fillId="0" borderId="4" xfId="0" applyBorder="1" applyAlignment="1">
      <alignment/>
    </xf>
    <xf numFmtId="179" fontId="4" fillId="0" borderId="4" xfId="0" applyNumberFormat="1" applyFont="1" applyBorder="1" applyAlignment="1" applyProtection="1">
      <alignment horizontal="right"/>
      <protection locked="0"/>
    </xf>
    <xf numFmtId="179" fontId="4" fillId="0" borderId="7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9" xfId="0" applyNumberFormat="1" applyFont="1" applyBorder="1" applyAlignment="1" applyProtection="1">
      <alignment horizontal="right"/>
      <protection locked="0"/>
    </xf>
    <xf numFmtId="38" fontId="0" fillId="0" borderId="14" xfId="16" applyBorder="1" applyAlignment="1">
      <alignment vertical="center"/>
    </xf>
    <xf numFmtId="38" fontId="0" fillId="0" borderId="5" xfId="16" applyBorder="1" applyAlignment="1">
      <alignment vertical="center"/>
    </xf>
    <xf numFmtId="37" fontId="0" fillId="0" borderId="5" xfId="0" applyBorder="1" applyAlignment="1">
      <alignment/>
    </xf>
    <xf numFmtId="176" fontId="0" fillId="0" borderId="1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5" xfId="0" applyNumberFormat="1" applyFont="1" applyBorder="1" applyAlignment="1" applyProtection="1">
      <alignment horizontal="right"/>
      <protection locked="0"/>
    </xf>
    <xf numFmtId="37" fontId="0" fillId="0" borderId="0" xfId="0" applyAlignment="1">
      <alignment shrinkToFit="1"/>
    </xf>
    <xf numFmtId="37" fontId="0" fillId="0" borderId="1" xfId="0" applyBorder="1" applyAlignment="1">
      <alignment shrinkToFit="1"/>
    </xf>
    <xf numFmtId="37" fontId="0" fillId="0" borderId="2" xfId="0" applyBorder="1" applyAlignment="1">
      <alignment shrinkToFit="1"/>
    </xf>
    <xf numFmtId="37" fontId="0" fillId="0" borderId="15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13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3" xfId="0" applyBorder="1" applyAlignment="1" applyProtection="1">
      <alignment horizontal="center" shrinkToFit="1"/>
      <protection/>
    </xf>
    <xf numFmtId="37" fontId="0" fillId="0" borderId="7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17" xfId="0" applyBorder="1" applyAlignment="1">
      <alignment shrinkToFit="1"/>
    </xf>
    <xf numFmtId="37" fontId="0" fillId="0" borderId="10" xfId="0" applyBorder="1" applyAlignment="1">
      <alignment shrinkToFit="1"/>
    </xf>
    <xf numFmtId="177" fontId="0" fillId="0" borderId="9" xfId="0" applyNumberFormat="1" applyBorder="1" applyAlignment="1" applyProtection="1">
      <alignment shrinkToFit="1"/>
      <protection/>
    </xf>
    <xf numFmtId="177" fontId="0" fillId="0" borderId="7" xfId="0" applyNumberFormat="1" applyBorder="1" applyAlignment="1" applyProtection="1">
      <alignment shrinkToFit="1"/>
      <protection/>
    </xf>
    <xf numFmtId="177" fontId="0" fillId="0" borderId="11" xfId="0" applyNumberFormat="1" applyBorder="1" applyAlignment="1" applyProtection="1">
      <alignment shrinkToFit="1"/>
      <protection/>
    </xf>
    <xf numFmtId="177" fontId="0" fillId="0" borderId="4" xfId="0" applyNumberFormat="1" applyBorder="1" applyAlignment="1" applyProtection="1">
      <alignment shrinkToFit="1"/>
      <protection/>
    </xf>
    <xf numFmtId="177" fontId="0" fillId="0" borderId="14" xfId="0" applyNumberFormat="1" applyBorder="1" applyAlignment="1" applyProtection="1">
      <alignment shrinkToFit="1"/>
      <protection/>
    </xf>
    <xf numFmtId="177" fontId="0" fillId="0" borderId="5" xfId="0" applyNumberFormat="1" applyBorder="1" applyAlignment="1" applyProtection="1">
      <alignment shrinkToFit="1"/>
      <protection/>
    </xf>
    <xf numFmtId="177" fontId="0" fillId="0" borderId="6" xfId="0" applyNumberFormat="1" applyBorder="1" applyAlignment="1" applyProtection="1">
      <alignment shrinkToFit="1"/>
      <protection/>
    </xf>
    <xf numFmtId="177" fontId="0" fillId="0" borderId="18" xfId="0" applyNumberFormat="1" applyBorder="1" applyAlignment="1" applyProtection="1">
      <alignment shrinkToFit="1"/>
      <protection/>
    </xf>
    <xf numFmtId="177" fontId="0" fillId="0" borderId="16" xfId="0" applyNumberFormat="1" applyBorder="1" applyAlignment="1" applyProtection="1">
      <alignment shrinkToFit="1"/>
      <protection/>
    </xf>
    <xf numFmtId="37" fontId="0" fillId="0" borderId="19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19" xfId="0" applyBorder="1" applyAlignment="1" applyProtection="1">
      <alignment horizontal="center" vertical="center"/>
      <protection/>
    </xf>
    <xf numFmtId="37" fontId="0" fillId="0" borderId="20" xfId="0" applyBorder="1" applyAlignment="1" applyProtection="1">
      <alignment horizontal="center" vertical="center"/>
      <protection/>
    </xf>
    <xf numFmtId="37" fontId="0" fillId="0" borderId="3" xfId="0" applyBorder="1" applyAlignment="1">
      <alignment horizontal="center" vertical="center"/>
    </xf>
    <xf numFmtId="37" fontId="0" fillId="0" borderId="2" xfId="0" applyBorder="1" applyAlignment="1" applyProtection="1">
      <alignment horizontal="center" vertical="center"/>
      <protection/>
    </xf>
    <xf numFmtId="37" fontId="0" fillId="0" borderId="2" xfId="0" applyBorder="1" applyAlignment="1" applyProtection="1">
      <alignment horizontal="center" vertical="center" shrinkToFit="1"/>
      <protection/>
    </xf>
    <xf numFmtId="176" fontId="0" fillId="0" borderId="2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3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3" xfId="0" applyNumberFormat="1" applyBorder="1" applyAlignment="1">
      <alignment/>
    </xf>
    <xf numFmtId="179" fontId="0" fillId="0" borderId="2" xfId="0" applyNumberFormat="1" applyBorder="1" applyAlignment="1">
      <alignment/>
    </xf>
    <xf numFmtId="179" fontId="0" fillId="0" borderId="4" xfId="0" applyNumberFormat="1" applyBorder="1" applyAlignment="1">
      <alignment/>
    </xf>
    <xf numFmtId="179" fontId="0" fillId="0" borderId="3" xfId="0" applyNumberFormat="1" applyBorder="1" applyAlignment="1">
      <alignment/>
    </xf>
    <xf numFmtId="37" fontId="0" fillId="0" borderId="0" xfId="0" applyBorder="1" applyAlignment="1">
      <alignment vertical="center"/>
    </xf>
    <xf numFmtId="37" fontId="0" fillId="0" borderId="21" xfId="0" applyBorder="1" applyAlignment="1">
      <alignment vertical="center"/>
    </xf>
    <xf numFmtId="37" fontId="0" fillId="0" borderId="22" xfId="0" applyBorder="1" applyAlignment="1">
      <alignment vertical="center"/>
    </xf>
    <xf numFmtId="37" fontId="0" fillId="0" borderId="8" xfId="0" applyBorder="1" applyAlignment="1" applyProtection="1">
      <alignment horizontal="center" vertical="center"/>
      <protection/>
    </xf>
    <xf numFmtId="37" fontId="0" fillId="0" borderId="6" xfId="0" applyBorder="1" applyAlignment="1" applyProtection="1">
      <alignment horizontal="center" vertical="center"/>
      <protection/>
    </xf>
    <xf numFmtId="37" fontId="0" fillId="0" borderId="23" xfId="0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vertical="center"/>
      <protection/>
    </xf>
    <xf numFmtId="37" fontId="0" fillId="0" borderId="19" xfId="0" applyBorder="1" applyAlignment="1" applyProtection="1">
      <alignment vertical="center" shrinkToFit="1"/>
      <protection/>
    </xf>
    <xf numFmtId="37" fontId="0" fillId="0" borderId="6" xfId="0" applyBorder="1" applyAlignment="1">
      <alignment horizontal="center" vertical="center"/>
    </xf>
    <xf numFmtId="37" fontId="0" fillId="0" borderId="2" xfId="0" applyBorder="1" applyAlignment="1" applyProtection="1">
      <alignment horizontal="center" vertical="center"/>
      <protection/>
    </xf>
    <xf numFmtId="37" fontId="0" fillId="0" borderId="3" xfId="0" applyBorder="1" applyAlignment="1" applyProtection="1">
      <alignment horizontal="center" vertical="center"/>
      <protection/>
    </xf>
    <xf numFmtId="37" fontId="0" fillId="0" borderId="15" xfId="0" applyBorder="1" applyAlignment="1">
      <alignment horizontal="center" vertical="center"/>
    </xf>
    <xf numFmtId="37" fontId="0" fillId="0" borderId="3" xfId="0" applyBorder="1" applyAlignment="1">
      <alignment horizontal="center" vertical="center"/>
    </xf>
    <xf numFmtId="37" fontId="0" fillId="0" borderId="8" xfId="0" applyBorder="1" applyAlignment="1">
      <alignment horizontal="center" vertical="center"/>
    </xf>
    <xf numFmtId="37" fontId="0" fillId="0" borderId="24" xfId="0" applyBorder="1" applyAlignment="1" applyProtection="1">
      <alignment horizontal="center" vertical="center"/>
      <protection/>
    </xf>
    <xf numFmtId="37" fontId="0" fillId="0" borderId="10" xfId="0" applyBorder="1" applyAlignment="1" applyProtection="1">
      <alignment horizontal="center" vertical="center"/>
      <protection/>
    </xf>
    <xf numFmtId="37" fontId="0" fillId="0" borderId="17" xfId="0" applyBorder="1" applyAlignment="1" applyProtection="1">
      <alignment horizontal="center" vertical="center"/>
      <protection/>
    </xf>
    <xf numFmtId="37" fontId="0" fillId="0" borderId="24" xfId="0" applyBorder="1" applyAlignment="1">
      <alignment horizontal="center" vertical="center"/>
    </xf>
    <xf numFmtId="37" fontId="0" fillId="0" borderId="17" xfId="0" applyBorder="1" applyAlignment="1">
      <alignment horizontal="center" vertical="center"/>
    </xf>
    <xf numFmtId="37" fontId="0" fillId="0" borderId="10" xfId="0" applyBorder="1" applyAlignment="1">
      <alignment horizontal="center" vertical="center"/>
    </xf>
    <xf numFmtId="37" fontId="0" fillId="0" borderId="6" xfId="0" applyBorder="1" applyAlignment="1" applyProtection="1">
      <alignment horizontal="center" vertical="center" shrinkToFit="1"/>
      <protection/>
    </xf>
    <xf numFmtId="177" fontId="0" fillId="0" borderId="13" xfId="0" applyNumberFormat="1" applyBorder="1" applyAlignment="1" applyProtection="1">
      <alignment shrinkToFit="1"/>
      <protection/>
    </xf>
    <xf numFmtId="179" fontId="4" fillId="0" borderId="13" xfId="0" applyNumberFormat="1" applyFont="1" applyBorder="1" applyAlignment="1" applyProtection="1">
      <alignment horizontal="right"/>
      <protection locked="0"/>
    </xf>
    <xf numFmtId="176" fontId="0" fillId="0" borderId="13" xfId="0" applyNumberForma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view="pageBreakPreview" zoomScale="60" zoomScaleNormal="75" workbookViewId="0" topLeftCell="B1">
      <pane xSplit="1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8.66015625" defaultRowHeight="18"/>
  <cols>
    <col min="1" max="1" width="8.83203125" style="35" customWidth="1"/>
    <col min="2" max="2" width="10.66015625" style="35" customWidth="1"/>
    <col min="3" max="18" width="12.83203125" style="0" customWidth="1"/>
  </cols>
  <sheetData>
    <row r="1" ht="17.25">
      <c r="B1" s="35" t="s">
        <v>32</v>
      </c>
    </row>
    <row r="2" spans="2:17" ht="17.25">
      <c r="B2" s="36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19" ht="30" customHeight="1">
      <c r="B3" s="37"/>
      <c r="C3" s="88" t="s">
        <v>44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  <c r="S3" s="59"/>
    </row>
    <row r="4" spans="2:19" ht="30" customHeight="1">
      <c r="B4" s="38"/>
      <c r="C4" s="90"/>
      <c r="D4" s="91" t="s">
        <v>45</v>
      </c>
      <c r="E4" s="57"/>
      <c r="F4" s="57"/>
      <c r="G4" s="57"/>
      <c r="H4" s="57"/>
      <c r="I4" s="74"/>
      <c r="J4" s="87" t="s">
        <v>51</v>
      </c>
      <c r="K4" s="57"/>
      <c r="L4" s="57"/>
      <c r="M4" s="75"/>
      <c r="N4" s="75"/>
      <c r="O4" s="57"/>
      <c r="P4" s="75"/>
      <c r="Q4" s="76"/>
      <c r="R4" s="85" t="s">
        <v>59</v>
      </c>
      <c r="S4" s="59"/>
    </row>
    <row r="5" spans="2:19" ht="30" customHeight="1">
      <c r="B5" s="38"/>
      <c r="C5" s="90"/>
      <c r="D5" s="92"/>
      <c r="E5" s="88" t="s">
        <v>46</v>
      </c>
      <c r="F5" s="87" t="s">
        <v>47</v>
      </c>
      <c r="G5" s="60"/>
      <c r="H5" s="61"/>
      <c r="I5" s="87" t="s">
        <v>50</v>
      </c>
      <c r="J5" s="87"/>
      <c r="K5" s="88" t="s">
        <v>52</v>
      </c>
      <c r="L5" s="60"/>
      <c r="M5" s="80"/>
      <c r="N5" s="81"/>
      <c r="O5" s="79"/>
      <c r="P5" s="83" t="s">
        <v>57</v>
      </c>
      <c r="Q5" s="83" t="s">
        <v>58</v>
      </c>
      <c r="R5" s="85"/>
      <c r="S5" s="59"/>
    </row>
    <row r="6" spans="2:19" ht="30" customHeight="1">
      <c r="B6" s="39"/>
      <c r="C6" s="89"/>
      <c r="D6" s="93"/>
      <c r="E6" s="89"/>
      <c r="F6" s="87"/>
      <c r="G6" s="77" t="s">
        <v>48</v>
      </c>
      <c r="H6" s="78" t="s">
        <v>49</v>
      </c>
      <c r="I6" s="87"/>
      <c r="J6" s="87"/>
      <c r="K6" s="89"/>
      <c r="L6" s="62" t="s">
        <v>53</v>
      </c>
      <c r="M6" s="63" t="s">
        <v>54</v>
      </c>
      <c r="N6" s="64" t="s">
        <v>55</v>
      </c>
      <c r="O6" s="82" t="s">
        <v>56</v>
      </c>
      <c r="P6" s="84"/>
      <c r="Q6" s="84"/>
      <c r="R6" s="86"/>
      <c r="S6" s="59"/>
    </row>
    <row r="7" spans="2:18" ht="30" customHeight="1">
      <c r="B7" s="40" t="s">
        <v>2</v>
      </c>
      <c r="C7" s="18">
        <f>SUM(D7,J7,R7)</f>
        <v>47899846</v>
      </c>
      <c r="D7" s="19">
        <v>20908647</v>
      </c>
      <c r="E7" s="19">
        <v>345713</v>
      </c>
      <c r="F7" s="19">
        <v>15066082</v>
      </c>
      <c r="G7" s="20">
        <v>9853118</v>
      </c>
      <c r="H7" s="20">
        <v>5212964</v>
      </c>
      <c r="I7" s="20">
        <v>2059297</v>
      </c>
      <c r="J7" s="19">
        <v>14279531</v>
      </c>
      <c r="K7" s="19">
        <v>14088643</v>
      </c>
      <c r="L7" s="19">
        <v>4200741</v>
      </c>
      <c r="M7" s="19">
        <v>482213</v>
      </c>
      <c r="N7" s="19">
        <v>5683458</v>
      </c>
      <c r="O7" s="19">
        <v>3719173</v>
      </c>
      <c r="P7" s="19">
        <v>43123</v>
      </c>
      <c r="Q7" s="19">
        <v>147765</v>
      </c>
      <c r="R7" s="4">
        <v>12711668</v>
      </c>
    </row>
    <row r="8" spans="2:18" ht="30" customHeight="1">
      <c r="B8" s="41" t="s">
        <v>3</v>
      </c>
      <c r="C8" s="21">
        <f aca="true" t="shared" si="0" ref="C8:C35">SUM(D8,J8,R8)</f>
        <v>47258121</v>
      </c>
      <c r="D8" s="22">
        <v>17688868</v>
      </c>
      <c r="E8" s="22">
        <v>354069</v>
      </c>
      <c r="F8" s="22">
        <v>11807407</v>
      </c>
      <c r="G8" s="23">
        <v>7587213</v>
      </c>
      <c r="H8" s="23">
        <v>4220194</v>
      </c>
      <c r="I8" s="23">
        <v>2871211</v>
      </c>
      <c r="J8" s="22">
        <v>15549557</v>
      </c>
      <c r="K8" s="22">
        <v>15318739</v>
      </c>
      <c r="L8" s="22">
        <v>3657674</v>
      </c>
      <c r="M8" s="22">
        <v>301427</v>
      </c>
      <c r="N8" s="22">
        <v>6081414</v>
      </c>
      <c r="O8" s="22">
        <v>5277674</v>
      </c>
      <c r="P8" s="22">
        <v>38105</v>
      </c>
      <c r="Q8" s="22">
        <v>192713</v>
      </c>
      <c r="R8" s="23">
        <v>14019696</v>
      </c>
    </row>
    <row r="9" spans="2:18" ht="30" customHeight="1">
      <c r="B9" s="41" t="s">
        <v>4</v>
      </c>
      <c r="C9" s="21">
        <f t="shared" si="0"/>
        <v>21705283</v>
      </c>
      <c r="D9" s="22">
        <v>9209036</v>
      </c>
      <c r="E9" s="22">
        <v>225573</v>
      </c>
      <c r="F9" s="22">
        <v>6277880</v>
      </c>
      <c r="G9" s="23">
        <v>4160026</v>
      </c>
      <c r="H9" s="23">
        <v>2117854</v>
      </c>
      <c r="I9" s="23">
        <v>1127306</v>
      </c>
      <c r="J9" s="22">
        <v>6922965</v>
      </c>
      <c r="K9" s="22">
        <v>6830196</v>
      </c>
      <c r="L9" s="22">
        <v>1619401</v>
      </c>
      <c r="M9" s="22">
        <v>283337</v>
      </c>
      <c r="N9" s="22">
        <v>2793976</v>
      </c>
      <c r="O9" s="22">
        <v>2133482</v>
      </c>
      <c r="P9" s="22">
        <v>19597</v>
      </c>
      <c r="Q9" s="22">
        <v>73172</v>
      </c>
      <c r="R9" s="23">
        <v>5573282</v>
      </c>
    </row>
    <row r="10" spans="2:18" ht="30" customHeight="1">
      <c r="B10" s="41" t="s">
        <v>5</v>
      </c>
      <c r="C10" s="21">
        <f t="shared" si="0"/>
        <v>27606376</v>
      </c>
      <c r="D10" s="22">
        <v>11063373</v>
      </c>
      <c r="E10" s="22">
        <v>218414</v>
      </c>
      <c r="F10" s="22">
        <v>7606012</v>
      </c>
      <c r="G10" s="23">
        <v>5066671</v>
      </c>
      <c r="H10" s="23">
        <v>2539341</v>
      </c>
      <c r="I10" s="23">
        <v>1374753</v>
      </c>
      <c r="J10" s="22">
        <v>10103390</v>
      </c>
      <c r="K10" s="22">
        <v>9989254</v>
      </c>
      <c r="L10" s="22">
        <v>2404041</v>
      </c>
      <c r="M10" s="22">
        <v>205434</v>
      </c>
      <c r="N10" s="22">
        <v>3794278</v>
      </c>
      <c r="O10" s="22">
        <v>3583811</v>
      </c>
      <c r="P10" s="22">
        <v>0</v>
      </c>
      <c r="Q10" s="22">
        <v>114136</v>
      </c>
      <c r="R10" s="23">
        <v>6439613</v>
      </c>
    </row>
    <row r="11" spans="2:18" ht="30" customHeight="1">
      <c r="B11" s="41" t="s">
        <v>6</v>
      </c>
      <c r="C11" s="21">
        <f t="shared" si="0"/>
        <v>20938785</v>
      </c>
      <c r="D11" s="22">
        <v>10215704</v>
      </c>
      <c r="E11" s="22">
        <v>241467</v>
      </c>
      <c r="F11" s="22">
        <v>7001737</v>
      </c>
      <c r="G11" s="23">
        <v>4662113</v>
      </c>
      <c r="H11" s="23">
        <v>2339624</v>
      </c>
      <c r="I11" s="23">
        <v>1346738</v>
      </c>
      <c r="J11" s="22">
        <v>6274821</v>
      </c>
      <c r="K11" s="22">
        <v>6194853</v>
      </c>
      <c r="L11" s="22">
        <v>1955726</v>
      </c>
      <c r="M11" s="22">
        <v>64325</v>
      </c>
      <c r="N11" s="22">
        <v>2759452</v>
      </c>
      <c r="O11" s="22">
        <v>1415320</v>
      </c>
      <c r="P11" s="22">
        <v>0</v>
      </c>
      <c r="Q11" s="22">
        <v>79968</v>
      </c>
      <c r="R11" s="23">
        <v>4448260</v>
      </c>
    </row>
    <row r="12" spans="2:18" ht="30" customHeight="1">
      <c r="B12" s="41" t="s">
        <v>7</v>
      </c>
      <c r="C12" s="21">
        <f t="shared" si="0"/>
        <v>28670578</v>
      </c>
      <c r="D12" s="22">
        <v>11908070</v>
      </c>
      <c r="E12" s="22">
        <v>252283</v>
      </c>
      <c r="F12" s="22">
        <v>8563215</v>
      </c>
      <c r="G12" s="23">
        <v>5547993</v>
      </c>
      <c r="H12" s="23">
        <v>3015222</v>
      </c>
      <c r="I12" s="23">
        <v>1191346</v>
      </c>
      <c r="J12" s="22">
        <v>10622009</v>
      </c>
      <c r="K12" s="22">
        <v>10529707</v>
      </c>
      <c r="L12" s="22">
        <v>2051730</v>
      </c>
      <c r="M12" s="22">
        <v>121869</v>
      </c>
      <c r="N12" s="22">
        <v>6267626</v>
      </c>
      <c r="O12" s="22">
        <v>2088041</v>
      </c>
      <c r="P12" s="22">
        <v>0</v>
      </c>
      <c r="Q12" s="22">
        <v>92302</v>
      </c>
      <c r="R12" s="23">
        <v>6140499</v>
      </c>
    </row>
    <row r="13" spans="2:18" ht="30" customHeight="1">
      <c r="B13" s="41" t="s">
        <v>8</v>
      </c>
      <c r="C13" s="21">
        <f t="shared" si="0"/>
        <v>11194106</v>
      </c>
      <c r="D13" s="22">
        <v>5283830</v>
      </c>
      <c r="E13" s="22">
        <v>148951</v>
      </c>
      <c r="F13" s="22">
        <v>3546319</v>
      </c>
      <c r="G13" s="23">
        <v>2260807</v>
      </c>
      <c r="H13" s="23">
        <v>1179412</v>
      </c>
      <c r="I13" s="23">
        <v>738319</v>
      </c>
      <c r="J13" s="22">
        <v>3019430</v>
      </c>
      <c r="K13" s="22">
        <v>2968593</v>
      </c>
      <c r="L13" s="22">
        <v>1120617</v>
      </c>
      <c r="M13" s="22">
        <v>103536</v>
      </c>
      <c r="N13" s="22">
        <v>1207271</v>
      </c>
      <c r="O13" s="22">
        <v>537169</v>
      </c>
      <c r="P13" s="22">
        <v>700</v>
      </c>
      <c r="Q13" s="22">
        <v>50137</v>
      </c>
      <c r="R13" s="23">
        <v>2890846</v>
      </c>
    </row>
    <row r="14" spans="2:18" ht="30" customHeight="1">
      <c r="B14" s="41" t="s">
        <v>9</v>
      </c>
      <c r="C14" s="21">
        <f t="shared" si="0"/>
        <v>4271967</v>
      </c>
      <c r="D14" s="22">
        <v>1767590</v>
      </c>
      <c r="E14" s="22">
        <v>73561</v>
      </c>
      <c r="F14" s="22">
        <v>1154533</v>
      </c>
      <c r="G14" s="23">
        <v>774953</v>
      </c>
      <c r="H14" s="23">
        <v>379580</v>
      </c>
      <c r="I14" s="23">
        <v>220597</v>
      </c>
      <c r="J14" s="22">
        <v>1478437</v>
      </c>
      <c r="K14" s="22">
        <v>1463237</v>
      </c>
      <c r="L14" s="22">
        <v>316749</v>
      </c>
      <c r="M14" s="22">
        <v>96834</v>
      </c>
      <c r="N14" s="22">
        <v>664173</v>
      </c>
      <c r="O14" s="22">
        <v>385481</v>
      </c>
      <c r="P14" s="22">
        <v>100</v>
      </c>
      <c r="Q14" s="22">
        <v>15100</v>
      </c>
      <c r="R14" s="23">
        <v>1025940</v>
      </c>
    </row>
    <row r="15" spans="2:18" ht="30" customHeight="1">
      <c r="B15" s="41" t="s">
        <v>10</v>
      </c>
      <c r="C15" s="21">
        <f t="shared" si="0"/>
        <v>8272750</v>
      </c>
      <c r="D15" s="22">
        <v>3998779</v>
      </c>
      <c r="E15" s="22">
        <v>143138</v>
      </c>
      <c r="F15" s="22">
        <v>2619649</v>
      </c>
      <c r="G15" s="23">
        <v>1739449</v>
      </c>
      <c r="H15" s="23">
        <v>880200</v>
      </c>
      <c r="I15" s="23">
        <v>568465</v>
      </c>
      <c r="J15" s="22">
        <v>1888255</v>
      </c>
      <c r="K15" s="22">
        <v>1874082</v>
      </c>
      <c r="L15" s="22">
        <v>415890</v>
      </c>
      <c r="M15" s="22">
        <v>67083</v>
      </c>
      <c r="N15" s="22">
        <v>1108685</v>
      </c>
      <c r="O15" s="22">
        <v>282424</v>
      </c>
      <c r="P15" s="22">
        <v>0</v>
      </c>
      <c r="Q15" s="22">
        <v>14173</v>
      </c>
      <c r="R15" s="23">
        <v>2385716</v>
      </c>
    </row>
    <row r="16" spans="2:18" ht="30" customHeight="1">
      <c r="B16" s="41" t="s">
        <v>11</v>
      </c>
      <c r="C16" s="21">
        <f t="shared" si="0"/>
        <v>4706363</v>
      </c>
      <c r="D16" s="22">
        <v>2646797</v>
      </c>
      <c r="E16" s="22">
        <v>93167</v>
      </c>
      <c r="F16" s="22">
        <v>1724900</v>
      </c>
      <c r="G16" s="23">
        <v>1159629</v>
      </c>
      <c r="H16" s="23">
        <v>565271</v>
      </c>
      <c r="I16" s="23">
        <v>371925</v>
      </c>
      <c r="J16" s="22">
        <v>909290</v>
      </c>
      <c r="K16" s="22">
        <v>893525</v>
      </c>
      <c r="L16" s="22">
        <v>355517</v>
      </c>
      <c r="M16" s="22">
        <v>24121</v>
      </c>
      <c r="N16" s="22">
        <v>322944</v>
      </c>
      <c r="O16" s="22">
        <v>190943</v>
      </c>
      <c r="P16" s="6">
        <v>1728</v>
      </c>
      <c r="Q16" s="22">
        <v>14037</v>
      </c>
      <c r="R16" s="23">
        <v>1150276</v>
      </c>
    </row>
    <row r="17" spans="2:18" ht="30" customHeight="1">
      <c r="B17" s="41" t="s">
        <v>12</v>
      </c>
      <c r="C17" s="21">
        <f t="shared" si="0"/>
        <v>5858648</v>
      </c>
      <c r="D17" s="22">
        <v>3008104</v>
      </c>
      <c r="E17" s="22">
        <v>98188</v>
      </c>
      <c r="F17" s="22">
        <v>2006123</v>
      </c>
      <c r="G17" s="23">
        <v>1348497</v>
      </c>
      <c r="H17" s="23">
        <v>657626</v>
      </c>
      <c r="I17" s="23">
        <v>380015</v>
      </c>
      <c r="J17" s="22">
        <v>1033992</v>
      </c>
      <c r="K17" s="22">
        <v>1024205</v>
      </c>
      <c r="L17" s="22">
        <v>379831</v>
      </c>
      <c r="M17" s="22">
        <v>58351</v>
      </c>
      <c r="N17" s="22">
        <v>195885</v>
      </c>
      <c r="O17" s="22">
        <v>389928</v>
      </c>
      <c r="P17" s="22">
        <v>430</v>
      </c>
      <c r="Q17" s="22">
        <v>9357</v>
      </c>
      <c r="R17" s="23">
        <v>1816552</v>
      </c>
    </row>
    <row r="18" spans="2:18" ht="30" customHeight="1">
      <c r="B18" s="41" t="s">
        <v>37</v>
      </c>
      <c r="C18" s="21">
        <f t="shared" si="0"/>
        <v>6819718</v>
      </c>
      <c r="D18" s="22">
        <v>3200270</v>
      </c>
      <c r="E18" s="22">
        <v>137046</v>
      </c>
      <c r="F18" s="22">
        <v>2214300</v>
      </c>
      <c r="G18" s="23">
        <v>1519591</v>
      </c>
      <c r="H18" s="23">
        <v>694709</v>
      </c>
      <c r="I18" s="23">
        <v>293731</v>
      </c>
      <c r="J18" s="22">
        <v>1340802</v>
      </c>
      <c r="K18" s="22">
        <v>1326411</v>
      </c>
      <c r="L18" s="22">
        <v>629505</v>
      </c>
      <c r="M18" s="22">
        <v>28868</v>
      </c>
      <c r="N18" s="22">
        <v>466959</v>
      </c>
      <c r="O18" s="22">
        <v>201079</v>
      </c>
      <c r="P18" s="6">
        <v>2260</v>
      </c>
      <c r="Q18" s="22">
        <v>12131</v>
      </c>
      <c r="R18" s="23">
        <v>2278646</v>
      </c>
    </row>
    <row r="19" spans="2:18" ht="30" customHeight="1">
      <c r="B19" s="41" t="s">
        <v>40</v>
      </c>
      <c r="C19" s="21">
        <f t="shared" si="0"/>
        <v>10600610</v>
      </c>
      <c r="D19" s="22">
        <v>4973098</v>
      </c>
      <c r="E19" s="22">
        <v>140169</v>
      </c>
      <c r="F19" s="22">
        <v>3382082</v>
      </c>
      <c r="G19" s="23">
        <v>2373058</v>
      </c>
      <c r="H19" s="23">
        <v>1009024</v>
      </c>
      <c r="I19" s="23">
        <v>496490</v>
      </c>
      <c r="J19" s="22">
        <v>2519505</v>
      </c>
      <c r="K19" s="22">
        <v>2461534</v>
      </c>
      <c r="L19" s="22">
        <v>879049</v>
      </c>
      <c r="M19" s="22">
        <v>132821</v>
      </c>
      <c r="N19" s="22">
        <v>675156</v>
      </c>
      <c r="O19" s="22">
        <v>774508</v>
      </c>
      <c r="P19" s="6">
        <v>3600</v>
      </c>
      <c r="Q19" s="22">
        <v>54371</v>
      </c>
      <c r="R19" s="23">
        <v>3108007</v>
      </c>
    </row>
    <row r="20" spans="1:18" ht="30" customHeight="1">
      <c r="A20" s="36"/>
      <c r="B20" s="43" t="s">
        <v>41</v>
      </c>
      <c r="C20" s="28">
        <f t="shared" si="0"/>
        <v>21220491</v>
      </c>
      <c r="D20" s="29">
        <v>9059692</v>
      </c>
      <c r="E20" s="29">
        <v>184067</v>
      </c>
      <c r="F20" s="29">
        <v>6066643</v>
      </c>
      <c r="G20" s="30">
        <v>3969527</v>
      </c>
      <c r="H20" s="30">
        <v>2080882</v>
      </c>
      <c r="I20" s="30">
        <v>864829</v>
      </c>
      <c r="J20" s="29">
        <v>5547289</v>
      </c>
      <c r="K20" s="29">
        <v>5478655</v>
      </c>
      <c r="L20" s="29">
        <v>1309347</v>
      </c>
      <c r="M20" s="29">
        <v>60909</v>
      </c>
      <c r="N20" s="29">
        <v>2605989</v>
      </c>
      <c r="O20" s="29">
        <v>1502410</v>
      </c>
      <c r="P20" s="7">
        <v>0</v>
      </c>
      <c r="Q20" s="29">
        <v>68634</v>
      </c>
      <c r="R20" s="5">
        <v>6613510</v>
      </c>
    </row>
    <row r="21" spans="2:18" ht="30" customHeight="1">
      <c r="B21" s="41" t="s">
        <v>13</v>
      </c>
      <c r="C21" s="21">
        <f t="shared" si="0"/>
        <v>864800</v>
      </c>
      <c r="D21" s="22">
        <v>546284</v>
      </c>
      <c r="E21" s="22">
        <v>29393</v>
      </c>
      <c r="F21" s="22">
        <v>350547</v>
      </c>
      <c r="G21" s="23">
        <v>242856</v>
      </c>
      <c r="H21" s="23">
        <v>107691</v>
      </c>
      <c r="I21" s="23">
        <v>43687</v>
      </c>
      <c r="J21" s="22">
        <v>106105</v>
      </c>
      <c r="K21" s="22">
        <v>105197</v>
      </c>
      <c r="L21" s="22">
        <v>40647</v>
      </c>
      <c r="M21" s="22">
        <v>4422</v>
      </c>
      <c r="N21" s="22">
        <v>60128</v>
      </c>
      <c r="O21" s="22">
        <v>0</v>
      </c>
      <c r="P21" s="22">
        <v>0</v>
      </c>
      <c r="Q21" s="22">
        <v>908</v>
      </c>
      <c r="R21" s="4">
        <v>212411</v>
      </c>
    </row>
    <row r="22" spans="2:18" ht="30" customHeight="1">
      <c r="B22" s="41" t="s">
        <v>14</v>
      </c>
      <c r="C22" s="21">
        <f t="shared" si="0"/>
        <v>2615025</v>
      </c>
      <c r="D22" s="22">
        <v>1462985</v>
      </c>
      <c r="E22" s="22">
        <v>64223</v>
      </c>
      <c r="F22" s="22">
        <v>994413</v>
      </c>
      <c r="G22" s="23">
        <v>633758</v>
      </c>
      <c r="H22" s="23">
        <v>290081</v>
      </c>
      <c r="I22" s="23">
        <v>119180</v>
      </c>
      <c r="J22" s="22">
        <v>634142</v>
      </c>
      <c r="K22" s="22">
        <v>625546</v>
      </c>
      <c r="L22" s="22">
        <v>385908</v>
      </c>
      <c r="M22" s="22">
        <v>13757</v>
      </c>
      <c r="N22" s="22">
        <v>225881</v>
      </c>
      <c r="O22" s="22">
        <v>0</v>
      </c>
      <c r="P22" s="22">
        <v>1574</v>
      </c>
      <c r="Q22" s="22">
        <v>7022</v>
      </c>
      <c r="R22" s="23">
        <v>517898</v>
      </c>
    </row>
    <row r="23" spans="2:18" ht="30" customHeight="1">
      <c r="B23" s="41" t="s">
        <v>15</v>
      </c>
      <c r="C23" s="21">
        <f t="shared" si="0"/>
        <v>4146475</v>
      </c>
      <c r="D23" s="22">
        <v>2409139</v>
      </c>
      <c r="E23" s="22">
        <v>88430</v>
      </c>
      <c r="F23" s="22">
        <v>1687264</v>
      </c>
      <c r="G23" s="23">
        <v>994930</v>
      </c>
      <c r="H23" s="23">
        <v>504855</v>
      </c>
      <c r="I23" s="23">
        <v>189846</v>
      </c>
      <c r="J23" s="22">
        <v>996426</v>
      </c>
      <c r="K23" s="22">
        <v>977049</v>
      </c>
      <c r="L23" s="22">
        <v>425055</v>
      </c>
      <c r="M23" s="22">
        <v>67066</v>
      </c>
      <c r="N23" s="22">
        <v>484898</v>
      </c>
      <c r="O23" s="22">
        <v>0</v>
      </c>
      <c r="P23" s="22">
        <v>3398</v>
      </c>
      <c r="Q23" s="22">
        <v>15979</v>
      </c>
      <c r="R23" s="23">
        <v>740910</v>
      </c>
    </row>
    <row r="24" spans="2:18" ht="30" customHeight="1">
      <c r="B24" s="41" t="s">
        <v>16</v>
      </c>
      <c r="C24" s="21">
        <f t="shared" si="0"/>
        <v>1127417</v>
      </c>
      <c r="D24" s="22">
        <v>655417</v>
      </c>
      <c r="E24" s="22">
        <v>40124</v>
      </c>
      <c r="F24" s="23">
        <v>406028</v>
      </c>
      <c r="G24" s="23">
        <v>274528</v>
      </c>
      <c r="H24" s="23">
        <v>131500</v>
      </c>
      <c r="I24" s="6">
        <v>68288</v>
      </c>
      <c r="J24" s="22">
        <v>199622</v>
      </c>
      <c r="K24" s="22">
        <v>195544</v>
      </c>
      <c r="L24" s="22">
        <v>51168</v>
      </c>
      <c r="M24" s="22">
        <v>8313</v>
      </c>
      <c r="N24" s="22">
        <v>136063</v>
      </c>
      <c r="O24" s="22">
        <v>0</v>
      </c>
      <c r="P24" s="22">
        <v>2089</v>
      </c>
      <c r="Q24" s="22">
        <v>1989</v>
      </c>
      <c r="R24" s="23">
        <v>272378</v>
      </c>
    </row>
    <row r="25" spans="2:18" ht="30" customHeight="1">
      <c r="B25" s="41" t="s">
        <v>17</v>
      </c>
      <c r="C25" s="21">
        <f t="shared" si="0"/>
        <v>1495663</v>
      </c>
      <c r="D25" s="22">
        <v>854041</v>
      </c>
      <c r="E25" s="22">
        <v>56993</v>
      </c>
      <c r="F25" s="23">
        <v>563357</v>
      </c>
      <c r="G25" s="23">
        <v>371974</v>
      </c>
      <c r="H25" s="23">
        <v>191383</v>
      </c>
      <c r="I25" s="6">
        <v>69418</v>
      </c>
      <c r="J25" s="22">
        <v>506470</v>
      </c>
      <c r="K25" s="22">
        <v>501083</v>
      </c>
      <c r="L25" s="22">
        <v>157172</v>
      </c>
      <c r="M25" s="22">
        <v>24183</v>
      </c>
      <c r="N25" s="22">
        <v>319728</v>
      </c>
      <c r="O25" s="22">
        <v>0</v>
      </c>
      <c r="P25" s="22">
        <v>1269</v>
      </c>
      <c r="Q25" s="22">
        <v>4118</v>
      </c>
      <c r="R25" s="23">
        <v>135152</v>
      </c>
    </row>
    <row r="26" spans="2:18" ht="30" customHeight="1">
      <c r="B26" s="41" t="s">
        <v>18</v>
      </c>
      <c r="C26" s="21">
        <f t="shared" si="0"/>
        <v>2650402</v>
      </c>
      <c r="D26" s="22">
        <v>1298224</v>
      </c>
      <c r="E26" s="22">
        <v>49208</v>
      </c>
      <c r="F26" s="22">
        <v>868776</v>
      </c>
      <c r="G26" s="23">
        <v>587629</v>
      </c>
      <c r="H26" s="23">
        <v>281147</v>
      </c>
      <c r="I26" s="23">
        <v>127070</v>
      </c>
      <c r="J26" s="22">
        <v>467463</v>
      </c>
      <c r="K26" s="22">
        <v>461858</v>
      </c>
      <c r="L26" s="22">
        <v>156924</v>
      </c>
      <c r="M26" s="22">
        <v>52725</v>
      </c>
      <c r="N26" s="22">
        <v>252209</v>
      </c>
      <c r="O26" s="22">
        <v>0</v>
      </c>
      <c r="P26" s="22">
        <v>0</v>
      </c>
      <c r="Q26" s="22">
        <v>5605</v>
      </c>
      <c r="R26" s="23">
        <v>884715</v>
      </c>
    </row>
    <row r="27" spans="2:18" ht="30" customHeight="1">
      <c r="B27" s="41" t="s">
        <v>19</v>
      </c>
      <c r="C27" s="21">
        <f t="shared" si="0"/>
        <v>3005656</v>
      </c>
      <c r="D27" s="22">
        <v>1381977</v>
      </c>
      <c r="E27" s="22">
        <v>51171</v>
      </c>
      <c r="F27" s="23">
        <v>936617</v>
      </c>
      <c r="G27" s="23">
        <v>647210</v>
      </c>
      <c r="H27" s="23">
        <v>289407</v>
      </c>
      <c r="I27" s="6">
        <v>130040</v>
      </c>
      <c r="J27" s="22">
        <v>655198</v>
      </c>
      <c r="K27" s="22">
        <v>645889</v>
      </c>
      <c r="L27" s="22">
        <v>290443</v>
      </c>
      <c r="M27" s="22">
        <v>22821</v>
      </c>
      <c r="N27" s="22">
        <v>332625</v>
      </c>
      <c r="O27" s="22">
        <v>0</v>
      </c>
      <c r="P27" s="22">
        <v>25</v>
      </c>
      <c r="Q27" s="22">
        <v>9284</v>
      </c>
      <c r="R27" s="23">
        <v>968481</v>
      </c>
    </row>
    <row r="28" spans="2:18" ht="30" customHeight="1">
      <c r="B28" s="41" t="s">
        <v>20</v>
      </c>
      <c r="C28" s="21">
        <f t="shared" si="0"/>
        <v>2458256</v>
      </c>
      <c r="D28" s="22">
        <v>1148176</v>
      </c>
      <c r="E28" s="22">
        <v>45322</v>
      </c>
      <c r="F28" s="22">
        <v>753908</v>
      </c>
      <c r="G28" s="23">
        <v>523147</v>
      </c>
      <c r="H28" s="23">
        <v>230761</v>
      </c>
      <c r="I28" s="23">
        <v>90620</v>
      </c>
      <c r="J28" s="22">
        <v>334496</v>
      </c>
      <c r="K28" s="22">
        <v>331692</v>
      </c>
      <c r="L28" s="22">
        <v>132070</v>
      </c>
      <c r="M28" s="22">
        <v>43809</v>
      </c>
      <c r="N28" s="22">
        <v>155813</v>
      </c>
      <c r="O28" s="22">
        <v>0</v>
      </c>
      <c r="P28" s="22">
        <v>0</v>
      </c>
      <c r="Q28" s="22">
        <v>2804</v>
      </c>
      <c r="R28" s="23">
        <v>975584</v>
      </c>
    </row>
    <row r="29" spans="2:18" ht="30" customHeight="1">
      <c r="B29" s="41" t="s">
        <v>21</v>
      </c>
      <c r="C29" s="21">
        <f t="shared" si="0"/>
        <v>1834991</v>
      </c>
      <c r="D29" s="22">
        <v>939714</v>
      </c>
      <c r="E29" s="22">
        <v>43055</v>
      </c>
      <c r="F29" s="23">
        <v>621231</v>
      </c>
      <c r="G29" s="23">
        <v>433441</v>
      </c>
      <c r="H29" s="23">
        <v>187790</v>
      </c>
      <c r="I29" s="6">
        <v>79679</v>
      </c>
      <c r="J29" s="22">
        <v>389070</v>
      </c>
      <c r="K29" s="22">
        <v>380374</v>
      </c>
      <c r="L29" s="22">
        <v>198968</v>
      </c>
      <c r="M29" s="22">
        <v>32564</v>
      </c>
      <c r="N29" s="22">
        <v>148842</v>
      </c>
      <c r="O29" s="22">
        <v>0</v>
      </c>
      <c r="P29" s="22">
        <v>483</v>
      </c>
      <c r="Q29" s="22">
        <v>8213</v>
      </c>
      <c r="R29" s="23">
        <v>506207</v>
      </c>
    </row>
    <row r="30" spans="2:18" ht="30" customHeight="1">
      <c r="B30" s="41" t="s">
        <v>22</v>
      </c>
      <c r="C30" s="21">
        <f t="shared" si="0"/>
        <v>1310960</v>
      </c>
      <c r="D30" s="22">
        <v>721284</v>
      </c>
      <c r="E30" s="22">
        <v>39536</v>
      </c>
      <c r="F30" s="22">
        <v>463447</v>
      </c>
      <c r="G30" s="23">
        <v>328249</v>
      </c>
      <c r="H30" s="23">
        <v>135198</v>
      </c>
      <c r="I30" s="23">
        <v>59972</v>
      </c>
      <c r="J30" s="22">
        <v>216094</v>
      </c>
      <c r="K30" s="22">
        <v>212832</v>
      </c>
      <c r="L30" s="22">
        <v>94313</v>
      </c>
      <c r="M30" s="22">
        <v>6373</v>
      </c>
      <c r="N30" s="22">
        <v>112146</v>
      </c>
      <c r="O30" s="22">
        <v>0</v>
      </c>
      <c r="P30" s="22">
        <v>0</v>
      </c>
      <c r="Q30" s="22">
        <v>3262</v>
      </c>
      <c r="R30" s="23">
        <v>373582</v>
      </c>
    </row>
    <row r="31" spans="2:18" ht="30" customHeight="1">
      <c r="B31" s="41" t="s">
        <v>39</v>
      </c>
      <c r="C31" s="21">
        <f t="shared" si="0"/>
        <v>2977405</v>
      </c>
      <c r="D31" s="22">
        <v>1417977</v>
      </c>
      <c r="E31" s="22">
        <v>51168</v>
      </c>
      <c r="F31" s="22">
        <v>978522</v>
      </c>
      <c r="G31" s="23">
        <v>683635</v>
      </c>
      <c r="H31" s="23">
        <v>294887</v>
      </c>
      <c r="I31" s="23">
        <v>131322</v>
      </c>
      <c r="J31" s="22">
        <v>330121</v>
      </c>
      <c r="K31" s="22">
        <v>325445</v>
      </c>
      <c r="L31" s="22">
        <v>187622</v>
      </c>
      <c r="M31" s="22">
        <v>18740</v>
      </c>
      <c r="N31" s="22">
        <v>119083</v>
      </c>
      <c r="O31" s="22">
        <v>0</v>
      </c>
      <c r="P31" s="22">
        <v>0</v>
      </c>
      <c r="Q31" s="22">
        <v>4676</v>
      </c>
      <c r="R31" s="23">
        <v>1229307</v>
      </c>
    </row>
    <row r="32" spans="2:18" ht="30" customHeight="1">
      <c r="B32" s="41" t="s">
        <v>42</v>
      </c>
      <c r="C32" s="21">
        <f t="shared" si="0"/>
        <v>3352174</v>
      </c>
      <c r="D32" s="22">
        <v>1767652</v>
      </c>
      <c r="E32" s="22">
        <v>49757</v>
      </c>
      <c r="F32" s="22">
        <v>1213878</v>
      </c>
      <c r="G32" s="23">
        <v>854110</v>
      </c>
      <c r="H32" s="23">
        <v>359768</v>
      </c>
      <c r="I32" s="23">
        <v>160665</v>
      </c>
      <c r="J32" s="22">
        <v>413800</v>
      </c>
      <c r="K32" s="22">
        <v>406748</v>
      </c>
      <c r="L32" s="22">
        <v>239109</v>
      </c>
      <c r="M32" s="22">
        <v>37786</v>
      </c>
      <c r="N32" s="22">
        <v>129853</v>
      </c>
      <c r="O32" s="22">
        <v>0</v>
      </c>
      <c r="P32" s="22">
        <v>197</v>
      </c>
      <c r="Q32" s="22">
        <v>6855</v>
      </c>
      <c r="R32" s="23">
        <v>1170722</v>
      </c>
    </row>
    <row r="33" spans="2:18" ht="30" customHeight="1">
      <c r="B33" s="41" t="s">
        <v>43</v>
      </c>
      <c r="C33" s="21">
        <f t="shared" si="0"/>
        <v>4148799</v>
      </c>
      <c r="D33" s="22">
        <v>1649530</v>
      </c>
      <c r="E33" s="22">
        <v>68671</v>
      </c>
      <c r="F33" s="22">
        <v>1079295</v>
      </c>
      <c r="G33" s="23">
        <v>729827</v>
      </c>
      <c r="H33" s="23">
        <v>349468</v>
      </c>
      <c r="I33" s="23">
        <v>178664</v>
      </c>
      <c r="J33" s="22">
        <v>875409</v>
      </c>
      <c r="K33" s="22">
        <v>859760</v>
      </c>
      <c r="L33" s="22">
        <v>290618</v>
      </c>
      <c r="M33" s="22">
        <v>87667</v>
      </c>
      <c r="N33" s="22">
        <v>481475</v>
      </c>
      <c r="O33" s="22">
        <v>0</v>
      </c>
      <c r="P33" s="22">
        <v>4274</v>
      </c>
      <c r="Q33" s="22">
        <v>11375</v>
      </c>
      <c r="R33" s="23">
        <v>1623860</v>
      </c>
    </row>
    <row r="34" spans="2:18" ht="30" customHeight="1">
      <c r="B34" s="41" t="s">
        <v>23</v>
      </c>
      <c r="C34" s="21">
        <f t="shared" si="0"/>
        <v>1659385</v>
      </c>
      <c r="D34" s="22">
        <v>779229</v>
      </c>
      <c r="E34" s="22">
        <v>39598</v>
      </c>
      <c r="F34" s="22">
        <v>523525</v>
      </c>
      <c r="G34" s="23">
        <v>339454</v>
      </c>
      <c r="H34" s="23">
        <v>166212</v>
      </c>
      <c r="I34" s="23">
        <v>66144</v>
      </c>
      <c r="J34" s="22">
        <v>302627</v>
      </c>
      <c r="K34" s="22">
        <v>299743</v>
      </c>
      <c r="L34" s="22">
        <v>152913</v>
      </c>
      <c r="M34" s="22">
        <v>10895</v>
      </c>
      <c r="N34" s="22">
        <v>135905</v>
      </c>
      <c r="O34" s="22">
        <v>0</v>
      </c>
      <c r="P34" s="22">
        <v>0</v>
      </c>
      <c r="Q34" s="22">
        <v>2884</v>
      </c>
      <c r="R34" s="23">
        <v>577529</v>
      </c>
    </row>
    <row r="35" spans="2:18" ht="30" customHeight="1">
      <c r="B35" s="41" t="s">
        <v>24</v>
      </c>
      <c r="C35" s="21">
        <f t="shared" si="0"/>
        <v>2120472</v>
      </c>
      <c r="D35" s="22">
        <v>1103097</v>
      </c>
      <c r="E35" s="22">
        <v>52251</v>
      </c>
      <c r="F35" s="22">
        <v>701134</v>
      </c>
      <c r="G35" s="23">
        <v>463022</v>
      </c>
      <c r="H35" s="23">
        <v>238112</v>
      </c>
      <c r="I35" s="23">
        <v>113641</v>
      </c>
      <c r="J35" s="22">
        <v>397125</v>
      </c>
      <c r="K35" s="22">
        <v>390550</v>
      </c>
      <c r="L35" s="22">
        <v>165771</v>
      </c>
      <c r="M35" s="22">
        <v>47198</v>
      </c>
      <c r="N35" s="22">
        <v>177581</v>
      </c>
      <c r="O35" s="22">
        <v>0</v>
      </c>
      <c r="P35" s="22">
        <v>0</v>
      </c>
      <c r="Q35" s="22">
        <v>6575</v>
      </c>
      <c r="R35" s="5">
        <v>620250</v>
      </c>
    </row>
    <row r="36" spans="2:18" ht="30" customHeight="1">
      <c r="B36" s="45" t="s">
        <v>25</v>
      </c>
      <c r="C36" s="13">
        <f>SUM(C7:C20)</f>
        <v>267023642</v>
      </c>
      <c r="D36" s="8">
        <f>SUM(D7:D20)</f>
        <v>114931858</v>
      </c>
      <c r="E36" s="8">
        <f>SUM(E7:E20)</f>
        <v>2655806</v>
      </c>
      <c r="F36" s="8">
        <f>SUM(F7:F20)</f>
        <v>79036882</v>
      </c>
      <c r="G36" s="8">
        <f aca="true" t="shared" si="1" ref="G36:Q36">SUM(G7:G20)</f>
        <v>52022645</v>
      </c>
      <c r="H36" s="8">
        <f t="shared" si="1"/>
        <v>26891903</v>
      </c>
      <c r="I36" s="8">
        <f t="shared" si="1"/>
        <v>13905022</v>
      </c>
      <c r="J36" s="8">
        <f t="shared" si="1"/>
        <v>81489273</v>
      </c>
      <c r="K36" s="8">
        <f t="shared" si="1"/>
        <v>80441634</v>
      </c>
      <c r="L36" s="8">
        <f t="shared" si="1"/>
        <v>21295818</v>
      </c>
      <c r="M36" s="8">
        <f t="shared" si="1"/>
        <v>2031128</v>
      </c>
      <c r="N36" s="8">
        <f t="shared" si="1"/>
        <v>34627266</v>
      </c>
      <c r="O36" s="8">
        <f t="shared" si="1"/>
        <v>22481443</v>
      </c>
      <c r="P36" s="8">
        <f t="shared" si="1"/>
        <v>109643</v>
      </c>
      <c r="Q36" s="8">
        <f t="shared" si="1"/>
        <v>937996</v>
      </c>
      <c r="R36" s="8">
        <f>SUM(R7:R20)</f>
        <v>70602511</v>
      </c>
    </row>
    <row r="37" spans="2:18" ht="30" customHeight="1">
      <c r="B37" s="45" t="s">
        <v>26</v>
      </c>
      <c r="C37" s="13">
        <f aca="true" t="shared" si="2" ref="C37:Q37">SUM(C21:C35)</f>
        <v>35767880</v>
      </c>
      <c r="D37" s="8">
        <f t="shared" si="2"/>
        <v>18134726</v>
      </c>
      <c r="E37" s="8">
        <f t="shared" si="2"/>
        <v>768900</v>
      </c>
      <c r="F37" s="8">
        <f t="shared" si="2"/>
        <v>12141942</v>
      </c>
      <c r="G37" s="8">
        <f t="shared" si="2"/>
        <v>8107770</v>
      </c>
      <c r="H37" s="8">
        <f t="shared" si="2"/>
        <v>3758260</v>
      </c>
      <c r="I37" s="8">
        <f t="shared" si="2"/>
        <v>1628236</v>
      </c>
      <c r="J37" s="8">
        <f t="shared" si="2"/>
        <v>6824168</v>
      </c>
      <c r="K37" s="8">
        <f t="shared" si="2"/>
        <v>6719310</v>
      </c>
      <c r="L37" s="8">
        <f t="shared" si="2"/>
        <v>2968701</v>
      </c>
      <c r="M37" s="8">
        <f t="shared" si="2"/>
        <v>478319</v>
      </c>
      <c r="N37" s="8">
        <f t="shared" si="2"/>
        <v>3272230</v>
      </c>
      <c r="O37" s="8">
        <f t="shared" si="2"/>
        <v>0</v>
      </c>
      <c r="P37" s="8">
        <f t="shared" si="2"/>
        <v>13309</v>
      </c>
      <c r="Q37" s="8">
        <f t="shared" si="2"/>
        <v>91549</v>
      </c>
      <c r="R37" s="8">
        <f>SUM(R21:R35)</f>
        <v>10808986</v>
      </c>
    </row>
    <row r="38" spans="2:18" ht="30" customHeight="1">
      <c r="B38" s="45" t="s">
        <v>27</v>
      </c>
      <c r="C38" s="13">
        <f aca="true" t="shared" si="3" ref="C38:Q38">SUM(C7:C35)</f>
        <v>302791522</v>
      </c>
      <c r="D38" s="8">
        <f t="shared" si="3"/>
        <v>133066584</v>
      </c>
      <c r="E38" s="8">
        <f t="shared" si="3"/>
        <v>3424706</v>
      </c>
      <c r="F38" s="8">
        <f t="shared" si="3"/>
        <v>91178824</v>
      </c>
      <c r="G38" s="8">
        <f t="shared" si="3"/>
        <v>60130415</v>
      </c>
      <c r="H38" s="8">
        <f t="shared" si="3"/>
        <v>30650163</v>
      </c>
      <c r="I38" s="8">
        <f t="shared" si="3"/>
        <v>15533258</v>
      </c>
      <c r="J38" s="8">
        <f t="shared" si="3"/>
        <v>88313441</v>
      </c>
      <c r="K38" s="8">
        <f t="shared" si="3"/>
        <v>87160944</v>
      </c>
      <c r="L38" s="8">
        <f t="shared" si="3"/>
        <v>24264519</v>
      </c>
      <c r="M38" s="8">
        <f t="shared" si="3"/>
        <v>2509447</v>
      </c>
      <c r="N38" s="8">
        <f t="shared" si="3"/>
        <v>37899496</v>
      </c>
      <c r="O38" s="8">
        <f t="shared" si="3"/>
        <v>22481443</v>
      </c>
      <c r="P38" s="8">
        <f t="shared" si="3"/>
        <v>122952</v>
      </c>
      <c r="Q38" s="8">
        <f t="shared" si="3"/>
        <v>1029545</v>
      </c>
      <c r="R38" s="8">
        <f>SUM(R7:R35)</f>
        <v>81411497</v>
      </c>
    </row>
  </sheetData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 verticalCentered="1"/>
  <pageMargins left="0.7874015748031497" right="0.3937007874015748" top="0.7874015748031497" bottom="0.3937007874015748" header="0.5118110236220472" footer="0.5118110236220472"/>
  <pageSetup fitToHeight="1" fitToWidth="1" horizontalDpi="300" verticalDpi="300" orientation="landscape" paperSize="9" scale="49" r:id="rId1"/>
  <headerFooter alignWithMargins="0">
    <oddHeader>&amp;L&amp;"ＭＳ ゴシック,標準"&amp;24４－２　義務的経費の状況（２１年度決算額）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view="pageBreakPreview" zoomScale="60" zoomScaleNormal="75" workbookViewId="0" topLeftCell="B1">
      <pane xSplit="1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8.66015625" defaultRowHeight="18"/>
  <cols>
    <col min="1" max="1" width="8.83203125" style="35" customWidth="1"/>
    <col min="2" max="2" width="10.66015625" style="35" customWidth="1"/>
    <col min="3" max="18" width="12.83203125" style="0" customWidth="1"/>
  </cols>
  <sheetData>
    <row r="1" ht="17.25">
      <c r="B1" s="35" t="s">
        <v>38</v>
      </c>
    </row>
    <row r="2" spans="2:17" ht="17.25">
      <c r="B2" s="36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19" ht="30" customHeight="1">
      <c r="B3" s="37"/>
      <c r="C3" s="88" t="s">
        <v>44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  <c r="S3" s="59"/>
    </row>
    <row r="4" spans="2:19" ht="30" customHeight="1">
      <c r="B4" s="38"/>
      <c r="C4" s="90"/>
      <c r="D4" s="91" t="s">
        <v>45</v>
      </c>
      <c r="E4" s="57"/>
      <c r="F4" s="57"/>
      <c r="G4" s="57"/>
      <c r="H4" s="57"/>
      <c r="I4" s="74"/>
      <c r="J4" s="87" t="s">
        <v>51</v>
      </c>
      <c r="K4" s="57"/>
      <c r="L4" s="57"/>
      <c r="M4" s="75"/>
      <c r="N4" s="75"/>
      <c r="O4" s="57"/>
      <c r="P4" s="75"/>
      <c r="Q4" s="76"/>
      <c r="R4" s="85" t="s">
        <v>59</v>
      </c>
      <c r="S4" s="59"/>
    </row>
    <row r="5" spans="2:19" ht="30" customHeight="1">
      <c r="B5" s="38"/>
      <c r="C5" s="90"/>
      <c r="D5" s="92"/>
      <c r="E5" s="88" t="s">
        <v>46</v>
      </c>
      <c r="F5" s="87" t="s">
        <v>47</v>
      </c>
      <c r="G5" s="60"/>
      <c r="H5" s="61"/>
      <c r="I5" s="87" t="s">
        <v>50</v>
      </c>
      <c r="J5" s="87"/>
      <c r="K5" s="88" t="s">
        <v>52</v>
      </c>
      <c r="L5" s="60"/>
      <c r="M5" s="80"/>
      <c r="N5" s="81"/>
      <c r="O5" s="79"/>
      <c r="P5" s="83" t="s">
        <v>57</v>
      </c>
      <c r="Q5" s="83" t="s">
        <v>58</v>
      </c>
      <c r="R5" s="85"/>
      <c r="S5" s="59"/>
    </row>
    <row r="6" spans="2:19" ht="30" customHeight="1">
      <c r="B6" s="39"/>
      <c r="C6" s="89"/>
      <c r="D6" s="93"/>
      <c r="E6" s="89"/>
      <c r="F6" s="87"/>
      <c r="G6" s="77" t="s">
        <v>48</v>
      </c>
      <c r="H6" s="78" t="s">
        <v>49</v>
      </c>
      <c r="I6" s="87"/>
      <c r="J6" s="87"/>
      <c r="K6" s="89"/>
      <c r="L6" s="62" t="s">
        <v>53</v>
      </c>
      <c r="M6" s="63" t="s">
        <v>54</v>
      </c>
      <c r="N6" s="64" t="s">
        <v>55</v>
      </c>
      <c r="O6" s="82" t="s">
        <v>56</v>
      </c>
      <c r="P6" s="84"/>
      <c r="Q6" s="84"/>
      <c r="R6" s="86"/>
      <c r="S6" s="59"/>
    </row>
    <row r="7" spans="2:18" ht="30" customHeight="1">
      <c r="B7" s="40" t="s">
        <v>2</v>
      </c>
      <c r="C7" s="18">
        <f>SUM(D7,J7,R7)</f>
        <v>48023069</v>
      </c>
      <c r="D7" s="19">
        <v>21442655</v>
      </c>
      <c r="E7" s="19">
        <v>355415</v>
      </c>
      <c r="F7" s="19">
        <v>15643521</v>
      </c>
      <c r="G7" s="20">
        <v>10141276</v>
      </c>
      <c r="H7" s="20">
        <v>5502245</v>
      </c>
      <c r="I7" s="20">
        <v>2170704</v>
      </c>
      <c r="J7" s="19">
        <v>13391846</v>
      </c>
      <c r="K7" s="19">
        <v>13253403</v>
      </c>
      <c r="L7" s="19">
        <v>3675040</v>
      </c>
      <c r="M7" s="19">
        <v>540959</v>
      </c>
      <c r="N7" s="19">
        <v>5652833</v>
      </c>
      <c r="O7" s="19">
        <v>3383686</v>
      </c>
      <c r="P7" s="19">
        <v>1343</v>
      </c>
      <c r="Q7" s="19">
        <v>137100</v>
      </c>
      <c r="R7" s="4">
        <v>13188568</v>
      </c>
    </row>
    <row r="8" spans="2:18" ht="30" customHeight="1">
      <c r="B8" s="41" t="s">
        <v>3</v>
      </c>
      <c r="C8" s="21">
        <f aca="true" t="shared" si="0" ref="C8:C35">SUM(D8,J8,R8)</f>
        <v>48578253</v>
      </c>
      <c r="D8" s="22">
        <v>18590111</v>
      </c>
      <c r="E8" s="22">
        <v>361346</v>
      </c>
      <c r="F8" s="22">
        <v>12401681</v>
      </c>
      <c r="G8" s="23">
        <v>7839009</v>
      </c>
      <c r="H8" s="23">
        <v>4562672</v>
      </c>
      <c r="I8" s="23">
        <v>3292884</v>
      </c>
      <c r="J8" s="22">
        <v>15349537</v>
      </c>
      <c r="K8" s="22">
        <v>15152258</v>
      </c>
      <c r="L8" s="22">
        <v>3175430</v>
      </c>
      <c r="M8" s="22">
        <v>271245</v>
      </c>
      <c r="N8" s="22">
        <v>6660503</v>
      </c>
      <c r="O8" s="22">
        <v>5043970</v>
      </c>
      <c r="P8" s="22">
        <v>32518</v>
      </c>
      <c r="Q8" s="22">
        <v>164761</v>
      </c>
      <c r="R8" s="23">
        <v>14638605</v>
      </c>
    </row>
    <row r="9" spans="2:18" ht="30" customHeight="1">
      <c r="B9" s="41" t="s">
        <v>4</v>
      </c>
      <c r="C9" s="21">
        <f t="shared" si="0"/>
        <v>21847166</v>
      </c>
      <c r="D9" s="22">
        <v>9828740</v>
      </c>
      <c r="E9" s="22">
        <v>240316</v>
      </c>
      <c r="F9" s="22">
        <v>6627847</v>
      </c>
      <c r="G9" s="23">
        <v>4349092</v>
      </c>
      <c r="H9" s="23">
        <v>2278755</v>
      </c>
      <c r="I9" s="23">
        <v>1432654</v>
      </c>
      <c r="J9" s="22">
        <v>6656937</v>
      </c>
      <c r="K9" s="22">
        <v>6584735</v>
      </c>
      <c r="L9" s="22">
        <v>1474499</v>
      </c>
      <c r="M9" s="22">
        <v>281481</v>
      </c>
      <c r="N9" s="22">
        <v>2810444</v>
      </c>
      <c r="O9" s="22">
        <v>2018311</v>
      </c>
      <c r="P9" s="22">
        <v>6196</v>
      </c>
      <c r="Q9" s="22">
        <v>66006</v>
      </c>
      <c r="R9" s="23">
        <v>5361489</v>
      </c>
    </row>
    <row r="10" spans="2:18" ht="30" customHeight="1">
      <c r="B10" s="41" t="s">
        <v>5</v>
      </c>
      <c r="C10" s="21">
        <f t="shared" si="0"/>
        <v>27177893</v>
      </c>
      <c r="D10" s="22">
        <v>11425443</v>
      </c>
      <c r="E10" s="22">
        <v>239415</v>
      </c>
      <c r="F10" s="22">
        <v>7863396</v>
      </c>
      <c r="G10" s="23">
        <v>5205553</v>
      </c>
      <c r="H10" s="23">
        <v>2657843</v>
      </c>
      <c r="I10" s="23">
        <v>1534746</v>
      </c>
      <c r="J10" s="22">
        <v>9109496</v>
      </c>
      <c r="K10" s="22">
        <v>9032474</v>
      </c>
      <c r="L10" s="22">
        <v>1965368</v>
      </c>
      <c r="M10" s="22">
        <v>150594</v>
      </c>
      <c r="N10" s="22">
        <v>3756772</v>
      </c>
      <c r="O10" s="22">
        <v>3158840</v>
      </c>
      <c r="P10" s="22">
        <v>0</v>
      </c>
      <c r="Q10" s="22">
        <v>77022</v>
      </c>
      <c r="R10" s="23">
        <v>6642954</v>
      </c>
    </row>
    <row r="11" spans="2:18" ht="30" customHeight="1">
      <c r="B11" s="41" t="s">
        <v>6</v>
      </c>
      <c r="C11" s="21">
        <f t="shared" si="0"/>
        <v>20277900</v>
      </c>
      <c r="D11" s="22">
        <v>9970903</v>
      </c>
      <c r="E11" s="22">
        <v>250799</v>
      </c>
      <c r="F11" s="22">
        <v>7096443</v>
      </c>
      <c r="G11" s="23">
        <v>4574072</v>
      </c>
      <c r="H11" s="23">
        <v>2522371</v>
      </c>
      <c r="I11" s="23">
        <v>1077830</v>
      </c>
      <c r="J11" s="22">
        <v>5978336</v>
      </c>
      <c r="K11" s="22">
        <v>5905101</v>
      </c>
      <c r="L11" s="22">
        <v>1643877</v>
      </c>
      <c r="M11" s="22">
        <v>86127</v>
      </c>
      <c r="N11" s="22">
        <v>2808878</v>
      </c>
      <c r="O11" s="22">
        <v>1366144</v>
      </c>
      <c r="P11" s="22">
        <v>0</v>
      </c>
      <c r="Q11" s="22">
        <v>73235</v>
      </c>
      <c r="R11" s="23">
        <v>4328661</v>
      </c>
    </row>
    <row r="12" spans="2:18" ht="30" customHeight="1">
      <c r="B12" s="41" t="s">
        <v>7</v>
      </c>
      <c r="C12" s="21">
        <f t="shared" si="0"/>
        <v>27771268</v>
      </c>
      <c r="D12" s="22">
        <v>11804104</v>
      </c>
      <c r="E12" s="22">
        <v>260968</v>
      </c>
      <c r="F12" s="22">
        <v>8776611</v>
      </c>
      <c r="G12" s="23">
        <v>5599978</v>
      </c>
      <c r="H12" s="23">
        <v>3176633</v>
      </c>
      <c r="I12" s="23">
        <v>981448</v>
      </c>
      <c r="J12" s="22">
        <v>9706314</v>
      </c>
      <c r="K12" s="22">
        <v>9631970</v>
      </c>
      <c r="L12" s="22">
        <v>1759870</v>
      </c>
      <c r="M12" s="22">
        <v>114044</v>
      </c>
      <c r="N12" s="22">
        <v>6123710</v>
      </c>
      <c r="O12" s="22">
        <v>1634181</v>
      </c>
      <c r="P12" s="22">
        <v>0</v>
      </c>
      <c r="Q12" s="22">
        <v>74344</v>
      </c>
      <c r="R12" s="23">
        <v>6260850</v>
      </c>
    </row>
    <row r="13" spans="2:18" ht="30" customHeight="1">
      <c r="B13" s="41" t="s">
        <v>8</v>
      </c>
      <c r="C13" s="21">
        <f t="shared" si="0"/>
        <v>11003940</v>
      </c>
      <c r="D13" s="22">
        <v>5336521</v>
      </c>
      <c r="E13" s="22">
        <v>151761</v>
      </c>
      <c r="F13" s="22">
        <v>3631269</v>
      </c>
      <c r="G13" s="23">
        <v>2303255</v>
      </c>
      <c r="H13" s="23">
        <v>1222081</v>
      </c>
      <c r="I13" s="23">
        <v>705135</v>
      </c>
      <c r="J13" s="22">
        <v>2767634</v>
      </c>
      <c r="K13" s="22">
        <v>2716777</v>
      </c>
      <c r="L13" s="22">
        <v>998915</v>
      </c>
      <c r="M13" s="22">
        <v>110529</v>
      </c>
      <c r="N13" s="22">
        <v>1173063</v>
      </c>
      <c r="O13" s="22">
        <v>434270</v>
      </c>
      <c r="P13" s="22">
        <v>867</v>
      </c>
      <c r="Q13" s="22">
        <v>49990</v>
      </c>
      <c r="R13" s="23">
        <v>2899785</v>
      </c>
    </row>
    <row r="14" spans="2:18" ht="30" customHeight="1">
      <c r="B14" s="41" t="s">
        <v>9</v>
      </c>
      <c r="C14" s="21">
        <f t="shared" si="0"/>
        <v>4181408</v>
      </c>
      <c r="D14" s="22">
        <v>1783835</v>
      </c>
      <c r="E14" s="22">
        <v>79023</v>
      </c>
      <c r="F14" s="22">
        <v>1179713</v>
      </c>
      <c r="G14" s="23">
        <v>787394</v>
      </c>
      <c r="H14" s="23">
        <v>392319</v>
      </c>
      <c r="I14" s="23">
        <v>222483</v>
      </c>
      <c r="J14" s="22">
        <v>1449256</v>
      </c>
      <c r="K14" s="22">
        <v>1433104</v>
      </c>
      <c r="L14" s="22">
        <v>279975</v>
      </c>
      <c r="M14" s="22">
        <v>106821</v>
      </c>
      <c r="N14" s="22">
        <v>684023</v>
      </c>
      <c r="O14" s="22">
        <v>362285</v>
      </c>
      <c r="P14" s="22">
        <v>0</v>
      </c>
      <c r="Q14" s="22">
        <v>16152</v>
      </c>
      <c r="R14" s="23">
        <v>948317</v>
      </c>
    </row>
    <row r="15" spans="2:18" ht="30" customHeight="1">
      <c r="B15" s="41" t="s">
        <v>10</v>
      </c>
      <c r="C15" s="21">
        <f t="shared" si="0"/>
        <v>7809319</v>
      </c>
      <c r="D15" s="22">
        <v>3830493</v>
      </c>
      <c r="E15" s="22">
        <v>139513</v>
      </c>
      <c r="F15" s="22">
        <v>2691891</v>
      </c>
      <c r="G15" s="23">
        <v>1757690</v>
      </c>
      <c r="H15" s="23">
        <v>934201</v>
      </c>
      <c r="I15" s="23">
        <v>321065</v>
      </c>
      <c r="J15" s="22">
        <v>1658652</v>
      </c>
      <c r="K15" s="22">
        <v>1648273</v>
      </c>
      <c r="L15" s="22">
        <v>363060</v>
      </c>
      <c r="M15" s="22">
        <v>68273</v>
      </c>
      <c r="N15" s="22">
        <v>974941</v>
      </c>
      <c r="O15" s="22">
        <v>241999</v>
      </c>
      <c r="P15" s="22">
        <v>0</v>
      </c>
      <c r="Q15" s="22">
        <v>10379</v>
      </c>
      <c r="R15" s="23">
        <v>2320174</v>
      </c>
    </row>
    <row r="16" spans="2:18" ht="30" customHeight="1">
      <c r="B16" s="41" t="s">
        <v>11</v>
      </c>
      <c r="C16" s="21">
        <f t="shared" si="0"/>
        <v>4882603</v>
      </c>
      <c r="D16" s="22">
        <v>2818626</v>
      </c>
      <c r="E16" s="22">
        <v>94332</v>
      </c>
      <c r="F16" s="22">
        <v>1869009</v>
      </c>
      <c r="G16" s="23">
        <v>1243100</v>
      </c>
      <c r="H16" s="23">
        <v>625909</v>
      </c>
      <c r="I16" s="23">
        <v>398984</v>
      </c>
      <c r="J16" s="22">
        <v>858287</v>
      </c>
      <c r="K16" s="22">
        <v>844630</v>
      </c>
      <c r="L16" s="22">
        <v>304647</v>
      </c>
      <c r="M16" s="22">
        <v>27694</v>
      </c>
      <c r="N16" s="22">
        <v>331521</v>
      </c>
      <c r="O16" s="22">
        <v>180718</v>
      </c>
      <c r="P16" s="6">
        <v>0</v>
      </c>
      <c r="Q16" s="22">
        <v>13657</v>
      </c>
      <c r="R16" s="23">
        <v>1205690</v>
      </c>
    </row>
    <row r="17" spans="2:18" ht="30" customHeight="1">
      <c r="B17" s="41" t="s">
        <v>12</v>
      </c>
      <c r="C17" s="21">
        <f t="shared" si="0"/>
        <v>5507578</v>
      </c>
      <c r="D17" s="22">
        <v>2947519</v>
      </c>
      <c r="E17" s="22">
        <v>100129</v>
      </c>
      <c r="F17" s="22">
        <v>2050603</v>
      </c>
      <c r="G17" s="23">
        <v>1355229</v>
      </c>
      <c r="H17" s="23">
        <v>695374</v>
      </c>
      <c r="I17" s="23">
        <v>291898</v>
      </c>
      <c r="J17" s="22">
        <v>982730</v>
      </c>
      <c r="K17" s="22">
        <v>973774</v>
      </c>
      <c r="L17" s="22">
        <v>343679</v>
      </c>
      <c r="M17" s="22">
        <v>56412</v>
      </c>
      <c r="N17" s="22">
        <v>200110</v>
      </c>
      <c r="O17" s="22">
        <v>373493</v>
      </c>
      <c r="P17" s="22">
        <v>430</v>
      </c>
      <c r="Q17" s="22">
        <v>8526</v>
      </c>
      <c r="R17" s="23">
        <v>1577329</v>
      </c>
    </row>
    <row r="18" spans="2:18" ht="30" customHeight="1">
      <c r="B18" s="41" t="s">
        <v>37</v>
      </c>
      <c r="C18" s="21">
        <f t="shared" si="0"/>
        <v>7266193</v>
      </c>
      <c r="D18" s="22">
        <v>3407430</v>
      </c>
      <c r="E18" s="22">
        <v>150523</v>
      </c>
      <c r="F18" s="22">
        <v>2412291</v>
      </c>
      <c r="G18" s="23">
        <v>1608864</v>
      </c>
      <c r="H18" s="23">
        <v>803427</v>
      </c>
      <c r="I18" s="23">
        <v>286591</v>
      </c>
      <c r="J18" s="22">
        <v>1302398</v>
      </c>
      <c r="K18" s="22">
        <v>1290425</v>
      </c>
      <c r="L18" s="22">
        <v>587314</v>
      </c>
      <c r="M18" s="22">
        <v>32814</v>
      </c>
      <c r="N18" s="22">
        <v>463547</v>
      </c>
      <c r="O18" s="22">
        <v>206750</v>
      </c>
      <c r="P18" s="6">
        <v>0</v>
      </c>
      <c r="Q18" s="22">
        <v>11973</v>
      </c>
      <c r="R18" s="23">
        <v>2556365</v>
      </c>
    </row>
    <row r="19" spans="2:18" ht="30" customHeight="1">
      <c r="B19" s="41" t="s">
        <v>40</v>
      </c>
      <c r="C19" s="21">
        <f t="shared" si="0"/>
        <v>10742876</v>
      </c>
      <c r="D19" s="22">
        <v>5284874</v>
      </c>
      <c r="E19" s="22">
        <v>159321</v>
      </c>
      <c r="F19" s="22">
        <v>3613183</v>
      </c>
      <c r="G19" s="23">
        <v>2490449</v>
      </c>
      <c r="H19" s="23">
        <v>1122734</v>
      </c>
      <c r="I19" s="23">
        <v>568055</v>
      </c>
      <c r="J19" s="22">
        <v>2346581</v>
      </c>
      <c r="K19" s="22">
        <v>2297205</v>
      </c>
      <c r="L19" s="22">
        <v>773034</v>
      </c>
      <c r="M19" s="22">
        <v>139703</v>
      </c>
      <c r="N19" s="22">
        <v>664913</v>
      </c>
      <c r="O19" s="22">
        <v>719555</v>
      </c>
      <c r="P19" s="6">
        <v>148</v>
      </c>
      <c r="Q19" s="22">
        <v>49228</v>
      </c>
      <c r="R19" s="23">
        <v>3111421</v>
      </c>
    </row>
    <row r="20" spans="1:18" ht="30" customHeight="1">
      <c r="A20" s="36"/>
      <c r="B20" s="43" t="s">
        <v>41</v>
      </c>
      <c r="C20" s="28">
        <f t="shared" si="0"/>
        <v>22201513</v>
      </c>
      <c r="D20" s="29">
        <v>9864735</v>
      </c>
      <c r="E20" s="29">
        <v>228553</v>
      </c>
      <c r="F20" s="29">
        <v>6459267</v>
      </c>
      <c r="G20" s="30">
        <v>4142271</v>
      </c>
      <c r="H20" s="30">
        <v>2297106</v>
      </c>
      <c r="I20" s="30">
        <v>1286158</v>
      </c>
      <c r="J20" s="29">
        <v>5509208</v>
      </c>
      <c r="K20" s="29">
        <v>5438960</v>
      </c>
      <c r="L20" s="29">
        <v>1141130</v>
      </c>
      <c r="M20" s="29">
        <v>82059</v>
      </c>
      <c r="N20" s="29">
        <v>2645814</v>
      </c>
      <c r="O20" s="29">
        <v>1569957</v>
      </c>
      <c r="P20" s="7">
        <v>0</v>
      </c>
      <c r="Q20" s="29">
        <v>70248</v>
      </c>
      <c r="R20" s="5">
        <v>6827570</v>
      </c>
    </row>
    <row r="21" spans="2:18" ht="30" customHeight="1">
      <c r="B21" s="41" t="s">
        <v>13</v>
      </c>
      <c r="C21" s="21">
        <f t="shared" si="0"/>
        <v>883782</v>
      </c>
      <c r="D21" s="22">
        <v>569370</v>
      </c>
      <c r="E21" s="22">
        <v>40556</v>
      </c>
      <c r="F21" s="22">
        <v>357665</v>
      </c>
      <c r="G21" s="23">
        <v>245849</v>
      </c>
      <c r="H21" s="23">
        <v>111816</v>
      </c>
      <c r="I21" s="23">
        <v>45086</v>
      </c>
      <c r="J21" s="22">
        <v>101359</v>
      </c>
      <c r="K21" s="22">
        <v>100041</v>
      </c>
      <c r="L21" s="22">
        <v>36323</v>
      </c>
      <c r="M21" s="22">
        <v>4456</v>
      </c>
      <c r="N21" s="22">
        <v>59262</v>
      </c>
      <c r="O21" s="22">
        <v>0</v>
      </c>
      <c r="P21" s="22">
        <v>0</v>
      </c>
      <c r="Q21" s="22">
        <v>1318</v>
      </c>
      <c r="R21" s="4">
        <v>213053</v>
      </c>
    </row>
    <row r="22" spans="2:18" ht="30" customHeight="1">
      <c r="B22" s="41" t="s">
        <v>14</v>
      </c>
      <c r="C22" s="21">
        <f t="shared" si="0"/>
        <v>2593414</v>
      </c>
      <c r="D22" s="22">
        <v>1485135</v>
      </c>
      <c r="E22" s="22">
        <v>64547</v>
      </c>
      <c r="F22" s="22">
        <v>1036743</v>
      </c>
      <c r="G22" s="23">
        <v>660697</v>
      </c>
      <c r="H22" s="23">
        <v>314145</v>
      </c>
      <c r="I22" s="23">
        <v>111071</v>
      </c>
      <c r="J22" s="22">
        <v>571934</v>
      </c>
      <c r="K22" s="22">
        <v>563266</v>
      </c>
      <c r="L22" s="22">
        <v>339342</v>
      </c>
      <c r="M22" s="22">
        <v>13180</v>
      </c>
      <c r="N22" s="22">
        <v>210744</v>
      </c>
      <c r="O22" s="22">
        <v>0</v>
      </c>
      <c r="P22" s="22">
        <v>2118</v>
      </c>
      <c r="Q22" s="22">
        <v>6550</v>
      </c>
      <c r="R22" s="23">
        <v>536345</v>
      </c>
    </row>
    <row r="23" spans="2:18" ht="30" customHeight="1">
      <c r="B23" s="41" t="s">
        <v>15</v>
      </c>
      <c r="C23" s="21">
        <f t="shared" si="0"/>
        <v>4089661</v>
      </c>
      <c r="D23" s="22">
        <v>2449971</v>
      </c>
      <c r="E23" s="22">
        <v>95468</v>
      </c>
      <c r="F23" s="22">
        <v>1727063</v>
      </c>
      <c r="G23" s="23">
        <v>988857</v>
      </c>
      <c r="H23" s="23">
        <v>535664</v>
      </c>
      <c r="I23" s="23">
        <v>213692</v>
      </c>
      <c r="J23" s="22">
        <v>922329</v>
      </c>
      <c r="K23" s="22">
        <v>907093</v>
      </c>
      <c r="L23" s="22">
        <v>350367</v>
      </c>
      <c r="M23" s="22">
        <v>67244</v>
      </c>
      <c r="N23" s="22">
        <v>489482</v>
      </c>
      <c r="O23" s="22">
        <v>0</v>
      </c>
      <c r="P23" s="22">
        <v>0</v>
      </c>
      <c r="Q23" s="22">
        <v>15236</v>
      </c>
      <c r="R23" s="23">
        <v>717361</v>
      </c>
    </row>
    <row r="24" spans="2:18" ht="30" customHeight="1">
      <c r="B24" s="41" t="s">
        <v>16</v>
      </c>
      <c r="C24" s="21">
        <f t="shared" si="0"/>
        <v>1072021</v>
      </c>
      <c r="D24" s="22">
        <v>621399</v>
      </c>
      <c r="E24" s="22">
        <v>40606</v>
      </c>
      <c r="F24" s="23">
        <v>397839</v>
      </c>
      <c r="G24" s="23">
        <v>265941</v>
      </c>
      <c r="H24" s="23">
        <v>131898</v>
      </c>
      <c r="I24" s="6">
        <v>55119</v>
      </c>
      <c r="J24" s="22">
        <v>172951</v>
      </c>
      <c r="K24" s="22">
        <v>171221</v>
      </c>
      <c r="L24" s="22">
        <v>42606</v>
      </c>
      <c r="M24" s="22">
        <v>8499</v>
      </c>
      <c r="N24" s="22">
        <v>120116</v>
      </c>
      <c r="O24" s="22">
        <v>0</v>
      </c>
      <c r="P24" s="22">
        <v>0</v>
      </c>
      <c r="Q24" s="22">
        <v>1730</v>
      </c>
      <c r="R24" s="23">
        <v>277671</v>
      </c>
    </row>
    <row r="25" spans="2:18" ht="30" customHeight="1">
      <c r="B25" s="41" t="s">
        <v>17</v>
      </c>
      <c r="C25" s="21">
        <f t="shared" si="0"/>
        <v>1470602</v>
      </c>
      <c r="D25" s="22">
        <v>903375</v>
      </c>
      <c r="E25" s="22">
        <v>53269</v>
      </c>
      <c r="F25" s="23">
        <v>596473</v>
      </c>
      <c r="G25" s="23">
        <v>390449</v>
      </c>
      <c r="H25" s="23">
        <v>206024</v>
      </c>
      <c r="I25" s="6">
        <v>78595</v>
      </c>
      <c r="J25" s="22">
        <v>430264</v>
      </c>
      <c r="K25" s="22">
        <v>427060</v>
      </c>
      <c r="L25" s="22">
        <v>118605</v>
      </c>
      <c r="M25" s="22">
        <v>25862</v>
      </c>
      <c r="N25" s="22">
        <v>282593</v>
      </c>
      <c r="O25" s="22">
        <v>0</v>
      </c>
      <c r="P25" s="22">
        <v>0</v>
      </c>
      <c r="Q25" s="22">
        <v>3204</v>
      </c>
      <c r="R25" s="23">
        <v>136963</v>
      </c>
    </row>
    <row r="26" spans="2:18" ht="30" customHeight="1">
      <c r="B26" s="41" t="s">
        <v>18</v>
      </c>
      <c r="C26" s="21">
        <f t="shared" si="0"/>
        <v>2499246</v>
      </c>
      <c r="D26" s="22">
        <v>1293374</v>
      </c>
      <c r="E26" s="22">
        <v>55770</v>
      </c>
      <c r="F26" s="22">
        <v>857080</v>
      </c>
      <c r="G26" s="23">
        <v>574601</v>
      </c>
      <c r="H26" s="23">
        <v>282479</v>
      </c>
      <c r="I26" s="23">
        <v>144194</v>
      </c>
      <c r="J26" s="22">
        <v>450357</v>
      </c>
      <c r="K26" s="22">
        <v>446540</v>
      </c>
      <c r="L26" s="22">
        <v>138469</v>
      </c>
      <c r="M26" s="22">
        <v>55582</v>
      </c>
      <c r="N26" s="22">
        <v>252489</v>
      </c>
      <c r="O26" s="22">
        <v>0</v>
      </c>
      <c r="P26" s="22">
        <v>0</v>
      </c>
      <c r="Q26" s="22">
        <v>3817</v>
      </c>
      <c r="R26" s="23">
        <v>755515</v>
      </c>
    </row>
    <row r="27" spans="2:18" ht="30" customHeight="1">
      <c r="B27" s="41" t="s">
        <v>19</v>
      </c>
      <c r="C27" s="21">
        <f t="shared" si="0"/>
        <v>3139882</v>
      </c>
      <c r="D27" s="22">
        <v>1454253</v>
      </c>
      <c r="E27" s="22">
        <v>51796</v>
      </c>
      <c r="F27" s="23">
        <v>992353</v>
      </c>
      <c r="G27" s="23">
        <v>676779</v>
      </c>
      <c r="H27" s="23">
        <v>315574</v>
      </c>
      <c r="I27" s="6">
        <v>152833</v>
      </c>
      <c r="J27" s="22">
        <v>654621</v>
      </c>
      <c r="K27" s="22">
        <v>643424</v>
      </c>
      <c r="L27" s="22">
        <v>269721</v>
      </c>
      <c r="M27" s="22">
        <v>23614</v>
      </c>
      <c r="N27" s="22">
        <v>350089</v>
      </c>
      <c r="O27" s="22">
        <v>0</v>
      </c>
      <c r="P27" s="22">
        <v>0</v>
      </c>
      <c r="Q27" s="22">
        <v>11197</v>
      </c>
      <c r="R27" s="23">
        <v>1031008</v>
      </c>
    </row>
    <row r="28" spans="2:18" ht="30" customHeight="1">
      <c r="B28" s="41" t="s">
        <v>20</v>
      </c>
      <c r="C28" s="21">
        <f t="shared" si="0"/>
        <v>2498370</v>
      </c>
      <c r="D28" s="22">
        <v>1074245</v>
      </c>
      <c r="E28" s="22">
        <v>46780</v>
      </c>
      <c r="F28" s="22">
        <v>718358</v>
      </c>
      <c r="G28" s="23">
        <v>493751</v>
      </c>
      <c r="H28" s="23">
        <v>224607</v>
      </c>
      <c r="I28" s="23">
        <v>86041</v>
      </c>
      <c r="J28" s="22">
        <v>335377</v>
      </c>
      <c r="K28" s="22">
        <v>332651</v>
      </c>
      <c r="L28" s="22">
        <v>121015</v>
      </c>
      <c r="M28" s="22">
        <v>52278</v>
      </c>
      <c r="N28" s="22">
        <v>159258</v>
      </c>
      <c r="O28" s="22">
        <v>0</v>
      </c>
      <c r="P28" s="22">
        <v>0</v>
      </c>
      <c r="Q28" s="22">
        <v>2726</v>
      </c>
      <c r="R28" s="23">
        <v>1088748</v>
      </c>
    </row>
    <row r="29" spans="2:18" ht="30" customHeight="1">
      <c r="B29" s="41" t="s">
        <v>21</v>
      </c>
      <c r="C29" s="21">
        <f t="shared" si="0"/>
        <v>1844347</v>
      </c>
      <c r="D29" s="22">
        <v>946191</v>
      </c>
      <c r="E29" s="22">
        <v>44850</v>
      </c>
      <c r="F29" s="23">
        <v>636032</v>
      </c>
      <c r="G29" s="23">
        <v>437631</v>
      </c>
      <c r="H29" s="23">
        <v>198401</v>
      </c>
      <c r="I29" s="6">
        <v>80958</v>
      </c>
      <c r="J29" s="22">
        <v>339570</v>
      </c>
      <c r="K29" s="22">
        <v>330372</v>
      </c>
      <c r="L29" s="22">
        <v>159173</v>
      </c>
      <c r="M29" s="22">
        <v>32441</v>
      </c>
      <c r="N29" s="22">
        <v>138758</v>
      </c>
      <c r="O29" s="22">
        <v>0</v>
      </c>
      <c r="P29" s="22">
        <v>0</v>
      </c>
      <c r="Q29" s="22">
        <v>9198</v>
      </c>
      <c r="R29" s="23">
        <v>558586</v>
      </c>
    </row>
    <row r="30" spans="2:18" ht="30" customHeight="1">
      <c r="B30" s="41" t="s">
        <v>22</v>
      </c>
      <c r="C30" s="21">
        <f t="shared" si="0"/>
        <v>1316813</v>
      </c>
      <c r="D30" s="22">
        <v>735357</v>
      </c>
      <c r="E30" s="22">
        <v>39932</v>
      </c>
      <c r="F30" s="22">
        <v>476467</v>
      </c>
      <c r="G30" s="23">
        <v>334273</v>
      </c>
      <c r="H30" s="23">
        <v>142194</v>
      </c>
      <c r="I30" s="23">
        <v>69512</v>
      </c>
      <c r="J30" s="22">
        <v>207239</v>
      </c>
      <c r="K30" s="22">
        <v>203662</v>
      </c>
      <c r="L30" s="22">
        <v>86715</v>
      </c>
      <c r="M30" s="22">
        <v>6582</v>
      </c>
      <c r="N30" s="22">
        <v>110365</v>
      </c>
      <c r="O30" s="22">
        <v>0</v>
      </c>
      <c r="P30" s="22">
        <v>0</v>
      </c>
      <c r="Q30" s="22">
        <v>3577</v>
      </c>
      <c r="R30" s="23">
        <v>374217</v>
      </c>
    </row>
    <row r="31" spans="2:18" ht="30" customHeight="1">
      <c r="B31" s="41" t="s">
        <v>39</v>
      </c>
      <c r="C31" s="21">
        <f t="shared" si="0"/>
        <v>3121102</v>
      </c>
      <c r="D31" s="22">
        <v>1527680</v>
      </c>
      <c r="E31" s="22">
        <v>53325</v>
      </c>
      <c r="F31" s="22">
        <v>1050043</v>
      </c>
      <c r="G31" s="23">
        <v>720772</v>
      </c>
      <c r="H31" s="23">
        <v>329271</v>
      </c>
      <c r="I31" s="23">
        <v>150223</v>
      </c>
      <c r="J31" s="22">
        <v>279906</v>
      </c>
      <c r="K31" s="22">
        <v>275188</v>
      </c>
      <c r="L31" s="22">
        <v>159870</v>
      </c>
      <c r="M31" s="22">
        <v>18660</v>
      </c>
      <c r="N31" s="22">
        <v>96658</v>
      </c>
      <c r="O31" s="22">
        <v>0</v>
      </c>
      <c r="P31" s="22">
        <v>0</v>
      </c>
      <c r="Q31" s="22">
        <v>4718</v>
      </c>
      <c r="R31" s="23">
        <v>1313516</v>
      </c>
    </row>
    <row r="32" spans="2:18" ht="30" customHeight="1">
      <c r="B32" s="41" t="s">
        <v>42</v>
      </c>
      <c r="C32" s="21">
        <f t="shared" si="0"/>
        <v>3422866</v>
      </c>
      <c r="D32" s="22">
        <v>1848400</v>
      </c>
      <c r="E32" s="22">
        <v>55434</v>
      </c>
      <c r="F32" s="22">
        <v>1282580</v>
      </c>
      <c r="G32" s="23">
        <v>891262</v>
      </c>
      <c r="H32" s="23">
        <v>391318</v>
      </c>
      <c r="I32" s="23">
        <v>175048</v>
      </c>
      <c r="J32" s="22">
        <v>409665</v>
      </c>
      <c r="K32" s="22">
        <v>403007</v>
      </c>
      <c r="L32" s="22">
        <v>228697</v>
      </c>
      <c r="M32" s="22">
        <v>37004</v>
      </c>
      <c r="N32" s="22">
        <v>137306</v>
      </c>
      <c r="O32" s="22">
        <v>0</v>
      </c>
      <c r="P32" s="22">
        <v>239</v>
      </c>
      <c r="Q32" s="22">
        <v>6419</v>
      </c>
      <c r="R32" s="23">
        <v>1164801</v>
      </c>
    </row>
    <row r="33" spans="2:18" ht="30" customHeight="1">
      <c r="B33" s="41" t="s">
        <v>43</v>
      </c>
      <c r="C33" s="21">
        <f t="shared" si="0"/>
        <v>4293938</v>
      </c>
      <c r="D33" s="22">
        <v>1633506</v>
      </c>
      <c r="E33" s="22">
        <v>73035</v>
      </c>
      <c r="F33" s="22">
        <v>1101985</v>
      </c>
      <c r="G33" s="23">
        <v>738728</v>
      </c>
      <c r="H33" s="23">
        <v>363257</v>
      </c>
      <c r="I33" s="23">
        <v>148092</v>
      </c>
      <c r="J33" s="22">
        <v>837251</v>
      </c>
      <c r="K33" s="22">
        <v>826422</v>
      </c>
      <c r="L33" s="22">
        <v>249318</v>
      </c>
      <c r="M33" s="22">
        <v>87944</v>
      </c>
      <c r="N33" s="22">
        <v>489160</v>
      </c>
      <c r="O33" s="22">
        <v>0</v>
      </c>
      <c r="P33" s="22">
        <v>0</v>
      </c>
      <c r="Q33" s="22">
        <v>10829</v>
      </c>
      <c r="R33" s="23">
        <v>1823181</v>
      </c>
    </row>
    <row r="34" spans="2:18" ht="30" customHeight="1">
      <c r="B34" s="41" t="s">
        <v>23</v>
      </c>
      <c r="C34" s="21">
        <f t="shared" si="0"/>
        <v>1757725</v>
      </c>
      <c r="D34" s="22">
        <v>770632</v>
      </c>
      <c r="E34" s="22">
        <v>38919</v>
      </c>
      <c r="F34" s="22">
        <v>514301</v>
      </c>
      <c r="G34" s="23">
        <v>334674</v>
      </c>
      <c r="H34" s="23">
        <v>161846</v>
      </c>
      <c r="I34" s="23">
        <v>81644</v>
      </c>
      <c r="J34" s="22">
        <v>279995</v>
      </c>
      <c r="K34" s="22">
        <v>277509</v>
      </c>
      <c r="L34" s="22">
        <v>138441</v>
      </c>
      <c r="M34" s="22">
        <v>9398</v>
      </c>
      <c r="N34" s="22">
        <v>129620</v>
      </c>
      <c r="O34" s="22">
        <v>0</v>
      </c>
      <c r="P34" s="22">
        <v>0</v>
      </c>
      <c r="Q34" s="22">
        <v>2486</v>
      </c>
      <c r="R34" s="23">
        <v>707098</v>
      </c>
    </row>
    <row r="35" spans="2:18" ht="30" customHeight="1">
      <c r="B35" s="41" t="s">
        <v>24</v>
      </c>
      <c r="C35" s="21">
        <f t="shared" si="0"/>
        <v>2102547</v>
      </c>
      <c r="D35" s="22">
        <v>1098116</v>
      </c>
      <c r="E35" s="22">
        <v>52994</v>
      </c>
      <c r="F35" s="22">
        <v>721035</v>
      </c>
      <c r="G35" s="23">
        <v>473388</v>
      </c>
      <c r="H35" s="23">
        <v>247647</v>
      </c>
      <c r="I35" s="23">
        <v>101400</v>
      </c>
      <c r="J35" s="22">
        <v>375599</v>
      </c>
      <c r="K35" s="22">
        <v>369269</v>
      </c>
      <c r="L35" s="22">
        <v>137165</v>
      </c>
      <c r="M35" s="22">
        <v>49281</v>
      </c>
      <c r="N35" s="22">
        <v>182823</v>
      </c>
      <c r="O35" s="22">
        <v>0</v>
      </c>
      <c r="P35" s="22">
        <v>0</v>
      </c>
      <c r="Q35" s="22">
        <v>6330</v>
      </c>
      <c r="R35" s="5">
        <v>628832</v>
      </c>
    </row>
    <row r="36" spans="2:18" ht="30" customHeight="1">
      <c r="B36" s="45" t="s">
        <v>25</v>
      </c>
      <c r="C36" s="13">
        <f>SUM(C7:C20)</f>
        <v>267270979</v>
      </c>
      <c r="D36" s="8">
        <f>SUM(D7:D20)</f>
        <v>118335989</v>
      </c>
      <c r="E36" s="8">
        <f>SUM(E7:E20)</f>
        <v>2811414</v>
      </c>
      <c r="F36" s="8">
        <f>SUM(F7:F20)</f>
        <v>82316725</v>
      </c>
      <c r="G36" s="8">
        <f aca="true" t="shared" si="1" ref="G36:Q36">SUM(G7:G20)</f>
        <v>53397232</v>
      </c>
      <c r="H36" s="8">
        <f t="shared" si="1"/>
        <v>28793670</v>
      </c>
      <c r="I36" s="8">
        <f t="shared" si="1"/>
        <v>14570635</v>
      </c>
      <c r="J36" s="8">
        <f t="shared" si="1"/>
        <v>77067212</v>
      </c>
      <c r="K36" s="8">
        <f t="shared" si="1"/>
        <v>76203089</v>
      </c>
      <c r="L36" s="8">
        <f t="shared" si="1"/>
        <v>18485838</v>
      </c>
      <c r="M36" s="8">
        <f t="shared" si="1"/>
        <v>2068755</v>
      </c>
      <c r="N36" s="8">
        <f t="shared" si="1"/>
        <v>34951072</v>
      </c>
      <c r="O36" s="8">
        <f t="shared" si="1"/>
        <v>20694159</v>
      </c>
      <c r="P36" s="8">
        <f t="shared" si="1"/>
        <v>41502</v>
      </c>
      <c r="Q36" s="8">
        <f t="shared" si="1"/>
        <v>822621</v>
      </c>
      <c r="R36" s="8">
        <f>SUM(R7:R20)</f>
        <v>71867778</v>
      </c>
    </row>
    <row r="37" spans="2:18" ht="30" customHeight="1">
      <c r="B37" s="45" t="s">
        <v>26</v>
      </c>
      <c r="C37" s="13">
        <f aca="true" t="shared" si="2" ref="C37:Q37">SUM(C21:C35)</f>
        <v>36106316</v>
      </c>
      <c r="D37" s="8">
        <f t="shared" si="2"/>
        <v>18411004</v>
      </c>
      <c r="E37" s="8">
        <f t="shared" si="2"/>
        <v>807281</v>
      </c>
      <c r="F37" s="8">
        <f t="shared" si="2"/>
        <v>12466017</v>
      </c>
      <c r="G37" s="8">
        <f t="shared" si="2"/>
        <v>8227652</v>
      </c>
      <c r="H37" s="8">
        <f t="shared" si="2"/>
        <v>3956141</v>
      </c>
      <c r="I37" s="8">
        <f t="shared" si="2"/>
        <v>1693508</v>
      </c>
      <c r="J37" s="8">
        <f t="shared" si="2"/>
        <v>6368417</v>
      </c>
      <c r="K37" s="8">
        <f t="shared" si="2"/>
        <v>6276725</v>
      </c>
      <c r="L37" s="8">
        <f t="shared" si="2"/>
        <v>2575827</v>
      </c>
      <c r="M37" s="8">
        <f t="shared" si="2"/>
        <v>492025</v>
      </c>
      <c r="N37" s="8">
        <f t="shared" si="2"/>
        <v>3208723</v>
      </c>
      <c r="O37" s="8">
        <f t="shared" si="2"/>
        <v>0</v>
      </c>
      <c r="P37" s="8">
        <f t="shared" si="2"/>
        <v>2357</v>
      </c>
      <c r="Q37" s="8">
        <f t="shared" si="2"/>
        <v>89335</v>
      </c>
      <c r="R37" s="8">
        <f>SUM(R21:R35)</f>
        <v>11326895</v>
      </c>
    </row>
    <row r="38" spans="2:18" ht="30" customHeight="1">
      <c r="B38" s="45" t="s">
        <v>27</v>
      </c>
      <c r="C38" s="13">
        <f aca="true" t="shared" si="3" ref="C38:Q38">SUM(C7:C35)</f>
        <v>303377295</v>
      </c>
      <c r="D38" s="8">
        <f t="shared" si="3"/>
        <v>136746993</v>
      </c>
      <c r="E38" s="8">
        <f t="shared" si="3"/>
        <v>3618695</v>
      </c>
      <c r="F38" s="8">
        <f t="shared" si="3"/>
        <v>94782742</v>
      </c>
      <c r="G38" s="8">
        <f t="shared" si="3"/>
        <v>61624884</v>
      </c>
      <c r="H38" s="8">
        <f t="shared" si="3"/>
        <v>32749811</v>
      </c>
      <c r="I38" s="8">
        <f t="shared" si="3"/>
        <v>16264143</v>
      </c>
      <c r="J38" s="8">
        <f t="shared" si="3"/>
        <v>83435629</v>
      </c>
      <c r="K38" s="8">
        <f t="shared" si="3"/>
        <v>82479814</v>
      </c>
      <c r="L38" s="8">
        <f t="shared" si="3"/>
        <v>21061665</v>
      </c>
      <c r="M38" s="8">
        <f t="shared" si="3"/>
        <v>2560780</v>
      </c>
      <c r="N38" s="8">
        <f t="shared" si="3"/>
        <v>38159795</v>
      </c>
      <c r="O38" s="8">
        <f t="shared" si="3"/>
        <v>20694159</v>
      </c>
      <c r="P38" s="8">
        <f t="shared" si="3"/>
        <v>43859</v>
      </c>
      <c r="Q38" s="8">
        <f t="shared" si="3"/>
        <v>911956</v>
      </c>
      <c r="R38" s="8">
        <f>SUM(R7:R35)</f>
        <v>83194673</v>
      </c>
    </row>
  </sheetData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 verticalCentered="1"/>
  <pageMargins left="0.7874015748031497" right="0.3937007874015748" top="0.7874015748031497" bottom="0.3937007874015748" header="0.5118110236220472" footer="0.5118110236220472"/>
  <pageSetup fitToHeight="1" fitToWidth="1" horizontalDpi="300" verticalDpi="300" orientation="landscape" paperSize="9" scale="49" r:id="rId1"/>
  <headerFooter alignWithMargins="0">
    <oddHeader>&amp;L&amp;"ＭＳ ゴシック,標準"&amp;24４－２　義務的経費の状況（２０年度決算額）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view="pageBreakPreview" zoomScale="60" zoomScaleNormal="75" workbookViewId="0" topLeftCell="B1">
      <pane xSplit="1" ySplit="6" topLeftCell="F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L9" sqref="L9"/>
    </sheetView>
  </sheetViews>
  <sheetFormatPr defaultColWidth="8.66015625" defaultRowHeight="18"/>
  <cols>
    <col min="1" max="1" width="8.83203125" style="35" customWidth="1"/>
    <col min="2" max="2" width="11.5" style="35" bestFit="1" customWidth="1"/>
    <col min="3" max="18" width="12.83203125" style="0" customWidth="1"/>
  </cols>
  <sheetData>
    <row r="1" ht="17.25">
      <c r="B1" s="35" t="s">
        <v>33</v>
      </c>
    </row>
    <row r="2" spans="2:17" ht="17.25">
      <c r="B2" s="36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1:19" ht="30" customHeight="1">
      <c r="A3" s="46"/>
      <c r="B3" s="37"/>
      <c r="C3" s="88" t="s">
        <v>44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  <c r="S3" s="59"/>
    </row>
    <row r="4" spans="1:19" ht="30" customHeight="1">
      <c r="A4" s="46"/>
      <c r="B4" s="38"/>
      <c r="C4" s="90"/>
      <c r="D4" s="91" t="s">
        <v>45</v>
      </c>
      <c r="E4" s="57"/>
      <c r="F4" s="57"/>
      <c r="G4" s="57"/>
      <c r="H4" s="57"/>
      <c r="I4" s="74"/>
      <c r="J4" s="87" t="s">
        <v>51</v>
      </c>
      <c r="K4" s="57"/>
      <c r="L4" s="57"/>
      <c r="M4" s="75"/>
      <c r="N4" s="75"/>
      <c r="O4" s="57"/>
      <c r="P4" s="75"/>
      <c r="Q4" s="76"/>
      <c r="R4" s="85" t="s">
        <v>59</v>
      </c>
      <c r="S4" s="59"/>
    </row>
    <row r="5" spans="1:19" ht="30" customHeight="1">
      <c r="A5" s="46"/>
      <c r="B5" s="38"/>
      <c r="C5" s="90"/>
      <c r="D5" s="92"/>
      <c r="E5" s="88" t="s">
        <v>46</v>
      </c>
      <c r="F5" s="87" t="s">
        <v>47</v>
      </c>
      <c r="G5" s="60"/>
      <c r="H5" s="61"/>
      <c r="I5" s="87" t="s">
        <v>50</v>
      </c>
      <c r="J5" s="87"/>
      <c r="K5" s="88" t="s">
        <v>52</v>
      </c>
      <c r="L5" s="60"/>
      <c r="M5" s="80"/>
      <c r="N5" s="81"/>
      <c r="O5" s="79"/>
      <c r="P5" s="83" t="s">
        <v>57</v>
      </c>
      <c r="Q5" s="83" t="s">
        <v>58</v>
      </c>
      <c r="R5" s="85"/>
      <c r="S5" s="59"/>
    </row>
    <row r="6" spans="1:19" ht="30" customHeight="1">
      <c r="A6" s="46"/>
      <c r="B6" s="39"/>
      <c r="C6" s="89"/>
      <c r="D6" s="93"/>
      <c r="E6" s="89"/>
      <c r="F6" s="87"/>
      <c r="G6" s="77" t="s">
        <v>48</v>
      </c>
      <c r="H6" s="78" t="s">
        <v>49</v>
      </c>
      <c r="I6" s="87"/>
      <c r="J6" s="87"/>
      <c r="K6" s="89"/>
      <c r="L6" s="62" t="s">
        <v>53</v>
      </c>
      <c r="M6" s="78" t="s">
        <v>54</v>
      </c>
      <c r="N6" s="94" t="s">
        <v>55</v>
      </c>
      <c r="O6" s="82" t="s">
        <v>56</v>
      </c>
      <c r="P6" s="84"/>
      <c r="Q6" s="84"/>
      <c r="R6" s="86"/>
      <c r="S6" s="59"/>
    </row>
    <row r="7" spans="1:18" ht="30" customHeight="1">
      <c r="A7" s="46"/>
      <c r="B7" s="40" t="s">
        <v>2</v>
      </c>
      <c r="C7" s="48">
        <f>+'当年度'!C7-'前年度'!C7</f>
        <v>-123223</v>
      </c>
      <c r="D7" s="49">
        <f>+'当年度'!D7-'前年度'!D7</f>
        <v>-534008</v>
      </c>
      <c r="E7" s="49">
        <f>+'当年度'!E7-'前年度'!E7</f>
        <v>-9702</v>
      </c>
      <c r="F7" s="49">
        <f>+'当年度'!F7-'前年度'!F7</f>
        <v>-577439</v>
      </c>
      <c r="G7" s="49">
        <f>+'当年度'!G7-'前年度'!G7</f>
        <v>-288158</v>
      </c>
      <c r="H7" s="49">
        <f>+'当年度'!H7-'前年度'!H7</f>
        <v>-289281</v>
      </c>
      <c r="I7" s="49">
        <f>+'当年度'!I7-'前年度'!I7</f>
        <v>-111407</v>
      </c>
      <c r="J7" s="49">
        <f>+'当年度'!J7-'前年度'!J7</f>
        <v>887685</v>
      </c>
      <c r="K7" s="49">
        <f>+'当年度'!K7-'前年度'!K7</f>
        <v>835240</v>
      </c>
      <c r="L7" s="49">
        <f>+'当年度'!L7-'前年度'!L7</f>
        <v>525701</v>
      </c>
      <c r="M7" s="95">
        <f>+'当年度'!M7-'前年度'!M7</f>
        <v>-58746</v>
      </c>
      <c r="N7" s="95">
        <f>+'当年度'!N7-'前年度'!N7</f>
        <v>30625</v>
      </c>
      <c r="O7" s="49">
        <f>+'当年度'!O7-'前年度'!O7</f>
        <v>335487</v>
      </c>
      <c r="P7" s="49">
        <f>+'当年度'!P7-'前年度'!P7</f>
        <v>41780</v>
      </c>
      <c r="Q7" s="49">
        <f>+'当年度'!Q7-'前年度'!Q7</f>
        <v>10665</v>
      </c>
      <c r="R7" s="68">
        <f>+'当年度'!R7-'前年度'!R7</f>
        <v>-476900</v>
      </c>
    </row>
    <row r="8" spans="1:18" ht="30" customHeight="1">
      <c r="A8" s="46"/>
      <c r="B8" s="41" t="s">
        <v>3</v>
      </c>
      <c r="C8" s="50">
        <f>+'当年度'!C8-'前年度'!C8</f>
        <v>-1320132</v>
      </c>
      <c r="D8" s="51">
        <f>+'当年度'!D8-'前年度'!D8</f>
        <v>-901243</v>
      </c>
      <c r="E8" s="51">
        <f>+'当年度'!E8-'前年度'!E8</f>
        <v>-7277</v>
      </c>
      <c r="F8" s="51">
        <f>+'当年度'!F8-'前年度'!F8</f>
        <v>-594274</v>
      </c>
      <c r="G8" s="51">
        <f>+'当年度'!G8-'前年度'!G8</f>
        <v>-251796</v>
      </c>
      <c r="H8" s="51">
        <f>+'当年度'!H8-'前年度'!H8</f>
        <v>-342478</v>
      </c>
      <c r="I8" s="51">
        <f>+'当年度'!I8-'前年度'!I8</f>
        <v>-421673</v>
      </c>
      <c r="J8" s="51">
        <f>+'当年度'!J8-'前年度'!J8</f>
        <v>200020</v>
      </c>
      <c r="K8" s="51">
        <f>+'当年度'!K8-'前年度'!K8</f>
        <v>166481</v>
      </c>
      <c r="L8" s="51">
        <f>+'当年度'!L8-'前年度'!L8</f>
        <v>482244</v>
      </c>
      <c r="M8" s="51">
        <f>+'当年度'!M8-'前年度'!M8</f>
        <v>30182</v>
      </c>
      <c r="N8" s="51">
        <f>+'当年度'!N8-'前年度'!N8</f>
        <v>-579089</v>
      </c>
      <c r="O8" s="51">
        <f>+'当年度'!O8-'前年度'!O8</f>
        <v>233704</v>
      </c>
      <c r="P8" s="51">
        <f>+'当年度'!P8-'前年度'!P8</f>
        <v>5587</v>
      </c>
      <c r="Q8" s="51">
        <f>+'当年度'!Q8-'前年度'!Q8</f>
        <v>27952</v>
      </c>
      <c r="R8" s="69">
        <f>+'当年度'!R8-'前年度'!R8</f>
        <v>-618909</v>
      </c>
    </row>
    <row r="9" spans="1:18" ht="30" customHeight="1">
      <c r="A9" s="46"/>
      <c r="B9" s="41" t="s">
        <v>4</v>
      </c>
      <c r="C9" s="50">
        <f>+'当年度'!C9-'前年度'!C9</f>
        <v>-141883</v>
      </c>
      <c r="D9" s="51">
        <f>+'当年度'!D9-'前年度'!D9</f>
        <v>-619704</v>
      </c>
      <c r="E9" s="51">
        <f>+'当年度'!E9-'前年度'!E9</f>
        <v>-14743</v>
      </c>
      <c r="F9" s="51">
        <f>+'当年度'!F9-'前年度'!F9</f>
        <v>-349967</v>
      </c>
      <c r="G9" s="51">
        <f>+'当年度'!G9-'前年度'!G9</f>
        <v>-189066</v>
      </c>
      <c r="H9" s="51">
        <f>+'当年度'!H9-'前年度'!H9</f>
        <v>-160901</v>
      </c>
      <c r="I9" s="51">
        <f>+'当年度'!I9-'前年度'!I9</f>
        <v>-305348</v>
      </c>
      <c r="J9" s="51">
        <f>+'当年度'!J9-'前年度'!J9</f>
        <v>266028</v>
      </c>
      <c r="K9" s="51">
        <f>+'当年度'!K9-'前年度'!K9</f>
        <v>245461</v>
      </c>
      <c r="L9" s="51">
        <f>+'当年度'!L9-'前年度'!L9</f>
        <v>144902</v>
      </c>
      <c r="M9" s="51">
        <f>+'当年度'!M9-'前年度'!M9</f>
        <v>1856</v>
      </c>
      <c r="N9" s="51">
        <f>+'当年度'!N9-'前年度'!N9</f>
        <v>-16468</v>
      </c>
      <c r="O9" s="51">
        <f>+'当年度'!O9-'前年度'!O9</f>
        <v>115171</v>
      </c>
      <c r="P9" s="51">
        <f>+'当年度'!P9-'前年度'!P9</f>
        <v>13401</v>
      </c>
      <c r="Q9" s="51">
        <f>+'当年度'!Q9-'前年度'!Q9</f>
        <v>7166</v>
      </c>
      <c r="R9" s="69">
        <f>+'当年度'!R9-'前年度'!R9</f>
        <v>211793</v>
      </c>
    </row>
    <row r="10" spans="1:18" ht="30" customHeight="1">
      <c r="A10" s="46"/>
      <c r="B10" s="41" t="s">
        <v>5</v>
      </c>
      <c r="C10" s="50">
        <f>+'当年度'!C10-'前年度'!C10</f>
        <v>428483</v>
      </c>
      <c r="D10" s="51">
        <f>+'当年度'!D10-'前年度'!D10</f>
        <v>-362070</v>
      </c>
      <c r="E10" s="51">
        <f>+'当年度'!E10-'前年度'!E10</f>
        <v>-21001</v>
      </c>
      <c r="F10" s="51">
        <f>+'当年度'!F10-'前年度'!F10</f>
        <v>-257384</v>
      </c>
      <c r="G10" s="51">
        <f>+'当年度'!G10-'前年度'!G10</f>
        <v>-138882</v>
      </c>
      <c r="H10" s="51">
        <f>+'当年度'!H10-'前年度'!H10</f>
        <v>-118502</v>
      </c>
      <c r="I10" s="51">
        <f>+'当年度'!I10-'前年度'!I10</f>
        <v>-159993</v>
      </c>
      <c r="J10" s="51">
        <f>+'当年度'!J10-'前年度'!J10</f>
        <v>993894</v>
      </c>
      <c r="K10" s="51">
        <f>+'当年度'!K10-'前年度'!K10</f>
        <v>956780</v>
      </c>
      <c r="L10" s="51">
        <f>+'当年度'!L10-'前年度'!L10</f>
        <v>438673</v>
      </c>
      <c r="M10" s="51">
        <f>+'当年度'!M10-'前年度'!M10</f>
        <v>54840</v>
      </c>
      <c r="N10" s="51">
        <f>+'当年度'!N10-'前年度'!N10</f>
        <v>37506</v>
      </c>
      <c r="O10" s="51">
        <f>+'当年度'!O10-'前年度'!O10</f>
        <v>424971</v>
      </c>
      <c r="P10" s="51">
        <f>+'当年度'!P10-'前年度'!P10</f>
        <v>0</v>
      </c>
      <c r="Q10" s="51">
        <f>+'当年度'!Q10-'前年度'!Q10</f>
        <v>37114</v>
      </c>
      <c r="R10" s="69">
        <f>+'当年度'!R10-'前年度'!R10</f>
        <v>-203341</v>
      </c>
    </row>
    <row r="11" spans="1:18" ht="30" customHeight="1">
      <c r="A11" s="46"/>
      <c r="B11" s="41" t="s">
        <v>6</v>
      </c>
      <c r="C11" s="50">
        <f>+'当年度'!C11-'前年度'!C11</f>
        <v>660885</v>
      </c>
      <c r="D11" s="51">
        <f>+'当年度'!D11-'前年度'!D11</f>
        <v>244801</v>
      </c>
      <c r="E11" s="51">
        <f>+'当年度'!E11-'前年度'!E11</f>
        <v>-9332</v>
      </c>
      <c r="F11" s="51">
        <f>+'当年度'!F11-'前年度'!F11</f>
        <v>-94706</v>
      </c>
      <c r="G11" s="51">
        <f>+'当年度'!G11-'前年度'!G11</f>
        <v>88041</v>
      </c>
      <c r="H11" s="51">
        <f>+'当年度'!H11-'前年度'!H11</f>
        <v>-182747</v>
      </c>
      <c r="I11" s="51">
        <f>+'当年度'!I11-'前年度'!I11</f>
        <v>268908</v>
      </c>
      <c r="J11" s="51">
        <f>+'当年度'!J11-'前年度'!J11</f>
        <v>296485</v>
      </c>
      <c r="K11" s="51">
        <f>+'当年度'!K11-'前年度'!K11</f>
        <v>289752</v>
      </c>
      <c r="L11" s="51">
        <f>+'当年度'!L11-'前年度'!L11</f>
        <v>311849</v>
      </c>
      <c r="M11" s="51">
        <f>+'当年度'!M11-'前年度'!M11</f>
        <v>-21802</v>
      </c>
      <c r="N11" s="51">
        <f>+'当年度'!N11-'前年度'!N11</f>
        <v>-49426</v>
      </c>
      <c r="O11" s="51">
        <f>+'当年度'!O11-'前年度'!O11</f>
        <v>49176</v>
      </c>
      <c r="P11" s="51">
        <f>+'当年度'!P11-'前年度'!P11</f>
        <v>0</v>
      </c>
      <c r="Q11" s="51">
        <f>+'当年度'!Q11-'前年度'!Q11</f>
        <v>6733</v>
      </c>
      <c r="R11" s="69">
        <f>+'当年度'!R11-'前年度'!R11</f>
        <v>119599</v>
      </c>
    </row>
    <row r="12" spans="1:18" ht="30" customHeight="1">
      <c r="A12" s="46"/>
      <c r="B12" s="41" t="s">
        <v>7</v>
      </c>
      <c r="C12" s="50">
        <f>+'当年度'!C12-'前年度'!C12</f>
        <v>899310</v>
      </c>
      <c r="D12" s="51">
        <f>+'当年度'!D12-'前年度'!D12</f>
        <v>103966</v>
      </c>
      <c r="E12" s="51">
        <f>+'当年度'!E12-'前年度'!E12</f>
        <v>-8685</v>
      </c>
      <c r="F12" s="51">
        <f>+'当年度'!F12-'前年度'!F12</f>
        <v>-213396</v>
      </c>
      <c r="G12" s="51">
        <f>+'当年度'!G12-'前年度'!G12</f>
        <v>-51985</v>
      </c>
      <c r="H12" s="51">
        <f>+'当年度'!H12-'前年度'!H12</f>
        <v>-161411</v>
      </c>
      <c r="I12" s="51">
        <f>+'当年度'!I12-'前年度'!I12</f>
        <v>209898</v>
      </c>
      <c r="J12" s="51">
        <f>+'当年度'!J12-'前年度'!J12</f>
        <v>915695</v>
      </c>
      <c r="K12" s="51">
        <f>+'当年度'!K12-'前年度'!K12</f>
        <v>897737</v>
      </c>
      <c r="L12" s="51">
        <f>+'当年度'!L12-'前年度'!L12</f>
        <v>291860</v>
      </c>
      <c r="M12" s="51">
        <f>+'当年度'!M12-'前年度'!M12</f>
        <v>7825</v>
      </c>
      <c r="N12" s="51">
        <f>+'当年度'!N12-'前年度'!N12</f>
        <v>143916</v>
      </c>
      <c r="O12" s="51">
        <f>+'当年度'!O12-'前年度'!O12</f>
        <v>453860</v>
      </c>
      <c r="P12" s="51">
        <f>+'当年度'!P12-'前年度'!P12</f>
        <v>0</v>
      </c>
      <c r="Q12" s="51">
        <f>+'当年度'!Q12-'前年度'!Q12</f>
        <v>17958</v>
      </c>
      <c r="R12" s="69">
        <f>+'当年度'!R12-'前年度'!R12</f>
        <v>-120351</v>
      </c>
    </row>
    <row r="13" spans="1:18" ht="30" customHeight="1">
      <c r="A13" s="46"/>
      <c r="B13" s="41" t="s">
        <v>8</v>
      </c>
      <c r="C13" s="50">
        <f>+'当年度'!C13-'前年度'!C13</f>
        <v>190166</v>
      </c>
      <c r="D13" s="51">
        <f>+'当年度'!D13-'前年度'!D13</f>
        <v>-52691</v>
      </c>
      <c r="E13" s="51">
        <f>+'当年度'!E13-'前年度'!E13</f>
        <v>-2810</v>
      </c>
      <c r="F13" s="51">
        <f>+'当年度'!F13-'前年度'!F13</f>
        <v>-84950</v>
      </c>
      <c r="G13" s="51">
        <f>+'当年度'!G13-'前年度'!G13</f>
        <v>-42448</v>
      </c>
      <c r="H13" s="51">
        <f>+'当年度'!H13-'前年度'!H13</f>
        <v>-42669</v>
      </c>
      <c r="I13" s="51">
        <f>+'当年度'!I13-'前年度'!I13</f>
        <v>33184</v>
      </c>
      <c r="J13" s="51">
        <f>+'当年度'!J13-'前年度'!J13</f>
        <v>251796</v>
      </c>
      <c r="K13" s="51">
        <f>+'当年度'!K13-'前年度'!K13</f>
        <v>251816</v>
      </c>
      <c r="L13" s="51">
        <f>+'当年度'!L13-'前年度'!L13</f>
        <v>121702</v>
      </c>
      <c r="M13" s="51">
        <f>+'当年度'!M13-'前年度'!M13</f>
        <v>-6993</v>
      </c>
      <c r="N13" s="51">
        <f>+'当年度'!N13-'前年度'!N13</f>
        <v>34208</v>
      </c>
      <c r="O13" s="51">
        <f>+'当年度'!O13-'前年度'!O13</f>
        <v>102899</v>
      </c>
      <c r="P13" s="51">
        <f>+'当年度'!P13-'前年度'!P13</f>
        <v>-167</v>
      </c>
      <c r="Q13" s="51">
        <f>+'当年度'!Q13-'前年度'!Q13</f>
        <v>147</v>
      </c>
      <c r="R13" s="69">
        <f>+'当年度'!R13-'前年度'!R13</f>
        <v>-8939</v>
      </c>
    </row>
    <row r="14" spans="1:18" ht="30" customHeight="1">
      <c r="A14" s="46"/>
      <c r="B14" s="41" t="s">
        <v>9</v>
      </c>
      <c r="C14" s="50">
        <f>+'当年度'!C14-'前年度'!C14</f>
        <v>90559</v>
      </c>
      <c r="D14" s="51">
        <f>+'当年度'!D14-'前年度'!D14</f>
        <v>-16245</v>
      </c>
      <c r="E14" s="51">
        <f>+'当年度'!E14-'前年度'!E14</f>
        <v>-5462</v>
      </c>
      <c r="F14" s="51">
        <f>+'当年度'!F14-'前年度'!F14</f>
        <v>-25180</v>
      </c>
      <c r="G14" s="51">
        <f>+'当年度'!G14-'前年度'!G14</f>
        <v>-12441</v>
      </c>
      <c r="H14" s="51">
        <f>+'当年度'!H14-'前年度'!H14</f>
        <v>-12739</v>
      </c>
      <c r="I14" s="51">
        <f>+'当年度'!I14-'前年度'!I14</f>
        <v>-1886</v>
      </c>
      <c r="J14" s="51">
        <f>+'当年度'!J14-'前年度'!J14</f>
        <v>29181</v>
      </c>
      <c r="K14" s="51">
        <f>+'当年度'!K14-'前年度'!K14</f>
        <v>30133</v>
      </c>
      <c r="L14" s="51">
        <f>+'当年度'!L14-'前年度'!L14</f>
        <v>36774</v>
      </c>
      <c r="M14" s="51">
        <f>+'当年度'!M14-'前年度'!M14</f>
        <v>-9987</v>
      </c>
      <c r="N14" s="51">
        <f>+'当年度'!N14-'前年度'!N14</f>
        <v>-19850</v>
      </c>
      <c r="O14" s="51">
        <f>+'当年度'!O14-'前年度'!O14</f>
        <v>23196</v>
      </c>
      <c r="P14" s="51">
        <f>+'当年度'!P14-'前年度'!P14</f>
        <v>100</v>
      </c>
      <c r="Q14" s="51">
        <f>+'当年度'!Q14-'前年度'!Q14</f>
        <v>-1052</v>
      </c>
      <c r="R14" s="69">
        <f>+'当年度'!R14-'前年度'!R14</f>
        <v>77623</v>
      </c>
    </row>
    <row r="15" spans="1:18" ht="30" customHeight="1">
      <c r="A15" s="46"/>
      <c r="B15" s="41" t="s">
        <v>10</v>
      </c>
      <c r="C15" s="50">
        <f>+'当年度'!C15-'前年度'!C15</f>
        <v>463431</v>
      </c>
      <c r="D15" s="51">
        <f>+'当年度'!D15-'前年度'!D15</f>
        <v>168286</v>
      </c>
      <c r="E15" s="51">
        <f>+'当年度'!E15-'前年度'!E15</f>
        <v>3625</v>
      </c>
      <c r="F15" s="51">
        <f>+'当年度'!F15-'前年度'!F15</f>
        <v>-72242</v>
      </c>
      <c r="G15" s="51">
        <f>+'当年度'!G15-'前年度'!G15</f>
        <v>-18241</v>
      </c>
      <c r="H15" s="51">
        <f>+'当年度'!H15-'前年度'!H15</f>
        <v>-54001</v>
      </c>
      <c r="I15" s="51">
        <f>+'当年度'!I15-'前年度'!I15</f>
        <v>247400</v>
      </c>
      <c r="J15" s="51">
        <f>+'当年度'!J15-'前年度'!J15</f>
        <v>229603</v>
      </c>
      <c r="K15" s="51">
        <f>+'当年度'!K15-'前年度'!K15</f>
        <v>225809</v>
      </c>
      <c r="L15" s="51">
        <f>+'当年度'!L15-'前年度'!L15</f>
        <v>52830</v>
      </c>
      <c r="M15" s="51">
        <f>+'当年度'!M15-'前年度'!M15</f>
        <v>-1190</v>
      </c>
      <c r="N15" s="51">
        <f>+'当年度'!N15-'前年度'!N15</f>
        <v>133744</v>
      </c>
      <c r="O15" s="51">
        <f>+'当年度'!O15-'前年度'!O15</f>
        <v>40425</v>
      </c>
      <c r="P15" s="51">
        <f>+'当年度'!P15-'前年度'!P15</f>
        <v>0</v>
      </c>
      <c r="Q15" s="51">
        <f>+'当年度'!Q15-'前年度'!Q15</f>
        <v>3794</v>
      </c>
      <c r="R15" s="69">
        <f>+'当年度'!R15-'前年度'!R15</f>
        <v>65542</v>
      </c>
    </row>
    <row r="16" spans="1:18" ht="30" customHeight="1">
      <c r="A16" s="46"/>
      <c r="B16" s="41" t="s">
        <v>11</v>
      </c>
      <c r="C16" s="50">
        <f>+'当年度'!C16-'前年度'!C16</f>
        <v>-176240</v>
      </c>
      <c r="D16" s="51">
        <f>+'当年度'!D16-'前年度'!D16</f>
        <v>-171829</v>
      </c>
      <c r="E16" s="51">
        <f>+'当年度'!E16-'前年度'!E16</f>
        <v>-1165</v>
      </c>
      <c r="F16" s="51">
        <f>+'当年度'!F16-'前年度'!F16</f>
        <v>-144109</v>
      </c>
      <c r="G16" s="51">
        <f>+'当年度'!G16-'前年度'!G16</f>
        <v>-83471</v>
      </c>
      <c r="H16" s="51">
        <f>+'当年度'!H16-'前年度'!H16</f>
        <v>-60638</v>
      </c>
      <c r="I16" s="51">
        <f>+'当年度'!I16-'前年度'!I16</f>
        <v>-27059</v>
      </c>
      <c r="J16" s="51">
        <f>+'当年度'!J16-'前年度'!J16</f>
        <v>51003</v>
      </c>
      <c r="K16" s="51">
        <f>+'当年度'!K16-'前年度'!K16</f>
        <v>48895</v>
      </c>
      <c r="L16" s="51">
        <f>+'当年度'!L16-'前年度'!L16</f>
        <v>50870</v>
      </c>
      <c r="M16" s="51">
        <f>+'当年度'!M16-'前年度'!M16</f>
        <v>-3573</v>
      </c>
      <c r="N16" s="51">
        <f>+'当年度'!N16-'前年度'!N16</f>
        <v>-8577</v>
      </c>
      <c r="O16" s="51">
        <f>+'当年度'!O16-'前年度'!O16</f>
        <v>10225</v>
      </c>
      <c r="P16" s="51">
        <f>+'当年度'!P16-'前年度'!P16</f>
        <v>1728</v>
      </c>
      <c r="Q16" s="51">
        <f>+'当年度'!Q16-'前年度'!Q16</f>
        <v>380</v>
      </c>
      <c r="R16" s="69">
        <f>+'当年度'!R16-'前年度'!R16</f>
        <v>-55414</v>
      </c>
    </row>
    <row r="17" spans="1:18" ht="30" customHeight="1">
      <c r="A17" s="46"/>
      <c r="B17" s="41" t="s">
        <v>12</v>
      </c>
      <c r="C17" s="50">
        <f>+'当年度'!C17-'前年度'!C17</f>
        <v>351070</v>
      </c>
      <c r="D17" s="51">
        <f>+'当年度'!D17-'前年度'!D17</f>
        <v>60585</v>
      </c>
      <c r="E17" s="51">
        <f>+'当年度'!E17-'前年度'!E17</f>
        <v>-1941</v>
      </c>
      <c r="F17" s="51">
        <f>+'当年度'!F17-'前年度'!F17</f>
        <v>-44480</v>
      </c>
      <c r="G17" s="51">
        <f>+'当年度'!G17-'前年度'!G17</f>
        <v>-6732</v>
      </c>
      <c r="H17" s="51">
        <f>+'当年度'!H17-'前年度'!H17</f>
        <v>-37748</v>
      </c>
      <c r="I17" s="51">
        <f>+'当年度'!I17-'前年度'!I17</f>
        <v>88117</v>
      </c>
      <c r="J17" s="51">
        <f>+'当年度'!J17-'前年度'!J17</f>
        <v>51262</v>
      </c>
      <c r="K17" s="51">
        <f>+'当年度'!K17-'前年度'!K17</f>
        <v>50431</v>
      </c>
      <c r="L17" s="51">
        <f>+'当年度'!L17-'前年度'!L17</f>
        <v>36152</v>
      </c>
      <c r="M17" s="51">
        <f>+'当年度'!M17-'前年度'!M17</f>
        <v>1939</v>
      </c>
      <c r="N17" s="51">
        <f>+'当年度'!N17-'前年度'!N17</f>
        <v>-4225</v>
      </c>
      <c r="O17" s="51">
        <f>+'当年度'!O17-'前年度'!O17</f>
        <v>16435</v>
      </c>
      <c r="P17" s="51">
        <f>+'当年度'!P17-'前年度'!P17</f>
        <v>0</v>
      </c>
      <c r="Q17" s="51">
        <f>+'当年度'!Q17-'前年度'!Q17</f>
        <v>831</v>
      </c>
      <c r="R17" s="69">
        <f>+'当年度'!R17-'前年度'!R17</f>
        <v>239223</v>
      </c>
    </row>
    <row r="18" spans="1:18" ht="30" customHeight="1">
      <c r="A18" s="46"/>
      <c r="B18" s="41" t="s">
        <v>37</v>
      </c>
      <c r="C18" s="50">
        <f>+'当年度'!C18-'前年度'!C18</f>
        <v>-446475</v>
      </c>
      <c r="D18" s="51">
        <f>+'当年度'!D18-'前年度'!D18</f>
        <v>-207160</v>
      </c>
      <c r="E18" s="51">
        <f>+'当年度'!E18-'前年度'!E18</f>
        <v>-13477</v>
      </c>
      <c r="F18" s="51">
        <f>+'当年度'!F18-'前年度'!F18</f>
        <v>-197991</v>
      </c>
      <c r="G18" s="51">
        <f>+'当年度'!G18-'前年度'!G18</f>
        <v>-89273</v>
      </c>
      <c r="H18" s="51">
        <f>+'当年度'!H18-'前年度'!H18</f>
        <v>-108718</v>
      </c>
      <c r="I18" s="51">
        <f>+'当年度'!I18-'前年度'!I18</f>
        <v>7140</v>
      </c>
      <c r="J18" s="51">
        <f>+'当年度'!J18-'前年度'!J18</f>
        <v>38404</v>
      </c>
      <c r="K18" s="51">
        <f>+'当年度'!K18-'前年度'!K18</f>
        <v>35986</v>
      </c>
      <c r="L18" s="51">
        <f>+'当年度'!L18-'前年度'!L18</f>
        <v>42191</v>
      </c>
      <c r="M18" s="51">
        <f>+'当年度'!M18-'前年度'!M18</f>
        <v>-3946</v>
      </c>
      <c r="N18" s="51">
        <f>+'当年度'!N18-'前年度'!N18</f>
        <v>3412</v>
      </c>
      <c r="O18" s="51">
        <f>+'当年度'!O18-'前年度'!O18</f>
        <v>-5671</v>
      </c>
      <c r="P18" s="51">
        <f>+'当年度'!P18-'前年度'!P18</f>
        <v>2260</v>
      </c>
      <c r="Q18" s="51">
        <f>+'当年度'!Q18-'前年度'!Q18</f>
        <v>158</v>
      </c>
      <c r="R18" s="69">
        <f>+'当年度'!R18-'前年度'!R18</f>
        <v>-277719</v>
      </c>
    </row>
    <row r="19" spans="1:18" ht="30" customHeight="1">
      <c r="A19" s="46"/>
      <c r="B19" s="41" t="s">
        <v>40</v>
      </c>
      <c r="C19" s="50">
        <f>+'当年度'!C19-'前年度'!C19</f>
        <v>-142266</v>
      </c>
      <c r="D19" s="51">
        <f>+'当年度'!D19-'前年度'!D19</f>
        <v>-311776</v>
      </c>
      <c r="E19" s="51">
        <f>+'当年度'!E19-'前年度'!E19</f>
        <v>-19152</v>
      </c>
      <c r="F19" s="51">
        <f>+'当年度'!F19-'前年度'!F19</f>
        <v>-231101</v>
      </c>
      <c r="G19" s="51">
        <f>+'当年度'!G19-'前年度'!G19</f>
        <v>-117391</v>
      </c>
      <c r="H19" s="51">
        <f>+'当年度'!H19-'前年度'!H19</f>
        <v>-113710</v>
      </c>
      <c r="I19" s="51">
        <f>+'当年度'!I19-'前年度'!I19</f>
        <v>-71565</v>
      </c>
      <c r="J19" s="51">
        <f>+'当年度'!J19-'前年度'!J19</f>
        <v>172924</v>
      </c>
      <c r="K19" s="51">
        <f>+'当年度'!K19-'前年度'!K19</f>
        <v>164329</v>
      </c>
      <c r="L19" s="51">
        <f>+'当年度'!L19-'前年度'!L19</f>
        <v>106015</v>
      </c>
      <c r="M19" s="51">
        <f>+'当年度'!M19-'前年度'!M19</f>
        <v>-6882</v>
      </c>
      <c r="N19" s="51">
        <f>+'当年度'!N19-'前年度'!N19</f>
        <v>10243</v>
      </c>
      <c r="O19" s="51">
        <f>+'当年度'!O19-'前年度'!O19</f>
        <v>54953</v>
      </c>
      <c r="P19" s="51">
        <f>+'当年度'!P19-'前年度'!P19</f>
        <v>3452</v>
      </c>
      <c r="Q19" s="51">
        <f>+'当年度'!Q19-'前年度'!Q19</f>
        <v>5143</v>
      </c>
      <c r="R19" s="69">
        <f>+'当年度'!R19-'前年度'!R19</f>
        <v>-3414</v>
      </c>
    </row>
    <row r="20" spans="1:18" ht="30" customHeight="1">
      <c r="A20" s="47"/>
      <c r="B20" s="43" t="s">
        <v>41</v>
      </c>
      <c r="C20" s="52">
        <f>+'当年度'!C20-'前年度'!C20</f>
        <v>-981022</v>
      </c>
      <c r="D20" s="53">
        <f>+'当年度'!D20-'前年度'!D20</f>
        <v>-805043</v>
      </c>
      <c r="E20" s="53">
        <f>+'当年度'!E20-'前年度'!E20</f>
        <v>-44486</v>
      </c>
      <c r="F20" s="53">
        <f>+'当年度'!F20-'前年度'!F20</f>
        <v>-392624</v>
      </c>
      <c r="G20" s="53">
        <f>+'当年度'!G20-'前年度'!G20</f>
        <v>-172744</v>
      </c>
      <c r="H20" s="53">
        <f>+'当年度'!H20-'前年度'!H20</f>
        <v>-216224</v>
      </c>
      <c r="I20" s="53">
        <f>+'当年度'!I20-'前年度'!I20</f>
        <v>-421329</v>
      </c>
      <c r="J20" s="53">
        <f>+'当年度'!J20-'前年度'!J20</f>
        <v>38081</v>
      </c>
      <c r="K20" s="53">
        <f>+'当年度'!K20-'前年度'!K20</f>
        <v>39695</v>
      </c>
      <c r="L20" s="53">
        <f>+'当年度'!L20-'前年度'!L20</f>
        <v>168217</v>
      </c>
      <c r="M20" s="53">
        <f>+'当年度'!M20-'前年度'!M20</f>
        <v>-21150</v>
      </c>
      <c r="N20" s="53">
        <f>+'当年度'!N20-'前年度'!N20</f>
        <v>-39825</v>
      </c>
      <c r="O20" s="53">
        <f>+'当年度'!O20-'前年度'!O20</f>
        <v>-67547</v>
      </c>
      <c r="P20" s="53">
        <f>+'当年度'!P20-'前年度'!P20</f>
        <v>0</v>
      </c>
      <c r="Q20" s="53">
        <f>+'当年度'!Q20-'前年度'!Q20</f>
        <v>-1614</v>
      </c>
      <c r="R20" s="70">
        <f>+'当年度'!R20-'前年度'!R20</f>
        <v>-214060</v>
      </c>
    </row>
    <row r="21" spans="1:18" ht="30" customHeight="1">
      <c r="A21" s="46"/>
      <c r="B21" s="41" t="s">
        <v>13</v>
      </c>
      <c r="C21" s="50">
        <f>+'当年度'!C21-'前年度'!C21</f>
        <v>-18982</v>
      </c>
      <c r="D21" s="51">
        <f>+'当年度'!D21-'前年度'!D21</f>
        <v>-23086</v>
      </c>
      <c r="E21" s="51">
        <f>+'当年度'!E21-'前年度'!E21</f>
        <v>-11163</v>
      </c>
      <c r="F21" s="51">
        <f>+'当年度'!F21-'前年度'!F21</f>
        <v>-7118</v>
      </c>
      <c r="G21" s="51">
        <f>+'当年度'!G21-'前年度'!G21</f>
        <v>-2993</v>
      </c>
      <c r="H21" s="51">
        <f>+'当年度'!H21-'前年度'!H21</f>
        <v>-4125</v>
      </c>
      <c r="I21" s="51">
        <f>+'当年度'!I21-'前年度'!I21</f>
        <v>-1399</v>
      </c>
      <c r="J21" s="51">
        <f>+'当年度'!J21-'前年度'!J21</f>
        <v>4746</v>
      </c>
      <c r="K21" s="51">
        <f>+'当年度'!K21-'前年度'!K21</f>
        <v>5156</v>
      </c>
      <c r="L21" s="51">
        <f>+'当年度'!L21-'前年度'!L21</f>
        <v>4324</v>
      </c>
      <c r="M21" s="51">
        <f>+'当年度'!M21-'前年度'!M21</f>
        <v>-34</v>
      </c>
      <c r="N21" s="51">
        <f>+'当年度'!N21-'前年度'!N21</f>
        <v>866</v>
      </c>
      <c r="O21" s="51">
        <f>+'当年度'!O21-'前年度'!O21</f>
        <v>0</v>
      </c>
      <c r="P21" s="51">
        <f>+'当年度'!P21-'前年度'!P21</f>
        <v>0</v>
      </c>
      <c r="Q21" s="51">
        <f>+'当年度'!Q21-'前年度'!Q21</f>
        <v>-410</v>
      </c>
      <c r="R21" s="68">
        <f>+'当年度'!R21-'前年度'!R21</f>
        <v>-642</v>
      </c>
    </row>
    <row r="22" spans="1:18" ht="30" customHeight="1">
      <c r="A22" s="46"/>
      <c r="B22" s="41" t="s">
        <v>14</v>
      </c>
      <c r="C22" s="50">
        <f>+'当年度'!C22-'前年度'!C22</f>
        <v>21611</v>
      </c>
      <c r="D22" s="51">
        <f>+'当年度'!D22-'前年度'!D22</f>
        <v>-22150</v>
      </c>
      <c r="E22" s="51">
        <f>+'当年度'!E22-'前年度'!E22</f>
        <v>-324</v>
      </c>
      <c r="F22" s="51">
        <f>+'当年度'!F22-'前年度'!F22</f>
        <v>-42330</v>
      </c>
      <c r="G22" s="51">
        <f>+'当年度'!G22-'前年度'!G22</f>
        <v>-26939</v>
      </c>
      <c r="H22" s="51">
        <f>+'当年度'!H22-'前年度'!H22</f>
        <v>-24064</v>
      </c>
      <c r="I22" s="51">
        <f>+'当年度'!I22-'前年度'!I22</f>
        <v>8109</v>
      </c>
      <c r="J22" s="51">
        <f>+'当年度'!J22-'前年度'!J22</f>
        <v>62208</v>
      </c>
      <c r="K22" s="51">
        <f>+'当年度'!K22-'前年度'!K22</f>
        <v>62280</v>
      </c>
      <c r="L22" s="51">
        <f>+'当年度'!L22-'前年度'!L22</f>
        <v>46566</v>
      </c>
      <c r="M22" s="51">
        <f>+'当年度'!M22-'前年度'!M22</f>
        <v>577</v>
      </c>
      <c r="N22" s="51">
        <f>+'当年度'!N22-'前年度'!N22</f>
        <v>15137</v>
      </c>
      <c r="O22" s="51">
        <f>+'当年度'!O22-'前年度'!O22</f>
        <v>0</v>
      </c>
      <c r="P22" s="51">
        <f>+'当年度'!P22-'前年度'!P22</f>
        <v>-544</v>
      </c>
      <c r="Q22" s="51">
        <f>+'当年度'!Q22-'前年度'!Q22</f>
        <v>472</v>
      </c>
      <c r="R22" s="69">
        <f>+'当年度'!R22-'前年度'!R22</f>
        <v>-18447</v>
      </c>
    </row>
    <row r="23" spans="1:18" ht="30" customHeight="1">
      <c r="A23" s="46"/>
      <c r="B23" s="41" t="s">
        <v>15</v>
      </c>
      <c r="C23" s="50">
        <f>+'当年度'!C23-'前年度'!C23</f>
        <v>56814</v>
      </c>
      <c r="D23" s="51">
        <f>+'当年度'!D23-'前年度'!D23</f>
        <v>-40832</v>
      </c>
      <c r="E23" s="51">
        <f>+'当年度'!E23-'前年度'!E23</f>
        <v>-7038</v>
      </c>
      <c r="F23" s="51">
        <f>+'当年度'!F23-'前年度'!F23</f>
        <v>-39799</v>
      </c>
      <c r="G23" s="51">
        <f>+'当年度'!G23-'前年度'!G23</f>
        <v>6073</v>
      </c>
      <c r="H23" s="51">
        <f>+'当年度'!H23-'前年度'!H23</f>
        <v>-30809</v>
      </c>
      <c r="I23" s="51">
        <f>+'当年度'!I23-'前年度'!I23</f>
        <v>-23846</v>
      </c>
      <c r="J23" s="51">
        <f>+'当年度'!J23-'前年度'!J23</f>
        <v>74097</v>
      </c>
      <c r="K23" s="51">
        <f>+'当年度'!K23-'前年度'!K23</f>
        <v>69956</v>
      </c>
      <c r="L23" s="51">
        <f>+'当年度'!L23-'前年度'!L23</f>
        <v>74688</v>
      </c>
      <c r="M23" s="51">
        <f>+'当年度'!M23-'前年度'!M23</f>
        <v>-178</v>
      </c>
      <c r="N23" s="51">
        <f>+'当年度'!N23-'前年度'!N23</f>
        <v>-4584</v>
      </c>
      <c r="O23" s="51">
        <f>+'当年度'!O23-'前年度'!O23</f>
        <v>0</v>
      </c>
      <c r="P23" s="51">
        <f>+'当年度'!P23-'前年度'!P23</f>
        <v>3398</v>
      </c>
      <c r="Q23" s="51">
        <f>+'当年度'!Q23-'前年度'!Q23</f>
        <v>743</v>
      </c>
      <c r="R23" s="69">
        <f>+'当年度'!R23-'前年度'!R23</f>
        <v>23549</v>
      </c>
    </row>
    <row r="24" spans="1:18" ht="30" customHeight="1">
      <c r="A24" s="46"/>
      <c r="B24" s="41" t="s">
        <v>16</v>
      </c>
      <c r="C24" s="50">
        <f>+'当年度'!C24-'前年度'!C24</f>
        <v>55396</v>
      </c>
      <c r="D24" s="51">
        <f>+'当年度'!D24-'前年度'!D24</f>
        <v>34018</v>
      </c>
      <c r="E24" s="51">
        <f>+'当年度'!E24-'前年度'!E24</f>
        <v>-482</v>
      </c>
      <c r="F24" s="51">
        <f>+'当年度'!F24-'前年度'!F24</f>
        <v>8189</v>
      </c>
      <c r="G24" s="51">
        <f>+'当年度'!G24-'前年度'!G24</f>
        <v>8587</v>
      </c>
      <c r="H24" s="51">
        <f>+'当年度'!H24-'前年度'!H24</f>
        <v>-398</v>
      </c>
      <c r="I24" s="51">
        <f>+'当年度'!I24-'前年度'!I24</f>
        <v>13169</v>
      </c>
      <c r="J24" s="51">
        <f>+'当年度'!J24-'前年度'!J24</f>
        <v>26671</v>
      </c>
      <c r="K24" s="51">
        <f>+'当年度'!K24-'前年度'!K24</f>
        <v>24323</v>
      </c>
      <c r="L24" s="51">
        <f>+'当年度'!L24-'前年度'!L24</f>
        <v>8562</v>
      </c>
      <c r="M24" s="51">
        <f>+'当年度'!M24-'前年度'!M24</f>
        <v>-186</v>
      </c>
      <c r="N24" s="51">
        <f>+'当年度'!N24-'前年度'!N24</f>
        <v>15947</v>
      </c>
      <c r="O24" s="51">
        <f>+'当年度'!O24-'前年度'!O24</f>
        <v>0</v>
      </c>
      <c r="P24" s="51">
        <f>+'当年度'!P24-'前年度'!P24</f>
        <v>2089</v>
      </c>
      <c r="Q24" s="51">
        <f>+'当年度'!Q24-'前年度'!Q24</f>
        <v>259</v>
      </c>
      <c r="R24" s="69">
        <f>+'当年度'!R24-'前年度'!R24</f>
        <v>-5293</v>
      </c>
    </row>
    <row r="25" spans="1:18" ht="30" customHeight="1">
      <c r="A25" s="46"/>
      <c r="B25" s="41" t="s">
        <v>17</v>
      </c>
      <c r="C25" s="50">
        <f>+'当年度'!C25-'前年度'!C25</f>
        <v>25061</v>
      </c>
      <c r="D25" s="51">
        <f>+'当年度'!D25-'前年度'!D25</f>
        <v>-49334</v>
      </c>
      <c r="E25" s="51">
        <f>+'当年度'!E25-'前年度'!E25</f>
        <v>3724</v>
      </c>
      <c r="F25" s="51">
        <f>+'当年度'!F25-'前年度'!F25</f>
        <v>-33116</v>
      </c>
      <c r="G25" s="51">
        <f>+'当年度'!G25-'前年度'!G25</f>
        <v>-18475</v>
      </c>
      <c r="H25" s="51">
        <f>+'当年度'!H25-'前年度'!H25</f>
        <v>-14641</v>
      </c>
      <c r="I25" s="51">
        <f>+'当年度'!I25-'前年度'!I25</f>
        <v>-9177</v>
      </c>
      <c r="J25" s="51">
        <f>+'当年度'!J25-'前年度'!J25</f>
        <v>76206</v>
      </c>
      <c r="K25" s="51">
        <f>+'当年度'!K25-'前年度'!K25</f>
        <v>74023</v>
      </c>
      <c r="L25" s="51">
        <f>+'当年度'!L25-'前年度'!L25</f>
        <v>38567</v>
      </c>
      <c r="M25" s="51">
        <f>+'当年度'!M25-'前年度'!M25</f>
        <v>-1679</v>
      </c>
      <c r="N25" s="51">
        <f>+'当年度'!N25-'前年度'!N25</f>
        <v>37135</v>
      </c>
      <c r="O25" s="51">
        <f>+'当年度'!O25-'前年度'!O25</f>
        <v>0</v>
      </c>
      <c r="P25" s="51">
        <f>+'当年度'!P25-'前年度'!P25</f>
        <v>1269</v>
      </c>
      <c r="Q25" s="51">
        <f>+'当年度'!Q25-'前年度'!Q25</f>
        <v>914</v>
      </c>
      <c r="R25" s="69">
        <f>+'当年度'!R25-'前年度'!R25</f>
        <v>-1811</v>
      </c>
    </row>
    <row r="26" spans="1:18" ht="30" customHeight="1">
      <c r="A26" s="46"/>
      <c r="B26" s="41" t="s">
        <v>18</v>
      </c>
      <c r="C26" s="50">
        <f>+'当年度'!C26-'前年度'!C26</f>
        <v>151156</v>
      </c>
      <c r="D26" s="51">
        <f>+'当年度'!D26-'前年度'!D26</f>
        <v>4850</v>
      </c>
      <c r="E26" s="51">
        <f>+'当年度'!E26-'前年度'!E26</f>
        <v>-6562</v>
      </c>
      <c r="F26" s="51">
        <f>+'当年度'!F26-'前年度'!F26</f>
        <v>11696</v>
      </c>
      <c r="G26" s="51">
        <f>+'当年度'!G26-'前年度'!G26</f>
        <v>13028</v>
      </c>
      <c r="H26" s="51">
        <f>+'当年度'!H26-'前年度'!H26</f>
        <v>-1332</v>
      </c>
      <c r="I26" s="51">
        <f>+'当年度'!I26-'前年度'!I26</f>
        <v>-17124</v>
      </c>
      <c r="J26" s="51">
        <f>+'当年度'!J26-'前年度'!J26</f>
        <v>17106</v>
      </c>
      <c r="K26" s="51">
        <f>+'当年度'!K26-'前年度'!K26</f>
        <v>15318</v>
      </c>
      <c r="L26" s="51">
        <f>+'当年度'!L26-'前年度'!L26</f>
        <v>18455</v>
      </c>
      <c r="M26" s="51">
        <f>+'当年度'!M26-'前年度'!M26</f>
        <v>-2857</v>
      </c>
      <c r="N26" s="51">
        <f>+'当年度'!N26-'前年度'!N26</f>
        <v>-280</v>
      </c>
      <c r="O26" s="51">
        <f>+'当年度'!O26-'前年度'!O26</f>
        <v>0</v>
      </c>
      <c r="P26" s="51">
        <f>+'当年度'!P26-'前年度'!P26</f>
        <v>0</v>
      </c>
      <c r="Q26" s="51">
        <f>+'当年度'!Q26-'前年度'!Q26</f>
        <v>1788</v>
      </c>
      <c r="R26" s="69">
        <f>+'当年度'!R26-'前年度'!R26</f>
        <v>129200</v>
      </c>
    </row>
    <row r="27" spans="1:18" ht="30" customHeight="1">
      <c r="A27" s="46"/>
      <c r="B27" s="41" t="s">
        <v>19</v>
      </c>
      <c r="C27" s="50">
        <f>+'当年度'!C27-'前年度'!C27</f>
        <v>-134226</v>
      </c>
      <c r="D27" s="51">
        <f>+'当年度'!D27-'前年度'!D27</f>
        <v>-72276</v>
      </c>
      <c r="E27" s="51">
        <f>+'当年度'!E27-'前年度'!E27</f>
        <v>-625</v>
      </c>
      <c r="F27" s="51">
        <f>+'当年度'!F27-'前年度'!F27</f>
        <v>-55736</v>
      </c>
      <c r="G27" s="51">
        <f>+'当年度'!G27-'前年度'!G27</f>
        <v>-29569</v>
      </c>
      <c r="H27" s="51">
        <f>+'当年度'!H27-'前年度'!H27</f>
        <v>-26167</v>
      </c>
      <c r="I27" s="51">
        <f>+'当年度'!I27-'前年度'!I27</f>
        <v>-22793</v>
      </c>
      <c r="J27" s="51">
        <f>+'当年度'!J27-'前年度'!J27</f>
        <v>577</v>
      </c>
      <c r="K27" s="51">
        <f>+'当年度'!K27-'前年度'!K27</f>
        <v>2465</v>
      </c>
      <c r="L27" s="51">
        <f>+'当年度'!L27-'前年度'!L27</f>
        <v>20722</v>
      </c>
      <c r="M27" s="51">
        <f>+'当年度'!M27-'前年度'!M27</f>
        <v>-793</v>
      </c>
      <c r="N27" s="51">
        <f>+'当年度'!N27-'前年度'!N27</f>
        <v>-17464</v>
      </c>
      <c r="O27" s="51">
        <f>+'当年度'!O27-'前年度'!O27</f>
        <v>0</v>
      </c>
      <c r="P27" s="51">
        <f>+'当年度'!P27-'前年度'!P27</f>
        <v>25</v>
      </c>
      <c r="Q27" s="51">
        <f>+'当年度'!Q27-'前年度'!Q27</f>
        <v>-1913</v>
      </c>
      <c r="R27" s="69">
        <f>+'当年度'!R27-'前年度'!R27</f>
        <v>-62527</v>
      </c>
    </row>
    <row r="28" spans="1:18" ht="30" customHeight="1">
      <c r="A28" s="46"/>
      <c r="B28" s="41" t="s">
        <v>20</v>
      </c>
      <c r="C28" s="50">
        <f>+'当年度'!C28-'前年度'!C28</f>
        <v>-40114</v>
      </c>
      <c r="D28" s="51">
        <f>+'当年度'!D28-'前年度'!D28</f>
        <v>73931</v>
      </c>
      <c r="E28" s="51">
        <f>+'当年度'!E28-'前年度'!E28</f>
        <v>-1458</v>
      </c>
      <c r="F28" s="51">
        <f>+'当年度'!F28-'前年度'!F28</f>
        <v>35550</v>
      </c>
      <c r="G28" s="51">
        <f>+'当年度'!G28-'前年度'!G28</f>
        <v>29396</v>
      </c>
      <c r="H28" s="51">
        <f>+'当年度'!H28-'前年度'!H28</f>
        <v>6154</v>
      </c>
      <c r="I28" s="51">
        <f>+'当年度'!I28-'前年度'!I28</f>
        <v>4579</v>
      </c>
      <c r="J28" s="51">
        <f>+'当年度'!J28-'前年度'!J28</f>
        <v>-881</v>
      </c>
      <c r="K28" s="51">
        <f>+'当年度'!K28-'前年度'!K28</f>
        <v>-959</v>
      </c>
      <c r="L28" s="51">
        <f>+'当年度'!L28-'前年度'!L28</f>
        <v>11055</v>
      </c>
      <c r="M28" s="51">
        <f>+'当年度'!M28-'前年度'!M28</f>
        <v>-8469</v>
      </c>
      <c r="N28" s="51">
        <f>+'当年度'!N28-'前年度'!N28</f>
        <v>-3445</v>
      </c>
      <c r="O28" s="51">
        <f>+'当年度'!O28-'前年度'!O28</f>
        <v>0</v>
      </c>
      <c r="P28" s="51">
        <f>+'当年度'!P28-'前年度'!P28</f>
        <v>0</v>
      </c>
      <c r="Q28" s="51">
        <f>+'当年度'!Q28-'前年度'!Q28</f>
        <v>78</v>
      </c>
      <c r="R28" s="69">
        <f>+'当年度'!R28-'前年度'!R28</f>
        <v>-113164</v>
      </c>
    </row>
    <row r="29" spans="1:18" ht="30" customHeight="1">
      <c r="A29" s="46"/>
      <c r="B29" s="41" t="s">
        <v>21</v>
      </c>
      <c r="C29" s="50">
        <f>+'当年度'!C29-'前年度'!C29</f>
        <v>-9356</v>
      </c>
      <c r="D29" s="51">
        <f>+'当年度'!D29-'前年度'!D29</f>
        <v>-6477</v>
      </c>
      <c r="E29" s="51">
        <f>+'当年度'!E29-'前年度'!E29</f>
        <v>-1795</v>
      </c>
      <c r="F29" s="51">
        <f>+'当年度'!F29-'前年度'!F29</f>
        <v>-14801</v>
      </c>
      <c r="G29" s="51">
        <f>+'当年度'!G29-'前年度'!G29</f>
        <v>-4190</v>
      </c>
      <c r="H29" s="51">
        <f>+'当年度'!H29-'前年度'!H29</f>
        <v>-10611</v>
      </c>
      <c r="I29" s="51">
        <f>+'当年度'!I29-'前年度'!I29</f>
        <v>-1279</v>
      </c>
      <c r="J29" s="51">
        <f>+'当年度'!J29-'前年度'!J29</f>
        <v>49500</v>
      </c>
      <c r="K29" s="51">
        <f>+'当年度'!K29-'前年度'!K29</f>
        <v>50002</v>
      </c>
      <c r="L29" s="51">
        <f>+'当年度'!L29-'前年度'!L29</f>
        <v>39795</v>
      </c>
      <c r="M29" s="51">
        <f>+'当年度'!M29-'前年度'!M29</f>
        <v>123</v>
      </c>
      <c r="N29" s="51">
        <f>+'当年度'!N29-'前年度'!N29</f>
        <v>10084</v>
      </c>
      <c r="O29" s="51">
        <f>+'当年度'!O29-'前年度'!O29</f>
        <v>0</v>
      </c>
      <c r="P29" s="51">
        <f>+'当年度'!P29-'前年度'!P29</f>
        <v>483</v>
      </c>
      <c r="Q29" s="51">
        <f>+'当年度'!Q29-'前年度'!Q29</f>
        <v>-985</v>
      </c>
      <c r="R29" s="69">
        <f>+'当年度'!R29-'前年度'!R29</f>
        <v>-52379</v>
      </c>
    </row>
    <row r="30" spans="1:18" ht="30" customHeight="1">
      <c r="A30" s="46"/>
      <c r="B30" s="41" t="s">
        <v>22</v>
      </c>
      <c r="C30" s="50">
        <f>+'当年度'!C30-'前年度'!C30</f>
        <v>-5853</v>
      </c>
      <c r="D30" s="51">
        <f>+'当年度'!D30-'前年度'!D30</f>
        <v>-14073</v>
      </c>
      <c r="E30" s="51">
        <f>+'当年度'!E30-'前年度'!E30</f>
        <v>-396</v>
      </c>
      <c r="F30" s="51">
        <f>+'当年度'!F30-'前年度'!F30</f>
        <v>-13020</v>
      </c>
      <c r="G30" s="51">
        <f>+'当年度'!G30-'前年度'!G30</f>
        <v>-6024</v>
      </c>
      <c r="H30" s="51">
        <f>+'当年度'!H30-'前年度'!H30</f>
        <v>-6996</v>
      </c>
      <c r="I30" s="51">
        <f>+'当年度'!I30-'前年度'!I30</f>
        <v>-9540</v>
      </c>
      <c r="J30" s="51">
        <f>+'当年度'!J30-'前年度'!J30</f>
        <v>8855</v>
      </c>
      <c r="K30" s="51">
        <f>+'当年度'!K30-'前年度'!K30</f>
        <v>9170</v>
      </c>
      <c r="L30" s="51">
        <f>+'当年度'!L30-'前年度'!L30</f>
        <v>7598</v>
      </c>
      <c r="M30" s="51">
        <f>+'当年度'!M30-'前年度'!M30</f>
        <v>-209</v>
      </c>
      <c r="N30" s="51">
        <f>+'当年度'!N30-'前年度'!N30</f>
        <v>1781</v>
      </c>
      <c r="O30" s="51">
        <f>+'当年度'!O30-'前年度'!O30</f>
        <v>0</v>
      </c>
      <c r="P30" s="51">
        <f>+'当年度'!P30-'前年度'!P30</f>
        <v>0</v>
      </c>
      <c r="Q30" s="51">
        <f>+'当年度'!Q30-'前年度'!Q30</f>
        <v>-315</v>
      </c>
      <c r="R30" s="69">
        <f>+'当年度'!R30-'前年度'!R30</f>
        <v>-635</v>
      </c>
    </row>
    <row r="31" spans="1:18" ht="30" customHeight="1">
      <c r="A31" s="46"/>
      <c r="B31" s="41" t="s">
        <v>39</v>
      </c>
      <c r="C31" s="50">
        <f>+'当年度'!C31-'前年度'!C31</f>
        <v>-143697</v>
      </c>
      <c r="D31" s="51">
        <f>+'当年度'!D31-'前年度'!D31</f>
        <v>-109703</v>
      </c>
      <c r="E31" s="51">
        <f>+'当年度'!E31-'前年度'!E31</f>
        <v>-2157</v>
      </c>
      <c r="F31" s="51">
        <f>+'当年度'!F31-'前年度'!F31</f>
        <v>-71521</v>
      </c>
      <c r="G31" s="51">
        <f>+'当年度'!G31-'前年度'!G31</f>
        <v>-37137</v>
      </c>
      <c r="H31" s="51">
        <f>+'当年度'!H31-'前年度'!H31</f>
        <v>-34384</v>
      </c>
      <c r="I31" s="51">
        <f>+'当年度'!I31-'前年度'!I31</f>
        <v>-18901</v>
      </c>
      <c r="J31" s="51">
        <f>+'当年度'!J31-'前年度'!J31</f>
        <v>50215</v>
      </c>
      <c r="K31" s="51">
        <f>+'当年度'!K31-'前年度'!K31</f>
        <v>50257</v>
      </c>
      <c r="L31" s="51">
        <f>+'当年度'!L31-'前年度'!L31</f>
        <v>27752</v>
      </c>
      <c r="M31" s="51">
        <f>+'当年度'!M31-'前年度'!M31</f>
        <v>80</v>
      </c>
      <c r="N31" s="51">
        <f>+'当年度'!N31-'前年度'!N31</f>
        <v>22425</v>
      </c>
      <c r="O31" s="51">
        <f>+'当年度'!O31-'前年度'!O31</f>
        <v>0</v>
      </c>
      <c r="P31" s="51">
        <f>+'当年度'!P31-'前年度'!P31</f>
        <v>0</v>
      </c>
      <c r="Q31" s="51">
        <f>+'当年度'!Q31-'前年度'!Q31</f>
        <v>-42</v>
      </c>
      <c r="R31" s="69">
        <f>+'当年度'!R31-'前年度'!R31</f>
        <v>-84209</v>
      </c>
    </row>
    <row r="32" spans="1:18" ht="30" customHeight="1">
      <c r="A32" s="46"/>
      <c r="B32" s="41" t="s">
        <v>42</v>
      </c>
      <c r="C32" s="50">
        <f>+'当年度'!C32-'前年度'!C32</f>
        <v>-70692</v>
      </c>
      <c r="D32" s="51">
        <f>+'当年度'!D32-'前年度'!D32</f>
        <v>-80748</v>
      </c>
      <c r="E32" s="51">
        <f>+'当年度'!E32-'前年度'!E32</f>
        <v>-5677</v>
      </c>
      <c r="F32" s="51">
        <f>+'当年度'!F32-'前年度'!F32</f>
        <v>-68702</v>
      </c>
      <c r="G32" s="51">
        <f>+'当年度'!G32-'前年度'!G32</f>
        <v>-37152</v>
      </c>
      <c r="H32" s="51">
        <f>+'当年度'!H32-'前年度'!H32</f>
        <v>-31550</v>
      </c>
      <c r="I32" s="51">
        <f>+'当年度'!I32-'前年度'!I32</f>
        <v>-14383</v>
      </c>
      <c r="J32" s="51">
        <f>+'当年度'!J32-'前年度'!J32</f>
        <v>4135</v>
      </c>
      <c r="K32" s="51">
        <f>+'当年度'!K32-'前年度'!K32</f>
        <v>3741</v>
      </c>
      <c r="L32" s="51">
        <f>+'当年度'!L32-'前年度'!L32</f>
        <v>10412</v>
      </c>
      <c r="M32" s="51">
        <f>+'当年度'!M32-'前年度'!M32</f>
        <v>782</v>
      </c>
      <c r="N32" s="51">
        <f>+'当年度'!N32-'前年度'!N32</f>
        <v>-7453</v>
      </c>
      <c r="O32" s="51">
        <f>+'当年度'!O32-'前年度'!O32</f>
        <v>0</v>
      </c>
      <c r="P32" s="51">
        <f>+'当年度'!P32-'前年度'!P32</f>
        <v>-42</v>
      </c>
      <c r="Q32" s="51">
        <f>+'当年度'!Q32-'前年度'!Q32</f>
        <v>436</v>
      </c>
      <c r="R32" s="69">
        <f>+'当年度'!R32-'前年度'!R32</f>
        <v>5921</v>
      </c>
    </row>
    <row r="33" spans="1:18" ht="30" customHeight="1">
      <c r="A33" s="46"/>
      <c r="B33" s="41" t="s">
        <v>43</v>
      </c>
      <c r="C33" s="50">
        <f>+'当年度'!C33-'前年度'!C33</f>
        <v>-145139</v>
      </c>
      <c r="D33" s="51">
        <f>+'当年度'!D33-'前年度'!D33</f>
        <v>16024</v>
      </c>
      <c r="E33" s="51">
        <f>+'当年度'!E33-'前年度'!E33</f>
        <v>-4364</v>
      </c>
      <c r="F33" s="51">
        <f>+'当年度'!F33-'前年度'!F33</f>
        <v>-22690</v>
      </c>
      <c r="G33" s="51">
        <f>+'当年度'!G33-'前年度'!G33</f>
        <v>-8901</v>
      </c>
      <c r="H33" s="51">
        <f>+'当年度'!H33-'前年度'!H33</f>
        <v>-13789</v>
      </c>
      <c r="I33" s="51">
        <f>+'当年度'!I33-'前年度'!I33</f>
        <v>30572</v>
      </c>
      <c r="J33" s="51">
        <f>+'当年度'!J33-'前年度'!J33</f>
        <v>38158</v>
      </c>
      <c r="K33" s="51">
        <f>+'当年度'!K33-'前年度'!K33</f>
        <v>33338</v>
      </c>
      <c r="L33" s="51">
        <f>+'当年度'!L33-'前年度'!L33</f>
        <v>41300</v>
      </c>
      <c r="M33" s="51">
        <f>+'当年度'!M33-'前年度'!M33</f>
        <v>-277</v>
      </c>
      <c r="N33" s="51">
        <f>+'当年度'!N33-'前年度'!N33</f>
        <v>-7685</v>
      </c>
      <c r="O33" s="51">
        <f>+'当年度'!O33-'前年度'!O33</f>
        <v>0</v>
      </c>
      <c r="P33" s="51">
        <f>+'当年度'!P33-'前年度'!P33</f>
        <v>4274</v>
      </c>
      <c r="Q33" s="51">
        <f>+'当年度'!Q33-'前年度'!Q33</f>
        <v>546</v>
      </c>
      <c r="R33" s="69">
        <f>+'当年度'!R33-'前年度'!R33</f>
        <v>-199321</v>
      </c>
    </row>
    <row r="34" spans="1:18" ht="30" customHeight="1">
      <c r="A34" s="46"/>
      <c r="B34" s="41" t="s">
        <v>23</v>
      </c>
      <c r="C34" s="50">
        <f>+'当年度'!C34-'前年度'!C34</f>
        <v>-98340</v>
      </c>
      <c r="D34" s="51">
        <f>+'当年度'!D34-'前年度'!D34</f>
        <v>8597</v>
      </c>
      <c r="E34" s="51">
        <f>+'当年度'!E34-'前年度'!E34</f>
        <v>679</v>
      </c>
      <c r="F34" s="51">
        <f>+'当年度'!F34-'前年度'!F34</f>
        <v>9224</v>
      </c>
      <c r="G34" s="51">
        <f>+'当年度'!G34-'前年度'!G34</f>
        <v>4780</v>
      </c>
      <c r="H34" s="51">
        <f>+'当年度'!H34-'前年度'!H34</f>
        <v>4366</v>
      </c>
      <c r="I34" s="51">
        <f>+'当年度'!I34-'前年度'!I34</f>
        <v>-15500</v>
      </c>
      <c r="J34" s="51">
        <f>+'当年度'!J34-'前年度'!J34</f>
        <v>22632</v>
      </c>
      <c r="K34" s="51">
        <f>+'当年度'!K34-'前年度'!K34</f>
        <v>22234</v>
      </c>
      <c r="L34" s="51">
        <f>+'当年度'!L34-'前年度'!L34</f>
        <v>14472</v>
      </c>
      <c r="M34" s="51">
        <f>+'当年度'!M34-'前年度'!M34</f>
        <v>1497</v>
      </c>
      <c r="N34" s="51">
        <f>+'当年度'!N34-'前年度'!N34</f>
        <v>6285</v>
      </c>
      <c r="O34" s="51">
        <f>+'当年度'!O34-'前年度'!O34</f>
        <v>0</v>
      </c>
      <c r="P34" s="51">
        <f>+'当年度'!P34-'前年度'!P34</f>
        <v>0</v>
      </c>
      <c r="Q34" s="51">
        <f>+'当年度'!Q34-'前年度'!Q34</f>
        <v>398</v>
      </c>
      <c r="R34" s="69">
        <f>+'当年度'!R34-'前年度'!R34</f>
        <v>-129569</v>
      </c>
    </row>
    <row r="35" spans="1:18" ht="30" customHeight="1">
      <c r="A35" s="46"/>
      <c r="B35" s="42" t="s">
        <v>24</v>
      </c>
      <c r="C35" s="55">
        <f>+'当年度'!C35-'前年度'!C35</f>
        <v>17925</v>
      </c>
      <c r="D35" s="56">
        <f>+'当年度'!D35-'前年度'!D35</f>
        <v>4981</v>
      </c>
      <c r="E35" s="56">
        <f>+'当年度'!E35-'前年度'!E35</f>
        <v>-743</v>
      </c>
      <c r="F35" s="56">
        <f>+'当年度'!F35-'前年度'!F35</f>
        <v>-19901</v>
      </c>
      <c r="G35" s="56">
        <f>+'当年度'!G35-'前年度'!G35</f>
        <v>-10366</v>
      </c>
      <c r="H35" s="56">
        <f>+'当年度'!H35-'前年度'!H35</f>
        <v>-9535</v>
      </c>
      <c r="I35" s="56">
        <f>+'当年度'!I35-'前年度'!I35</f>
        <v>12241</v>
      </c>
      <c r="J35" s="56">
        <f>+'当年度'!J35-'前年度'!J35</f>
        <v>21526</v>
      </c>
      <c r="K35" s="56">
        <f>+'当年度'!K35-'前年度'!K35</f>
        <v>21281</v>
      </c>
      <c r="L35" s="56">
        <f>+'当年度'!L35-'前年度'!L35</f>
        <v>28606</v>
      </c>
      <c r="M35" s="56">
        <f>+'当年度'!M35-'前年度'!M35</f>
        <v>-2083</v>
      </c>
      <c r="N35" s="56">
        <f>+'当年度'!N35-'前年度'!N35</f>
        <v>-5242</v>
      </c>
      <c r="O35" s="56">
        <f>+'当年度'!O35-'前年度'!O35</f>
        <v>0</v>
      </c>
      <c r="P35" s="56">
        <f>+'当年度'!P35-'前年度'!P35</f>
        <v>0</v>
      </c>
      <c r="Q35" s="56">
        <f>+'当年度'!Q35-'前年度'!Q35</f>
        <v>245</v>
      </c>
      <c r="R35" s="70">
        <f>+'当年度'!R35-'前年度'!R35</f>
        <v>-8582</v>
      </c>
    </row>
    <row r="36" spans="1:18" ht="30" customHeight="1">
      <c r="A36" s="46"/>
      <c r="B36" s="45" t="s">
        <v>25</v>
      </c>
      <c r="C36" s="54">
        <f>+'当年度'!C36-'前年度'!C36</f>
        <v>-247337</v>
      </c>
      <c r="D36" s="54">
        <f>+'当年度'!D36-'前年度'!D36</f>
        <v>-3404131</v>
      </c>
      <c r="E36" s="54">
        <f>+'当年度'!E36-'前年度'!E36</f>
        <v>-155608</v>
      </c>
      <c r="F36" s="54">
        <f>+'当年度'!F36-'前年度'!F36</f>
        <v>-3279843</v>
      </c>
      <c r="G36" s="54">
        <f>+'当年度'!G36-'前年度'!G36</f>
        <v>-1374587</v>
      </c>
      <c r="H36" s="54">
        <f>+'当年度'!H36-'前年度'!H36</f>
        <v>-1901767</v>
      </c>
      <c r="I36" s="54">
        <f>+'当年度'!I36-'前年度'!I36</f>
        <v>-665613</v>
      </c>
      <c r="J36" s="54">
        <f>+'当年度'!J36-'前年度'!J36</f>
        <v>4422061</v>
      </c>
      <c r="K36" s="54">
        <f>+'当年度'!K36-'前年度'!K36</f>
        <v>4238545</v>
      </c>
      <c r="L36" s="54">
        <f>+'当年度'!L36-'前年度'!L36</f>
        <v>2809980</v>
      </c>
      <c r="M36" s="54">
        <f>+'当年度'!M36-'前年度'!M36</f>
        <v>-37627</v>
      </c>
      <c r="N36" s="54">
        <f>+'当年度'!N36-'前年度'!N36</f>
        <v>-323806</v>
      </c>
      <c r="O36" s="54">
        <f>+'当年度'!O36-'前年度'!O36</f>
        <v>1787284</v>
      </c>
      <c r="P36" s="54">
        <f>+'当年度'!P36-'前年度'!P36</f>
        <v>68141</v>
      </c>
      <c r="Q36" s="54">
        <f>+'当年度'!Q36-'前年度'!Q36</f>
        <v>115375</v>
      </c>
      <c r="R36" s="54">
        <f>+'当年度'!R36-'前年度'!R36</f>
        <v>-1265267</v>
      </c>
    </row>
    <row r="37" spans="1:18" ht="30" customHeight="1">
      <c r="A37" s="46"/>
      <c r="B37" s="45" t="s">
        <v>26</v>
      </c>
      <c r="C37" s="54">
        <f>+'当年度'!C37-'前年度'!C37</f>
        <v>-338436</v>
      </c>
      <c r="D37" s="54">
        <f>+'当年度'!D37-'前年度'!D37</f>
        <v>-276278</v>
      </c>
      <c r="E37" s="54">
        <f>+'当年度'!E37-'前年度'!E37</f>
        <v>-38381</v>
      </c>
      <c r="F37" s="54">
        <f>+'当年度'!F37-'前年度'!F37</f>
        <v>-324075</v>
      </c>
      <c r="G37" s="54">
        <f>+'当年度'!G37-'前年度'!G37</f>
        <v>-119882</v>
      </c>
      <c r="H37" s="54">
        <f>+'当年度'!H37-'前年度'!H37</f>
        <v>-197881</v>
      </c>
      <c r="I37" s="54">
        <f>+'当年度'!I37-'前年度'!I37</f>
        <v>-65272</v>
      </c>
      <c r="J37" s="54">
        <f>+'当年度'!J37-'前年度'!J37</f>
        <v>455751</v>
      </c>
      <c r="K37" s="54">
        <f>+'当年度'!K37-'前年度'!K37</f>
        <v>442585</v>
      </c>
      <c r="L37" s="54">
        <f>+'当年度'!L37-'前年度'!L37</f>
        <v>392874</v>
      </c>
      <c r="M37" s="54">
        <f>+'当年度'!M37-'前年度'!M37</f>
        <v>-13706</v>
      </c>
      <c r="N37" s="54">
        <f>+'当年度'!N37-'前年度'!N37</f>
        <v>63507</v>
      </c>
      <c r="O37" s="54">
        <f>+'当年度'!O37-'前年度'!O37</f>
        <v>0</v>
      </c>
      <c r="P37" s="54">
        <f>+'当年度'!P37-'前年度'!P37</f>
        <v>10952</v>
      </c>
      <c r="Q37" s="54">
        <f>+'当年度'!Q37-'前年度'!Q37</f>
        <v>2214</v>
      </c>
      <c r="R37" s="54">
        <f>+'当年度'!R37-'前年度'!R37</f>
        <v>-517909</v>
      </c>
    </row>
    <row r="38" spans="1:18" ht="30" customHeight="1">
      <c r="A38" s="46"/>
      <c r="B38" s="45" t="s">
        <v>27</v>
      </c>
      <c r="C38" s="54">
        <f>+'当年度'!C38-'前年度'!C38</f>
        <v>-585773</v>
      </c>
      <c r="D38" s="54">
        <f>+'当年度'!D38-'前年度'!D38</f>
        <v>-3680409</v>
      </c>
      <c r="E38" s="54">
        <f>+'当年度'!E38-'前年度'!E38</f>
        <v>-193989</v>
      </c>
      <c r="F38" s="54">
        <f>+'当年度'!F38-'前年度'!F38</f>
        <v>-3603918</v>
      </c>
      <c r="G38" s="54">
        <f>+'当年度'!G38-'前年度'!G38</f>
        <v>-1494469</v>
      </c>
      <c r="H38" s="54">
        <f>+'当年度'!H38-'前年度'!H38</f>
        <v>-2099648</v>
      </c>
      <c r="I38" s="54">
        <f>+'当年度'!I38-'前年度'!I38</f>
        <v>-730885</v>
      </c>
      <c r="J38" s="54">
        <f>+'当年度'!J38-'前年度'!J38</f>
        <v>4877812</v>
      </c>
      <c r="K38" s="54">
        <f>+'当年度'!K38-'前年度'!K38</f>
        <v>4681130</v>
      </c>
      <c r="L38" s="54">
        <f>+'当年度'!L38-'前年度'!L38</f>
        <v>3202854</v>
      </c>
      <c r="M38" s="54">
        <f>+'当年度'!M38-'前年度'!M38</f>
        <v>-51333</v>
      </c>
      <c r="N38" s="54">
        <f>+'当年度'!N38-'前年度'!N38</f>
        <v>-260299</v>
      </c>
      <c r="O38" s="54">
        <f>+'当年度'!O38-'前年度'!O38</f>
        <v>1787284</v>
      </c>
      <c r="P38" s="54">
        <f>+'当年度'!P38-'前年度'!P38</f>
        <v>79093</v>
      </c>
      <c r="Q38" s="54">
        <f>+'当年度'!Q38-'前年度'!Q38</f>
        <v>117589</v>
      </c>
      <c r="R38" s="54">
        <f>+'当年度'!R38-'前年度'!R38</f>
        <v>-1783176</v>
      </c>
    </row>
  </sheetData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 verticalCentered="1"/>
  <pageMargins left="0.7480314960629921" right="0.7480314960629921" top="0.7874015748031497" bottom="0.3937007874015748" header="0.5118110236220472" footer="0.5118110236220472"/>
  <pageSetup fitToHeight="1" fitToWidth="1" horizontalDpi="300" verticalDpi="300" orientation="landscape" paperSize="9" scale="47" r:id="rId1"/>
  <headerFooter alignWithMargins="0">
    <oddHeader>&amp;L&amp;"ＭＳ ゴシック,標準"&amp;24４－２　義務的経費の状況（対前年度増減額）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view="pageBreakPreview" zoomScale="60" zoomScaleNormal="75" workbookViewId="0" topLeftCell="B1">
      <pane xSplit="1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M6" sqref="M6:N7"/>
    </sheetView>
  </sheetViews>
  <sheetFormatPr defaultColWidth="8.66015625" defaultRowHeight="18"/>
  <cols>
    <col min="1" max="1" width="8.83203125" style="35" customWidth="1"/>
    <col min="2" max="2" width="10.66015625" style="35" customWidth="1"/>
    <col min="3" max="18" width="12.83203125" style="0" customWidth="1"/>
  </cols>
  <sheetData>
    <row r="1" ht="17.25">
      <c r="B1" s="35" t="s">
        <v>34</v>
      </c>
    </row>
    <row r="2" spans="2:17" ht="17.25">
      <c r="B2" s="36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1</v>
      </c>
    </row>
    <row r="3" spans="1:19" ht="30" customHeight="1">
      <c r="A3" s="46"/>
      <c r="B3" s="37"/>
      <c r="C3" s="88" t="s">
        <v>44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  <c r="S3" s="59"/>
    </row>
    <row r="4" spans="1:19" ht="30" customHeight="1">
      <c r="A4" s="46"/>
      <c r="B4" s="38"/>
      <c r="C4" s="90"/>
      <c r="D4" s="91" t="s">
        <v>45</v>
      </c>
      <c r="E4" s="57"/>
      <c r="F4" s="57"/>
      <c r="G4" s="57"/>
      <c r="H4" s="57"/>
      <c r="I4" s="74"/>
      <c r="J4" s="87" t="s">
        <v>51</v>
      </c>
      <c r="K4" s="57"/>
      <c r="L4" s="57"/>
      <c r="M4" s="75"/>
      <c r="N4" s="75"/>
      <c r="O4" s="57"/>
      <c r="P4" s="75"/>
      <c r="Q4" s="76"/>
      <c r="R4" s="85" t="s">
        <v>59</v>
      </c>
      <c r="S4" s="59"/>
    </row>
    <row r="5" spans="1:19" ht="30" customHeight="1">
      <c r="A5" s="46"/>
      <c r="B5" s="38"/>
      <c r="C5" s="90"/>
      <c r="D5" s="92"/>
      <c r="E5" s="88" t="s">
        <v>46</v>
      </c>
      <c r="F5" s="87" t="s">
        <v>47</v>
      </c>
      <c r="G5" s="60"/>
      <c r="H5" s="61"/>
      <c r="I5" s="87" t="s">
        <v>50</v>
      </c>
      <c r="J5" s="87"/>
      <c r="K5" s="88" t="s">
        <v>52</v>
      </c>
      <c r="L5" s="60"/>
      <c r="M5" s="80"/>
      <c r="N5" s="81"/>
      <c r="O5" s="79"/>
      <c r="P5" s="83" t="s">
        <v>57</v>
      </c>
      <c r="Q5" s="83" t="s">
        <v>58</v>
      </c>
      <c r="R5" s="85"/>
      <c r="S5" s="59"/>
    </row>
    <row r="6" spans="1:19" ht="30" customHeight="1">
      <c r="A6" s="46"/>
      <c r="B6" s="39"/>
      <c r="C6" s="89"/>
      <c r="D6" s="93"/>
      <c r="E6" s="89"/>
      <c r="F6" s="87"/>
      <c r="G6" s="77" t="s">
        <v>48</v>
      </c>
      <c r="H6" s="78" t="s">
        <v>49</v>
      </c>
      <c r="I6" s="87"/>
      <c r="J6" s="87"/>
      <c r="K6" s="89"/>
      <c r="L6" s="62" t="s">
        <v>53</v>
      </c>
      <c r="M6" s="78" t="s">
        <v>54</v>
      </c>
      <c r="N6" s="94" t="s">
        <v>55</v>
      </c>
      <c r="O6" s="82" t="s">
        <v>56</v>
      </c>
      <c r="P6" s="84"/>
      <c r="Q6" s="84"/>
      <c r="R6" s="86"/>
      <c r="S6" s="59"/>
    </row>
    <row r="7" spans="1:18" ht="30" customHeight="1">
      <c r="A7" s="46"/>
      <c r="B7" s="40" t="s">
        <v>2</v>
      </c>
      <c r="C7" s="27">
        <f>IF(AND('当年度'!C7=0,'前年度'!C7=0),"",IF('前年度'!C7=0,"皆増",IF('当年度'!C7=0,"皆減",ROUND('増減額'!C7/'前年度'!C7*100,1))))</f>
        <v>-0.3</v>
      </c>
      <c r="D7" s="25">
        <f>IF(AND('当年度'!D7=0,'前年度'!D7=0),"",IF('前年度'!D7=0,"皆増",IF('当年度'!D7=0,"皆減",ROUND('増減額'!D7/'前年度'!D7*100,1))))</f>
        <v>-2.5</v>
      </c>
      <c r="E7" s="25">
        <f>IF(AND('当年度'!E7=0,'前年度'!E7=0),"",IF('前年度'!E7=0,"皆増",IF('当年度'!E7=0,"皆減",ROUND('増減額'!E7/'前年度'!E7*100,1))))</f>
        <v>-2.7</v>
      </c>
      <c r="F7" s="25">
        <f>IF(AND('当年度'!F7=0,'前年度'!F7=0),"",IF('前年度'!F7=0,"皆増",IF('当年度'!F7=0,"皆減",ROUND('増減額'!F7/'前年度'!F7*100,1))))</f>
        <v>-3.7</v>
      </c>
      <c r="G7" s="25">
        <f>IF(AND('当年度'!G7=0,'前年度'!G7=0),"",IF('前年度'!G7=0,"皆増",IF('当年度'!G7=0,"皆減",ROUND('増減額'!G7/'前年度'!G7*100,1))))</f>
        <v>-2.8</v>
      </c>
      <c r="H7" s="25">
        <f>IF(AND('当年度'!H7=0,'前年度'!H7=0),"",IF('前年度'!H7=0,"皆増",IF('当年度'!H7=0,"皆減",ROUND('増減額'!H7/'前年度'!H7*100,1))))</f>
        <v>-5.3</v>
      </c>
      <c r="I7" s="25">
        <f>IF(AND('当年度'!I7=0,'前年度'!I7=0),"",IF('前年度'!I7=0,"皆増",IF('当年度'!I7=0,"皆減",ROUND('増減額'!I7/'前年度'!I7*100,1))))</f>
        <v>-5.1</v>
      </c>
      <c r="J7" s="25">
        <f>IF(AND('当年度'!J7=0,'前年度'!J7=0),"",IF('前年度'!J7=0,"皆増",IF('当年度'!J7=0,"皆減",ROUND('増減額'!J7/'前年度'!J7*100,1))))</f>
        <v>6.6</v>
      </c>
      <c r="K7" s="25">
        <f>IF(AND('当年度'!K7=0,'前年度'!K7=0),"",IF('前年度'!K7=0,"皆増",IF('当年度'!K7=0,"皆減",ROUND('増減額'!K7/'前年度'!K7*100,1))))</f>
        <v>6.3</v>
      </c>
      <c r="L7" s="27">
        <f>IF(AND('当年度'!L7=0,'前年度'!L7=0),"",IF('前年度'!L7=0,"皆増",IF('当年度'!L7=0,"皆減",ROUND('増減額'!L7/'前年度'!L7*100,1))))</f>
        <v>14.3</v>
      </c>
      <c r="M7" s="96">
        <f>IF(AND('当年度'!M7=0,'前年度'!M7=0),"",IF('前年度'!M7=0,"皆増",IF('当年度'!M7=0,"皆減",ROUND('増減額'!M7/'前年度'!M7*100,1))))</f>
        <v>-10.9</v>
      </c>
      <c r="N7" s="96">
        <f>IF(AND('当年度'!N7=0,'前年度'!N7=0),"",IF('前年度'!N7=0,"皆増",IF('当年度'!N7=0,"皆減",ROUND('増減額'!N7/'前年度'!N7*100,1))))</f>
        <v>0.5</v>
      </c>
      <c r="O7" s="25">
        <f>IF(AND('当年度'!O7=0,'前年度'!O7=0),"",IF('前年度'!O7=0,"皆増",IF('当年度'!O7=0,"皆減",ROUND('増減額'!O7/'前年度'!O7*100,1))))</f>
        <v>9.9</v>
      </c>
      <c r="P7" s="25">
        <f>IF(AND('当年度'!P7=0,'前年度'!P7=0),"",IF('前年度'!P7=0,"皆増",IF('当年度'!P7=0,"皆減",ROUND('増減額'!P7/'前年度'!P7*100,1))))</f>
        <v>3110.9</v>
      </c>
      <c r="Q7" s="25">
        <f>IF(AND('当年度'!Q7=0,'前年度'!Q7=0),"",IF('前年度'!Q7=0,"皆増",IF('当年度'!Q7=0,"皆減",ROUND('増減額'!Q7/'前年度'!Q7*100,1))))</f>
        <v>7.8</v>
      </c>
      <c r="R7" s="71">
        <f>IF(AND('当年度'!R7=0,'前年度'!R7=0),"",IF('前年度'!R7=0,"皆増",IF('当年度'!R7=0,"皆減",ROUND('増減額'!R7/'前年度'!R7*100,1))))</f>
        <v>-3.6</v>
      </c>
    </row>
    <row r="8" spans="1:18" ht="30" customHeight="1">
      <c r="A8" s="46"/>
      <c r="B8" s="41" t="s">
        <v>3</v>
      </c>
      <c r="C8" s="26">
        <f>IF(AND('当年度'!C8=0,'前年度'!C8=0),"",IF('前年度'!C8=0,"皆増",IF('当年度'!C8=0,"皆減",ROUND('増減額'!C8/'前年度'!C8*100,1))))</f>
        <v>-2.7</v>
      </c>
      <c r="D8" s="24">
        <f>IF(AND('当年度'!D8=0,'前年度'!D8=0),"",IF('前年度'!D8=0,"皆増",IF('当年度'!D8=0,"皆減",ROUND('増減額'!D8/'前年度'!D8*100,1))))</f>
        <v>-4.8</v>
      </c>
      <c r="E8" s="24">
        <f>IF(AND('当年度'!E8=0,'前年度'!E8=0),"",IF('前年度'!E8=0,"皆増",IF('当年度'!E8=0,"皆減",ROUND('増減額'!E8/'前年度'!E8*100,1))))</f>
        <v>-2</v>
      </c>
      <c r="F8" s="24">
        <f>IF(AND('当年度'!F8=0,'前年度'!F8=0),"",IF('前年度'!F8=0,"皆増",IF('当年度'!F8=0,"皆減",ROUND('増減額'!F8/'前年度'!F8*100,1))))</f>
        <v>-4.8</v>
      </c>
      <c r="G8" s="24">
        <f>IF(AND('当年度'!G8=0,'前年度'!G8=0),"",IF('前年度'!G8=0,"皆増",IF('当年度'!G8=0,"皆減",ROUND('増減額'!G8/'前年度'!G8*100,1))))</f>
        <v>-3.2</v>
      </c>
      <c r="H8" s="24">
        <f>IF(AND('当年度'!H8=0,'前年度'!H8=0),"",IF('前年度'!H8=0,"皆増",IF('当年度'!H8=0,"皆減",ROUND('増減額'!H8/'前年度'!H8*100,1))))</f>
        <v>-7.5</v>
      </c>
      <c r="I8" s="24">
        <f>IF(AND('当年度'!I8=0,'前年度'!I8=0),"",IF('前年度'!I8=0,"皆増",IF('当年度'!I8=0,"皆減",ROUND('増減額'!I8/'前年度'!I8*100,1))))</f>
        <v>-12.8</v>
      </c>
      <c r="J8" s="24">
        <f>IF(AND('当年度'!J8=0,'前年度'!J8=0),"",IF('前年度'!J8=0,"皆増",IF('当年度'!J8=0,"皆減",ROUND('増減額'!J8/'前年度'!J8*100,1))))</f>
        <v>1.3</v>
      </c>
      <c r="K8" s="24">
        <f>IF(AND('当年度'!K8=0,'前年度'!K8=0),"",IF('前年度'!K8=0,"皆増",IF('当年度'!K8=0,"皆減",ROUND('増減額'!K8/'前年度'!K8*100,1))))</f>
        <v>1.1</v>
      </c>
      <c r="L8" s="26">
        <f>IF(AND('当年度'!L8=0,'前年度'!L8=0),"",IF('前年度'!L8=0,"皆増",IF('当年度'!L8=0,"皆減",ROUND('増減額'!L8/'前年度'!L8*100,1))))</f>
        <v>15.2</v>
      </c>
      <c r="M8" s="24">
        <f>IF(AND('当年度'!M8=0,'前年度'!M8=0),"",IF('前年度'!M8=0,"皆増",IF('当年度'!M8=0,"皆減",ROUND('増減額'!M8/'前年度'!M8*100,1))))</f>
        <v>11.1</v>
      </c>
      <c r="N8" s="24">
        <f>IF(AND('当年度'!N8=0,'前年度'!N8=0),"",IF('前年度'!N8=0,"皆増",IF('当年度'!N8=0,"皆減",ROUND('増減額'!N8/'前年度'!N8*100,1))))</f>
        <v>-8.7</v>
      </c>
      <c r="O8" s="24">
        <f>IF(AND('当年度'!O8=0,'前年度'!O8=0),"",IF('前年度'!O8=0,"皆増",IF('当年度'!O8=0,"皆減",ROUND('増減額'!O8/'前年度'!O8*100,1))))</f>
        <v>4.6</v>
      </c>
      <c r="P8" s="24">
        <f>IF(AND('当年度'!P8=0,'前年度'!P8=0),"",IF('前年度'!P8=0,"皆増",IF('当年度'!P8=0,"皆減",ROUND('増減額'!P8/'前年度'!P8*100,1))))</f>
        <v>17.2</v>
      </c>
      <c r="Q8" s="24">
        <f>IF(AND('当年度'!Q8=0,'前年度'!Q8=0),"",IF('前年度'!Q8=0,"皆増",IF('当年度'!Q8=0,"皆減",ROUND('増減額'!Q8/'前年度'!Q8*100,1))))</f>
        <v>17</v>
      </c>
      <c r="R8" s="72">
        <f>IF(AND('当年度'!R8=0,'前年度'!R8=0),"",IF('前年度'!R8=0,"皆増",IF('当年度'!R8=0,"皆減",ROUND('増減額'!R8/'前年度'!R8*100,1))))</f>
        <v>-4.2</v>
      </c>
    </row>
    <row r="9" spans="1:18" ht="30" customHeight="1">
      <c r="A9" s="46"/>
      <c r="B9" s="41" t="s">
        <v>4</v>
      </c>
      <c r="C9" s="26">
        <f>IF(AND('当年度'!C9=0,'前年度'!C9=0),"",IF('前年度'!C9=0,"皆増",IF('当年度'!C9=0,"皆減",ROUND('増減額'!C9/'前年度'!C9*100,1))))</f>
        <v>-0.6</v>
      </c>
      <c r="D9" s="24">
        <f>IF(AND('当年度'!D9=0,'前年度'!D9=0),"",IF('前年度'!D9=0,"皆増",IF('当年度'!D9=0,"皆減",ROUND('増減額'!D9/'前年度'!D9*100,1))))</f>
        <v>-6.3</v>
      </c>
      <c r="E9" s="24">
        <f>IF(AND('当年度'!E9=0,'前年度'!E9=0),"",IF('前年度'!E9=0,"皆増",IF('当年度'!E9=0,"皆減",ROUND('増減額'!E9/'前年度'!E9*100,1))))</f>
        <v>-6.1</v>
      </c>
      <c r="F9" s="24">
        <f>IF(AND('当年度'!F9=0,'前年度'!F9=0),"",IF('前年度'!F9=0,"皆増",IF('当年度'!F9=0,"皆減",ROUND('増減額'!F9/'前年度'!F9*100,1))))</f>
        <v>-5.3</v>
      </c>
      <c r="G9" s="24">
        <f>IF(AND('当年度'!G9=0,'前年度'!G9=0),"",IF('前年度'!G9=0,"皆増",IF('当年度'!G9=0,"皆減",ROUND('増減額'!G9/'前年度'!G9*100,1))))</f>
        <v>-4.3</v>
      </c>
      <c r="H9" s="24">
        <f>IF(AND('当年度'!H9=0,'前年度'!H9=0),"",IF('前年度'!H9=0,"皆増",IF('当年度'!H9=0,"皆減",ROUND('増減額'!H9/'前年度'!H9*100,1))))</f>
        <v>-7.1</v>
      </c>
      <c r="I9" s="24">
        <f>IF(AND('当年度'!I9=0,'前年度'!I9=0),"",IF('前年度'!I9=0,"皆増",IF('当年度'!I9=0,"皆減",ROUND('増減額'!I9/'前年度'!I9*100,1))))</f>
        <v>-21.3</v>
      </c>
      <c r="J9" s="24">
        <f>IF(AND('当年度'!J9=0,'前年度'!J9=0),"",IF('前年度'!J9=0,"皆増",IF('当年度'!J9=0,"皆減",ROUND('増減額'!J9/'前年度'!J9*100,1))))</f>
        <v>4</v>
      </c>
      <c r="K9" s="24">
        <f>IF(AND('当年度'!K9=0,'前年度'!K9=0),"",IF('前年度'!K9=0,"皆増",IF('当年度'!K9=0,"皆減",ROUND('増減額'!K9/'前年度'!K9*100,1))))</f>
        <v>3.7</v>
      </c>
      <c r="L9" s="26">
        <f>IF(AND('当年度'!L9=0,'前年度'!L9=0),"",IF('前年度'!L9=0,"皆増",IF('当年度'!L9=0,"皆減",ROUND('増減額'!L9/'前年度'!L9*100,1))))</f>
        <v>9.8</v>
      </c>
      <c r="M9" s="24">
        <f>IF(AND('当年度'!M9=0,'前年度'!M9=0),"",IF('前年度'!M9=0,"皆増",IF('当年度'!M9=0,"皆減",ROUND('増減額'!M9/'前年度'!M9*100,1))))</f>
        <v>0.7</v>
      </c>
      <c r="N9" s="24">
        <f>IF(AND('当年度'!N9=0,'前年度'!N9=0),"",IF('前年度'!N9=0,"皆増",IF('当年度'!N9=0,"皆減",ROUND('増減額'!N9/'前年度'!N9*100,1))))</f>
        <v>-0.6</v>
      </c>
      <c r="O9" s="24">
        <f>IF(AND('当年度'!O9=0,'前年度'!O9=0),"",IF('前年度'!O9=0,"皆増",IF('当年度'!O9=0,"皆減",ROUND('増減額'!O9/'前年度'!O9*100,1))))</f>
        <v>5.7</v>
      </c>
      <c r="P9" s="24">
        <f>IF(AND('当年度'!P9=0,'前年度'!P9=0),"",IF('前年度'!P9=0,"皆増",IF('当年度'!P9=0,"皆減",ROUND('増減額'!P9/'前年度'!P9*100,1))))</f>
        <v>216.3</v>
      </c>
      <c r="Q9" s="24">
        <f>IF(AND('当年度'!Q9=0,'前年度'!Q9=0),"",IF('前年度'!Q9=0,"皆増",IF('当年度'!Q9=0,"皆減",ROUND('増減額'!Q9/'前年度'!Q9*100,1))))</f>
        <v>10.9</v>
      </c>
      <c r="R9" s="72">
        <f>IF(AND('当年度'!R9=0,'前年度'!R9=0),"",IF('前年度'!R9=0,"皆増",IF('当年度'!R9=0,"皆減",ROUND('増減額'!R9/'前年度'!R9*100,1))))</f>
        <v>4</v>
      </c>
    </row>
    <row r="10" spans="1:18" ht="30" customHeight="1">
      <c r="A10" s="46"/>
      <c r="B10" s="41" t="s">
        <v>5</v>
      </c>
      <c r="C10" s="26">
        <f>IF(AND('当年度'!C10=0,'前年度'!C10=0),"",IF('前年度'!C10=0,"皆増",IF('当年度'!C10=0,"皆減",ROUND('増減額'!C10/'前年度'!C10*100,1))))</f>
        <v>1.6</v>
      </c>
      <c r="D10" s="24">
        <f>IF(AND('当年度'!D10=0,'前年度'!D10=0),"",IF('前年度'!D10=0,"皆増",IF('当年度'!D10=0,"皆減",ROUND('増減額'!D10/'前年度'!D10*100,1))))</f>
        <v>-3.2</v>
      </c>
      <c r="E10" s="24">
        <f>IF(AND('当年度'!E10=0,'前年度'!E10=0),"",IF('前年度'!E10=0,"皆増",IF('当年度'!E10=0,"皆減",ROUND('増減額'!E10/'前年度'!E10*100,1))))</f>
        <v>-8.8</v>
      </c>
      <c r="F10" s="24">
        <f>IF(AND('当年度'!F10=0,'前年度'!F10=0),"",IF('前年度'!F10=0,"皆増",IF('当年度'!F10=0,"皆減",ROUND('増減額'!F10/'前年度'!F10*100,1))))</f>
        <v>-3.3</v>
      </c>
      <c r="G10" s="24">
        <f>IF(AND('当年度'!G10=0,'前年度'!G10=0),"",IF('前年度'!G10=0,"皆増",IF('当年度'!G10=0,"皆減",ROUND('増減額'!G10/'前年度'!G10*100,1))))</f>
        <v>-2.7</v>
      </c>
      <c r="H10" s="24">
        <f>IF(AND('当年度'!H10=0,'前年度'!H10=0),"",IF('前年度'!H10=0,"皆増",IF('当年度'!H10=0,"皆減",ROUND('増減額'!H10/'前年度'!H10*100,1))))</f>
        <v>-4.5</v>
      </c>
      <c r="I10" s="24">
        <f>IF(AND('当年度'!I10=0,'前年度'!I10=0),"",IF('前年度'!I10=0,"皆増",IF('当年度'!I10=0,"皆減",ROUND('増減額'!I10/'前年度'!I10*100,1))))</f>
        <v>-10.4</v>
      </c>
      <c r="J10" s="24">
        <f>IF(AND('当年度'!J10=0,'前年度'!J10=0),"",IF('前年度'!J10=0,"皆増",IF('当年度'!J10=0,"皆減",ROUND('増減額'!J10/'前年度'!J10*100,1))))</f>
        <v>10.9</v>
      </c>
      <c r="K10" s="24">
        <f>IF(AND('当年度'!K10=0,'前年度'!K10=0),"",IF('前年度'!K10=0,"皆増",IF('当年度'!K10=0,"皆減",ROUND('増減額'!K10/'前年度'!K10*100,1))))</f>
        <v>10.6</v>
      </c>
      <c r="L10" s="26">
        <f>IF(AND('当年度'!L10=0,'前年度'!L10=0),"",IF('前年度'!L10=0,"皆増",IF('当年度'!L10=0,"皆減",ROUND('増減額'!L10/'前年度'!L10*100,1))))</f>
        <v>22.3</v>
      </c>
      <c r="M10" s="24">
        <f>IF(AND('当年度'!M10=0,'前年度'!M10=0),"",IF('前年度'!M10=0,"皆増",IF('当年度'!M10=0,"皆減",ROUND('増減額'!M10/'前年度'!M10*100,1))))</f>
        <v>36.4</v>
      </c>
      <c r="N10" s="24">
        <f>IF(AND('当年度'!N10=0,'前年度'!N10=0),"",IF('前年度'!N10=0,"皆増",IF('当年度'!N10=0,"皆減",ROUND('増減額'!N10/'前年度'!N10*100,1))))</f>
        <v>1</v>
      </c>
      <c r="O10" s="24">
        <f>IF(AND('当年度'!O10=0,'前年度'!O10=0),"",IF('前年度'!O10=0,"皆増",IF('当年度'!O10=0,"皆減",ROUND('増減額'!O10/'前年度'!O10*100,1))))</f>
        <v>13.5</v>
      </c>
      <c r="P10" s="24">
        <f>IF(AND('当年度'!P10=0,'前年度'!P10=0),"",IF('前年度'!P10=0,"皆増",IF('当年度'!P10=0,"皆減",ROUND('増減額'!P10/'前年度'!P10*100,1))))</f>
      </c>
      <c r="Q10" s="24">
        <f>IF(AND('当年度'!Q10=0,'前年度'!Q10=0),"",IF('前年度'!Q10=0,"皆増",IF('当年度'!Q10=0,"皆減",ROUND('増減額'!Q10/'前年度'!Q10*100,1))))</f>
        <v>48.2</v>
      </c>
      <c r="R10" s="72">
        <f>IF(AND('当年度'!R10=0,'前年度'!R10=0),"",IF('前年度'!R10=0,"皆増",IF('当年度'!R10=0,"皆減",ROUND('増減額'!R10/'前年度'!R10*100,1))))</f>
        <v>-3.1</v>
      </c>
    </row>
    <row r="11" spans="1:18" ht="30" customHeight="1">
      <c r="A11" s="46"/>
      <c r="B11" s="41" t="s">
        <v>6</v>
      </c>
      <c r="C11" s="26">
        <f>IF(AND('当年度'!C11=0,'前年度'!C11=0),"",IF('前年度'!C11=0,"皆増",IF('当年度'!C11=0,"皆減",ROUND('増減額'!C11/'前年度'!C11*100,1))))</f>
        <v>3.3</v>
      </c>
      <c r="D11" s="24">
        <f>IF(AND('当年度'!D11=0,'前年度'!D11=0),"",IF('前年度'!D11=0,"皆増",IF('当年度'!D11=0,"皆減",ROUND('増減額'!D11/'前年度'!D11*100,1))))</f>
        <v>2.5</v>
      </c>
      <c r="E11" s="24">
        <f>IF(AND('当年度'!E11=0,'前年度'!E11=0),"",IF('前年度'!E11=0,"皆増",IF('当年度'!E11=0,"皆減",ROUND('増減額'!E11/'前年度'!E11*100,1))))</f>
        <v>-3.7</v>
      </c>
      <c r="F11" s="24">
        <f>IF(AND('当年度'!F11=0,'前年度'!F11=0),"",IF('前年度'!F11=0,"皆増",IF('当年度'!F11=0,"皆減",ROUND('増減額'!F11/'前年度'!F11*100,1))))</f>
        <v>-1.3</v>
      </c>
      <c r="G11" s="24">
        <f>IF(AND('当年度'!G11=0,'前年度'!G11=0),"",IF('前年度'!G11=0,"皆増",IF('当年度'!G11=0,"皆減",ROUND('増減額'!G11/'前年度'!G11*100,1))))</f>
        <v>1.9</v>
      </c>
      <c r="H11" s="24">
        <f>IF(AND('当年度'!H11=0,'前年度'!H11=0),"",IF('前年度'!H11=0,"皆増",IF('当年度'!H11=0,"皆減",ROUND('増減額'!H11/'前年度'!H11*100,1))))</f>
        <v>-7.2</v>
      </c>
      <c r="I11" s="24">
        <f>IF(AND('当年度'!I11=0,'前年度'!I11=0),"",IF('前年度'!I11=0,"皆増",IF('当年度'!I11=0,"皆減",ROUND('増減額'!I11/'前年度'!I11*100,1))))</f>
        <v>24.9</v>
      </c>
      <c r="J11" s="24">
        <f>IF(AND('当年度'!J11=0,'前年度'!J11=0),"",IF('前年度'!J11=0,"皆増",IF('当年度'!J11=0,"皆減",ROUND('増減額'!J11/'前年度'!J11*100,1))))</f>
        <v>5</v>
      </c>
      <c r="K11" s="24">
        <f>IF(AND('当年度'!K11=0,'前年度'!K11=0),"",IF('前年度'!K11=0,"皆増",IF('当年度'!K11=0,"皆減",ROUND('増減額'!K11/'前年度'!K11*100,1))))</f>
        <v>4.9</v>
      </c>
      <c r="L11" s="26">
        <f>IF(AND('当年度'!L11=0,'前年度'!L11=0),"",IF('前年度'!L11=0,"皆増",IF('当年度'!L11=0,"皆減",ROUND('増減額'!L11/'前年度'!L11*100,1))))</f>
        <v>19</v>
      </c>
      <c r="M11" s="24">
        <f>IF(AND('当年度'!M11=0,'前年度'!M11=0),"",IF('前年度'!M11=0,"皆増",IF('当年度'!M11=0,"皆減",ROUND('増減額'!M11/'前年度'!M11*100,1))))</f>
        <v>-25.3</v>
      </c>
      <c r="N11" s="24">
        <f>IF(AND('当年度'!N11=0,'前年度'!N11=0),"",IF('前年度'!N11=0,"皆増",IF('当年度'!N11=0,"皆減",ROUND('増減額'!N11/'前年度'!N11*100,1))))</f>
        <v>-1.8</v>
      </c>
      <c r="O11" s="24">
        <f>IF(AND('当年度'!O11=0,'前年度'!O11=0),"",IF('前年度'!O11=0,"皆増",IF('当年度'!O11=0,"皆減",ROUND('増減額'!O11/'前年度'!O11*100,1))))</f>
        <v>3.6</v>
      </c>
      <c r="P11" s="24">
        <f>IF(AND('当年度'!P11=0,'前年度'!P11=0),"",IF('前年度'!P11=0,"皆増",IF('当年度'!P11=0,"皆減",ROUND('増減額'!P11/'前年度'!P11*100,1))))</f>
      </c>
      <c r="Q11" s="24">
        <f>IF(AND('当年度'!Q11=0,'前年度'!Q11=0),"",IF('前年度'!Q11=0,"皆増",IF('当年度'!Q11=0,"皆減",ROUND('増減額'!Q11/'前年度'!Q11*100,1))))</f>
        <v>9.2</v>
      </c>
      <c r="R11" s="72">
        <f>IF(AND('当年度'!R11=0,'前年度'!R11=0),"",IF('前年度'!R11=0,"皆増",IF('当年度'!R11=0,"皆減",ROUND('増減額'!R11/'前年度'!R11*100,1))))</f>
        <v>2.8</v>
      </c>
    </row>
    <row r="12" spans="1:18" ht="30" customHeight="1">
      <c r="A12" s="46"/>
      <c r="B12" s="41" t="s">
        <v>7</v>
      </c>
      <c r="C12" s="26">
        <f>IF(AND('当年度'!C12=0,'前年度'!C12=0),"",IF('前年度'!C12=0,"皆増",IF('当年度'!C12=0,"皆減",ROUND('増減額'!C12/'前年度'!C12*100,1))))</f>
        <v>3.2</v>
      </c>
      <c r="D12" s="24">
        <f>IF(AND('当年度'!D12=0,'前年度'!D12=0),"",IF('前年度'!D12=0,"皆増",IF('当年度'!D12=0,"皆減",ROUND('増減額'!D12/'前年度'!D12*100,1))))</f>
        <v>0.9</v>
      </c>
      <c r="E12" s="24">
        <f>IF(AND('当年度'!E12=0,'前年度'!E12=0),"",IF('前年度'!E12=0,"皆増",IF('当年度'!E12=0,"皆減",ROUND('増減額'!E12/'前年度'!E12*100,1))))</f>
        <v>-3.3</v>
      </c>
      <c r="F12" s="24">
        <f>IF(AND('当年度'!F12=0,'前年度'!F12=0),"",IF('前年度'!F12=0,"皆増",IF('当年度'!F12=0,"皆減",ROUND('増減額'!F12/'前年度'!F12*100,1))))</f>
        <v>-2.4</v>
      </c>
      <c r="G12" s="24">
        <f>IF(AND('当年度'!G12=0,'前年度'!G12=0),"",IF('前年度'!G12=0,"皆増",IF('当年度'!G12=0,"皆減",ROUND('増減額'!G12/'前年度'!G12*100,1))))</f>
        <v>-0.9</v>
      </c>
      <c r="H12" s="24">
        <f>IF(AND('当年度'!H12=0,'前年度'!H12=0),"",IF('前年度'!H12=0,"皆増",IF('当年度'!H12=0,"皆減",ROUND('増減額'!H12/'前年度'!H12*100,1))))</f>
        <v>-5.1</v>
      </c>
      <c r="I12" s="24">
        <f>IF(AND('当年度'!I12=0,'前年度'!I12=0),"",IF('前年度'!I12=0,"皆増",IF('当年度'!I12=0,"皆減",ROUND('増減額'!I12/'前年度'!I12*100,1))))</f>
        <v>21.4</v>
      </c>
      <c r="J12" s="24">
        <f>IF(AND('当年度'!J12=0,'前年度'!J12=0),"",IF('前年度'!J12=0,"皆増",IF('当年度'!J12=0,"皆減",ROUND('増減額'!J12/'前年度'!J12*100,1))))</f>
        <v>9.4</v>
      </c>
      <c r="K12" s="24">
        <f>IF(AND('当年度'!K12=0,'前年度'!K12=0),"",IF('前年度'!K12=0,"皆増",IF('当年度'!K12=0,"皆減",ROUND('増減額'!K12/'前年度'!K12*100,1))))</f>
        <v>9.3</v>
      </c>
      <c r="L12" s="26">
        <f>IF(AND('当年度'!L12=0,'前年度'!L12=0),"",IF('前年度'!L12=0,"皆増",IF('当年度'!L12=0,"皆減",ROUND('増減額'!L12/'前年度'!L12*100,1))))</f>
        <v>16.6</v>
      </c>
      <c r="M12" s="24">
        <f>IF(AND('当年度'!M12=0,'前年度'!M12=0),"",IF('前年度'!M12=0,"皆増",IF('当年度'!M12=0,"皆減",ROUND('増減額'!M12/'前年度'!M12*100,1))))</f>
        <v>6.9</v>
      </c>
      <c r="N12" s="24">
        <f>IF(AND('当年度'!N12=0,'前年度'!N12=0),"",IF('前年度'!N12=0,"皆増",IF('当年度'!N12=0,"皆減",ROUND('増減額'!N12/'前年度'!N12*100,1))))</f>
        <v>2.4</v>
      </c>
      <c r="O12" s="24">
        <f>IF(AND('当年度'!O12=0,'前年度'!O12=0),"",IF('前年度'!O12=0,"皆増",IF('当年度'!O12=0,"皆減",ROUND('増減額'!O12/'前年度'!O12*100,1))))</f>
        <v>27.8</v>
      </c>
      <c r="P12" s="24">
        <f>IF(AND('当年度'!P12=0,'前年度'!P12=0),"",IF('前年度'!P12=0,"皆増",IF('当年度'!P12=0,"皆減",ROUND('増減額'!P12/'前年度'!P12*100,1))))</f>
      </c>
      <c r="Q12" s="24">
        <f>IF(AND('当年度'!Q12=0,'前年度'!Q12=0),"",IF('前年度'!Q12=0,"皆増",IF('当年度'!Q12=0,"皆減",ROUND('増減額'!Q12/'前年度'!Q12*100,1))))</f>
        <v>24.2</v>
      </c>
      <c r="R12" s="72">
        <f>IF(AND('当年度'!R12=0,'前年度'!R12=0),"",IF('前年度'!R12=0,"皆増",IF('当年度'!R12=0,"皆減",ROUND('増減額'!R12/'前年度'!R12*100,1))))</f>
        <v>-1.9</v>
      </c>
    </row>
    <row r="13" spans="1:18" ht="30" customHeight="1">
      <c r="A13" s="46"/>
      <c r="B13" s="41" t="s">
        <v>8</v>
      </c>
      <c r="C13" s="26">
        <f>IF(AND('当年度'!C13=0,'前年度'!C13=0),"",IF('前年度'!C13=0,"皆増",IF('当年度'!C13=0,"皆減",ROUND('増減額'!C13/'前年度'!C13*100,1))))</f>
        <v>1.7</v>
      </c>
      <c r="D13" s="24">
        <f>IF(AND('当年度'!D13=0,'前年度'!D13=0),"",IF('前年度'!D13=0,"皆増",IF('当年度'!D13=0,"皆減",ROUND('増減額'!D13/'前年度'!D13*100,1))))</f>
        <v>-1</v>
      </c>
      <c r="E13" s="24">
        <f>IF(AND('当年度'!E13=0,'前年度'!E13=0),"",IF('前年度'!E13=0,"皆増",IF('当年度'!E13=0,"皆減",ROUND('増減額'!E13/'前年度'!E13*100,1))))</f>
        <v>-1.9</v>
      </c>
      <c r="F13" s="24">
        <f>IF(AND('当年度'!F13=0,'前年度'!F13=0),"",IF('前年度'!F13=0,"皆増",IF('当年度'!F13=0,"皆減",ROUND('増減額'!F13/'前年度'!F13*100,1))))</f>
        <v>-2.3</v>
      </c>
      <c r="G13" s="24">
        <f>IF(AND('当年度'!G13=0,'前年度'!G13=0),"",IF('前年度'!G13=0,"皆増",IF('当年度'!G13=0,"皆減",ROUND('増減額'!G13/'前年度'!G13*100,1))))</f>
        <v>-1.8</v>
      </c>
      <c r="H13" s="24">
        <f>IF(AND('当年度'!H13=0,'前年度'!H13=0),"",IF('前年度'!H13=0,"皆増",IF('当年度'!H13=0,"皆減",ROUND('増減額'!H13/'前年度'!H13*100,1))))</f>
        <v>-3.5</v>
      </c>
      <c r="I13" s="24">
        <f>IF(AND('当年度'!I13=0,'前年度'!I13=0),"",IF('前年度'!I13=0,"皆増",IF('当年度'!I13=0,"皆減",ROUND('増減額'!I13/'前年度'!I13*100,1))))</f>
        <v>4.7</v>
      </c>
      <c r="J13" s="24">
        <f>IF(AND('当年度'!J13=0,'前年度'!J13=0),"",IF('前年度'!J13=0,"皆増",IF('当年度'!J13=0,"皆減",ROUND('増減額'!J13/'前年度'!J13*100,1))))</f>
        <v>9.1</v>
      </c>
      <c r="K13" s="24">
        <f>IF(AND('当年度'!K13=0,'前年度'!K13=0),"",IF('前年度'!K13=0,"皆増",IF('当年度'!K13=0,"皆減",ROUND('増減額'!K13/'前年度'!K13*100,1))))</f>
        <v>9.3</v>
      </c>
      <c r="L13" s="26">
        <f>IF(AND('当年度'!L13=0,'前年度'!L13=0),"",IF('前年度'!L13=0,"皆増",IF('当年度'!L13=0,"皆減",ROUND('増減額'!L13/'前年度'!L13*100,1))))</f>
        <v>12.2</v>
      </c>
      <c r="M13" s="24">
        <f>IF(AND('当年度'!M13=0,'前年度'!M13=0),"",IF('前年度'!M13=0,"皆増",IF('当年度'!M13=0,"皆減",ROUND('増減額'!M13/'前年度'!M13*100,1))))</f>
        <v>-6.3</v>
      </c>
      <c r="N13" s="24">
        <f>IF(AND('当年度'!N13=0,'前年度'!N13=0),"",IF('前年度'!N13=0,"皆増",IF('当年度'!N13=0,"皆減",ROUND('増減額'!N13/'前年度'!N13*100,1))))</f>
        <v>2.9</v>
      </c>
      <c r="O13" s="24">
        <f>IF(AND('当年度'!O13=0,'前年度'!O13=0),"",IF('前年度'!O13=0,"皆増",IF('当年度'!O13=0,"皆減",ROUND('増減額'!O13/'前年度'!O13*100,1))))</f>
        <v>23.7</v>
      </c>
      <c r="P13" s="24">
        <f>IF(AND('当年度'!P13=0,'前年度'!P13=0),"",IF('前年度'!P13=0,"皆増",IF('当年度'!P13=0,"皆減",ROUND('増減額'!P13/'前年度'!P13*100,1))))</f>
        <v>-19.3</v>
      </c>
      <c r="Q13" s="24">
        <f>IF(AND('当年度'!Q13=0,'前年度'!Q13=0),"",IF('前年度'!Q13=0,"皆増",IF('当年度'!Q13=0,"皆減",ROUND('増減額'!Q13/'前年度'!Q13*100,1))))</f>
        <v>0.3</v>
      </c>
      <c r="R13" s="72">
        <f>IF(AND('当年度'!R13=0,'前年度'!R13=0),"",IF('前年度'!R13=0,"皆増",IF('当年度'!R13=0,"皆減",ROUND('増減額'!R13/'前年度'!R13*100,1))))</f>
        <v>-0.3</v>
      </c>
    </row>
    <row r="14" spans="1:18" ht="30" customHeight="1">
      <c r="A14" s="46"/>
      <c r="B14" s="41" t="s">
        <v>9</v>
      </c>
      <c r="C14" s="26">
        <f>IF(AND('当年度'!C14=0,'前年度'!C14=0),"",IF('前年度'!C14=0,"皆増",IF('当年度'!C14=0,"皆減",ROUND('増減額'!C14/'前年度'!C14*100,1))))</f>
        <v>2.2</v>
      </c>
      <c r="D14" s="24">
        <f>IF(AND('当年度'!D14=0,'前年度'!D14=0),"",IF('前年度'!D14=0,"皆増",IF('当年度'!D14=0,"皆減",ROUND('増減額'!D14/'前年度'!D14*100,1))))</f>
        <v>-0.9</v>
      </c>
      <c r="E14" s="24">
        <f>IF(AND('当年度'!E14=0,'前年度'!E14=0),"",IF('前年度'!E14=0,"皆増",IF('当年度'!E14=0,"皆減",ROUND('増減額'!E14/'前年度'!E14*100,1))))</f>
        <v>-6.9</v>
      </c>
      <c r="F14" s="24">
        <f>IF(AND('当年度'!F14=0,'前年度'!F14=0),"",IF('前年度'!F14=0,"皆増",IF('当年度'!F14=0,"皆減",ROUND('増減額'!F14/'前年度'!F14*100,1))))</f>
        <v>-2.1</v>
      </c>
      <c r="G14" s="24">
        <f>IF(AND('当年度'!G14=0,'前年度'!G14=0),"",IF('前年度'!G14=0,"皆増",IF('当年度'!G14=0,"皆減",ROUND('増減額'!G14/'前年度'!G14*100,1))))</f>
        <v>-1.6</v>
      </c>
      <c r="H14" s="24">
        <f>IF(AND('当年度'!H14=0,'前年度'!H14=0),"",IF('前年度'!H14=0,"皆増",IF('当年度'!H14=0,"皆減",ROUND('増減額'!H14/'前年度'!H14*100,1))))</f>
        <v>-3.2</v>
      </c>
      <c r="I14" s="24">
        <f>IF(AND('当年度'!I14=0,'前年度'!I14=0),"",IF('前年度'!I14=0,"皆増",IF('当年度'!I14=0,"皆減",ROUND('増減額'!I14/'前年度'!I14*100,1))))</f>
        <v>-0.8</v>
      </c>
      <c r="J14" s="24">
        <f>IF(AND('当年度'!J14=0,'前年度'!J14=0),"",IF('前年度'!J14=0,"皆増",IF('当年度'!J14=0,"皆減",ROUND('増減額'!J14/'前年度'!J14*100,1))))</f>
        <v>2</v>
      </c>
      <c r="K14" s="24">
        <f>IF(AND('当年度'!K14=0,'前年度'!K14=0),"",IF('前年度'!K14=0,"皆増",IF('当年度'!K14=0,"皆減",ROUND('増減額'!K14/'前年度'!K14*100,1))))</f>
        <v>2.1</v>
      </c>
      <c r="L14" s="26">
        <f>IF(AND('当年度'!L14=0,'前年度'!L14=0),"",IF('前年度'!L14=0,"皆増",IF('当年度'!L14=0,"皆減",ROUND('増減額'!L14/'前年度'!L14*100,1))))</f>
        <v>13.1</v>
      </c>
      <c r="M14" s="24">
        <f>IF(AND('当年度'!M14=0,'前年度'!M14=0),"",IF('前年度'!M14=0,"皆増",IF('当年度'!M14=0,"皆減",ROUND('増減額'!M14/'前年度'!M14*100,1))))</f>
        <v>-9.3</v>
      </c>
      <c r="N14" s="24">
        <f>IF(AND('当年度'!N14=0,'前年度'!N14=0),"",IF('前年度'!N14=0,"皆増",IF('当年度'!N14=0,"皆減",ROUND('増減額'!N14/'前年度'!N14*100,1))))</f>
        <v>-2.9</v>
      </c>
      <c r="O14" s="24">
        <f>IF(AND('当年度'!O14=0,'前年度'!O14=0),"",IF('前年度'!O14=0,"皆増",IF('当年度'!O14=0,"皆減",ROUND('増減額'!O14/'前年度'!O14*100,1))))</f>
        <v>6.4</v>
      </c>
      <c r="P14" s="24" t="str">
        <f>IF(AND('当年度'!P14=0,'前年度'!P14=0),"",IF('前年度'!P14=0,"皆増",IF('当年度'!P14=0,"皆減",ROUND('増減額'!P14/'前年度'!P14*100,1))))</f>
        <v>皆増</v>
      </c>
      <c r="Q14" s="24">
        <f>IF(AND('当年度'!Q14=0,'前年度'!Q14=0),"",IF('前年度'!Q14=0,"皆増",IF('当年度'!Q14=0,"皆減",ROUND('増減額'!Q14/'前年度'!Q14*100,1))))</f>
        <v>-6.5</v>
      </c>
      <c r="R14" s="72">
        <f>IF(AND('当年度'!R14=0,'前年度'!R14=0),"",IF('前年度'!R14=0,"皆増",IF('当年度'!R14=0,"皆減",ROUND('増減額'!R14/'前年度'!R14*100,1))))</f>
        <v>8.2</v>
      </c>
    </row>
    <row r="15" spans="1:18" ht="30" customHeight="1">
      <c r="A15" s="46"/>
      <c r="B15" s="41" t="s">
        <v>10</v>
      </c>
      <c r="C15" s="26">
        <f>IF(AND('当年度'!C15=0,'前年度'!C15=0),"",IF('前年度'!C15=0,"皆増",IF('当年度'!C15=0,"皆減",ROUND('増減額'!C15/'前年度'!C15*100,1))))</f>
        <v>5.9</v>
      </c>
      <c r="D15" s="24">
        <f>IF(AND('当年度'!D15=0,'前年度'!D15=0),"",IF('前年度'!D15=0,"皆増",IF('当年度'!D15=0,"皆減",ROUND('増減額'!D15/'前年度'!D15*100,1))))</f>
        <v>4.4</v>
      </c>
      <c r="E15" s="24">
        <f>IF(AND('当年度'!E15=0,'前年度'!E15=0),"",IF('前年度'!E15=0,"皆増",IF('当年度'!E15=0,"皆減",ROUND('増減額'!E15/'前年度'!E15*100,1))))</f>
        <v>2.6</v>
      </c>
      <c r="F15" s="24">
        <f>IF(AND('当年度'!F15=0,'前年度'!F15=0),"",IF('前年度'!F15=0,"皆増",IF('当年度'!F15=0,"皆減",ROUND('増減額'!F15/'前年度'!F15*100,1))))</f>
        <v>-2.7</v>
      </c>
      <c r="G15" s="24">
        <f>IF(AND('当年度'!G15=0,'前年度'!G15=0),"",IF('前年度'!G15=0,"皆増",IF('当年度'!G15=0,"皆減",ROUND('増減額'!G15/'前年度'!G15*100,1))))</f>
        <v>-1</v>
      </c>
      <c r="H15" s="24">
        <f>IF(AND('当年度'!H15=0,'前年度'!H15=0),"",IF('前年度'!H15=0,"皆増",IF('当年度'!H15=0,"皆減",ROUND('増減額'!H15/'前年度'!H15*100,1))))</f>
        <v>-5.8</v>
      </c>
      <c r="I15" s="24">
        <f>IF(AND('当年度'!I15=0,'前年度'!I15=0),"",IF('前年度'!I15=0,"皆増",IF('当年度'!I15=0,"皆減",ROUND('増減額'!I15/'前年度'!I15*100,1))))</f>
        <v>77.1</v>
      </c>
      <c r="J15" s="24">
        <f>IF(AND('当年度'!J15=0,'前年度'!J15=0),"",IF('前年度'!J15=0,"皆増",IF('当年度'!J15=0,"皆減",ROUND('増減額'!J15/'前年度'!J15*100,1))))</f>
        <v>13.8</v>
      </c>
      <c r="K15" s="24">
        <f>IF(AND('当年度'!K15=0,'前年度'!K15=0),"",IF('前年度'!K15=0,"皆増",IF('当年度'!K15=0,"皆減",ROUND('増減額'!K15/'前年度'!K15*100,1))))</f>
        <v>13.7</v>
      </c>
      <c r="L15" s="26">
        <f>IF(AND('当年度'!L15=0,'前年度'!L15=0),"",IF('前年度'!L15=0,"皆増",IF('当年度'!L15=0,"皆減",ROUND('増減額'!L15/'前年度'!L15*100,1))))</f>
        <v>14.6</v>
      </c>
      <c r="M15" s="24">
        <f>IF(AND('当年度'!M15=0,'前年度'!M15=0),"",IF('前年度'!M15=0,"皆増",IF('当年度'!M15=0,"皆減",ROUND('増減額'!M15/'前年度'!M15*100,1))))</f>
        <v>-1.7</v>
      </c>
      <c r="N15" s="24">
        <f>IF(AND('当年度'!N15=0,'前年度'!N15=0),"",IF('前年度'!N15=0,"皆増",IF('当年度'!N15=0,"皆減",ROUND('増減額'!N15/'前年度'!N15*100,1))))</f>
        <v>13.7</v>
      </c>
      <c r="O15" s="24">
        <f>IF(AND('当年度'!O15=0,'前年度'!O15=0),"",IF('前年度'!O15=0,"皆増",IF('当年度'!O15=0,"皆減",ROUND('増減額'!O15/'前年度'!O15*100,1))))</f>
        <v>16.7</v>
      </c>
      <c r="P15" s="24">
        <f>IF(AND('当年度'!P15=0,'前年度'!P15=0),"",IF('前年度'!P15=0,"皆増",IF('当年度'!P15=0,"皆減",ROUND('増減額'!P15/'前年度'!P15*100,1))))</f>
      </c>
      <c r="Q15" s="24">
        <f>IF(AND('当年度'!Q15=0,'前年度'!Q15=0),"",IF('前年度'!Q15=0,"皆増",IF('当年度'!Q15=0,"皆減",ROUND('増減額'!Q15/'前年度'!Q15*100,1))))</f>
        <v>36.6</v>
      </c>
      <c r="R15" s="72">
        <f>IF(AND('当年度'!R15=0,'前年度'!R15=0),"",IF('前年度'!R15=0,"皆増",IF('当年度'!R15=0,"皆減",ROUND('増減額'!R15/'前年度'!R15*100,1))))</f>
        <v>2.8</v>
      </c>
    </row>
    <row r="16" spans="1:18" ht="30" customHeight="1">
      <c r="A16" s="46"/>
      <c r="B16" s="41" t="s">
        <v>11</v>
      </c>
      <c r="C16" s="26">
        <f>IF(AND('当年度'!C16=0,'前年度'!C16=0),"",IF('前年度'!C16=0,"皆増",IF('当年度'!C16=0,"皆減",ROUND('増減額'!C16/'前年度'!C16*100,1))))</f>
        <v>-3.6</v>
      </c>
      <c r="D16" s="24">
        <f>IF(AND('当年度'!D16=0,'前年度'!D16=0),"",IF('前年度'!D16=0,"皆増",IF('当年度'!D16=0,"皆減",ROUND('増減額'!D16/'前年度'!D16*100,1))))</f>
        <v>-6.1</v>
      </c>
      <c r="E16" s="24">
        <f>IF(AND('当年度'!E16=0,'前年度'!E16=0),"",IF('前年度'!E16=0,"皆増",IF('当年度'!E16=0,"皆減",ROUND('増減額'!E16/'前年度'!E16*100,1))))</f>
        <v>-1.2</v>
      </c>
      <c r="F16" s="24">
        <f>IF(AND('当年度'!F16=0,'前年度'!F16=0),"",IF('前年度'!F16=0,"皆増",IF('当年度'!F16=0,"皆減",ROUND('増減額'!F16/'前年度'!F16*100,1))))</f>
        <v>-7.7</v>
      </c>
      <c r="G16" s="24">
        <f>IF(AND('当年度'!G16=0,'前年度'!G16=0),"",IF('前年度'!G16=0,"皆増",IF('当年度'!G16=0,"皆減",ROUND('増減額'!G16/'前年度'!G16*100,1))))</f>
        <v>-6.7</v>
      </c>
      <c r="H16" s="24">
        <f>IF(AND('当年度'!H16=0,'前年度'!H16=0),"",IF('前年度'!H16=0,"皆増",IF('当年度'!H16=0,"皆減",ROUND('増減額'!H16/'前年度'!H16*100,1))))</f>
        <v>-9.7</v>
      </c>
      <c r="I16" s="24">
        <f>IF(AND('当年度'!I16=0,'前年度'!I16=0),"",IF('前年度'!I16=0,"皆増",IF('当年度'!I16=0,"皆減",ROUND('増減額'!I16/'前年度'!I16*100,1))))</f>
        <v>-6.8</v>
      </c>
      <c r="J16" s="24">
        <f>IF(AND('当年度'!J16=0,'前年度'!J16=0),"",IF('前年度'!J16=0,"皆増",IF('当年度'!J16=0,"皆減",ROUND('増減額'!J16/'前年度'!J16*100,1))))</f>
        <v>5.9</v>
      </c>
      <c r="K16" s="24">
        <f>IF(AND('当年度'!K16=0,'前年度'!K16=0),"",IF('前年度'!K16=0,"皆増",IF('当年度'!K16=0,"皆減",ROUND('増減額'!K16/'前年度'!K16*100,1))))</f>
        <v>5.8</v>
      </c>
      <c r="L16" s="26">
        <f>IF(AND('当年度'!L16=0,'前年度'!L16=0),"",IF('前年度'!L16=0,"皆増",IF('当年度'!L16=0,"皆減",ROUND('増減額'!L16/'前年度'!L16*100,1))))</f>
        <v>16.7</v>
      </c>
      <c r="M16" s="24">
        <f>IF(AND('当年度'!M16=0,'前年度'!M16=0),"",IF('前年度'!M16=0,"皆増",IF('当年度'!M16=0,"皆減",ROUND('増減額'!M16/'前年度'!M16*100,1))))</f>
        <v>-12.9</v>
      </c>
      <c r="N16" s="24">
        <f>IF(AND('当年度'!N16=0,'前年度'!N16=0),"",IF('前年度'!N16=0,"皆増",IF('当年度'!N16=0,"皆減",ROUND('増減額'!N16/'前年度'!N16*100,1))))</f>
        <v>-2.6</v>
      </c>
      <c r="O16" s="24">
        <f>IF(AND('当年度'!O16=0,'前年度'!O16=0),"",IF('前年度'!O16=0,"皆増",IF('当年度'!O16=0,"皆減",ROUND('増減額'!O16/'前年度'!O16*100,1))))</f>
        <v>5.7</v>
      </c>
      <c r="P16" s="24" t="str">
        <f>IF(AND('当年度'!P16=0,'前年度'!P16=0),"",IF('前年度'!P16=0,"皆増",IF('当年度'!P16=0,"皆減",ROUND('増減額'!P16/'前年度'!P16*100,1))))</f>
        <v>皆増</v>
      </c>
      <c r="Q16" s="24">
        <f>IF(AND('当年度'!Q16=0,'前年度'!Q16=0),"",IF('前年度'!Q16=0,"皆増",IF('当年度'!Q16=0,"皆減",ROUND('増減額'!Q16/'前年度'!Q16*100,1))))</f>
        <v>2.8</v>
      </c>
      <c r="R16" s="72">
        <f>IF(AND('当年度'!R16=0,'前年度'!R16=0),"",IF('前年度'!R16=0,"皆増",IF('当年度'!R16=0,"皆減",ROUND('増減額'!R16/'前年度'!R16*100,1))))</f>
        <v>-4.6</v>
      </c>
    </row>
    <row r="17" spans="1:18" ht="30" customHeight="1">
      <c r="A17" s="46"/>
      <c r="B17" s="41" t="s">
        <v>12</v>
      </c>
      <c r="C17" s="26">
        <f>IF(AND('当年度'!C17=0,'前年度'!C17=0),"",IF('前年度'!C17=0,"皆増",IF('当年度'!C17=0,"皆減",ROUND('増減額'!C17/'前年度'!C17*100,1))))</f>
        <v>6.4</v>
      </c>
      <c r="D17" s="24">
        <f>IF(AND('当年度'!D17=0,'前年度'!D17=0),"",IF('前年度'!D17=0,"皆増",IF('当年度'!D17=0,"皆減",ROUND('増減額'!D17/'前年度'!D17*100,1))))</f>
        <v>2.1</v>
      </c>
      <c r="E17" s="24">
        <f>IF(AND('当年度'!E17=0,'前年度'!E17=0),"",IF('前年度'!E17=0,"皆増",IF('当年度'!E17=0,"皆減",ROUND('増減額'!E17/'前年度'!E17*100,1))))</f>
        <v>-1.9</v>
      </c>
      <c r="F17" s="24">
        <f>IF(AND('当年度'!F17=0,'前年度'!F17=0),"",IF('前年度'!F17=0,"皆増",IF('当年度'!F17=0,"皆減",ROUND('増減額'!F17/'前年度'!F17*100,1))))</f>
        <v>-2.2</v>
      </c>
      <c r="G17" s="24">
        <f>IF(AND('当年度'!G17=0,'前年度'!G17=0),"",IF('前年度'!G17=0,"皆増",IF('当年度'!G17=0,"皆減",ROUND('増減額'!G17/'前年度'!G17*100,1))))</f>
        <v>-0.5</v>
      </c>
      <c r="H17" s="24">
        <f>IF(AND('当年度'!H17=0,'前年度'!H17=0),"",IF('前年度'!H17=0,"皆増",IF('当年度'!H17=0,"皆減",ROUND('増減額'!H17/'前年度'!H17*100,1))))</f>
        <v>-5.4</v>
      </c>
      <c r="I17" s="24">
        <f>IF(AND('当年度'!I17=0,'前年度'!I17=0),"",IF('前年度'!I17=0,"皆増",IF('当年度'!I17=0,"皆減",ROUND('増減額'!I17/'前年度'!I17*100,1))))</f>
        <v>30.2</v>
      </c>
      <c r="J17" s="24">
        <f>IF(AND('当年度'!J17=0,'前年度'!J17=0),"",IF('前年度'!J17=0,"皆増",IF('当年度'!J17=0,"皆減",ROUND('増減額'!J17/'前年度'!J17*100,1))))</f>
        <v>5.2</v>
      </c>
      <c r="K17" s="24">
        <f>IF(AND('当年度'!K17=0,'前年度'!K17=0),"",IF('前年度'!K17=0,"皆増",IF('当年度'!K17=0,"皆減",ROUND('増減額'!K17/'前年度'!K17*100,1))))</f>
        <v>5.2</v>
      </c>
      <c r="L17" s="26">
        <f>IF(AND('当年度'!L17=0,'前年度'!L17=0),"",IF('前年度'!L17=0,"皆増",IF('当年度'!L17=0,"皆減",ROUND('増減額'!L17/'前年度'!L17*100,1))))</f>
        <v>10.5</v>
      </c>
      <c r="M17" s="24">
        <f>IF(AND('当年度'!M17=0,'前年度'!M17=0),"",IF('前年度'!M17=0,"皆増",IF('当年度'!M17=0,"皆減",ROUND('増減額'!M17/'前年度'!M17*100,1))))</f>
        <v>3.4</v>
      </c>
      <c r="N17" s="24">
        <f>IF(AND('当年度'!N17=0,'前年度'!N17=0),"",IF('前年度'!N17=0,"皆増",IF('当年度'!N17=0,"皆減",ROUND('増減額'!N17/'前年度'!N17*100,1))))</f>
        <v>-2.1</v>
      </c>
      <c r="O17" s="24">
        <f>IF(AND('当年度'!O17=0,'前年度'!O17=0),"",IF('前年度'!O17=0,"皆増",IF('当年度'!O17=0,"皆減",ROUND('増減額'!O17/'前年度'!O17*100,1))))</f>
        <v>4.4</v>
      </c>
      <c r="P17" s="24">
        <f>IF(AND('当年度'!P17=0,'前年度'!P17=0),"",IF('前年度'!P17=0,"皆増",IF('当年度'!P17=0,"皆減",ROUND('増減額'!P17/'前年度'!P17*100,1))))</f>
        <v>0</v>
      </c>
      <c r="Q17" s="24">
        <f>IF(AND('当年度'!Q17=0,'前年度'!Q17=0),"",IF('前年度'!Q17=0,"皆増",IF('当年度'!Q17=0,"皆減",ROUND('増減額'!Q17/'前年度'!Q17*100,1))))</f>
        <v>9.7</v>
      </c>
      <c r="R17" s="72">
        <f>IF(AND('当年度'!R17=0,'前年度'!R17=0),"",IF('前年度'!R17=0,"皆増",IF('当年度'!R17=0,"皆減",ROUND('増減額'!R17/'前年度'!R17*100,1))))</f>
        <v>15.2</v>
      </c>
    </row>
    <row r="18" spans="1:18" ht="30" customHeight="1">
      <c r="A18" s="46"/>
      <c r="B18" s="41" t="s">
        <v>37</v>
      </c>
      <c r="C18" s="26">
        <f>IF(AND('当年度'!C18=0,'前年度'!C18=0),"",IF('前年度'!C18=0,"皆増",IF('当年度'!C18=0,"皆減",ROUND('増減額'!C18/'前年度'!C18*100,1))))</f>
        <v>-6.1</v>
      </c>
      <c r="D18" s="24">
        <f>IF(AND('当年度'!D18=0,'前年度'!D18=0),"",IF('前年度'!D18=0,"皆増",IF('当年度'!D18=0,"皆減",ROUND('増減額'!D18/'前年度'!D18*100,1))))</f>
        <v>-6.1</v>
      </c>
      <c r="E18" s="24">
        <f>IF(AND('当年度'!E18=0,'前年度'!E18=0),"",IF('前年度'!E18=0,"皆増",IF('当年度'!E18=0,"皆減",ROUND('増減額'!E18/'前年度'!E18*100,1))))</f>
        <v>-9</v>
      </c>
      <c r="F18" s="24">
        <f>IF(AND('当年度'!F18=0,'前年度'!F18=0),"",IF('前年度'!F18=0,"皆増",IF('当年度'!F18=0,"皆減",ROUND('増減額'!F18/'前年度'!F18*100,1))))</f>
        <v>-8.2</v>
      </c>
      <c r="G18" s="24">
        <f>IF(AND('当年度'!G18=0,'前年度'!G18=0),"",IF('前年度'!G18=0,"皆増",IF('当年度'!G18=0,"皆減",ROUND('増減額'!G18/'前年度'!G18*100,1))))</f>
        <v>-5.5</v>
      </c>
      <c r="H18" s="24">
        <f>IF(AND('当年度'!H18=0,'前年度'!H18=0),"",IF('前年度'!H18=0,"皆増",IF('当年度'!H18=0,"皆減",ROUND('増減額'!H18/'前年度'!H18*100,1))))</f>
        <v>-13.5</v>
      </c>
      <c r="I18" s="24">
        <f>IF(AND('当年度'!I18=0,'前年度'!I18=0),"",IF('前年度'!I18=0,"皆増",IF('当年度'!I18=0,"皆減",ROUND('増減額'!I18/'前年度'!I18*100,1))))</f>
        <v>2.5</v>
      </c>
      <c r="J18" s="24">
        <f>IF(AND('当年度'!J18=0,'前年度'!J18=0),"",IF('前年度'!J18=0,"皆増",IF('当年度'!J18=0,"皆減",ROUND('増減額'!J18/'前年度'!J18*100,1))))</f>
        <v>2.9</v>
      </c>
      <c r="K18" s="24">
        <f>IF(AND('当年度'!K18=0,'前年度'!K18=0),"",IF('前年度'!K18=0,"皆増",IF('当年度'!K18=0,"皆減",ROUND('増減額'!K18/'前年度'!K18*100,1))))</f>
        <v>2.8</v>
      </c>
      <c r="L18" s="26">
        <f>IF(AND('当年度'!L18=0,'前年度'!L18=0),"",IF('前年度'!L18=0,"皆増",IF('当年度'!L18=0,"皆減",ROUND('増減額'!L18/'前年度'!L18*100,1))))</f>
        <v>7.2</v>
      </c>
      <c r="M18" s="24">
        <f>IF(AND('当年度'!M18=0,'前年度'!M18=0),"",IF('前年度'!M18=0,"皆増",IF('当年度'!M18=0,"皆減",ROUND('増減額'!M18/'前年度'!M18*100,1))))</f>
        <v>-12</v>
      </c>
      <c r="N18" s="24">
        <f>IF(AND('当年度'!N18=0,'前年度'!N18=0),"",IF('前年度'!N18=0,"皆増",IF('当年度'!N18=0,"皆減",ROUND('増減額'!N18/'前年度'!N18*100,1))))</f>
        <v>0.7</v>
      </c>
      <c r="O18" s="24">
        <f>IF(AND('当年度'!O18=0,'前年度'!O18=0),"",IF('前年度'!O18=0,"皆増",IF('当年度'!O18=0,"皆減",ROUND('増減額'!O18/'前年度'!O18*100,1))))</f>
        <v>-2.7</v>
      </c>
      <c r="P18" s="24" t="str">
        <f>IF(AND('当年度'!P18=0,'前年度'!P18=0),"",IF('前年度'!P18=0,"皆増",IF('当年度'!P18=0,"皆減",ROUND('増減額'!P18/'前年度'!P18*100,1))))</f>
        <v>皆増</v>
      </c>
      <c r="Q18" s="24">
        <f>IF(AND('当年度'!Q18=0,'前年度'!Q18=0),"",IF('前年度'!Q18=0,"皆増",IF('当年度'!Q18=0,"皆減",ROUND('増減額'!Q18/'前年度'!Q18*100,1))))</f>
        <v>1.3</v>
      </c>
      <c r="R18" s="72">
        <f>IF(AND('当年度'!R18=0,'前年度'!R18=0),"",IF('前年度'!R18=0,"皆増",IF('当年度'!R18=0,"皆減",ROUND('増減額'!R18/'前年度'!R18*100,1))))</f>
        <v>-10.9</v>
      </c>
    </row>
    <row r="19" spans="1:18" ht="30" customHeight="1">
      <c r="A19" s="46"/>
      <c r="B19" s="41" t="s">
        <v>40</v>
      </c>
      <c r="C19" s="26">
        <f>IF(AND('当年度'!C19=0,'前年度'!C19=0),"",IF('前年度'!C19=0,"皆増",IF('当年度'!C19=0,"皆減",ROUND('増減額'!C19/'前年度'!C19*100,1))))</f>
        <v>-1.3</v>
      </c>
      <c r="D19" s="24">
        <f>IF(AND('当年度'!D19=0,'前年度'!D19=0),"",IF('前年度'!D19=0,"皆増",IF('当年度'!D19=0,"皆減",ROUND('増減額'!D19/'前年度'!D19*100,1))))</f>
        <v>-5.9</v>
      </c>
      <c r="E19" s="24">
        <f>IF(AND('当年度'!E19=0,'前年度'!E19=0),"",IF('前年度'!E19=0,"皆増",IF('当年度'!E19=0,"皆減",ROUND('増減額'!E19/'前年度'!E19*100,1))))</f>
        <v>-12</v>
      </c>
      <c r="F19" s="24">
        <f>IF(AND('当年度'!F19=0,'前年度'!F19=0),"",IF('前年度'!F19=0,"皆増",IF('当年度'!F19=0,"皆減",ROUND('増減額'!F19/'前年度'!F19*100,1))))</f>
        <v>-6.4</v>
      </c>
      <c r="G19" s="24">
        <f>IF(AND('当年度'!G19=0,'前年度'!G19=0),"",IF('前年度'!G19=0,"皆増",IF('当年度'!G19=0,"皆減",ROUND('増減額'!G19/'前年度'!G19*100,1))))</f>
        <v>-4.7</v>
      </c>
      <c r="H19" s="24">
        <f>IF(AND('当年度'!H19=0,'前年度'!H19=0),"",IF('前年度'!H19=0,"皆増",IF('当年度'!H19=0,"皆減",ROUND('増減額'!H19/'前年度'!H19*100,1))))</f>
        <v>-10.1</v>
      </c>
      <c r="I19" s="24">
        <f>IF(AND('当年度'!I19=0,'前年度'!I19=0),"",IF('前年度'!I19=0,"皆増",IF('当年度'!I19=0,"皆減",ROUND('増減額'!I19/'前年度'!I19*100,1))))</f>
        <v>-12.6</v>
      </c>
      <c r="J19" s="24">
        <f>IF(AND('当年度'!J19=0,'前年度'!J19=0),"",IF('前年度'!J19=0,"皆増",IF('当年度'!J19=0,"皆減",ROUND('増減額'!J19/'前年度'!J19*100,1))))</f>
        <v>7.4</v>
      </c>
      <c r="K19" s="24">
        <f>IF(AND('当年度'!K19=0,'前年度'!K19=0),"",IF('前年度'!K19=0,"皆増",IF('当年度'!K19=0,"皆減",ROUND('増減額'!K19/'前年度'!K19*100,1))))</f>
        <v>7.2</v>
      </c>
      <c r="L19" s="26">
        <f>IF(AND('当年度'!L19=0,'前年度'!L19=0),"",IF('前年度'!L19=0,"皆増",IF('当年度'!L19=0,"皆減",ROUND('増減額'!L19/'前年度'!L19*100,1))))</f>
        <v>13.7</v>
      </c>
      <c r="M19" s="24">
        <f>IF(AND('当年度'!M19=0,'前年度'!M19=0),"",IF('前年度'!M19=0,"皆増",IF('当年度'!M19=0,"皆減",ROUND('増減額'!M19/'前年度'!M19*100,1))))</f>
        <v>-4.9</v>
      </c>
      <c r="N19" s="24">
        <f>IF(AND('当年度'!N19=0,'前年度'!N19=0),"",IF('前年度'!N19=0,"皆増",IF('当年度'!N19=0,"皆減",ROUND('増減額'!N19/'前年度'!N19*100,1))))</f>
        <v>1.5</v>
      </c>
      <c r="O19" s="24">
        <f>IF(AND('当年度'!O19=0,'前年度'!O19=0),"",IF('前年度'!O19=0,"皆増",IF('当年度'!O19=0,"皆減",ROUND('増減額'!O19/'前年度'!O19*100,1))))</f>
        <v>7.6</v>
      </c>
      <c r="P19" s="24">
        <f>IF(AND('当年度'!P19=0,'前年度'!P19=0),"",IF('前年度'!P19=0,"皆増",IF('当年度'!P19=0,"皆減",ROUND('増減額'!P19/'前年度'!P19*100,1))))</f>
        <v>2332.4</v>
      </c>
      <c r="Q19" s="24">
        <f>IF(AND('当年度'!Q19=0,'前年度'!Q19=0),"",IF('前年度'!Q19=0,"皆増",IF('当年度'!Q19=0,"皆減",ROUND('増減額'!Q19/'前年度'!Q19*100,1))))</f>
        <v>10.4</v>
      </c>
      <c r="R19" s="72">
        <f>IF(AND('当年度'!R19=0,'前年度'!R19=0),"",IF('前年度'!R19=0,"皆増",IF('当年度'!R19=0,"皆減",ROUND('増減額'!R19/'前年度'!R19*100,1))))</f>
        <v>-0.1</v>
      </c>
    </row>
    <row r="20" spans="1:18" ht="30" customHeight="1">
      <c r="A20" s="47"/>
      <c r="B20" s="43" t="s">
        <v>41</v>
      </c>
      <c r="C20" s="33">
        <f>IF(AND('当年度'!C20=0,'前年度'!C20=0),"",IF('前年度'!C20=0,"皆増",IF('当年度'!C20=0,"皆減",ROUND('増減額'!C20/'前年度'!C20*100,1))))</f>
        <v>-4.4</v>
      </c>
      <c r="D20" s="34">
        <f>IF(AND('当年度'!D20=0,'前年度'!D20=0),"",IF('前年度'!D20=0,"皆増",IF('当年度'!D20=0,"皆減",ROUND('増減額'!D20/'前年度'!D20*100,1))))</f>
        <v>-8.2</v>
      </c>
      <c r="E20" s="34">
        <f>IF(AND('当年度'!E20=0,'前年度'!E20=0),"",IF('前年度'!E20=0,"皆増",IF('当年度'!E20=0,"皆減",ROUND('増減額'!E20/'前年度'!E20*100,1))))</f>
        <v>-19.5</v>
      </c>
      <c r="F20" s="34">
        <f>IF(AND('当年度'!F20=0,'前年度'!F20=0),"",IF('前年度'!F20=0,"皆増",IF('当年度'!F20=0,"皆減",ROUND('増減額'!F20/'前年度'!F20*100,1))))</f>
        <v>-6.1</v>
      </c>
      <c r="G20" s="34">
        <f>IF(AND('当年度'!G20=0,'前年度'!G20=0),"",IF('前年度'!G20=0,"皆増",IF('当年度'!G20=0,"皆減",ROUND('増減額'!G20/'前年度'!G20*100,1))))</f>
        <v>-4.2</v>
      </c>
      <c r="H20" s="34">
        <f>IF(AND('当年度'!H20=0,'前年度'!H20=0),"",IF('前年度'!H20=0,"皆増",IF('当年度'!H20=0,"皆減",ROUND('増減額'!H20/'前年度'!H20*100,1))))</f>
        <v>-9.4</v>
      </c>
      <c r="I20" s="34">
        <f>IF(AND('当年度'!I20=0,'前年度'!I20=0),"",IF('前年度'!I20=0,"皆増",IF('当年度'!I20=0,"皆減",ROUND('増減額'!I20/'前年度'!I20*100,1))))</f>
        <v>-32.8</v>
      </c>
      <c r="J20" s="34">
        <f>IF(AND('当年度'!J20=0,'前年度'!J20=0),"",IF('前年度'!J20=0,"皆増",IF('当年度'!J20=0,"皆減",ROUND('増減額'!J20/'前年度'!J20*100,1))))</f>
        <v>0.7</v>
      </c>
      <c r="K20" s="34">
        <f>IF(AND('当年度'!K20=0,'前年度'!K20=0),"",IF('前年度'!K20=0,"皆増",IF('当年度'!K20=0,"皆減",ROUND('増減額'!K20/'前年度'!K20*100,1))))</f>
        <v>0.7</v>
      </c>
      <c r="L20" s="33">
        <f>IF(AND('当年度'!L20=0,'前年度'!L20=0),"",IF('前年度'!L20=0,"皆増",IF('当年度'!L20=0,"皆減",ROUND('増減額'!L20/'前年度'!L20*100,1))))</f>
        <v>14.7</v>
      </c>
      <c r="M20" s="34">
        <f>IF(AND('当年度'!M20=0,'前年度'!M20=0),"",IF('前年度'!M20=0,"皆増",IF('当年度'!M20=0,"皆減",ROUND('増減額'!M20/'前年度'!M20*100,1))))</f>
        <v>-25.8</v>
      </c>
      <c r="N20" s="34">
        <f>IF(AND('当年度'!N20=0,'前年度'!N20=0),"",IF('前年度'!N20=0,"皆増",IF('当年度'!N20=0,"皆減",ROUND('増減額'!N20/'前年度'!N20*100,1))))</f>
        <v>-1.5</v>
      </c>
      <c r="O20" s="34">
        <f>IF(AND('当年度'!O20=0,'前年度'!O20=0),"",IF('前年度'!O20=0,"皆増",IF('当年度'!O20=0,"皆減",ROUND('増減額'!O20/'前年度'!O20*100,1))))</f>
        <v>-4.3</v>
      </c>
      <c r="P20" s="34">
        <f>IF(AND('当年度'!P20=0,'前年度'!P20=0),"",IF('前年度'!P20=0,"皆増",IF('当年度'!P20=0,"皆減",ROUND('増減額'!P20/'前年度'!P20*100,1))))</f>
      </c>
      <c r="Q20" s="34">
        <f>IF(AND('当年度'!Q20=0,'前年度'!Q20=0),"",IF('前年度'!Q20=0,"皆増",IF('当年度'!Q20=0,"皆減",ROUND('増減額'!Q20/'前年度'!Q20*100,1))))</f>
        <v>-2.3</v>
      </c>
      <c r="R20" s="73">
        <f>IF(AND('当年度'!R20=0,'前年度'!R20=0),"",IF('前年度'!R20=0,"皆増",IF('当年度'!R20=0,"皆減",ROUND('増減額'!R20/'前年度'!R20*100,1))))</f>
        <v>-3.1</v>
      </c>
    </row>
    <row r="21" spans="1:18" ht="30" customHeight="1">
      <c r="A21" s="46"/>
      <c r="B21" s="41" t="s">
        <v>13</v>
      </c>
      <c r="C21" s="26">
        <f>IF(AND('当年度'!C21=0,'前年度'!C21=0),"",IF('前年度'!C21=0,"皆増",IF('当年度'!C21=0,"皆減",ROUND('増減額'!C21/'前年度'!C21*100,1))))</f>
        <v>-2.1</v>
      </c>
      <c r="D21" s="24">
        <f>IF(AND('当年度'!D21=0,'前年度'!D21=0),"",IF('前年度'!D21=0,"皆増",IF('当年度'!D21=0,"皆減",ROUND('増減額'!D21/'前年度'!D21*100,1))))</f>
        <v>-4.1</v>
      </c>
      <c r="E21" s="24">
        <f>IF(AND('当年度'!E21=0,'前年度'!E21=0),"",IF('前年度'!E21=0,"皆増",IF('当年度'!E21=0,"皆減",ROUND('増減額'!E21/'前年度'!E21*100,1))))</f>
        <v>-27.5</v>
      </c>
      <c r="F21" s="24">
        <f>IF(AND('当年度'!F21=0,'前年度'!F21=0),"",IF('前年度'!F21=0,"皆増",IF('当年度'!F21=0,"皆減",ROUND('増減額'!F21/'前年度'!F21*100,1))))</f>
        <v>-2</v>
      </c>
      <c r="G21" s="24">
        <f>IF(AND('当年度'!G21=0,'前年度'!G21=0),"",IF('前年度'!G21=0,"皆増",IF('当年度'!G21=0,"皆減",ROUND('増減額'!G21/'前年度'!G21*100,1))))</f>
        <v>-1.2</v>
      </c>
      <c r="H21" s="24">
        <f>IF(AND('当年度'!H21=0,'前年度'!H21=0),"",IF('前年度'!H21=0,"皆増",IF('当年度'!H21=0,"皆減",ROUND('増減額'!H21/'前年度'!H21*100,1))))</f>
        <v>-3.7</v>
      </c>
      <c r="I21" s="24">
        <f>IF(AND('当年度'!I21=0,'前年度'!I21=0),"",IF('前年度'!I21=0,"皆増",IF('当年度'!I21=0,"皆減",ROUND('増減額'!I21/'前年度'!I21*100,1))))</f>
        <v>-3.1</v>
      </c>
      <c r="J21" s="24">
        <f>IF(AND('当年度'!J21=0,'前年度'!J21=0),"",IF('前年度'!J21=0,"皆増",IF('当年度'!J21=0,"皆減",ROUND('増減額'!J21/'前年度'!J21*100,1))))</f>
        <v>4.7</v>
      </c>
      <c r="K21" s="24">
        <f>IF(AND('当年度'!K21=0,'前年度'!K21=0),"",IF('前年度'!K21=0,"皆増",IF('当年度'!K21=0,"皆減",ROUND('増減額'!K21/'前年度'!K21*100,1))))</f>
        <v>5.2</v>
      </c>
      <c r="L21" s="26">
        <f>IF(AND('当年度'!L21=0,'前年度'!L21=0),"",IF('前年度'!L21=0,"皆増",IF('当年度'!L21=0,"皆減",ROUND('増減額'!L21/'前年度'!L21*100,1))))</f>
        <v>11.9</v>
      </c>
      <c r="M21" s="24">
        <f>IF(AND('当年度'!M21=0,'前年度'!M21=0),"",IF('前年度'!M21=0,"皆増",IF('当年度'!M21=0,"皆減",ROUND('増減額'!M21/'前年度'!M21*100,1))))</f>
        <v>-0.8</v>
      </c>
      <c r="N21" s="24">
        <f>IF(AND('当年度'!N21=0,'前年度'!N21=0),"",IF('前年度'!N21=0,"皆増",IF('当年度'!N21=0,"皆減",ROUND('増減額'!N21/'前年度'!N21*100,1))))</f>
        <v>1.5</v>
      </c>
      <c r="O21" s="24">
        <f>IF(AND('当年度'!O21=0,'前年度'!O21=0),"",IF('前年度'!O21=0,"皆増",IF('当年度'!O21=0,"皆減",ROUND('増減額'!O21/'前年度'!O21*100,1))))</f>
      </c>
      <c r="P21" s="24">
        <f>IF(AND('当年度'!P21=0,'前年度'!P21=0),"",IF('前年度'!P21=0,"皆増",IF('当年度'!P21=0,"皆減",ROUND('増減額'!P21/'前年度'!P21*100,1))))</f>
      </c>
      <c r="Q21" s="24">
        <f>IF(AND('当年度'!Q21=0,'前年度'!Q21=0),"",IF('前年度'!Q21=0,"皆増",IF('当年度'!Q21=0,"皆減",ROUND('増減額'!Q21/'前年度'!Q21*100,1))))</f>
        <v>-31.1</v>
      </c>
      <c r="R21" s="71">
        <f>IF(AND('当年度'!R21=0,'前年度'!R21=0),"",IF('前年度'!R21=0,"皆増",IF('当年度'!R21=0,"皆減",ROUND('増減額'!R21/'前年度'!R21*100,1))))</f>
        <v>-0.3</v>
      </c>
    </row>
    <row r="22" spans="1:18" ht="30" customHeight="1">
      <c r="A22" s="46"/>
      <c r="B22" s="41" t="s">
        <v>14</v>
      </c>
      <c r="C22" s="26">
        <f>IF(AND('当年度'!C22=0,'前年度'!C22=0),"",IF('前年度'!C22=0,"皆増",IF('当年度'!C22=0,"皆減",ROUND('増減額'!C22/'前年度'!C22*100,1))))</f>
        <v>0.8</v>
      </c>
      <c r="D22" s="24">
        <f>IF(AND('当年度'!D22=0,'前年度'!D22=0),"",IF('前年度'!D22=0,"皆増",IF('当年度'!D22=0,"皆減",ROUND('増減額'!D22/'前年度'!D22*100,1))))</f>
        <v>-1.5</v>
      </c>
      <c r="E22" s="24">
        <f>IF(AND('当年度'!E22=0,'前年度'!E22=0),"",IF('前年度'!E22=0,"皆増",IF('当年度'!E22=0,"皆減",ROUND('増減額'!E22/'前年度'!E22*100,1))))</f>
        <v>-0.5</v>
      </c>
      <c r="F22" s="24">
        <f>IF(AND('当年度'!F22=0,'前年度'!F22=0),"",IF('前年度'!F22=0,"皆増",IF('当年度'!F22=0,"皆減",ROUND('増減額'!F22/'前年度'!F22*100,1))))</f>
        <v>-4.1</v>
      </c>
      <c r="G22" s="24">
        <f>IF(AND('当年度'!G22=0,'前年度'!G22=0),"",IF('前年度'!G22=0,"皆増",IF('当年度'!G22=0,"皆減",ROUND('増減額'!G22/'前年度'!G22*100,1))))</f>
        <v>-4.1</v>
      </c>
      <c r="H22" s="24">
        <f>IF(AND('当年度'!H22=0,'前年度'!H22=0),"",IF('前年度'!H22=0,"皆増",IF('当年度'!H22=0,"皆減",ROUND('増減額'!H22/'前年度'!H22*100,1))))</f>
        <v>-7.7</v>
      </c>
      <c r="I22" s="24">
        <f>IF(AND('当年度'!I22=0,'前年度'!I22=0),"",IF('前年度'!I22=0,"皆増",IF('当年度'!I22=0,"皆減",ROUND('増減額'!I22/'前年度'!I22*100,1))))</f>
        <v>7.3</v>
      </c>
      <c r="J22" s="24">
        <f>IF(AND('当年度'!J22=0,'前年度'!J22=0),"",IF('前年度'!J22=0,"皆増",IF('当年度'!J22=0,"皆減",ROUND('増減額'!J22/'前年度'!J22*100,1))))</f>
        <v>10.9</v>
      </c>
      <c r="K22" s="24">
        <f>IF(AND('当年度'!K22=0,'前年度'!K22=0),"",IF('前年度'!K22=0,"皆増",IF('当年度'!K22=0,"皆減",ROUND('増減額'!K22/'前年度'!K22*100,1))))</f>
        <v>11.1</v>
      </c>
      <c r="L22" s="26">
        <f>IF(AND('当年度'!L22=0,'前年度'!L22=0),"",IF('前年度'!L22=0,"皆増",IF('当年度'!L22=0,"皆減",ROUND('増減額'!L22/'前年度'!L22*100,1))))</f>
        <v>13.7</v>
      </c>
      <c r="M22" s="24">
        <f>IF(AND('当年度'!M22=0,'前年度'!M22=0),"",IF('前年度'!M22=0,"皆増",IF('当年度'!M22=0,"皆減",ROUND('増減額'!M22/'前年度'!M22*100,1))))</f>
        <v>4.4</v>
      </c>
      <c r="N22" s="24">
        <f>IF(AND('当年度'!N22=0,'前年度'!N22=0),"",IF('前年度'!N22=0,"皆増",IF('当年度'!N22=0,"皆減",ROUND('増減額'!N22/'前年度'!N22*100,1))))</f>
        <v>7.2</v>
      </c>
      <c r="O22" s="24">
        <f>IF(AND('当年度'!O22=0,'前年度'!O22=0),"",IF('前年度'!O22=0,"皆増",IF('当年度'!O22=0,"皆減",ROUND('増減額'!O22/'前年度'!O22*100,1))))</f>
      </c>
      <c r="P22" s="24">
        <f>IF(AND('当年度'!P22=0,'前年度'!P22=0),"",IF('前年度'!P22=0,"皆増",IF('当年度'!P22=0,"皆減",ROUND('増減額'!P22/'前年度'!P22*100,1))))</f>
        <v>-25.7</v>
      </c>
      <c r="Q22" s="24">
        <f>IF(AND('当年度'!Q22=0,'前年度'!Q22=0),"",IF('前年度'!Q22=0,"皆増",IF('当年度'!Q22=0,"皆減",ROUND('増減額'!Q22/'前年度'!Q22*100,1))))</f>
        <v>7.2</v>
      </c>
      <c r="R22" s="72">
        <f>IF(AND('当年度'!R22=0,'前年度'!R22=0),"",IF('前年度'!R22=0,"皆増",IF('当年度'!R22=0,"皆減",ROUND('増減額'!R22/'前年度'!R22*100,1))))</f>
        <v>-3.4</v>
      </c>
    </row>
    <row r="23" spans="1:18" ht="30" customHeight="1">
      <c r="A23" s="46"/>
      <c r="B23" s="41" t="s">
        <v>15</v>
      </c>
      <c r="C23" s="26">
        <f>IF(AND('当年度'!C23=0,'前年度'!C23=0),"",IF('前年度'!C23=0,"皆増",IF('当年度'!C23=0,"皆減",ROUND('増減額'!C23/'前年度'!C23*100,1))))</f>
        <v>1.4</v>
      </c>
      <c r="D23" s="24">
        <f>IF(AND('当年度'!D23=0,'前年度'!D23=0),"",IF('前年度'!D23=0,"皆増",IF('当年度'!D23=0,"皆減",ROUND('増減額'!D23/'前年度'!D23*100,1))))</f>
        <v>-1.7</v>
      </c>
      <c r="E23" s="24">
        <f>IF(AND('当年度'!E23=0,'前年度'!E23=0),"",IF('前年度'!E23=0,"皆増",IF('当年度'!E23=0,"皆減",ROUND('増減額'!E23/'前年度'!E23*100,1))))</f>
        <v>-7.4</v>
      </c>
      <c r="F23" s="24">
        <f>IF(AND('当年度'!F23=0,'前年度'!F23=0),"",IF('前年度'!F23=0,"皆増",IF('当年度'!F23=0,"皆減",ROUND('増減額'!F23/'前年度'!F23*100,1))))</f>
        <v>-2.3</v>
      </c>
      <c r="G23" s="24">
        <f>IF(AND('当年度'!G23=0,'前年度'!G23=0),"",IF('前年度'!G23=0,"皆増",IF('当年度'!G23=0,"皆減",ROUND('増減額'!G23/'前年度'!G23*100,1))))</f>
        <v>0.6</v>
      </c>
      <c r="H23" s="24">
        <f>IF(AND('当年度'!H23=0,'前年度'!H23=0),"",IF('前年度'!H23=0,"皆増",IF('当年度'!H23=0,"皆減",ROUND('増減額'!H23/'前年度'!H23*100,1))))</f>
        <v>-5.8</v>
      </c>
      <c r="I23" s="24">
        <f>IF(AND('当年度'!I23=0,'前年度'!I23=0),"",IF('前年度'!I23=0,"皆増",IF('当年度'!I23=0,"皆減",ROUND('増減額'!I23/'前年度'!I23*100,1))))</f>
        <v>-11.2</v>
      </c>
      <c r="J23" s="24">
        <f>IF(AND('当年度'!J23=0,'前年度'!J23=0),"",IF('前年度'!J23=0,"皆増",IF('当年度'!J23=0,"皆減",ROUND('増減額'!J23/'前年度'!J23*100,1))))</f>
        <v>8</v>
      </c>
      <c r="K23" s="24">
        <f>IF(AND('当年度'!K23=0,'前年度'!K23=0),"",IF('前年度'!K23=0,"皆増",IF('当年度'!K23=0,"皆減",ROUND('増減額'!K23/'前年度'!K23*100,1))))</f>
        <v>7.7</v>
      </c>
      <c r="L23" s="26">
        <f>IF(AND('当年度'!L23=0,'前年度'!L23=0),"",IF('前年度'!L23=0,"皆増",IF('当年度'!L23=0,"皆減",ROUND('増減額'!L23/'前年度'!L23*100,1))))</f>
        <v>21.3</v>
      </c>
      <c r="M23" s="24">
        <f>IF(AND('当年度'!M23=0,'前年度'!M23=0),"",IF('前年度'!M23=0,"皆増",IF('当年度'!M23=0,"皆減",ROUND('増減額'!M23/'前年度'!M23*100,1))))</f>
        <v>-0.3</v>
      </c>
      <c r="N23" s="24">
        <f>IF(AND('当年度'!N23=0,'前年度'!N23=0),"",IF('前年度'!N23=0,"皆増",IF('当年度'!N23=0,"皆減",ROUND('増減額'!N23/'前年度'!N23*100,1))))</f>
        <v>-0.9</v>
      </c>
      <c r="O23" s="24">
        <f>IF(AND('当年度'!O23=0,'前年度'!O23=0),"",IF('前年度'!O23=0,"皆増",IF('当年度'!O23=0,"皆減",ROUND('増減額'!O23/'前年度'!O23*100,1))))</f>
      </c>
      <c r="P23" s="24" t="str">
        <f>IF(AND('当年度'!P23=0,'前年度'!P23=0),"",IF('前年度'!P23=0,"皆増",IF('当年度'!P23=0,"皆減",ROUND('増減額'!P23/'前年度'!P23*100,1))))</f>
        <v>皆増</v>
      </c>
      <c r="Q23" s="24">
        <f>IF(AND('当年度'!Q23=0,'前年度'!Q23=0),"",IF('前年度'!Q23=0,"皆増",IF('当年度'!Q23=0,"皆減",ROUND('増減額'!Q23/'前年度'!Q23*100,1))))</f>
        <v>4.9</v>
      </c>
      <c r="R23" s="72">
        <f>IF(AND('当年度'!R23=0,'前年度'!R23=0),"",IF('前年度'!R23=0,"皆増",IF('当年度'!R23=0,"皆減",ROUND('増減額'!R23/'前年度'!R23*100,1))))</f>
        <v>3.3</v>
      </c>
    </row>
    <row r="24" spans="1:18" ht="30" customHeight="1">
      <c r="A24" s="46"/>
      <c r="B24" s="41" t="s">
        <v>16</v>
      </c>
      <c r="C24" s="26">
        <f>IF(AND('当年度'!C24=0,'前年度'!C24=0),"",IF('前年度'!C24=0,"皆増",IF('当年度'!C24=0,"皆減",ROUND('増減額'!C24/'前年度'!C24*100,1))))</f>
        <v>5.2</v>
      </c>
      <c r="D24" s="24">
        <f>IF(AND('当年度'!D24=0,'前年度'!D24=0),"",IF('前年度'!D24=0,"皆増",IF('当年度'!D24=0,"皆減",ROUND('増減額'!D24/'前年度'!D24*100,1))))</f>
        <v>5.5</v>
      </c>
      <c r="E24" s="24">
        <f>IF(AND('当年度'!E24=0,'前年度'!E24=0),"",IF('前年度'!E24=0,"皆増",IF('当年度'!E24=0,"皆減",ROUND('増減額'!E24/'前年度'!E24*100,1))))</f>
        <v>-1.2</v>
      </c>
      <c r="F24" s="24">
        <f>IF(AND('当年度'!F24=0,'前年度'!F24=0),"",IF('前年度'!F24=0,"皆増",IF('当年度'!F24=0,"皆減",ROUND('増減額'!F24/'前年度'!F24*100,1))))</f>
        <v>2.1</v>
      </c>
      <c r="G24" s="24">
        <f>IF(AND('当年度'!G24=0,'前年度'!G24=0),"",IF('前年度'!G24=0,"皆増",IF('当年度'!G24=0,"皆減",ROUND('増減額'!G24/'前年度'!G24*100,1))))</f>
        <v>3.2</v>
      </c>
      <c r="H24" s="24">
        <f>IF(AND('当年度'!H24=0,'前年度'!H24=0),"",IF('前年度'!H24=0,"皆増",IF('当年度'!H24=0,"皆減",ROUND('増減額'!H24/'前年度'!H24*100,1))))</f>
        <v>-0.3</v>
      </c>
      <c r="I24" s="24">
        <f>IF(AND('当年度'!I24=0,'前年度'!I24=0),"",IF('前年度'!I24=0,"皆増",IF('当年度'!I24=0,"皆減",ROUND('増減額'!I24/'前年度'!I24*100,1))))</f>
        <v>23.9</v>
      </c>
      <c r="J24" s="24">
        <f>IF(AND('当年度'!J24=0,'前年度'!J24=0),"",IF('前年度'!J24=0,"皆増",IF('当年度'!J24=0,"皆減",ROUND('増減額'!J24/'前年度'!J24*100,1))))</f>
        <v>15.4</v>
      </c>
      <c r="K24" s="24">
        <f>IF(AND('当年度'!K24=0,'前年度'!K24=0),"",IF('前年度'!K24=0,"皆増",IF('当年度'!K24=0,"皆減",ROUND('増減額'!K24/'前年度'!K24*100,1))))</f>
        <v>14.2</v>
      </c>
      <c r="L24" s="26">
        <f>IF(AND('当年度'!L24=0,'前年度'!L24=0),"",IF('前年度'!L24=0,"皆増",IF('当年度'!L24=0,"皆減",ROUND('増減額'!L24/'前年度'!L24*100,1))))</f>
        <v>20.1</v>
      </c>
      <c r="M24" s="24">
        <f>IF(AND('当年度'!M24=0,'前年度'!M24=0),"",IF('前年度'!M24=0,"皆増",IF('当年度'!M24=0,"皆減",ROUND('増減額'!M24/'前年度'!M24*100,1))))</f>
        <v>-2.2</v>
      </c>
      <c r="N24" s="24">
        <f>IF(AND('当年度'!N24=0,'前年度'!N24=0),"",IF('前年度'!N24=0,"皆増",IF('当年度'!N24=0,"皆減",ROUND('増減額'!N24/'前年度'!N24*100,1))))</f>
        <v>13.3</v>
      </c>
      <c r="O24" s="24">
        <f>IF(AND('当年度'!O24=0,'前年度'!O24=0),"",IF('前年度'!O24=0,"皆増",IF('当年度'!O24=0,"皆減",ROUND('増減額'!O24/'前年度'!O24*100,1))))</f>
      </c>
      <c r="P24" s="24" t="str">
        <f>IF(AND('当年度'!P24=0,'前年度'!P24=0),"",IF('前年度'!P24=0,"皆増",IF('当年度'!P24=0,"皆減",ROUND('増減額'!P24/'前年度'!P24*100,1))))</f>
        <v>皆増</v>
      </c>
      <c r="Q24" s="24">
        <f>IF(AND('当年度'!Q24=0,'前年度'!Q24=0),"",IF('前年度'!Q24=0,"皆増",IF('当年度'!Q24=0,"皆減",ROUND('増減額'!Q24/'前年度'!Q24*100,1))))</f>
        <v>15</v>
      </c>
      <c r="R24" s="72">
        <f>IF(AND('当年度'!R24=0,'前年度'!R24=0),"",IF('前年度'!R24=0,"皆増",IF('当年度'!R24=0,"皆減",ROUND('増減額'!R24/'前年度'!R24*100,1))))</f>
        <v>-1.9</v>
      </c>
    </row>
    <row r="25" spans="1:18" ht="30" customHeight="1">
      <c r="A25" s="46"/>
      <c r="B25" s="41" t="s">
        <v>17</v>
      </c>
      <c r="C25" s="26">
        <f>IF(AND('当年度'!C25=0,'前年度'!C25=0),"",IF('前年度'!C25=0,"皆増",IF('当年度'!C25=0,"皆減",ROUND('増減額'!C25/'前年度'!C25*100,1))))</f>
        <v>1.7</v>
      </c>
      <c r="D25" s="24">
        <f>IF(AND('当年度'!D25=0,'前年度'!D25=0),"",IF('前年度'!D25=0,"皆増",IF('当年度'!D25=0,"皆減",ROUND('増減額'!D25/'前年度'!D25*100,1))))</f>
        <v>-5.5</v>
      </c>
      <c r="E25" s="24">
        <f>IF(AND('当年度'!E25=0,'前年度'!E25=0),"",IF('前年度'!E25=0,"皆増",IF('当年度'!E25=0,"皆減",ROUND('増減額'!E25/'前年度'!E25*100,1))))</f>
        <v>7</v>
      </c>
      <c r="F25" s="24">
        <f>IF(AND('当年度'!F25=0,'前年度'!F25=0),"",IF('前年度'!F25=0,"皆増",IF('当年度'!F25=0,"皆減",ROUND('増減額'!F25/'前年度'!F25*100,1))))</f>
        <v>-5.6</v>
      </c>
      <c r="G25" s="24">
        <f>IF(AND('当年度'!G25=0,'前年度'!G25=0),"",IF('前年度'!G25=0,"皆増",IF('当年度'!G25=0,"皆減",ROUND('増減額'!G25/'前年度'!G25*100,1))))</f>
        <v>-4.7</v>
      </c>
      <c r="H25" s="24">
        <f>IF(AND('当年度'!H25=0,'前年度'!H25=0),"",IF('前年度'!H25=0,"皆増",IF('当年度'!H25=0,"皆減",ROUND('増減額'!H25/'前年度'!H25*100,1))))</f>
        <v>-7.1</v>
      </c>
      <c r="I25" s="24">
        <f>IF(AND('当年度'!I25=0,'前年度'!I25=0),"",IF('前年度'!I25=0,"皆増",IF('当年度'!I25=0,"皆減",ROUND('増減額'!I25/'前年度'!I25*100,1))))</f>
        <v>-11.7</v>
      </c>
      <c r="J25" s="24">
        <f>IF(AND('当年度'!J25=0,'前年度'!J25=0),"",IF('前年度'!J25=0,"皆増",IF('当年度'!J25=0,"皆減",ROUND('増減額'!J25/'前年度'!J25*100,1))))</f>
        <v>17.7</v>
      </c>
      <c r="K25" s="24">
        <f>IF(AND('当年度'!K25=0,'前年度'!K25=0),"",IF('前年度'!K25=0,"皆増",IF('当年度'!K25=0,"皆減",ROUND('増減額'!K25/'前年度'!K25*100,1))))</f>
        <v>17.3</v>
      </c>
      <c r="L25" s="26">
        <f>IF(AND('当年度'!L25=0,'前年度'!L25=0),"",IF('前年度'!L25=0,"皆増",IF('当年度'!L25=0,"皆減",ROUND('増減額'!L25/'前年度'!L25*100,1))))</f>
        <v>32.5</v>
      </c>
      <c r="M25" s="24">
        <f>IF(AND('当年度'!M25=0,'前年度'!M25=0),"",IF('前年度'!M25=0,"皆増",IF('当年度'!M25=0,"皆減",ROUND('増減額'!M25/'前年度'!M25*100,1))))</f>
        <v>-6.5</v>
      </c>
      <c r="N25" s="24">
        <f>IF(AND('当年度'!N25=0,'前年度'!N25=0),"",IF('前年度'!N25=0,"皆増",IF('当年度'!N25=0,"皆減",ROUND('増減額'!N25/'前年度'!N25*100,1))))</f>
        <v>13.1</v>
      </c>
      <c r="O25" s="24">
        <f>IF(AND('当年度'!O25=0,'前年度'!O25=0),"",IF('前年度'!O25=0,"皆増",IF('当年度'!O25=0,"皆減",ROUND('増減額'!O25/'前年度'!O25*100,1))))</f>
      </c>
      <c r="P25" s="24" t="str">
        <f>IF(AND('当年度'!P25=0,'前年度'!P25=0),"",IF('前年度'!P25=0,"皆増",IF('当年度'!P25=0,"皆減",ROUND('増減額'!P25/'前年度'!P25*100,1))))</f>
        <v>皆増</v>
      </c>
      <c r="Q25" s="24">
        <f>IF(AND('当年度'!Q25=0,'前年度'!Q25=0),"",IF('前年度'!Q25=0,"皆増",IF('当年度'!Q25=0,"皆減",ROUND('増減額'!Q25/'前年度'!Q25*100,1))))</f>
        <v>28.5</v>
      </c>
      <c r="R25" s="72">
        <f>IF(AND('当年度'!R25=0,'前年度'!R25=0),"",IF('前年度'!R25=0,"皆増",IF('当年度'!R25=0,"皆減",ROUND('増減額'!R25/'前年度'!R25*100,1))))</f>
        <v>-1.3</v>
      </c>
    </row>
    <row r="26" spans="1:18" ht="30" customHeight="1">
      <c r="A26" s="46"/>
      <c r="B26" s="41" t="s">
        <v>18</v>
      </c>
      <c r="C26" s="26">
        <f>IF(AND('当年度'!C26=0,'前年度'!C26=0),"",IF('前年度'!C26=0,"皆増",IF('当年度'!C26=0,"皆減",ROUND('増減額'!C26/'前年度'!C26*100,1))))</f>
        <v>6</v>
      </c>
      <c r="D26" s="24">
        <f>IF(AND('当年度'!D26=0,'前年度'!D26=0),"",IF('前年度'!D26=0,"皆増",IF('当年度'!D26=0,"皆減",ROUND('増減額'!D26/'前年度'!D26*100,1))))</f>
        <v>0.4</v>
      </c>
      <c r="E26" s="24">
        <f>IF(AND('当年度'!E26=0,'前年度'!E26=0),"",IF('前年度'!E26=0,"皆増",IF('当年度'!E26=0,"皆減",ROUND('増減額'!E26/'前年度'!E26*100,1))))</f>
        <v>-11.8</v>
      </c>
      <c r="F26" s="24">
        <f>IF(AND('当年度'!F26=0,'前年度'!F26=0),"",IF('前年度'!F26=0,"皆増",IF('当年度'!F26=0,"皆減",ROUND('増減額'!F26/'前年度'!F26*100,1))))</f>
        <v>1.4</v>
      </c>
      <c r="G26" s="24">
        <f>IF(AND('当年度'!G26=0,'前年度'!G26=0),"",IF('前年度'!G26=0,"皆増",IF('当年度'!G26=0,"皆減",ROUND('増減額'!G26/'前年度'!G26*100,1))))</f>
        <v>2.3</v>
      </c>
      <c r="H26" s="24">
        <f>IF(AND('当年度'!H26=0,'前年度'!H26=0),"",IF('前年度'!H26=0,"皆増",IF('当年度'!H26=0,"皆減",ROUND('増減額'!H26/'前年度'!H26*100,1))))</f>
        <v>-0.5</v>
      </c>
      <c r="I26" s="24">
        <f>IF(AND('当年度'!I26=0,'前年度'!I26=0),"",IF('前年度'!I26=0,"皆増",IF('当年度'!I26=0,"皆減",ROUND('増減額'!I26/'前年度'!I26*100,1))))</f>
        <v>-11.9</v>
      </c>
      <c r="J26" s="24">
        <f>IF(AND('当年度'!J26=0,'前年度'!J26=0),"",IF('前年度'!J26=0,"皆増",IF('当年度'!J26=0,"皆減",ROUND('増減額'!J26/'前年度'!J26*100,1))))</f>
        <v>3.8</v>
      </c>
      <c r="K26" s="24">
        <f>IF(AND('当年度'!K26=0,'前年度'!K26=0),"",IF('前年度'!K26=0,"皆増",IF('当年度'!K26=0,"皆減",ROUND('増減額'!K26/'前年度'!K26*100,1))))</f>
        <v>3.4</v>
      </c>
      <c r="L26" s="26">
        <f>IF(AND('当年度'!L26=0,'前年度'!L26=0),"",IF('前年度'!L26=0,"皆増",IF('当年度'!L26=0,"皆減",ROUND('増減額'!L26/'前年度'!L26*100,1))))</f>
        <v>13.3</v>
      </c>
      <c r="M26" s="24">
        <f>IF(AND('当年度'!M26=0,'前年度'!M26=0),"",IF('前年度'!M26=0,"皆増",IF('当年度'!M26=0,"皆減",ROUND('増減額'!M26/'前年度'!M26*100,1))))</f>
        <v>-5.1</v>
      </c>
      <c r="N26" s="24">
        <f>IF(AND('当年度'!N26=0,'前年度'!N26=0),"",IF('前年度'!N26=0,"皆増",IF('当年度'!N26=0,"皆減",ROUND('増減額'!N26/'前年度'!N26*100,1))))</f>
        <v>-0.1</v>
      </c>
      <c r="O26" s="24">
        <f>IF(AND('当年度'!O26=0,'前年度'!O26=0),"",IF('前年度'!O26=0,"皆増",IF('当年度'!O26=0,"皆減",ROUND('増減額'!O26/'前年度'!O26*100,1))))</f>
      </c>
      <c r="P26" s="24">
        <f>IF(AND('当年度'!P26=0,'前年度'!P26=0),"",IF('前年度'!P26=0,"皆増",IF('当年度'!P26=0,"皆減",ROUND('増減額'!P26/'前年度'!P26*100,1))))</f>
      </c>
      <c r="Q26" s="24">
        <f>IF(AND('当年度'!Q26=0,'前年度'!Q26=0),"",IF('前年度'!Q26=0,"皆増",IF('当年度'!Q26=0,"皆減",ROUND('増減額'!Q26/'前年度'!Q26*100,1))))</f>
        <v>46.8</v>
      </c>
      <c r="R26" s="72">
        <f>IF(AND('当年度'!R26=0,'前年度'!R26=0),"",IF('前年度'!R26=0,"皆増",IF('当年度'!R26=0,"皆減",ROUND('増減額'!R26/'前年度'!R26*100,1))))</f>
        <v>17.1</v>
      </c>
    </row>
    <row r="27" spans="1:18" ht="30" customHeight="1">
      <c r="A27" s="46"/>
      <c r="B27" s="41" t="s">
        <v>19</v>
      </c>
      <c r="C27" s="26">
        <f>IF(AND('当年度'!C27=0,'前年度'!C27=0),"",IF('前年度'!C27=0,"皆増",IF('当年度'!C27=0,"皆減",ROUND('増減額'!C27/'前年度'!C27*100,1))))</f>
        <v>-4.3</v>
      </c>
      <c r="D27" s="24">
        <f>IF(AND('当年度'!D27=0,'前年度'!D27=0),"",IF('前年度'!D27=0,"皆増",IF('当年度'!D27=0,"皆減",ROUND('増減額'!D27/'前年度'!D27*100,1))))</f>
        <v>-5</v>
      </c>
      <c r="E27" s="24">
        <f>IF(AND('当年度'!E27=0,'前年度'!E27=0),"",IF('前年度'!E27=0,"皆増",IF('当年度'!E27=0,"皆減",ROUND('増減額'!E27/'前年度'!E27*100,1))))</f>
        <v>-1.2</v>
      </c>
      <c r="F27" s="24">
        <f>IF(AND('当年度'!F27=0,'前年度'!F27=0),"",IF('前年度'!F27=0,"皆増",IF('当年度'!F27=0,"皆減",ROUND('増減額'!F27/'前年度'!F27*100,1))))</f>
        <v>-5.6</v>
      </c>
      <c r="G27" s="24">
        <f>IF(AND('当年度'!G27=0,'前年度'!G27=0),"",IF('前年度'!G27=0,"皆増",IF('当年度'!G27=0,"皆減",ROUND('増減額'!G27/'前年度'!G27*100,1))))</f>
        <v>-4.4</v>
      </c>
      <c r="H27" s="24">
        <f>IF(AND('当年度'!H27=0,'前年度'!H27=0),"",IF('前年度'!H27=0,"皆増",IF('当年度'!H27=0,"皆減",ROUND('増減額'!H27/'前年度'!H27*100,1))))</f>
        <v>-8.3</v>
      </c>
      <c r="I27" s="24">
        <f>IF(AND('当年度'!I27=0,'前年度'!I27=0),"",IF('前年度'!I27=0,"皆増",IF('当年度'!I27=0,"皆減",ROUND('増減額'!I27/'前年度'!I27*100,1))))</f>
        <v>-14.9</v>
      </c>
      <c r="J27" s="24">
        <f>IF(AND('当年度'!J27=0,'前年度'!J27=0),"",IF('前年度'!J27=0,"皆増",IF('当年度'!J27=0,"皆減",ROUND('増減額'!J27/'前年度'!J27*100,1))))</f>
        <v>0.1</v>
      </c>
      <c r="K27" s="24">
        <f>IF(AND('当年度'!K27=0,'前年度'!K27=0),"",IF('前年度'!K27=0,"皆増",IF('当年度'!K27=0,"皆減",ROUND('増減額'!K27/'前年度'!K27*100,1))))</f>
        <v>0.4</v>
      </c>
      <c r="L27" s="26">
        <f>IF(AND('当年度'!L27=0,'前年度'!L27=0),"",IF('前年度'!L27=0,"皆増",IF('当年度'!L27=0,"皆減",ROUND('増減額'!L27/'前年度'!L27*100,1))))</f>
        <v>7.7</v>
      </c>
      <c r="M27" s="24">
        <f>IF(AND('当年度'!M27=0,'前年度'!M27=0),"",IF('前年度'!M27=0,"皆増",IF('当年度'!M27=0,"皆減",ROUND('増減額'!M27/'前年度'!M27*100,1))))</f>
        <v>-3.4</v>
      </c>
      <c r="N27" s="24">
        <f>IF(AND('当年度'!N27=0,'前年度'!N27=0),"",IF('前年度'!N27=0,"皆増",IF('当年度'!N27=0,"皆減",ROUND('増減額'!N27/'前年度'!N27*100,1))))</f>
        <v>-5</v>
      </c>
      <c r="O27" s="24">
        <f>IF(AND('当年度'!O27=0,'前年度'!O27=0),"",IF('前年度'!O27=0,"皆増",IF('当年度'!O27=0,"皆減",ROUND('増減額'!O27/'前年度'!O27*100,1))))</f>
      </c>
      <c r="P27" s="24" t="str">
        <f>IF(AND('当年度'!P27=0,'前年度'!P27=0),"",IF('前年度'!P27=0,"皆増",IF('当年度'!P27=0,"皆減",ROUND('増減額'!P27/'前年度'!P27*100,1))))</f>
        <v>皆増</v>
      </c>
      <c r="Q27" s="24">
        <f>IF(AND('当年度'!Q27=0,'前年度'!Q27=0),"",IF('前年度'!Q27=0,"皆増",IF('当年度'!Q27=0,"皆減",ROUND('増減額'!Q27/'前年度'!Q27*100,1))))</f>
        <v>-17.1</v>
      </c>
      <c r="R27" s="72">
        <f>IF(AND('当年度'!R27=0,'前年度'!R27=0),"",IF('前年度'!R27=0,"皆増",IF('当年度'!R27=0,"皆減",ROUND('増減額'!R27/'前年度'!R27*100,1))))</f>
        <v>-6.1</v>
      </c>
    </row>
    <row r="28" spans="1:18" ht="30" customHeight="1">
      <c r="A28" s="46"/>
      <c r="B28" s="41" t="s">
        <v>20</v>
      </c>
      <c r="C28" s="26">
        <f>IF(AND('当年度'!C28=0,'前年度'!C28=0),"",IF('前年度'!C28=0,"皆増",IF('当年度'!C28=0,"皆減",ROUND('増減額'!C28/'前年度'!C28*100,1))))</f>
        <v>-1.6</v>
      </c>
      <c r="D28" s="24">
        <f>IF(AND('当年度'!D28=0,'前年度'!D28=0),"",IF('前年度'!D28=0,"皆増",IF('当年度'!D28=0,"皆減",ROUND('増減額'!D28/'前年度'!D28*100,1))))</f>
        <v>6.9</v>
      </c>
      <c r="E28" s="24">
        <f>IF(AND('当年度'!E28=0,'前年度'!E28=0),"",IF('前年度'!E28=0,"皆増",IF('当年度'!E28=0,"皆減",ROUND('増減額'!E28/'前年度'!E28*100,1))))</f>
        <v>-3.1</v>
      </c>
      <c r="F28" s="24">
        <f>IF(AND('当年度'!F28=0,'前年度'!F28=0),"",IF('前年度'!F28=0,"皆増",IF('当年度'!F28=0,"皆減",ROUND('増減額'!F28/'前年度'!F28*100,1))))</f>
        <v>4.9</v>
      </c>
      <c r="G28" s="24">
        <f>IF(AND('当年度'!G28=0,'前年度'!G28=0),"",IF('前年度'!G28=0,"皆増",IF('当年度'!G28=0,"皆減",ROUND('増減額'!G28/'前年度'!G28*100,1))))</f>
        <v>6</v>
      </c>
      <c r="H28" s="24">
        <f>IF(AND('当年度'!H28=0,'前年度'!H28=0),"",IF('前年度'!H28=0,"皆増",IF('当年度'!H28=0,"皆減",ROUND('増減額'!H28/'前年度'!H28*100,1))))</f>
        <v>2.7</v>
      </c>
      <c r="I28" s="24">
        <f>IF(AND('当年度'!I28=0,'前年度'!I28=0),"",IF('前年度'!I28=0,"皆増",IF('当年度'!I28=0,"皆減",ROUND('増減額'!I28/'前年度'!I28*100,1))))</f>
        <v>5.3</v>
      </c>
      <c r="J28" s="24">
        <f>IF(AND('当年度'!J28=0,'前年度'!J28=0),"",IF('前年度'!J28=0,"皆増",IF('当年度'!J28=0,"皆減",ROUND('増減額'!J28/'前年度'!J28*100,1))))</f>
        <v>-0.3</v>
      </c>
      <c r="K28" s="24">
        <f>IF(AND('当年度'!K28=0,'前年度'!K28=0),"",IF('前年度'!K28=0,"皆増",IF('当年度'!K28=0,"皆減",ROUND('増減額'!K28/'前年度'!K28*100,1))))</f>
        <v>-0.3</v>
      </c>
      <c r="L28" s="26">
        <f>IF(AND('当年度'!L28=0,'前年度'!L28=0),"",IF('前年度'!L28=0,"皆増",IF('当年度'!L28=0,"皆減",ROUND('増減額'!L28/'前年度'!L28*100,1))))</f>
        <v>9.1</v>
      </c>
      <c r="M28" s="24">
        <f>IF(AND('当年度'!M28=0,'前年度'!M28=0),"",IF('前年度'!M28=0,"皆増",IF('当年度'!M28=0,"皆減",ROUND('増減額'!M28/'前年度'!M28*100,1))))</f>
        <v>-16.2</v>
      </c>
      <c r="N28" s="24">
        <f>IF(AND('当年度'!N28=0,'前年度'!N28=0),"",IF('前年度'!N28=0,"皆増",IF('当年度'!N28=0,"皆減",ROUND('増減額'!N28/'前年度'!N28*100,1))))</f>
        <v>-2.2</v>
      </c>
      <c r="O28" s="24">
        <f>IF(AND('当年度'!O28=0,'前年度'!O28=0),"",IF('前年度'!O28=0,"皆増",IF('当年度'!O28=0,"皆減",ROUND('増減額'!O28/'前年度'!O28*100,1))))</f>
      </c>
      <c r="P28" s="24">
        <f>IF(AND('当年度'!P28=0,'前年度'!P28=0),"",IF('前年度'!P28=0,"皆増",IF('当年度'!P28=0,"皆減",ROUND('増減額'!P28/'前年度'!P28*100,1))))</f>
      </c>
      <c r="Q28" s="24">
        <f>IF(AND('当年度'!Q28=0,'前年度'!Q28=0),"",IF('前年度'!Q28=0,"皆増",IF('当年度'!Q28=0,"皆減",ROUND('増減額'!Q28/'前年度'!Q28*100,1))))</f>
        <v>2.9</v>
      </c>
      <c r="R28" s="72">
        <f>IF(AND('当年度'!R28=0,'前年度'!R28=0),"",IF('前年度'!R28=0,"皆増",IF('当年度'!R28=0,"皆減",ROUND('増減額'!R28/'前年度'!R28*100,1))))</f>
        <v>-10.4</v>
      </c>
    </row>
    <row r="29" spans="1:18" ht="30" customHeight="1">
      <c r="A29" s="46"/>
      <c r="B29" s="41" t="s">
        <v>21</v>
      </c>
      <c r="C29" s="26">
        <f>IF(AND('当年度'!C29=0,'前年度'!C29=0),"",IF('前年度'!C29=0,"皆増",IF('当年度'!C29=0,"皆減",ROUND('増減額'!C29/'前年度'!C29*100,1))))</f>
        <v>-0.5</v>
      </c>
      <c r="D29" s="24">
        <f>IF(AND('当年度'!D29=0,'前年度'!D29=0),"",IF('前年度'!D29=0,"皆増",IF('当年度'!D29=0,"皆減",ROUND('増減額'!D29/'前年度'!D29*100,1))))</f>
        <v>-0.7</v>
      </c>
      <c r="E29" s="24">
        <f>IF(AND('当年度'!E29=0,'前年度'!E29=0),"",IF('前年度'!E29=0,"皆増",IF('当年度'!E29=0,"皆減",ROUND('増減額'!E29/'前年度'!E29*100,1))))</f>
        <v>-4</v>
      </c>
      <c r="F29" s="24">
        <f>IF(AND('当年度'!F29=0,'前年度'!F29=0),"",IF('前年度'!F29=0,"皆増",IF('当年度'!F29=0,"皆減",ROUND('増減額'!F29/'前年度'!F29*100,1))))</f>
        <v>-2.3</v>
      </c>
      <c r="G29" s="24">
        <f>IF(AND('当年度'!G29=0,'前年度'!G29=0),"",IF('前年度'!G29=0,"皆増",IF('当年度'!G29=0,"皆減",ROUND('増減額'!G29/'前年度'!G29*100,1))))</f>
        <v>-1</v>
      </c>
      <c r="H29" s="24">
        <f>IF(AND('当年度'!H29=0,'前年度'!H29=0),"",IF('前年度'!H29=0,"皆増",IF('当年度'!H29=0,"皆減",ROUND('増減額'!H29/'前年度'!H29*100,1))))</f>
        <v>-5.3</v>
      </c>
      <c r="I29" s="24">
        <f>IF(AND('当年度'!I29=0,'前年度'!I29=0),"",IF('前年度'!I29=0,"皆増",IF('当年度'!I29=0,"皆減",ROUND('増減額'!I29/'前年度'!I29*100,1))))</f>
        <v>-1.6</v>
      </c>
      <c r="J29" s="24">
        <f>IF(AND('当年度'!J29=0,'前年度'!J29=0),"",IF('前年度'!J29=0,"皆増",IF('当年度'!J29=0,"皆減",ROUND('増減額'!J29/'前年度'!J29*100,1))))</f>
        <v>14.6</v>
      </c>
      <c r="K29" s="24">
        <f>IF(AND('当年度'!K29=0,'前年度'!K29=0),"",IF('前年度'!K29=0,"皆増",IF('当年度'!K29=0,"皆減",ROUND('増減額'!K29/'前年度'!K29*100,1))))</f>
        <v>15.1</v>
      </c>
      <c r="L29" s="26">
        <f>IF(AND('当年度'!L29=0,'前年度'!L29=0),"",IF('前年度'!L29=0,"皆増",IF('当年度'!L29=0,"皆減",ROUND('増減額'!L29/'前年度'!L29*100,1))))</f>
        <v>25</v>
      </c>
      <c r="M29" s="24">
        <f>IF(AND('当年度'!M29=0,'前年度'!M29=0),"",IF('前年度'!M29=0,"皆増",IF('当年度'!M29=0,"皆減",ROUND('増減額'!M29/'前年度'!M29*100,1))))</f>
        <v>0.4</v>
      </c>
      <c r="N29" s="24">
        <f>IF(AND('当年度'!N29=0,'前年度'!N29=0),"",IF('前年度'!N29=0,"皆増",IF('当年度'!N29=0,"皆減",ROUND('増減額'!N29/'前年度'!N29*100,1))))</f>
        <v>7.3</v>
      </c>
      <c r="O29" s="24">
        <f>IF(AND('当年度'!O29=0,'前年度'!O29=0),"",IF('前年度'!O29=0,"皆増",IF('当年度'!O29=0,"皆減",ROUND('増減額'!O29/'前年度'!O29*100,1))))</f>
      </c>
      <c r="P29" s="24" t="str">
        <f>IF(AND('当年度'!P29=0,'前年度'!P29=0),"",IF('前年度'!P29=0,"皆増",IF('当年度'!P29=0,"皆減",ROUND('増減額'!P29/'前年度'!P29*100,1))))</f>
        <v>皆増</v>
      </c>
      <c r="Q29" s="24">
        <f>IF(AND('当年度'!Q29=0,'前年度'!Q29=0),"",IF('前年度'!Q29=0,"皆増",IF('当年度'!Q29=0,"皆減",ROUND('増減額'!Q29/'前年度'!Q29*100,1))))</f>
        <v>-10.7</v>
      </c>
      <c r="R29" s="72">
        <f>IF(AND('当年度'!R29=0,'前年度'!R29=0),"",IF('前年度'!R29=0,"皆増",IF('当年度'!R29=0,"皆減",ROUND('増減額'!R29/'前年度'!R29*100,1))))</f>
        <v>-9.4</v>
      </c>
    </row>
    <row r="30" spans="1:18" ht="30" customHeight="1">
      <c r="A30" s="46"/>
      <c r="B30" s="41" t="s">
        <v>22</v>
      </c>
      <c r="C30" s="26">
        <f>IF(AND('当年度'!C30=0,'前年度'!C30=0),"",IF('前年度'!C30=0,"皆増",IF('当年度'!C30=0,"皆減",ROUND('増減額'!C30/'前年度'!C30*100,1))))</f>
        <v>-0.4</v>
      </c>
      <c r="D30" s="24">
        <f>IF(AND('当年度'!D30=0,'前年度'!D30=0),"",IF('前年度'!D30=0,"皆増",IF('当年度'!D30=0,"皆減",ROUND('増減額'!D30/'前年度'!D30*100,1))))</f>
        <v>-1.9</v>
      </c>
      <c r="E30" s="24">
        <f>IF(AND('当年度'!E30=0,'前年度'!E30=0),"",IF('前年度'!E30=0,"皆増",IF('当年度'!E30=0,"皆減",ROUND('増減額'!E30/'前年度'!E30*100,1))))</f>
        <v>-1</v>
      </c>
      <c r="F30" s="24">
        <f>IF(AND('当年度'!F30=0,'前年度'!F30=0),"",IF('前年度'!F30=0,"皆増",IF('当年度'!F30=0,"皆減",ROUND('増減額'!F30/'前年度'!F30*100,1))))</f>
        <v>-2.7</v>
      </c>
      <c r="G30" s="24">
        <f>IF(AND('当年度'!G30=0,'前年度'!G30=0),"",IF('前年度'!G30=0,"皆増",IF('当年度'!G30=0,"皆減",ROUND('増減額'!G30/'前年度'!G30*100,1))))</f>
        <v>-1.8</v>
      </c>
      <c r="H30" s="24">
        <f>IF(AND('当年度'!H30=0,'前年度'!H30=0),"",IF('前年度'!H30=0,"皆増",IF('当年度'!H30=0,"皆減",ROUND('増減額'!H30/'前年度'!H30*100,1))))</f>
        <v>-4.9</v>
      </c>
      <c r="I30" s="24">
        <f>IF(AND('当年度'!I30=0,'前年度'!I30=0),"",IF('前年度'!I30=0,"皆増",IF('当年度'!I30=0,"皆減",ROUND('増減額'!I30/'前年度'!I30*100,1))))</f>
        <v>-13.7</v>
      </c>
      <c r="J30" s="24">
        <f>IF(AND('当年度'!J30=0,'前年度'!J30=0),"",IF('前年度'!J30=0,"皆増",IF('当年度'!J30=0,"皆減",ROUND('増減額'!J30/'前年度'!J30*100,1))))</f>
        <v>4.3</v>
      </c>
      <c r="K30" s="24">
        <f>IF(AND('当年度'!K30=0,'前年度'!K30=0),"",IF('前年度'!K30=0,"皆増",IF('当年度'!K30=0,"皆減",ROUND('増減額'!K30/'前年度'!K30*100,1))))</f>
        <v>4.5</v>
      </c>
      <c r="L30" s="26">
        <f>IF(AND('当年度'!L30=0,'前年度'!L30=0),"",IF('前年度'!L30=0,"皆増",IF('当年度'!L30=0,"皆減",ROUND('増減額'!L30/'前年度'!L30*100,1))))</f>
        <v>8.8</v>
      </c>
      <c r="M30" s="24">
        <f>IF(AND('当年度'!M30=0,'前年度'!M30=0),"",IF('前年度'!M30=0,"皆増",IF('当年度'!M30=0,"皆減",ROUND('増減額'!M30/'前年度'!M30*100,1))))</f>
        <v>-3.2</v>
      </c>
      <c r="N30" s="24">
        <f>IF(AND('当年度'!N30=0,'前年度'!N30=0),"",IF('前年度'!N30=0,"皆増",IF('当年度'!N30=0,"皆減",ROUND('増減額'!N30/'前年度'!N30*100,1))))</f>
        <v>1.6</v>
      </c>
      <c r="O30" s="24">
        <f>IF(AND('当年度'!O30=0,'前年度'!O30=0),"",IF('前年度'!O30=0,"皆増",IF('当年度'!O30=0,"皆減",ROUND('増減額'!O30/'前年度'!O30*100,1))))</f>
      </c>
      <c r="P30" s="24">
        <f>IF(AND('当年度'!P30=0,'前年度'!P30=0),"",IF('前年度'!P30=0,"皆増",IF('当年度'!P30=0,"皆減",ROUND('増減額'!P30/'前年度'!P30*100,1))))</f>
      </c>
      <c r="Q30" s="24">
        <f>IF(AND('当年度'!Q30=0,'前年度'!Q30=0),"",IF('前年度'!Q30=0,"皆増",IF('当年度'!Q30=0,"皆減",ROUND('増減額'!Q30/'前年度'!Q30*100,1))))</f>
        <v>-8.8</v>
      </c>
      <c r="R30" s="72">
        <f>IF(AND('当年度'!R30=0,'前年度'!R30=0),"",IF('前年度'!R30=0,"皆増",IF('当年度'!R30=0,"皆減",ROUND('増減額'!R30/'前年度'!R30*100,1))))</f>
        <v>-0.2</v>
      </c>
    </row>
    <row r="31" spans="1:18" ht="30" customHeight="1">
      <c r="A31" s="46"/>
      <c r="B31" s="41" t="s">
        <v>39</v>
      </c>
      <c r="C31" s="26">
        <f>IF(AND('当年度'!C31=0,'前年度'!C31=0),"",IF('前年度'!C31=0,"皆増",IF('当年度'!C31=0,"皆減",ROUND('増減額'!C31/'前年度'!C31*100,1))))</f>
        <v>-4.6</v>
      </c>
      <c r="D31" s="24">
        <f>IF(AND('当年度'!D31=0,'前年度'!D31=0),"",IF('前年度'!D31=0,"皆増",IF('当年度'!D31=0,"皆減",ROUND('増減額'!D31/'前年度'!D31*100,1))))</f>
        <v>-7.2</v>
      </c>
      <c r="E31" s="24">
        <f>IF(AND('当年度'!E31=0,'前年度'!E31=0),"",IF('前年度'!E31=0,"皆増",IF('当年度'!E31=0,"皆減",ROUND('増減額'!E31/'前年度'!E31*100,1))))</f>
        <v>-4</v>
      </c>
      <c r="F31" s="24">
        <f>IF(AND('当年度'!F31=0,'前年度'!F31=0),"",IF('前年度'!F31=0,"皆増",IF('当年度'!F31=0,"皆減",ROUND('増減額'!F31/'前年度'!F31*100,1))))</f>
        <v>-6.8</v>
      </c>
      <c r="G31" s="24">
        <f>IF(AND('当年度'!G31=0,'前年度'!G31=0),"",IF('前年度'!G31=0,"皆増",IF('当年度'!G31=0,"皆減",ROUND('増減額'!G31/'前年度'!G31*100,1))))</f>
        <v>-5.2</v>
      </c>
      <c r="H31" s="24">
        <f>IF(AND('当年度'!H31=0,'前年度'!H31=0),"",IF('前年度'!H31=0,"皆増",IF('当年度'!H31=0,"皆減",ROUND('増減額'!H31/'前年度'!H31*100,1))))</f>
        <v>-10.4</v>
      </c>
      <c r="I31" s="24">
        <f>IF(AND('当年度'!I31=0,'前年度'!I31=0),"",IF('前年度'!I31=0,"皆増",IF('当年度'!I31=0,"皆減",ROUND('増減額'!I31/'前年度'!I31*100,1))))</f>
        <v>-12.6</v>
      </c>
      <c r="J31" s="24">
        <f>IF(AND('当年度'!J31=0,'前年度'!J31=0),"",IF('前年度'!J31=0,"皆増",IF('当年度'!J31=0,"皆減",ROUND('増減額'!J31/'前年度'!J31*100,1))))</f>
        <v>17.9</v>
      </c>
      <c r="K31" s="24">
        <f>IF(AND('当年度'!K31=0,'前年度'!K31=0),"",IF('前年度'!K31=0,"皆増",IF('当年度'!K31=0,"皆減",ROUND('増減額'!K31/'前年度'!K31*100,1))))</f>
        <v>18.3</v>
      </c>
      <c r="L31" s="26">
        <f>IF(AND('当年度'!L31=0,'前年度'!L31=0),"",IF('前年度'!L31=0,"皆増",IF('当年度'!L31=0,"皆減",ROUND('増減額'!L31/'前年度'!L31*100,1))))</f>
        <v>17.4</v>
      </c>
      <c r="M31" s="24">
        <f>IF(AND('当年度'!M31=0,'前年度'!M31=0),"",IF('前年度'!M31=0,"皆増",IF('当年度'!M31=0,"皆減",ROUND('増減額'!M31/'前年度'!M31*100,1))))</f>
        <v>0.4</v>
      </c>
      <c r="N31" s="24">
        <f>IF(AND('当年度'!N31=0,'前年度'!N31=0),"",IF('前年度'!N31=0,"皆増",IF('当年度'!N31=0,"皆減",ROUND('増減額'!N31/'前年度'!N31*100,1))))</f>
        <v>23.2</v>
      </c>
      <c r="O31" s="24">
        <f>IF(AND('当年度'!O31=0,'前年度'!O31=0),"",IF('前年度'!O31=0,"皆増",IF('当年度'!O31=0,"皆減",ROUND('増減額'!O31/'前年度'!O31*100,1))))</f>
      </c>
      <c r="P31" s="24">
        <f>IF(AND('当年度'!P31=0,'前年度'!P31=0),"",IF('前年度'!P31=0,"皆増",IF('当年度'!P31=0,"皆減",ROUND('増減額'!P31/'前年度'!P31*100,1))))</f>
      </c>
      <c r="Q31" s="24">
        <f>IF(AND('当年度'!Q31=0,'前年度'!Q31=0),"",IF('前年度'!Q31=0,"皆増",IF('当年度'!Q31=0,"皆減",ROUND('増減額'!Q31/'前年度'!Q31*100,1))))</f>
        <v>-0.9</v>
      </c>
      <c r="R31" s="72">
        <f>IF(AND('当年度'!R31=0,'前年度'!R31=0),"",IF('前年度'!R31=0,"皆増",IF('当年度'!R31=0,"皆減",ROUND('増減額'!R31/'前年度'!R31*100,1))))</f>
        <v>-6.4</v>
      </c>
    </row>
    <row r="32" spans="1:18" ht="30" customHeight="1">
      <c r="A32" s="46"/>
      <c r="B32" s="41" t="s">
        <v>42</v>
      </c>
      <c r="C32" s="26">
        <f>IF(AND('当年度'!C32=0,'前年度'!C32=0),"",IF('前年度'!C32=0,"皆増",IF('当年度'!C32=0,"皆減",ROUND('増減額'!C32/'前年度'!C32*100,1))))</f>
        <v>-2.1</v>
      </c>
      <c r="D32" s="24">
        <f>IF(AND('当年度'!D32=0,'前年度'!D32=0),"",IF('前年度'!D32=0,"皆増",IF('当年度'!D32=0,"皆減",ROUND('増減額'!D32/'前年度'!D32*100,1))))</f>
        <v>-4.4</v>
      </c>
      <c r="E32" s="24">
        <f>IF(AND('当年度'!E32=0,'前年度'!E32=0),"",IF('前年度'!E32=0,"皆増",IF('当年度'!E32=0,"皆減",ROUND('増減額'!E32/'前年度'!E32*100,1))))</f>
        <v>-10.2</v>
      </c>
      <c r="F32" s="24">
        <f>IF(AND('当年度'!F32=0,'前年度'!F32=0),"",IF('前年度'!F32=0,"皆増",IF('当年度'!F32=0,"皆減",ROUND('増減額'!F32/'前年度'!F32*100,1))))</f>
        <v>-5.4</v>
      </c>
      <c r="G32" s="24">
        <f>IF(AND('当年度'!G32=0,'前年度'!G32=0),"",IF('前年度'!G32=0,"皆増",IF('当年度'!G32=0,"皆減",ROUND('増減額'!G32/'前年度'!G32*100,1))))</f>
        <v>-4.2</v>
      </c>
      <c r="H32" s="24">
        <f>IF(AND('当年度'!H32=0,'前年度'!H32=0),"",IF('前年度'!H32=0,"皆増",IF('当年度'!H32=0,"皆減",ROUND('増減額'!H32/'前年度'!H32*100,1))))</f>
        <v>-8.1</v>
      </c>
      <c r="I32" s="24">
        <f>IF(AND('当年度'!I32=0,'前年度'!I32=0),"",IF('前年度'!I32=0,"皆増",IF('当年度'!I32=0,"皆減",ROUND('増減額'!I32/'前年度'!I32*100,1))))</f>
        <v>-8.2</v>
      </c>
      <c r="J32" s="24">
        <f>IF(AND('当年度'!J32=0,'前年度'!J32=0),"",IF('前年度'!J32=0,"皆増",IF('当年度'!J32=0,"皆減",ROUND('増減額'!J32/'前年度'!J32*100,1))))</f>
        <v>1</v>
      </c>
      <c r="K32" s="24">
        <f>IF(AND('当年度'!K32=0,'前年度'!K32=0),"",IF('前年度'!K32=0,"皆増",IF('当年度'!K32=0,"皆減",ROUND('増減額'!K32/'前年度'!K32*100,1))))</f>
        <v>0.9</v>
      </c>
      <c r="L32" s="26">
        <f>IF(AND('当年度'!L32=0,'前年度'!L32=0),"",IF('前年度'!L32=0,"皆増",IF('当年度'!L32=0,"皆減",ROUND('増減額'!L32/'前年度'!L32*100,1))))</f>
        <v>4.6</v>
      </c>
      <c r="M32" s="24">
        <f>IF(AND('当年度'!M32=0,'前年度'!M32=0),"",IF('前年度'!M32=0,"皆増",IF('当年度'!M32=0,"皆減",ROUND('増減額'!M32/'前年度'!M32*100,1))))</f>
        <v>2.1</v>
      </c>
      <c r="N32" s="24">
        <f>IF(AND('当年度'!N32=0,'前年度'!N32=0),"",IF('前年度'!N32=0,"皆増",IF('当年度'!N32=0,"皆減",ROUND('増減額'!N32/'前年度'!N32*100,1))))</f>
        <v>-5.4</v>
      </c>
      <c r="O32" s="24">
        <f>IF(AND('当年度'!O32=0,'前年度'!O32=0),"",IF('前年度'!O32=0,"皆増",IF('当年度'!O32=0,"皆減",ROUND('増減額'!O32/'前年度'!O32*100,1))))</f>
      </c>
      <c r="P32" s="24">
        <f>IF(AND('当年度'!P32=0,'前年度'!P32=0),"",IF('前年度'!P32=0,"皆増",IF('当年度'!P32=0,"皆減",ROUND('増減額'!P32/'前年度'!P32*100,1))))</f>
        <v>-17.6</v>
      </c>
      <c r="Q32" s="24">
        <f>IF(AND('当年度'!Q32=0,'前年度'!Q32=0),"",IF('前年度'!Q32=0,"皆増",IF('当年度'!Q32=0,"皆減",ROUND('増減額'!Q32/'前年度'!Q32*100,1))))</f>
        <v>6.8</v>
      </c>
      <c r="R32" s="72">
        <f>IF(AND('当年度'!R32=0,'前年度'!R32=0),"",IF('前年度'!R32=0,"皆増",IF('当年度'!R32=0,"皆減",ROUND('増減額'!R32/'前年度'!R32*100,1))))</f>
        <v>0.5</v>
      </c>
    </row>
    <row r="33" spans="1:18" ht="30" customHeight="1">
      <c r="A33" s="46"/>
      <c r="B33" s="41" t="s">
        <v>43</v>
      </c>
      <c r="C33" s="26">
        <f>IF(AND('当年度'!C33=0,'前年度'!C33=0),"",IF('前年度'!C33=0,"皆増",IF('当年度'!C33=0,"皆減",ROUND('増減額'!C33/'前年度'!C33*100,1))))</f>
        <v>-3.4</v>
      </c>
      <c r="D33" s="24">
        <f>IF(AND('当年度'!D33=0,'前年度'!D33=0),"",IF('前年度'!D33=0,"皆増",IF('当年度'!D33=0,"皆減",ROUND('増減額'!D33/'前年度'!D33*100,1))))</f>
        <v>1</v>
      </c>
      <c r="E33" s="24">
        <f>IF(AND('当年度'!E33=0,'前年度'!E33=0),"",IF('前年度'!E33=0,"皆増",IF('当年度'!E33=0,"皆減",ROUND('増減額'!E33/'前年度'!E33*100,1))))</f>
        <v>-6</v>
      </c>
      <c r="F33" s="24">
        <f>IF(AND('当年度'!F33=0,'前年度'!F33=0),"",IF('前年度'!F33=0,"皆増",IF('当年度'!F33=0,"皆減",ROUND('増減額'!F33/'前年度'!F33*100,1))))</f>
        <v>-2.1</v>
      </c>
      <c r="G33" s="24">
        <f>IF(AND('当年度'!G33=0,'前年度'!G33=0),"",IF('前年度'!G33=0,"皆増",IF('当年度'!G33=0,"皆減",ROUND('増減額'!G33/'前年度'!G33*100,1))))</f>
        <v>-1.2</v>
      </c>
      <c r="H33" s="24">
        <f>IF(AND('当年度'!H33=0,'前年度'!H33=0),"",IF('前年度'!H33=0,"皆増",IF('当年度'!H33=0,"皆減",ROUND('増減額'!H33/'前年度'!H33*100,1))))</f>
        <v>-3.8</v>
      </c>
      <c r="I33" s="24">
        <f>IF(AND('当年度'!I33=0,'前年度'!I33=0),"",IF('前年度'!I33=0,"皆増",IF('当年度'!I33=0,"皆減",ROUND('増減額'!I33/'前年度'!I33*100,1))))</f>
        <v>20.6</v>
      </c>
      <c r="J33" s="24">
        <f>IF(AND('当年度'!J33=0,'前年度'!J33=0),"",IF('前年度'!J33=0,"皆増",IF('当年度'!J33=0,"皆減",ROUND('増減額'!J33/'前年度'!J33*100,1))))</f>
        <v>4.6</v>
      </c>
      <c r="K33" s="24">
        <f>IF(AND('当年度'!K33=0,'前年度'!K33=0),"",IF('前年度'!K33=0,"皆増",IF('当年度'!K33=0,"皆減",ROUND('増減額'!K33/'前年度'!K33*100,1))))</f>
        <v>4</v>
      </c>
      <c r="L33" s="26">
        <f>IF(AND('当年度'!L33=0,'前年度'!L33=0),"",IF('前年度'!L33=0,"皆増",IF('当年度'!L33=0,"皆減",ROUND('増減額'!L33/'前年度'!L33*100,1))))</f>
        <v>16.6</v>
      </c>
      <c r="M33" s="24">
        <f>IF(AND('当年度'!M33=0,'前年度'!M33=0),"",IF('前年度'!M33=0,"皆増",IF('当年度'!M33=0,"皆減",ROUND('増減額'!M33/'前年度'!M33*100,1))))</f>
        <v>-0.3</v>
      </c>
      <c r="N33" s="24">
        <f>IF(AND('当年度'!N33=0,'前年度'!N33=0),"",IF('前年度'!N33=0,"皆増",IF('当年度'!N33=0,"皆減",ROUND('増減額'!N33/'前年度'!N33*100,1))))</f>
        <v>-1.6</v>
      </c>
      <c r="O33" s="24">
        <f>IF(AND('当年度'!O33=0,'前年度'!O33=0),"",IF('前年度'!O33=0,"皆増",IF('当年度'!O33=0,"皆減",ROUND('増減額'!O33/'前年度'!O33*100,1))))</f>
      </c>
      <c r="P33" s="24" t="str">
        <f>IF(AND('当年度'!P33=0,'前年度'!P33=0),"",IF('前年度'!P33=0,"皆増",IF('当年度'!P33=0,"皆減",ROUND('増減額'!P33/'前年度'!P33*100,1))))</f>
        <v>皆増</v>
      </c>
      <c r="Q33" s="24">
        <f>IF(AND('当年度'!Q33=0,'前年度'!Q33=0),"",IF('前年度'!Q33=0,"皆増",IF('当年度'!Q33=0,"皆減",ROUND('増減額'!Q33/'前年度'!Q33*100,1))))</f>
        <v>5</v>
      </c>
      <c r="R33" s="72">
        <f>IF(AND('当年度'!R33=0,'前年度'!R33=0),"",IF('前年度'!R33=0,"皆増",IF('当年度'!R33=0,"皆減",ROUND('増減額'!R33/'前年度'!R33*100,1))))</f>
        <v>-10.9</v>
      </c>
    </row>
    <row r="34" spans="1:18" ht="30" customHeight="1">
      <c r="A34" s="46"/>
      <c r="B34" s="41" t="s">
        <v>23</v>
      </c>
      <c r="C34" s="26">
        <f>IF(AND('当年度'!C34=0,'前年度'!C34=0),"",IF('前年度'!C34=0,"皆増",IF('当年度'!C34=0,"皆減",ROUND('増減額'!C34/'前年度'!C34*100,1))))</f>
        <v>-5.6</v>
      </c>
      <c r="D34" s="24">
        <f>IF(AND('当年度'!D34=0,'前年度'!D34=0),"",IF('前年度'!D34=0,"皆増",IF('当年度'!D34=0,"皆減",ROUND('増減額'!D34/'前年度'!D34*100,1))))</f>
        <v>1.1</v>
      </c>
      <c r="E34" s="24">
        <f>IF(AND('当年度'!E34=0,'前年度'!E34=0),"",IF('前年度'!E34=0,"皆増",IF('当年度'!E34=0,"皆減",ROUND('増減額'!E34/'前年度'!E34*100,1))))</f>
        <v>1.7</v>
      </c>
      <c r="F34" s="24">
        <f>IF(AND('当年度'!F34=0,'前年度'!F34=0),"",IF('前年度'!F34=0,"皆増",IF('当年度'!F34=0,"皆減",ROUND('増減額'!F34/'前年度'!F34*100,1))))</f>
        <v>1.8</v>
      </c>
      <c r="G34" s="24">
        <f>IF(AND('当年度'!G34=0,'前年度'!G34=0),"",IF('前年度'!G34=0,"皆増",IF('当年度'!G34=0,"皆減",ROUND('増減額'!G34/'前年度'!G34*100,1))))</f>
        <v>1.4</v>
      </c>
      <c r="H34" s="24">
        <f>IF(AND('当年度'!H34=0,'前年度'!H34=0),"",IF('前年度'!H34=0,"皆増",IF('当年度'!H34=0,"皆減",ROUND('増減額'!H34/'前年度'!H34*100,1))))</f>
        <v>2.7</v>
      </c>
      <c r="I34" s="24">
        <f>IF(AND('当年度'!I34=0,'前年度'!I34=0),"",IF('前年度'!I34=0,"皆増",IF('当年度'!I34=0,"皆減",ROUND('増減額'!I34/'前年度'!I34*100,1))))</f>
        <v>-19</v>
      </c>
      <c r="J34" s="24">
        <f>IF(AND('当年度'!J34=0,'前年度'!J34=0),"",IF('前年度'!J34=0,"皆増",IF('当年度'!J34=0,"皆減",ROUND('増減額'!J34/'前年度'!J34*100,1))))</f>
        <v>8.1</v>
      </c>
      <c r="K34" s="24">
        <f>IF(AND('当年度'!K34=0,'前年度'!K34=0),"",IF('前年度'!K34=0,"皆増",IF('当年度'!K34=0,"皆減",ROUND('増減額'!K34/'前年度'!K34*100,1))))</f>
        <v>8</v>
      </c>
      <c r="L34" s="26">
        <f>IF(AND('当年度'!L34=0,'前年度'!L34=0),"",IF('前年度'!L34=0,"皆増",IF('当年度'!L34=0,"皆減",ROUND('増減額'!L34/'前年度'!L34*100,1))))</f>
        <v>10.5</v>
      </c>
      <c r="M34" s="24">
        <f>IF(AND('当年度'!M34=0,'前年度'!M34=0),"",IF('前年度'!M34=0,"皆増",IF('当年度'!M34=0,"皆減",ROUND('増減額'!M34/'前年度'!M34*100,1))))</f>
        <v>15.9</v>
      </c>
      <c r="N34" s="24">
        <f>IF(AND('当年度'!N34=0,'前年度'!N34=0),"",IF('前年度'!N34=0,"皆増",IF('当年度'!N34=0,"皆減",ROUND('増減額'!N34/'前年度'!N34*100,1))))</f>
        <v>4.8</v>
      </c>
      <c r="O34" s="24">
        <f>IF(AND('当年度'!O34=0,'前年度'!O34=0),"",IF('前年度'!O34=0,"皆増",IF('当年度'!O34=0,"皆減",ROUND('増減額'!O34/'前年度'!O34*100,1))))</f>
      </c>
      <c r="P34" s="24">
        <f>IF(AND('当年度'!P34=0,'前年度'!P34=0),"",IF('前年度'!P34=0,"皆増",IF('当年度'!P34=0,"皆減",ROUND('増減額'!P34/'前年度'!P34*100,1))))</f>
      </c>
      <c r="Q34" s="24">
        <f>IF(AND('当年度'!Q34=0,'前年度'!Q34=0),"",IF('前年度'!Q34=0,"皆増",IF('当年度'!Q34=0,"皆減",ROUND('増減額'!Q34/'前年度'!Q34*100,1))))</f>
        <v>16</v>
      </c>
      <c r="R34" s="72">
        <f>IF(AND('当年度'!R34=0,'前年度'!R34=0),"",IF('前年度'!R34=0,"皆増",IF('当年度'!R34=0,"皆減",ROUND('増減額'!R34/'前年度'!R34*100,1))))</f>
        <v>-18.3</v>
      </c>
    </row>
    <row r="35" spans="1:18" ht="30" customHeight="1">
      <c r="A35" s="46"/>
      <c r="B35" s="41" t="s">
        <v>24</v>
      </c>
      <c r="C35" s="26">
        <f>IF(AND('当年度'!C35=0,'前年度'!C35=0),"",IF('前年度'!C35=0,"皆増",IF('当年度'!C35=0,"皆減",ROUND('増減額'!C35/'前年度'!C35*100,1))))</f>
        <v>0.9</v>
      </c>
      <c r="D35" s="24">
        <f>IF(AND('当年度'!D35=0,'前年度'!D35=0),"",IF('前年度'!D35=0,"皆増",IF('当年度'!D35=0,"皆減",ROUND('増減額'!D35/'前年度'!D35*100,1))))</f>
        <v>0.5</v>
      </c>
      <c r="E35" s="24">
        <f>IF(AND('当年度'!E35=0,'前年度'!E35=0),"",IF('前年度'!E35=0,"皆増",IF('当年度'!E35=0,"皆減",ROUND('増減額'!E35/'前年度'!E35*100,1))))</f>
        <v>-1.4</v>
      </c>
      <c r="F35" s="24">
        <f>IF(AND('当年度'!F35=0,'前年度'!F35=0),"",IF('前年度'!F35=0,"皆増",IF('当年度'!F35=0,"皆減",ROUND('増減額'!F35/'前年度'!F35*100,1))))</f>
        <v>-2.8</v>
      </c>
      <c r="G35" s="24">
        <f>IF(AND('当年度'!G35=0,'前年度'!G35=0),"",IF('前年度'!G35=0,"皆増",IF('当年度'!G35=0,"皆減",ROUND('増減額'!G35/'前年度'!G35*100,1))))</f>
        <v>-2.2</v>
      </c>
      <c r="H35" s="24">
        <f>IF(AND('当年度'!H35=0,'前年度'!H35=0),"",IF('前年度'!H35=0,"皆増",IF('当年度'!H35=0,"皆減",ROUND('増減額'!H35/'前年度'!H35*100,1))))</f>
        <v>-3.9</v>
      </c>
      <c r="I35" s="24">
        <f>IF(AND('当年度'!I35=0,'前年度'!I35=0),"",IF('前年度'!I35=0,"皆増",IF('当年度'!I35=0,"皆減",ROUND('増減額'!I35/'前年度'!I35*100,1))))</f>
        <v>12.1</v>
      </c>
      <c r="J35" s="24">
        <f>IF(AND('当年度'!J35=0,'前年度'!J35=0),"",IF('前年度'!J35=0,"皆増",IF('当年度'!J35=0,"皆減",ROUND('増減額'!J35/'前年度'!J35*100,1))))</f>
        <v>5.7</v>
      </c>
      <c r="K35" s="24">
        <f>IF(AND('当年度'!K35=0,'前年度'!K35=0),"",IF('前年度'!K35=0,"皆増",IF('当年度'!K35=0,"皆減",ROUND('増減額'!K35/'前年度'!K35*100,1))))</f>
        <v>5.8</v>
      </c>
      <c r="L35" s="26">
        <f>IF(AND('当年度'!L35=0,'前年度'!L35=0),"",IF('前年度'!L35=0,"皆増",IF('当年度'!L35=0,"皆減",ROUND('増減額'!L35/'前年度'!L35*100,1))))</f>
        <v>20.9</v>
      </c>
      <c r="M35" s="24">
        <f>IF(AND('当年度'!M35=0,'前年度'!M35=0),"",IF('前年度'!M35=0,"皆増",IF('当年度'!M35=0,"皆減",ROUND('増減額'!M35/'前年度'!M35*100,1))))</f>
        <v>-4.2</v>
      </c>
      <c r="N35" s="24">
        <f>IF(AND('当年度'!N35=0,'前年度'!N35=0),"",IF('前年度'!N35=0,"皆増",IF('当年度'!N35=0,"皆減",ROUND('増減額'!N35/'前年度'!N35*100,1))))</f>
        <v>-2.9</v>
      </c>
      <c r="O35" s="24">
        <f>IF(AND('当年度'!O35=0,'前年度'!O35=0),"",IF('前年度'!O35=0,"皆増",IF('当年度'!O35=0,"皆減",ROUND('増減額'!O35/'前年度'!O35*100,1))))</f>
      </c>
      <c r="P35" s="24">
        <f>IF(AND('当年度'!P35=0,'前年度'!P35=0),"",IF('前年度'!P35=0,"皆増",IF('当年度'!P35=0,"皆減",ROUND('増減額'!P35/'前年度'!P35*100,1))))</f>
      </c>
      <c r="Q35" s="24">
        <f>IF(AND('当年度'!Q35=0,'前年度'!Q35=0),"",IF('前年度'!Q35=0,"皆増",IF('当年度'!Q35=0,"皆減",ROUND('増減額'!Q35/'前年度'!Q35*100,1))))</f>
        <v>3.9</v>
      </c>
      <c r="R35" s="73">
        <f>IF(AND('当年度'!R35=0,'前年度'!R35=0),"",IF('前年度'!R35=0,"皆増",IF('当年度'!R35=0,"皆減",ROUND('増減額'!R35/'前年度'!R35*100,1))))</f>
        <v>-1.4</v>
      </c>
    </row>
    <row r="36" spans="1:18" ht="30" customHeight="1">
      <c r="A36" s="46"/>
      <c r="B36" s="45" t="s">
        <v>25</v>
      </c>
      <c r="C36" s="9">
        <f>IF(AND('当年度'!C36=0,'前年度'!C36=0),"",IF('前年度'!C36=0,"皆増",IF('当年度'!C36=0,"皆減",ROUND('増減額'!C36/'前年度'!C36*100,1))))</f>
        <v>-0.1</v>
      </c>
      <c r="D36" s="9">
        <f>IF(AND('当年度'!D36=0,'前年度'!D36=0),"",IF('前年度'!D36=0,"皆増",IF('当年度'!D36=0,"皆減",ROUND('増減額'!D36/'前年度'!D36*100,1))))</f>
        <v>-2.9</v>
      </c>
      <c r="E36" s="9">
        <f>IF(AND('当年度'!E36=0,'前年度'!E36=0),"",IF('前年度'!E36=0,"皆増",IF('当年度'!E36=0,"皆減",ROUND('増減額'!E36/'前年度'!E36*100,1))))</f>
        <v>-5.5</v>
      </c>
      <c r="F36" s="9">
        <f>IF(AND('当年度'!F36=0,'前年度'!F36=0),"",IF('前年度'!F36=0,"皆増",IF('当年度'!F36=0,"皆減",ROUND('増減額'!F36/'前年度'!F36*100,1))))</f>
        <v>-4</v>
      </c>
      <c r="G36" s="9">
        <f>IF(AND('当年度'!G36=0,'前年度'!G36=0),"",IF('前年度'!G36=0,"皆増",IF('当年度'!G36=0,"皆減",ROUND('増減額'!G36/'前年度'!G36*100,1))))</f>
        <v>-2.6</v>
      </c>
      <c r="H36" s="9">
        <f>IF(AND('当年度'!H36=0,'前年度'!H36=0),"",IF('前年度'!H36=0,"皆増",IF('当年度'!H36=0,"皆減",ROUND('増減額'!H36/'前年度'!H36*100,1))))</f>
        <v>-6.6</v>
      </c>
      <c r="I36" s="9">
        <f>IF(AND('当年度'!I36=0,'前年度'!I36=0),"",IF('前年度'!I36=0,"皆増",IF('当年度'!I36=0,"皆減",ROUND('増減額'!I36/'前年度'!I36*100,1))))</f>
        <v>-4.6</v>
      </c>
      <c r="J36" s="9">
        <f>IF(AND('当年度'!J36=0,'前年度'!J36=0),"",IF('前年度'!J36=0,"皆増",IF('当年度'!J36=0,"皆減",ROUND('増減額'!J36/'前年度'!J36*100,1))))</f>
        <v>5.7</v>
      </c>
      <c r="K36" s="9">
        <f>IF(AND('当年度'!K36=0,'前年度'!K36=0),"",IF('前年度'!K36=0,"皆増",IF('当年度'!K36=0,"皆減",ROUND('増減額'!K36/'前年度'!K36*100,1))))</f>
        <v>5.6</v>
      </c>
      <c r="L36" s="9">
        <f>IF(AND('当年度'!L36=0,'前年度'!L36=0),"",IF('前年度'!L36=0,"皆増",IF('当年度'!L36=0,"皆減",ROUND('増減額'!L36/'前年度'!L36*100,1))))</f>
        <v>15.2</v>
      </c>
      <c r="M36" s="9">
        <f>IF(AND('当年度'!M36=0,'前年度'!M36=0),"",IF('前年度'!M36=0,"皆増",IF('当年度'!M36=0,"皆減",ROUND('増減額'!M36/'前年度'!M36*100,1))))</f>
        <v>-1.8</v>
      </c>
      <c r="N36" s="9">
        <f>IF(AND('当年度'!N36=0,'前年度'!N36=0),"",IF('前年度'!N36=0,"皆増",IF('当年度'!N36=0,"皆減",ROUND('増減額'!N36/'前年度'!N36*100,1))))</f>
        <v>-0.9</v>
      </c>
      <c r="O36" s="9">
        <f>IF(AND('当年度'!O36=0,'前年度'!O36=0),"",IF('前年度'!O36=0,"皆増",IF('当年度'!O36=0,"皆減",ROUND('増減額'!O36/'前年度'!O36*100,1))))</f>
        <v>8.6</v>
      </c>
      <c r="P36" s="9">
        <f>IF(AND('当年度'!P36=0,'前年度'!P36=0),"",IF('前年度'!P36=0,"皆増",IF('当年度'!P36=0,"皆減",ROUND('増減額'!P36/'前年度'!P36*100,1))))</f>
        <v>164.2</v>
      </c>
      <c r="Q36" s="9">
        <f>IF(AND('当年度'!Q36=0,'前年度'!Q36=0),"",IF('前年度'!Q36=0,"皆増",IF('当年度'!Q36=0,"皆減",ROUND('増減額'!Q36/'前年度'!Q36*100,1))))</f>
        <v>14</v>
      </c>
      <c r="R36" s="9">
        <f>IF(AND('当年度'!R36=0,'前年度'!R36=0),"",IF('前年度'!R36=0,"皆増",IF('当年度'!R36=0,"皆減",ROUND('増減額'!R36/'前年度'!R36*100,1))))</f>
        <v>-1.8</v>
      </c>
    </row>
    <row r="37" spans="1:18" ht="30" customHeight="1">
      <c r="A37" s="46"/>
      <c r="B37" s="45" t="s">
        <v>26</v>
      </c>
      <c r="C37" s="9">
        <f>IF(AND('当年度'!C37=0,'前年度'!C37=0),"",IF('前年度'!C37=0,"皆増",IF('当年度'!C37=0,"皆減",ROUND('増減額'!C37/'前年度'!C37*100,1))))</f>
        <v>-0.9</v>
      </c>
      <c r="D37" s="9">
        <f>IF(AND('当年度'!D37=0,'前年度'!D37=0),"",IF('前年度'!D37=0,"皆増",IF('当年度'!D37=0,"皆減",ROUND('増減額'!D37/'前年度'!D37*100,1))))</f>
        <v>-1.5</v>
      </c>
      <c r="E37" s="9">
        <f>IF(AND('当年度'!E37=0,'前年度'!E37=0),"",IF('前年度'!E37=0,"皆増",IF('当年度'!E37=0,"皆減",ROUND('増減額'!E37/'前年度'!E37*100,1))))</f>
        <v>-4.8</v>
      </c>
      <c r="F37" s="9">
        <f>IF(AND('当年度'!F37=0,'前年度'!F37=0),"",IF('前年度'!F37=0,"皆増",IF('当年度'!F37=0,"皆減",ROUND('増減額'!F37/'前年度'!F37*100,1))))</f>
        <v>-2.6</v>
      </c>
      <c r="G37" s="9">
        <f>IF(AND('当年度'!G37=0,'前年度'!G37=0),"",IF('前年度'!G37=0,"皆増",IF('当年度'!G37=0,"皆減",ROUND('増減額'!G37/'前年度'!G37*100,1))))</f>
        <v>-1.5</v>
      </c>
      <c r="H37" s="9">
        <f>IF(AND('当年度'!H37=0,'前年度'!H37=0),"",IF('前年度'!H37=0,"皆増",IF('当年度'!H37=0,"皆減",ROUND('増減額'!H37/'前年度'!H37*100,1))))</f>
        <v>-5</v>
      </c>
      <c r="I37" s="9">
        <f>IF(AND('当年度'!I37=0,'前年度'!I37=0),"",IF('前年度'!I37=0,"皆増",IF('当年度'!I37=0,"皆減",ROUND('増減額'!I37/'前年度'!I37*100,1))))</f>
        <v>-3.9</v>
      </c>
      <c r="J37" s="9">
        <f>IF(AND('当年度'!J37=0,'前年度'!J37=0),"",IF('前年度'!J37=0,"皆増",IF('当年度'!J37=0,"皆減",ROUND('増減額'!J37/'前年度'!J37*100,1))))</f>
        <v>7.2</v>
      </c>
      <c r="K37" s="9">
        <f>IF(AND('当年度'!K37=0,'前年度'!K37=0),"",IF('前年度'!K37=0,"皆増",IF('当年度'!K37=0,"皆減",ROUND('増減額'!K37/'前年度'!K37*100,1))))</f>
        <v>7.1</v>
      </c>
      <c r="L37" s="9">
        <f>IF(AND('当年度'!L37=0,'前年度'!L37=0),"",IF('前年度'!L37=0,"皆増",IF('当年度'!L37=0,"皆減",ROUND('増減額'!L37/'前年度'!L37*100,1))))</f>
        <v>15.3</v>
      </c>
      <c r="M37" s="9">
        <f>IF(AND('当年度'!M37=0,'前年度'!M37=0),"",IF('前年度'!M37=0,"皆増",IF('当年度'!M37=0,"皆減",ROUND('増減額'!M37/'前年度'!M37*100,1))))</f>
        <v>-2.8</v>
      </c>
      <c r="N37" s="9">
        <f>IF(AND('当年度'!N37=0,'前年度'!N37=0),"",IF('前年度'!N37=0,"皆増",IF('当年度'!N37=0,"皆減",ROUND('増減額'!N37/'前年度'!N37*100,1))))</f>
        <v>2</v>
      </c>
      <c r="O37" s="9">
        <f>IF(AND('当年度'!O37=0,'前年度'!O37=0),"",IF('前年度'!O37=0,"皆増",IF('当年度'!O37=0,"皆減",ROUND('増減額'!O37/'前年度'!O37*100,1))))</f>
      </c>
      <c r="P37" s="9">
        <f>IF(AND('当年度'!P37=0,'前年度'!P37=0),"",IF('前年度'!P37=0,"皆増",IF('当年度'!P37=0,"皆減",ROUND('増減額'!P37/'前年度'!P37*100,1))))</f>
        <v>464.7</v>
      </c>
      <c r="Q37" s="9">
        <f>IF(AND('当年度'!Q37=0,'前年度'!Q37=0),"",IF('前年度'!Q37=0,"皆増",IF('当年度'!Q37=0,"皆減",ROUND('増減額'!Q37/'前年度'!Q37*100,1))))</f>
        <v>2.5</v>
      </c>
      <c r="R37" s="9">
        <f>IF(AND('当年度'!R37=0,'前年度'!R37=0),"",IF('前年度'!R37=0,"皆増",IF('当年度'!R37=0,"皆減",ROUND('増減額'!R37/'前年度'!R37*100,1))))</f>
        <v>-4.6</v>
      </c>
    </row>
    <row r="38" spans="1:18" ht="30" customHeight="1">
      <c r="A38" s="46"/>
      <c r="B38" s="45" t="s">
        <v>27</v>
      </c>
      <c r="C38" s="9">
        <f>IF(AND('当年度'!C38=0,'前年度'!C38=0),"",IF('前年度'!C38=0,"皆増",IF('当年度'!C38=0,"皆減",ROUND('増減額'!C38/'前年度'!C38*100,1))))</f>
        <v>-0.2</v>
      </c>
      <c r="D38" s="9">
        <f>IF(AND('当年度'!D38=0,'前年度'!D38=0),"",IF('前年度'!D38=0,"皆増",IF('当年度'!D38=0,"皆減",ROUND('増減額'!D38/'前年度'!D38*100,1))))</f>
        <v>-2.7</v>
      </c>
      <c r="E38" s="9">
        <f>IF(AND('当年度'!E38=0,'前年度'!E38=0),"",IF('前年度'!E38=0,"皆増",IF('当年度'!E38=0,"皆減",ROUND('増減額'!E38/'前年度'!E38*100,1))))</f>
        <v>-5.4</v>
      </c>
      <c r="F38" s="9">
        <f>IF(AND('当年度'!F38=0,'前年度'!F38=0),"",IF('前年度'!F38=0,"皆増",IF('当年度'!F38=0,"皆減",ROUND('増減額'!F38/'前年度'!F38*100,1))))</f>
        <v>-3.8</v>
      </c>
      <c r="G38" s="9">
        <f>IF(AND('当年度'!G38=0,'前年度'!G38=0),"",IF('前年度'!G38=0,"皆増",IF('当年度'!G38=0,"皆減",ROUND('増減額'!G38/'前年度'!G38*100,1))))</f>
        <v>-2.4</v>
      </c>
      <c r="H38" s="9">
        <f>IF(AND('当年度'!H38=0,'前年度'!H38=0),"",IF('前年度'!H38=0,"皆増",IF('当年度'!H38=0,"皆減",ROUND('増減額'!H38/'前年度'!H38*100,1))))</f>
        <v>-6.4</v>
      </c>
      <c r="I38" s="9">
        <f>IF(AND('当年度'!I38=0,'前年度'!I38=0),"",IF('前年度'!I38=0,"皆増",IF('当年度'!I38=0,"皆減",ROUND('増減額'!I38/'前年度'!I38*100,1))))</f>
        <v>-4.5</v>
      </c>
      <c r="J38" s="9">
        <f>IF(AND('当年度'!J38=0,'前年度'!J38=0),"",IF('前年度'!J38=0,"皆増",IF('当年度'!J38=0,"皆減",ROUND('増減額'!J38/'前年度'!J38*100,1))))</f>
        <v>5.8</v>
      </c>
      <c r="K38" s="9">
        <f>IF(AND('当年度'!K38=0,'前年度'!K38=0),"",IF('前年度'!K38=0,"皆増",IF('当年度'!K38=0,"皆減",ROUND('増減額'!K38/'前年度'!K38*100,1))))</f>
        <v>5.7</v>
      </c>
      <c r="L38" s="9">
        <f>IF(AND('当年度'!L38=0,'前年度'!L38=0),"",IF('前年度'!L38=0,"皆増",IF('当年度'!L38=0,"皆減",ROUND('増減額'!L38/'前年度'!L38*100,1))))</f>
        <v>15.2</v>
      </c>
      <c r="M38" s="9">
        <f>IF(AND('当年度'!M38=0,'前年度'!M38=0),"",IF('前年度'!M38=0,"皆増",IF('当年度'!M38=0,"皆減",ROUND('増減額'!M38/'前年度'!M38*100,1))))</f>
        <v>-2</v>
      </c>
      <c r="N38" s="9">
        <f>IF(AND('当年度'!N38=0,'前年度'!N38=0),"",IF('前年度'!N38=0,"皆増",IF('当年度'!N38=0,"皆減",ROUND('増減額'!N38/'前年度'!N38*100,1))))</f>
        <v>-0.7</v>
      </c>
      <c r="O38" s="9">
        <f>IF(AND('当年度'!O38=0,'前年度'!O38=0),"",IF('前年度'!O38=0,"皆増",IF('当年度'!O38=0,"皆減",ROUND('増減額'!O38/'前年度'!O38*100,1))))</f>
        <v>8.6</v>
      </c>
      <c r="P38" s="9">
        <f>IF(AND('当年度'!P38=0,'前年度'!P38=0),"",IF('前年度'!P38=0,"皆増",IF('当年度'!P38=0,"皆減",ROUND('増減額'!P38/'前年度'!P38*100,1))))</f>
        <v>180.3</v>
      </c>
      <c r="Q38" s="9">
        <f>IF(AND('当年度'!Q38=0,'前年度'!Q38=0),"",IF('前年度'!Q38=0,"皆増",IF('当年度'!Q38=0,"皆減",ROUND('増減額'!Q38/'前年度'!Q38*100,1))))</f>
        <v>12.9</v>
      </c>
      <c r="R38" s="9">
        <f>IF(AND('当年度'!R38=0,'前年度'!R38=0),"",IF('前年度'!R38=0,"皆増",IF('当年度'!R38=0,"皆減",ROUND('増減額'!R38/'前年度'!R38*100,1))))</f>
        <v>-2.1</v>
      </c>
    </row>
  </sheetData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47" r:id="rId1"/>
  <headerFooter alignWithMargins="0">
    <oddHeader>&amp;L&amp;"ＭＳ ゴシック,標準"&amp;24４－２　義務的経費の状況（対前年度増減率）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view="pageBreakPreview" zoomScale="60" zoomScaleNormal="75" workbookViewId="0" topLeftCell="B1">
      <pane xSplit="1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8.66015625" defaultRowHeight="18"/>
  <cols>
    <col min="1" max="1" width="8.83203125" style="35" customWidth="1"/>
    <col min="2" max="2" width="10.66015625" style="35" customWidth="1"/>
    <col min="3" max="18" width="12.83203125" style="0" customWidth="1"/>
  </cols>
  <sheetData>
    <row r="1" ht="17.25">
      <c r="B1" s="35" t="s">
        <v>35</v>
      </c>
    </row>
    <row r="2" spans="2:17" ht="17.25">
      <c r="B2" s="36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28</v>
      </c>
    </row>
    <row r="3" spans="2:19" ht="30" customHeight="1">
      <c r="B3" s="37"/>
      <c r="C3" s="88" t="s">
        <v>44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  <c r="S3" s="59"/>
    </row>
    <row r="4" spans="2:19" ht="30" customHeight="1">
      <c r="B4" s="38"/>
      <c r="C4" s="90"/>
      <c r="D4" s="91" t="s">
        <v>45</v>
      </c>
      <c r="E4" s="57"/>
      <c r="F4" s="57"/>
      <c r="G4" s="57"/>
      <c r="H4" s="57"/>
      <c r="I4" s="74"/>
      <c r="J4" s="87" t="s">
        <v>51</v>
      </c>
      <c r="K4" s="57"/>
      <c r="L4" s="57"/>
      <c r="M4" s="75"/>
      <c r="N4" s="75"/>
      <c r="O4" s="57"/>
      <c r="P4" s="75"/>
      <c r="Q4" s="76"/>
      <c r="R4" s="85" t="s">
        <v>59</v>
      </c>
      <c r="S4" s="59"/>
    </row>
    <row r="5" spans="2:19" ht="30" customHeight="1">
      <c r="B5" s="38"/>
      <c r="C5" s="90"/>
      <c r="D5" s="92"/>
      <c r="E5" s="88" t="s">
        <v>46</v>
      </c>
      <c r="F5" s="87" t="s">
        <v>47</v>
      </c>
      <c r="G5" s="60"/>
      <c r="H5" s="61"/>
      <c r="I5" s="87" t="s">
        <v>50</v>
      </c>
      <c r="J5" s="87"/>
      <c r="K5" s="88" t="s">
        <v>52</v>
      </c>
      <c r="L5" s="60"/>
      <c r="M5" s="80"/>
      <c r="N5" s="81"/>
      <c r="O5" s="79"/>
      <c r="P5" s="83" t="s">
        <v>57</v>
      </c>
      <c r="Q5" s="83" t="s">
        <v>58</v>
      </c>
      <c r="R5" s="85"/>
      <c r="S5" s="59"/>
    </row>
    <row r="6" spans="2:19" ht="30" customHeight="1">
      <c r="B6" s="39"/>
      <c r="C6" s="89"/>
      <c r="D6" s="93"/>
      <c r="E6" s="89"/>
      <c r="F6" s="87"/>
      <c r="G6" s="77" t="s">
        <v>48</v>
      </c>
      <c r="H6" s="78" t="s">
        <v>49</v>
      </c>
      <c r="I6" s="87"/>
      <c r="J6" s="87"/>
      <c r="K6" s="89"/>
      <c r="L6" s="62" t="s">
        <v>53</v>
      </c>
      <c r="M6" s="78" t="s">
        <v>54</v>
      </c>
      <c r="N6" s="94" t="s">
        <v>55</v>
      </c>
      <c r="O6" s="82" t="s">
        <v>56</v>
      </c>
      <c r="P6" s="84"/>
      <c r="Q6" s="84"/>
      <c r="R6" s="86"/>
      <c r="S6" s="59"/>
    </row>
    <row r="7" spans="2:18" ht="30" customHeight="1">
      <c r="B7" s="40" t="s">
        <v>2</v>
      </c>
      <c r="C7" s="14">
        <f>ROUND('当年度'!C7/'当年度'!$C7*100,1)</f>
        <v>100</v>
      </c>
      <c r="D7" s="10">
        <f>ROUND('当年度'!D7/'当年度'!$C7*100,1)</f>
        <v>43.7</v>
      </c>
      <c r="E7" s="10">
        <f>ROUND('当年度'!E7/'当年度'!$C7*100,1)</f>
        <v>0.7</v>
      </c>
      <c r="F7" s="10">
        <f>ROUND('当年度'!F7/'当年度'!$C7*100,1)</f>
        <v>31.5</v>
      </c>
      <c r="G7" s="10">
        <f>ROUND('当年度'!G7/'当年度'!$C7*100,1)</f>
        <v>20.6</v>
      </c>
      <c r="H7" s="10">
        <f>ROUND('当年度'!H7/'当年度'!$C7*100,1)</f>
        <v>10.9</v>
      </c>
      <c r="I7" s="10">
        <f>ROUND('当年度'!I7/'当年度'!$C7*100,1)</f>
        <v>4.3</v>
      </c>
      <c r="J7" s="10">
        <f>ROUND('当年度'!J7/'当年度'!$C7*100,1)</f>
        <v>29.8</v>
      </c>
      <c r="K7" s="10">
        <f>ROUND('当年度'!K7/'当年度'!$C7*100,1)</f>
        <v>29.4</v>
      </c>
      <c r="L7" s="10">
        <f>ROUND('当年度'!L7/'当年度'!$C7*100,1)</f>
        <v>8.8</v>
      </c>
      <c r="M7" s="97">
        <f>ROUND('当年度'!M7/'当年度'!$C7*100,1)</f>
        <v>1</v>
      </c>
      <c r="N7" s="97">
        <f>ROUND('当年度'!N7/'当年度'!$C7*100,1)</f>
        <v>11.9</v>
      </c>
      <c r="O7" s="10">
        <f>ROUND('当年度'!O7/'当年度'!$C7*100,1)</f>
        <v>7.8</v>
      </c>
      <c r="P7" s="10">
        <f>ROUND('当年度'!P7/'当年度'!$C7*100,1)</f>
        <v>0.1</v>
      </c>
      <c r="Q7" s="10">
        <f>ROUND('当年度'!Q7/'当年度'!$C7*100,1)</f>
        <v>0.3</v>
      </c>
      <c r="R7" s="65">
        <f>ROUND('当年度'!R7/'当年度'!$C7*100,1)</f>
        <v>26.5</v>
      </c>
    </row>
    <row r="8" spans="2:18" ht="30" customHeight="1">
      <c r="B8" s="44" t="s">
        <v>3</v>
      </c>
      <c r="C8" s="14">
        <f>ROUND('当年度'!C8/'当年度'!$C8*100,1)</f>
        <v>100</v>
      </c>
      <c r="D8" s="10">
        <f>ROUND('当年度'!D8/'当年度'!$C8*100,1)</f>
        <v>37.4</v>
      </c>
      <c r="E8" s="10">
        <f>ROUND('当年度'!E8/'当年度'!$C8*100,1)</f>
        <v>0.7</v>
      </c>
      <c r="F8" s="10">
        <f>ROUND('当年度'!F8/'当年度'!$C8*100,1)</f>
        <v>25</v>
      </c>
      <c r="G8" s="10">
        <f>ROUND('当年度'!G8/'当年度'!$C8*100,1)</f>
        <v>16.1</v>
      </c>
      <c r="H8" s="10">
        <f>ROUND('当年度'!H8/'当年度'!$C8*100,1)</f>
        <v>8.9</v>
      </c>
      <c r="I8" s="10">
        <f>ROUND('当年度'!I8/'当年度'!$C8*100,1)</f>
        <v>6.1</v>
      </c>
      <c r="J8" s="10">
        <f>ROUND('当年度'!J8/'当年度'!$C8*100,1)</f>
        <v>32.9</v>
      </c>
      <c r="K8" s="10">
        <f>ROUND('当年度'!K8/'当年度'!$C8*100,1)</f>
        <v>32.4</v>
      </c>
      <c r="L8" s="17">
        <f>ROUND('当年度'!L8/'当年度'!$C8*100,1)</f>
        <v>7.7</v>
      </c>
      <c r="M8" s="17">
        <f>ROUND('当年度'!M8/'当年度'!$C8*100,1)</f>
        <v>0.6</v>
      </c>
      <c r="N8" s="17">
        <f>ROUND('当年度'!N8/'当年度'!$C8*100,1)</f>
        <v>12.9</v>
      </c>
      <c r="O8" s="17">
        <f>ROUND('当年度'!O8/'当年度'!$C8*100,1)</f>
        <v>11.2</v>
      </c>
      <c r="P8" s="17">
        <f>ROUND('当年度'!P8/'当年度'!$C8*100,1)</f>
        <v>0.1</v>
      </c>
      <c r="Q8" s="17">
        <f>ROUND('当年度'!Q8/'当年度'!$C8*100,1)</f>
        <v>0.4</v>
      </c>
      <c r="R8" s="66">
        <f>ROUND('当年度'!R8/'当年度'!$C8*100,1)</f>
        <v>29.7</v>
      </c>
    </row>
    <row r="9" spans="2:18" ht="30" customHeight="1">
      <c r="B9" s="44" t="s">
        <v>4</v>
      </c>
      <c r="C9" s="14">
        <f>ROUND('当年度'!C9/'当年度'!$C9*100,1)</f>
        <v>100</v>
      </c>
      <c r="D9" s="10">
        <f>ROUND('当年度'!D9/'当年度'!$C9*100,1)</f>
        <v>42.4</v>
      </c>
      <c r="E9" s="10">
        <f>ROUND('当年度'!E9/'当年度'!$C9*100,1)</f>
        <v>1</v>
      </c>
      <c r="F9" s="10">
        <f>ROUND('当年度'!F9/'当年度'!$C9*100,1)</f>
        <v>28.9</v>
      </c>
      <c r="G9" s="10">
        <f>ROUND('当年度'!G9/'当年度'!$C9*100,1)</f>
        <v>19.2</v>
      </c>
      <c r="H9" s="10">
        <f>ROUND('当年度'!H9/'当年度'!$C9*100,1)</f>
        <v>9.8</v>
      </c>
      <c r="I9" s="10">
        <f>ROUND('当年度'!I9/'当年度'!$C9*100,1)</f>
        <v>5.2</v>
      </c>
      <c r="J9" s="10">
        <f>ROUND('当年度'!J9/'当年度'!$C9*100,1)</f>
        <v>31.9</v>
      </c>
      <c r="K9" s="10">
        <f>ROUND('当年度'!K9/'当年度'!$C9*100,1)</f>
        <v>31.5</v>
      </c>
      <c r="L9" s="10">
        <f>ROUND('当年度'!L9/'当年度'!$C9*100,1)</f>
        <v>7.5</v>
      </c>
      <c r="M9" s="10">
        <f>ROUND('当年度'!M9/'当年度'!$C9*100,1)</f>
        <v>1.3</v>
      </c>
      <c r="N9" s="10">
        <f>ROUND('当年度'!N9/'当年度'!$C9*100,1)</f>
        <v>12.9</v>
      </c>
      <c r="O9" s="10">
        <f>ROUND('当年度'!O9/'当年度'!$C9*100,1)</f>
        <v>9.8</v>
      </c>
      <c r="P9" s="10">
        <f>ROUND('当年度'!P9/'当年度'!$C9*100,1)</f>
        <v>0.1</v>
      </c>
      <c r="Q9" s="10">
        <f>ROUND('当年度'!Q9/'当年度'!$C9*100,1)</f>
        <v>0.3</v>
      </c>
      <c r="R9" s="66">
        <f>ROUND('当年度'!R9/'当年度'!$C9*100,1)</f>
        <v>25.7</v>
      </c>
    </row>
    <row r="10" spans="2:18" ht="30" customHeight="1">
      <c r="B10" s="44" t="s">
        <v>5</v>
      </c>
      <c r="C10" s="14">
        <f>ROUND('当年度'!C10/'当年度'!$C10*100,1)</f>
        <v>100</v>
      </c>
      <c r="D10" s="10">
        <f>ROUND('当年度'!D10/'当年度'!$C10*100,1)</f>
        <v>40.1</v>
      </c>
      <c r="E10" s="10">
        <f>ROUND('当年度'!E10/'当年度'!$C10*100,1)</f>
        <v>0.8</v>
      </c>
      <c r="F10" s="10">
        <f>ROUND('当年度'!F10/'当年度'!$C10*100,1)</f>
        <v>27.6</v>
      </c>
      <c r="G10" s="10">
        <f>ROUND('当年度'!G10/'当年度'!$C10*100,1)</f>
        <v>18.4</v>
      </c>
      <c r="H10" s="10">
        <f>ROUND('当年度'!H10/'当年度'!$C10*100,1)</f>
        <v>9.2</v>
      </c>
      <c r="I10" s="10">
        <f>ROUND('当年度'!I10/'当年度'!$C10*100,1)</f>
        <v>5</v>
      </c>
      <c r="J10" s="10">
        <f>ROUND('当年度'!J10/'当年度'!$C10*100,1)</f>
        <v>36.6</v>
      </c>
      <c r="K10" s="10">
        <f>ROUND('当年度'!K10/'当年度'!$C10*100,1)</f>
        <v>36.2</v>
      </c>
      <c r="L10" s="17">
        <f>ROUND('当年度'!L10/'当年度'!$C10*100,1)</f>
        <v>8.7</v>
      </c>
      <c r="M10" s="17">
        <f>ROUND('当年度'!M10/'当年度'!$C10*100,1)</f>
        <v>0.7</v>
      </c>
      <c r="N10" s="17">
        <f>ROUND('当年度'!N10/'当年度'!$C10*100,1)</f>
        <v>13.7</v>
      </c>
      <c r="O10" s="17">
        <f>ROUND('当年度'!O10/'当年度'!$C10*100,1)</f>
        <v>13</v>
      </c>
      <c r="P10" s="17">
        <f>ROUND('当年度'!P10/'当年度'!$C10*100,1)</f>
        <v>0</v>
      </c>
      <c r="Q10" s="17">
        <f>ROUND('当年度'!Q10/'当年度'!$C10*100,1)</f>
        <v>0.4</v>
      </c>
      <c r="R10" s="66">
        <f>ROUND('当年度'!R10/'当年度'!$C10*100,1)</f>
        <v>23.3</v>
      </c>
    </row>
    <row r="11" spans="2:18" ht="30" customHeight="1">
      <c r="B11" s="44" t="s">
        <v>6</v>
      </c>
      <c r="C11" s="14">
        <f>ROUND('当年度'!C11/'当年度'!$C11*100,1)</f>
        <v>100</v>
      </c>
      <c r="D11" s="10">
        <f>ROUND('当年度'!D11/'当年度'!$C11*100,1)</f>
        <v>48.8</v>
      </c>
      <c r="E11" s="10">
        <f>ROUND('当年度'!E11/'当年度'!$C11*100,1)</f>
        <v>1.2</v>
      </c>
      <c r="F11" s="10">
        <f>ROUND('当年度'!F11/'当年度'!$C11*100,1)</f>
        <v>33.4</v>
      </c>
      <c r="G11" s="10">
        <f>ROUND('当年度'!G11/'当年度'!$C11*100,1)</f>
        <v>22.3</v>
      </c>
      <c r="H11" s="10">
        <f>ROUND('当年度'!H11/'当年度'!$C11*100,1)</f>
        <v>11.2</v>
      </c>
      <c r="I11" s="10">
        <f>ROUND('当年度'!I11/'当年度'!$C11*100,1)</f>
        <v>6.4</v>
      </c>
      <c r="J11" s="10">
        <f>ROUND('当年度'!J11/'当年度'!$C11*100,1)</f>
        <v>30</v>
      </c>
      <c r="K11" s="10">
        <f>ROUND('当年度'!K11/'当年度'!$C11*100,1)</f>
        <v>29.6</v>
      </c>
      <c r="L11" s="17">
        <f>ROUND('当年度'!L11/'当年度'!$C11*100,1)</f>
        <v>9.3</v>
      </c>
      <c r="M11" s="17">
        <f>ROUND('当年度'!M11/'当年度'!$C11*100,1)</f>
        <v>0.3</v>
      </c>
      <c r="N11" s="17">
        <f>ROUND('当年度'!N11/'当年度'!$C11*100,1)</f>
        <v>13.2</v>
      </c>
      <c r="O11" s="17">
        <f>ROUND('当年度'!O11/'当年度'!$C11*100,1)</f>
        <v>6.8</v>
      </c>
      <c r="P11" s="17">
        <f>ROUND('当年度'!P11/'当年度'!$C11*100,1)</f>
        <v>0</v>
      </c>
      <c r="Q11" s="17">
        <f>ROUND('当年度'!Q11/'当年度'!$C11*100,1)</f>
        <v>0.4</v>
      </c>
      <c r="R11" s="66">
        <f>ROUND('当年度'!R11/'当年度'!$C11*100,1)</f>
        <v>21.2</v>
      </c>
    </row>
    <row r="12" spans="2:18" ht="30" customHeight="1">
      <c r="B12" s="44" t="s">
        <v>7</v>
      </c>
      <c r="C12" s="14">
        <f>ROUND('当年度'!C12/'当年度'!$C12*100,1)</f>
        <v>100</v>
      </c>
      <c r="D12" s="10">
        <f>ROUND('当年度'!D12/'当年度'!$C12*100,1)</f>
        <v>41.5</v>
      </c>
      <c r="E12" s="10">
        <f>ROUND('当年度'!E12/'当年度'!$C12*100,1)</f>
        <v>0.9</v>
      </c>
      <c r="F12" s="10">
        <f>ROUND('当年度'!F12/'当年度'!$C12*100,1)</f>
        <v>29.9</v>
      </c>
      <c r="G12" s="10">
        <f>ROUND('当年度'!G12/'当年度'!$C12*100,1)</f>
        <v>19.4</v>
      </c>
      <c r="H12" s="10">
        <f>ROUND('当年度'!H12/'当年度'!$C12*100,1)</f>
        <v>10.5</v>
      </c>
      <c r="I12" s="10">
        <f>ROUND('当年度'!I12/'当年度'!$C12*100,1)</f>
        <v>4.2</v>
      </c>
      <c r="J12" s="10">
        <f>ROUND('当年度'!J12/'当年度'!$C12*100,1)</f>
        <v>37</v>
      </c>
      <c r="K12" s="10">
        <f>ROUND('当年度'!K12/'当年度'!$C12*100,1)</f>
        <v>36.7</v>
      </c>
      <c r="L12" s="17">
        <f>ROUND('当年度'!L12/'当年度'!$C12*100,1)</f>
        <v>7.2</v>
      </c>
      <c r="M12" s="17">
        <f>ROUND('当年度'!M12/'当年度'!$C12*100,1)</f>
        <v>0.4</v>
      </c>
      <c r="N12" s="17">
        <f>ROUND('当年度'!N12/'当年度'!$C12*100,1)</f>
        <v>21.9</v>
      </c>
      <c r="O12" s="17">
        <f>ROUND('当年度'!O12/'当年度'!$C12*100,1)</f>
        <v>7.3</v>
      </c>
      <c r="P12" s="17">
        <f>ROUND('当年度'!P12/'当年度'!$C12*100,1)</f>
        <v>0</v>
      </c>
      <c r="Q12" s="17">
        <f>ROUND('当年度'!Q12/'当年度'!$C12*100,1)</f>
        <v>0.3</v>
      </c>
      <c r="R12" s="66">
        <f>ROUND('当年度'!R12/'当年度'!$C12*100,1)</f>
        <v>21.4</v>
      </c>
    </row>
    <row r="13" spans="2:18" ht="30" customHeight="1">
      <c r="B13" s="44" t="s">
        <v>8</v>
      </c>
      <c r="C13" s="14">
        <f>ROUND('当年度'!C13/'当年度'!$C13*100,1)</f>
        <v>100</v>
      </c>
      <c r="D13" s="10">
        <f>ROUND('当年度'!D13/'当年度'!$C13*100,1)</f>
        <v>47.2</v>
      </c>
      <c r="E13" s="10">
        <f>ROUND('当年度'!E13/'当年度'!$C13*100,1)</f>
        <v>1.3</v>
      </c>
      <c r="F13" s="10">
        <f>ROUND('当年度'!F13/'当年度'!$C13*100,1)</f>
        <v>31.7</v>
      </c>
      <c r="G13" s="10">
        <f>ROUND('当年度'!G13/'当年度'!$C13*100,1)</f>
        <v>20.2</v>
      </c>
      <c r="H13" s="10">
        <f>ROUND('当年度'!H13/'当年度'!$C13*100,1)</f>
        <v>10.5</v>
      </c>
      <c r="I13" s="10">
        <f>ROUND('当年度'!I13/'当年度'!$C13*100,1)</f>
        <v>6.6</v>
      </c>
      <c r="J13" s="10">
        <f>ROUND('当年度'!J13/'当年度'!$C13*100,1)</f>
        <v>27</v>
      </c>
      <c r="K13" s="10">
        <f>ROUND('当年度'!K13/'当年度'!$C13*100,1)</f>
        <v>26.5</v>
      </c>
      <c r="L13" s="17">
        <f>ROUND('当年度'!L13/'当年度'!$C13*100,1)</f>
        <v>10</v>
      </c>
      <c r="M13" s="17">
        <f>ROUND('当年度'!M13/'当年度'!$C13*100,1)</f>
        <v>0.9</v>
      </c>
      <c r="N13" s="17">
        <f>ROUND('当年度'!N13/'当年度'!$C13*100,1)</f>
        <v>10.8</v>
      </c>
      <c r="O13" s="17">
        <f>ROUND('当年度'!O13/'当年度'!$C13*100,1)</f>
        <v>4.8</v>
      </c>
      <c r="P13" s="17">
        <f>ROUND('当年度'!P13/'当年度'!$C13*100,1)</f>
        <v>0</v>
      </c>
      <c r="Q13" s="17">
        <f>ROUND('当年度'!Q13/'当年度'!$C13*100,1)</f>
        <v>0.4</v>
      </c>
      <c r="R13" s="66">
        <f>ROUND('当年度'!R13/'当年度'!$C13*100,1)</f>
        <v>25.8</v>
      </c>
    </row>
    <row r="14" spans="2:18" ht="30" customHeight="1">
      <c r="B14" s="44" t="s">
        <v>9</v>
      </c>
      <c r="C14" s="14">
        <f>ROUND('当年度'!C14/'当年度'!$C14*100,1)</f>
        <v>100</v>
      </c>
      <c r="D14" s="10">
        <f>ROUND('当年度'!D14/'当年度'!$C14*100,1)</f>
        <v>41.4</v>
      </c>
      <c r="E14" s="10">
        <f>ROUND('当年度'!E14/'当年度'!$C14*100,1)</f>
        <v>1.7</v>
      </c>
      <c r="F14" s="10">
        <f>ROUND('当年度'!F14/'当年度'!$C14*100,1)</f>
        <v>27</v>
      </c>
      <c r="G14" s="10">
        <f>ROUND('当年度'!G14/'当年度'!$C14*100,1)</f>
        <v>18.1</v>
      </c>
      <c r="H14" s="10">
        <f>ROUND('当年度'!H14/'当年度'!$C14*100,1)</f>
        <v>8.9</v>
      </c>
      <c r="I14" s="10">
        <f>ROUND('当年度'!I14/'当年度'!$C14*100,1)</f>
        <v>5.2</v>
      </c>
      <c r="J14" s="10">
        <f>ROUND('当年度'!J14/'当年度'!$C14*100,1)</f>
        <v>34.6</v>
      </c>
      <c r="K14" s="10">
        <f>ROUND('当年度'!K14/'当年度'!$C14*100,1)</f>
        <v>34.3</v>
      </c>
      <c r="L14" s="17">
        <f>ROUND('当年度'!L14/'当年度'!$C14*100,1)</f>
        <v>7.4</v>
      </c>
      <c r="M14" s="17">
        <f>ROUND('当年度'!M14/'当年度'!$C14*100,1)</f>
        <v>2.3</v>
      </c>
      <c r="N14" s="17">
        <f>ROUND('当年度'!N14/'当年度'!$C14*100,1)</f>
        <v>15.5</v>
      </c>
      <c r="O14" s="17">
        <f>ROUND('当年度'!O14/'当年度'!$C14*100,1)</f>
        <v>9</v>
      </c>
      <c r="P14" s="17">
        <f>ROUND('当年度'!P14/'当年度'!$C14*100,1)</f>
        <v>0</v>
      </c>
      <c r="Q14" s="17">
        <f>ROUND('当年度'!Q14/'当年度'!$C14*100,1)</f>
        <v>0.4</v>
      </c>
      <c r="R14" s="66">
        <f>ROUND('当年度'!R14/'当年度'!$C14*100,1)</f>
        <v>24</v>
      </c>
    </row>
    <row r="15" spans="2:18" ht="30" customHeight="1">
      <c r="B15" s="44" t="s">
        <v>10</v>
      </c>
      <c r="C15" s="14">
        <f>ROUND('当年度'!C15/'当年度'!$C15*100,1)</f>
        <v>100</v>
      </c>
      <c r="D15" s="10">
        <f>ROUND('当年度'!D15/'当年度'!$C15*100,1)</f>
        <v>48.3</v>
      </c>
      <c r="E15" s="10">
        <f>ROUND('当年度'!E15/'当年度'!$C15*100,1)</f>
        <v>1.7</v>
      </c>
      <c r="F15" s="10">
        <f>ROUND('当年度'!F15/'当年度'!$C15*100,1)</f>
        <v>31.7</v>
      </c>
      <c r="G15" s="10">
        <f>ROUND('当年度'!G15/'当年度'!$C15*100,1)</f>
        <v>21</v>
      </c>
      <c r="H15" s="10">
        <f>ROUND('当年度'!H15/'当年度'!$C15*100,1)</f>
        <v>10.6</v>
      </c>
      <c r="I15" s="10">
        <f>ROUND('当年度'!I15/'当年度'!$C15*100,1)</f>
        <v>6.9</v>
      </c>
      <c r="J15" s="10">
        <f>ROUND('当年度'!J15/'当年度'!$C15*100,1)</f>
        <v>22.8</v>
      </c>
      <c r="K15" s="10">
        <f>ROUND('当年度'!K15/'当年度'!$C15*100,1)</f>
        <v>22.7</v>
      </c>
      <c r="L15" s="17">
        <f>ROUND('当年度'!L15/'当年度'!$C15*100,1)</f>
        <v>5</v>
      </c>
      <c r="M15" s="17">
        <f>ROUND('当年度'!M15/'当年度'!$C15*100,1)</f>
        <v>0.8</v>
      </c>
      <c r="N15" s="17">
        <f>ROUND('当年度'!N15/'当年度'!$C15*100,1)</f>
        <v>13.4</v>
      </c>
      <c r="O15" s="17">
        <f>ROUND('当年度'!O15/'当年度'!$C15*100,1)</f>
        <v>3.4</v>
      </c>
      <c r="P15" s="17">
        <f>ROUND('当年度'!P15/'当年度'!$C15*100,1)</f>
        <v>0</v>
      </c>
      <c r="Q15" s="17">
        <f>ROUND('当年度'!Q15/'当年度'!$C15*100,1)</f>
        <v>0.2</v>
      </c>
      <c r="R15" s="66">
        <f>ROUND('当年度'!R15/'当年度'!$C15*100,1)</f>
        <v>28.8</v>
      </c>
    </row>
    <row r="16" spans="2:18" ht="30" customHeight="1">
      <c r="B16" s="44" t="s">
        <v>11</v>
      </c>
      <c r="C16" s="14">
        <f>ROUND('当年度'!C16/'当年度'!$C16*100,1)</f>
        <v>100</v>
      </c>
      <c r="D16" s="10">
        <f>ROUND('当年度'!D16/'当年度'!$C16*100,1)</f>
        <v>56.2</v>
      </c>
      <c r="E16" s="10">
        <f>ROUND('当年度'!E16/'当年度'!$C16*100,1)</f>
        <v>2</v>
      </c>
      <c r="F16" s="10">
        <f>ROUND('当年度'!F16/'当年度'!$C16*100,1)</f>
        <v>36.7</v>
      </c>
      <c r="G16" s="10">
        <f>ROUND('当年度'!G16/'当年度'!$C16*100,1)</f>
        <v>24.6</v>
      </c>
      <c r="H16" s="10">
        <f>ROUND('当年度'!H16/'当年度'!$C16*100,1)</f>
        <v>12</v>
      </c>
      <c r="I16" s="10">
        <f>ROUND('当年度'!I16/'当年度'!$C16*100,1)</f>
        <v>7.9</v>
      </c>
      <c r="J16" s="10">
        <f>ROUND('当年度'!J16/'当年度'!$C16*100,1)</f>
        <v>19.3</v>
      </c>
      <c r="K16" s="10">
        <f>ROUND('当年度'!K16/'当年度'!$C16*100,1)</f>
        <v>19</v>
      </c>
      <c r="L16" s="17">
        <f>ROUND('当年度'!L16/'当年度'!$C16*100,1)</f>
        <v>7.6</v>
      </c>
      <c r="M16" s="17">
        <f>ROUND('当年度'!M16/'当年度'!$C16*100,1)</f>
        <v>0.5</v>
      </c>
      <c r="N16" s="17">
        <f>ROUND('当年度'!N16/'当年度'!$C16*100,1)</f>
        <v>6.9</v>
      </c>
      <c r="O16" s="17">
        <f>ROUND('当年度'!O16/'当年度'!$C16*100,1)</f>
        <v>4.1</v>
      </c>
      <c r="P16" s="17">
        <f>ROUND('当年度'!P16/'当年度'!$C16*100,1)</f>
        <v>0</v>
      </c>
      <c r="Q16" s="17">
        <f>ROUND('当年度'!Q16/'当年度'!$C16*100,1)</f>
        <v>0.3</v>
      </c>
      <c r="R16" s="66">
        <f>ROUND('当年度'!R16/'当年度'!$C16*100,1)</f>
        <v>24.4</v>
      </c>
    </row>
    <row r="17" spans="2:18" ht="30" customHeight="1">
      <c r="B17" s="44" t="s">
        <v>12</v>
      </c>
      <c r="C17" s="14">
        <f>ROUND('当年度'!C17/'当年度'!$C17*100,1)</f>
        <v>100</v>
      </c>
      <c r="D17" s="10">
        <f>ROUND('当年度'!D17/'当年度'!$C17*100,1)</f>
        <v>51.3</v>
      </c>
      <c r="E17" s="10">
        <f>ROUND('当年度'!E17/'当年度'!$C17*100,1)</f>
        <v>1.7</v>
      </c>
      <c r="F17" s="10">
        <f>ROUND('当年度'!F17/'当年度'!$C17*100,1)</f>
        <v>34.2</v>
      </c>
      <c r="G17" s="10">
        <f>ROUND('当年度'!G17/'当年度'!$C17*100,1)</f>
        <v>23</v>
      </c>
      <c r="H17" s="10">
        <f>ROUND('当年度'!H17/'当年度'!$C17*100,1)</f>
        <v>11.2</v>
      </c>
      <c r="I17" s="10">
        <f>ROUND('当年度'!I17/'当年度'!$C17*100,1)</f>
        <v>6.5</v>
      </c>
      <c r="J17" s="10">
        <f>ROUND('当年度'!J17/'当年度'!$C17*100,1)</f>
        <v>17.6</v>
      </c>
      <c r="K17" s="10">
        <f>ROUND('当年度'!K17/'当年度'!$C17*100,1)</f>
        <v>17.5</v>
      </c>
      <c r="L17" s="10">
        <f>ROUND('当年度'!L17/'当年度'!$C17*100,1)</f>
        <v>6.5</v>
      </c>
      <c r="M17" s="10">
        <f>ROUND('当年度'!M17/'当年度'!$C17*100,1)</f>
        <v>1</v>
      </c>
      <c r="N17" s="10">
        <f>ROUND('当年度'!N17/'当年度'!$C17*100,1)</f>
        <v>3.3</v>
      </c>
      <c r="O17" s="10">
        <f>ROUND('当年度'!O17/'当年度'!$C17*100,1)</f>
        <v>6.7</v>
      </c>
      <c r="P17" s="10">
        <f>ROUND('当年度'!P17/'当年度'!$C17*100,1)</f>
        <v>0</v>
      </c>
      <c r="Q17" s="10">
        <f>ROUND('当年度'!Q17/'当年度'!$C17*100,1)</f>
        <v>0.2</v>
      </c>
      <c r="R17" s="66">
        <f>ROUND('当年度'!R17/'当年度'!$C17*100,1)</f>
        <v>31</v>
      </c>
    </row>
    <row r="18" spans="2:18" ht="30" customHeight="1">
      <c r="B18" s="41" t="s">
        <v>37</v>
      </c>
      <c r="C18" s="16">
        <f>ROUND('当年度'!C18/'当年度'!$C18*100,1)</f>
        <v>100</v>
      </c>
      <c r="D18" s="17">
        <f>ROUND('当年度'!D18/'当年度'!$C18*100,1)</f>
        <v>46.9</v>
      </c>
      <c r="E18" s="17">
        <f>ROUND('当年度'!E18/'当年度'!$C18*100,1)</f>
        <v>2</v>
      </c>
      <c r="F18" s="17">
        <f>ROUND('当年度'!F18/'当年度'!$C18*100,1)</f>
        <v>32.5</v>
      </c>
      <c r="G18" s="17">
        <f>ROUND('当年度'!G18/'当年度'!$C18*100,1)</f>
        <v>22.3</v>
      </c>
      <c r="H18" s="17">
        <f>ROUND('当年度'!H18/'当年度'!$C18*100,1)</f>
        <v>10.2</v>
      </c>
      <c r="I18" s="17">
        <f>ROUND('当年度'!I18/'当年度'!$C18*100,1)</f>
        <v>4.3</v>
      </c>
      <c r="J18" s="17">
        <f>ROUND('当年度'!J18/'当年度'!$C18*100,1)</f>
        <v>19.7</v>
      </c>
      <c r="K18" s="17">
        <f>ROUND('当年度'!K18/'当年度'!$C18*100,1)</f>
        <v>19.4</v>
      </c>
      <c r="L18" s="17">
        <f>ROUND('当年度'!L18/'当年度'!$C18*100,1)</f>
        <v>9.2</v>
      </c>
      <c r="M18" s="17">
        <f>ROUND('当年度'!M18/'当年度'!$C18*100,1)</f>
        <v>0.4</v>
      </c>
      <c r="N18" s="17">
        <f>ROUND('当年度'!N18/'当年度'!$C18*100,1)</f>
        <v>6.8</v>
      </c>
      <c r="O18" s="17">
        <f>ROUND('当年度'!O18/'当年度'!$C18*100,1)</f>
        <v>2.9</v>
      </c>
      <c r="P18" s="17">
        <f>ROUND('当年度'!P18/'当年度'!$C18*100,1)</f>
        <v>0</v>
      </c>
      <c r="Q18" s="17">
        <f>ROUND('当年度'!Q18/'当年度'!$C18*100,1)</f>
        <v>0.2</v>
      </c>
      <c r="R18" s="66">
        <f>ROUND('当年度'!R18/'当年度'!$C18*100,1)</f>
        <v>33.4</v>
      </c>
    </row>
    <row r="19" spans="2:18" ht="30" customHeight="1">
      <c r="B19" s="41" t="s">
        <v>40</v>
      </c>
      <c r="C19" s="16">
        <f>ROUND('当年度'!C19/'当年度'!$C19*100,1)</f>
        <v>100</v>
      </c>
      <c r="D19" s="17">
        <f>ROUND('当年度'!D19/'当年度'!$C19*100,1)</f>
        <v>46.9</v>
      </c>
      <c r="E19" s="17">
        <f>ROUND('当年度'!E19/'当年度'!$C19*100,1)</f>
        <v>1.3</v>
      </c>
      <c r="F19" s="17">
        <f>ROUND('当年度'!F19/'当年度'!$C19*100,1)</f>
        <v>31.9</v>
      </c>
      <c r="G19" s="17">
        <f>ROUND('当年度'!G19/'当年度'!$C19*100,1)</f>
        <v>22.4</v>
      </c>
      <c r="H19" s="17">
        <f>ROUND('当年度'!H19/'当年度'!$C19*100,1)</f>
        <v>9.5</v>
      </c>
      <c r="I19" s="17">
        <f>ROUND('当年度'!I19/'当年度'!$C19*100,1)</f>
        <v>4.7</v>
      </c>
      <c r="J19" s="17">
        <f>ROUND('当年度'!J19/'当年度'!$C19*100,1)</f>
        <v>23.8</v>
      </c>
      <c r="K19" s="17">
        <f>ROUND('当年度'!K19/'当年度'!$C19*100,1)</f>
        <v>23.2</v>
      </c>
      <c r="L19" s="17">
        <f>ROUND('当年度'!L19/'当年度'!$C19*100,1)</f>
        <v>8.3</v>
      </c>
      <c r="M19" s="17">
        <f>ROUND('当年度'!M19/'当年度'!$C19*100,1)</f>
        <v>1.3</v>
      </c>
      <c r="N19" s="17">
        <f>ROUND('当年度'!N19/'当年度'!$C19*100,1)</f>
        <v>6.4</v>
      </c>
      <c r="O19" s="17">
        <f>ROUND('当年度'!O19/'当年度'!$C19*100,1)</f>
        <v>7.3</v>
      </c>
      <c r="P19" s="17">
        <f>ROUND('当年度'!P19/'当年度'!$C19*100,1)</f>
        <v>0</v>
      </c>
      <c r="Q19" s="17">
        <f>ROUND('当年度'!Q19/'当年度'!$C19*100,1)</f>
        <v>0.5</v>
      </c>
      <c r="R19" s="66">
        <f>ROUND('当年度'!R19/'当年度'!$C19*100,1)</f>
        <v>29.3</v>
      </c>
    </row>
    <row r="20" spans="1:18" ht="30" customHeight="1">
      <c r="A20" s="36"/>
      <c r="B20" s="43" t="s">
        <v>41</v>
      </c>
      <c r="C20" s="31">
        <f>ROUND('当年度'!C20/'当年度'!$C20*100,1)</f>
        <v>100</v>
      </c>
      <c r="D20" s="32">
        <f>ROUND('当年度'!D20/'当年度'!$C20*100,1)</f>
        <v>42.7</v>
      </c>
      <c r="E20" s="32">
        <f>ROUND('当年度'!E20/'当年度'!$C20*100,1)</f>
        <v>0.9</v>
      </c>
      <c r="F20" s="32">
        <f>ROUND('当年度'!F20/'当年度'!$C20*100,1)</f>
        <v>28.6</v>
      </c>
      <c r="G20" s="32">
        <f>ROUND('当年度'!G20/'当年度'!$C20*100,1)</f>
        <v>18.7</v>
      </c>
      <c r="H20" s="32">
        <f>ROUND('当年度'!H20/'当年度'!$C20*100,1)</f>
        <v>9.8</v>
      </c>
      <c r="I20" s="32">
        <f>ROUND('当年度'!I20/'当年度'!$C20*100,1)</f>
        <v>4.1</v>
      </c>
      <c r="J20" s="32">
        <f>ROUND('当年度'!J20/'当年度'!$C20*100,1)</f>
        <v>26.1</v>
      </c>
      <c r="K20" s="32">
        <f>ROUND('当年度'!K20/'当年度'!$C20*100,1)</f>
        <v>25.8</v>
      </c>
      <c r="L20" s="32">
        <f>ROUND('当年度'!L20/'当年度'!$C20*100,1)</f>
        <v>6.2</v>
      </c>
      <c r="M20" s="32">
        <f>ROUND('当年度'!M20/'当年度'!$C20*100,1)</f>
        <v>0.3</v>
      </c>
      <c r="N20" s="32">
        <f>ROUND('当年度'!N20/'当年度'!$C20*100,1)</f>
        <v>12.3</v>
      </c>
      <c r="O20" s="32">
        <f>ROUND('当年度'!O20/'当年度'!$C20*100,1)</f>
        <v>7.1</v>
      </c>
      <c r="P20" s="32">
        <f>ROUND('当年度'!P20/'当年度'!$C20*100,1)</f>
        <v>0</v>
      </c>
      <c r="Q20" s="32">
        <f>ROUND('当年度'!Q20/'当年度'!$C20*100,1)</f>
        <v>0.3</v>
      </c>
      <c r="R20" s="67">
        <f>ROUND('当年度'!R20/'当年度'!$C20*100,1)</f>
        <v>31.2</v>
      </c>
    </row>
    <row r="21" spans="2:18" ht="30" customHeight="1">
      <c r="B21" s="44" t="s">
        <v>13</v>
      </c>
      <c r="C21" s="14">
        <f>ROUND('当年度'!C21/'当年度'!$C21*100,1)</f>
        <v>100</v>
      </c>
      <c r="D21" s="10">
        <f>ROUND('当年度'!D21/'当年度'!$C21*100,1)</f>
        <v>63.2</v>
      </c>
      <c r="E21" s="10">
        <f>ROUND('当年度'!E21/'当年度'!$C21*100,1)</f>
        <v>3.4</v>
      </c>
      <c r="F21" s="10">
        <f>ROUND('当年度'!F21/'当年度'!$C21*100,1)</f>
        <v>40.5</v>
      </c>
      <c r="G21" s="10">
        <f>ROUND('当年度'!G21/'当年度'!$C21*100,1)</f>
        <v>28.1</v>
      </c>
      <c r="H21" s="10">
        <f>ROUND('当年度'!H21/'当年度'!$C21*100,1)</f>
        <v>12.5</v>
      </c>
      <c r="I21" s="10">
        <f>ROUND('当年度'!I21/'当年度'!$C21*100,1)</f>
        <v>5.1</v>
      </c>
      <c r="J21" s="10">
        <f>ROUND('当年度'!J21/'当年度'!$C21*100,1)</f>
        <v>12.3</v>
      </c>
      <c r="K21" s="10">
        <f>ROUND('当年度'!K21/'当年度'!$C21*100,1)</f>
        <v>12.2</v>
      </c>
      <c r="L21" s="17">
        <f>ROUND('当年度'!L21/'当年度'!$C21*100,1)</f>
        <v>4.7</v>
      </c>
      <c r="M21" s="17">
        <f>ROUND('当年度'!M21/'当年度'!$C21*100,1)</f>
        <v>0.5</v>
      </c>
      <c r="N21" s="17">
        <f>ROUND('当年度'!N21/'当年度'!$C21*100,1)</f>
        <v>7</v>
      </c>
      <c r="O21" s="17">
        <f>ROUND('当年度'!O21/'当年度'!$C21*100,1)</f>
        <v>0</v>
      </c>
      <c r="P21" s="17">
        <f>ROUND('当年度'!P21/'当年度'!$C21*100,1)</f>
        <v>0</v>
      </c>
      <c r="Q21" s="17">
        <f>ROUND('当年度'!Q21/'当年度'!$C21*100,1)</f>
        <v>0.1</v>
      </c>
      <c r="R21" s="65">
        <f>ROUND('当年度'!R21/'当年度'!$C21*100,1)</f>
        <v>24.6</v>
      </c>
    </row>
    <row r="22" spans="2:18" ht="30" customHeight="1">
      <c r="B22" s="44" t="s">
        <v>14</v>
      </c>
      <c r="C22" s="14">
        <f>ROUND('当年度'!C22/'当年度'!$C22*100,1)</f>
        <v>100</v>
      </c>
      <c r="D22" s="10">
        <f>ROUND('当年度'!D22/'当年度'!$C22*100,1)</f>
        <v>55.9</v>
      </c>
      <c r="E22" s="10">
        <f>ROUND('当年度'!E22/'当年度'!$C22*100,1)</f>
        <v>2.5</v>
      </c>
      <c r="F22" s="10">
        <f>ROUND('当年度'!F22/'当年度'!$C22*100,1)</f>
        <v>38</v>
      </c>
      <c r="G22" s="10">
        <f>ROUND('当年度'!G22/'当年度'!$C22*100,1)</f>
        <v>24.2</v>
      </c>
      <c r="H22" s="10">
        <f>ROUND('当年度'!H22/'当年度'!$C22*100,1)</f>
        <v>11.1</v>
      </c>
      <c r="I22" s="10">
        <f>ROUND('当年度'!I22/'当年度'!$C22*100,1)</f>
        <v>4.6</v>
      </c>
      <c r="J22" s="10">
        <f>ROUND('当年度'!J22/'当年度'!$C22*100,1)</f>
        <v>24.2</v>
      </c>
      <c r="K22" s="10">
        <f>ROUND('当年度'!K22/'当年度'!$C22*100,1)</f>
        <v>23.9</v>
      </c>
      <c r="L22" s="17">
        <f>ROUND('当年度'!L22/'当年度'!$C22*100,1)</f>
        <v>14.8</v>
      </c>
      <c r="M22" s="17">
        <f>ROUND('当年度'!M22/'当年度'!$C22*100,1)</f>
        <v>0.5</v>
      </c>
      <c r="N22" s="17">
        <f>ROUND('当年度'!N22/'当年度'!$C22*100,1)</f>
        <v>8.6</v>
      </c>
      <c r="O22" s="17">
        <f>ROUND('当年度'!O22/'当年度'!$C22*100,1)</f>
        <v>0</v>
      </c>
      <c r="P22" s="17">
        <f>ROUND('当年度'!P22/'当年度'!$C22*100,1)</f>
        <v>0.1</v>
      </c>
      <c r="Q22" s="17">
        <f>ROUND('当年度'!Q22/'当年度'!$C22*100,1)</f>
        <v>0.3</v>
      </c>
      <c r="R22" s="66">
        <f>ROUND('当年度'!R22/'当年度'!$C22*100,1)</f>
        <v>19.8</v>
      </c>
    </row>
    <row r="23" spans="2:18" ht="30" customHeight="1">
      <c r="B23" s="44" t="s">
        <v>15</v>
      </c>
      <c r="C23" s="14">
        <f>ROUND('当年度'!C23/'当年度'!$C23*100,1)</f>
        <v>100</v>
      </c>
      <c r="D23" s="10">
        <f>ROUND('当年度'!D23/'当年度'!$C23*100,1)</f>
        <v>58.1</v>
      </c>
      <c r="E23" s="10">
        <f>ROUND('当年度'!E23/'当年度'!$C23*100,1)</f>
        <v>2.1</v>
      </c>
      <c r="F23" s="10">
        <f>ROUND('当年度'!F23/'当年度'!$C23*100,1)</f>
        <v>40.7</v>
      </c>
      <c r="G23" s="10">
        <f>ROUND('当年度'!G23/'当年度'!$C23*100,1)</f>
        <v>24</v>
      </c>
      <c r="H23" s="10">
        <f>ROUND('当年度'!H23/'当年度'!$C23*100,1)</f>
        <v>12.2</v>
      </c>
      <c r="I23" s="10">
        <f>ROUND('当年度'!I23/'当年度'!$C23*100,1)</f>
        <v>4.6</v>
      </c>
      <c r="J23" s="10">
        <f>ROUND('当年度'!J23/'当年度'!$C23*100,1)</f>
        <v>24</v>
      </c>
      <c r="K23" s="10">
        <f>ROUND('当年度'!K23/'当年度'!$C23*100,1)</f>
        <v>23.6</v>
      </c>
      <c r="L23" s="17">
        <f>ROUND('当年度'!L23/'当年度'!$C23*100,1)</f>
        <v>10.3</v>
      </c>
      <c r="M23" s="17">
        <f>ROUND('当年度'!M23/'当年度'!$C23*100,1)</f>
        <v>1.6</v>
      </c>
      <c r="N23" s="17">
        <f>ROUND('当年度'!N23/'当年度'!$C23*100,1)</f>
        <v>11.7</v>
      </c>
      <c r="O23" s="17">
        <f>ROUND('当年度'!O23/'当年度'!$C23*100,1)</f>
        <v>0</v>
      </c>
      <c r="P23" s="17">
        <f>ROUND('当年度'!P23/'当年度'!$C23*100,1)</f>
        <v>0.1</v>
      </c>
      <c r="Q23" s="17">
        <f>ROUND('当年度'!Q23/'当年度'!$C23*100,1)</f>
        <v>0.4</v>
      </c>
      <c r="R23" s="66">
        <f>ROUND('当年度'!R23/'当年度'!$C23*100,1)</f>
        <v>17.9</v>
      </c>
    </row>
    <row r="24" spans="2:18" ht="30" customHeight="1">
      <c r="B24" s="44" t="s">
        <v>16</v>
      </c>
      <c r="C24" s="14">
        <f>ROUND('当年度'!C24/'当年度'!$C24*100,1)</f>
        <v>100</v>
      </c>
      <c r="D24" s="10">
        <f>ROUND('当年度'!D24/'当年度'!$C24*100,1)</f>
        <v>58.1</v>
      </c>
      <c r="E24" s="10">
        <f>ROUND('当年度'!E24/'当年度'!$C24*100,1)</f>
        <v>3.6</v>
      </c>
      <c r="F24" s="10">
        <f>ROUND('当年度'!F24/'当年度'!$C24*100,1)</f>
        <v>36</v>
      </c>
      <c r="G24" s="10">
        <f>ROUND('当年度'!G24/'当年度'!$C24*100,1)</f>
        <v>24.4</v>
      </c>
      <c r="H24" s="10">
        <f>ROUND('当年度'!H24/'当年度'!$C24*100,1)</f>
        <v>11.7</v>
      </c>
      <c r="I24" s="10">
        <f>ROUND('当年度'!I24/'当年度'!$C24*100,1)</f>
        <v>6.1</v>
      </c>
      <c r="J24" s="10">
        <f>ROUND('当年度'!J24/'当年度'!$C24*100,1)</f>
        <v>17.7</v>
      </c>
      <c r="K24" s="10">
        <f>ROUND('当年度'!K24/'当年度'!$C24*100,1)</f>
        <v>17.3</v>
      </c>
      <c r="L24" s="17">
        <f>ROUND('当年度'!L24/'当年度'!$C24*100,1)</f>
        <v>4.5</v>
      </c>
      <c r="M24" s="17">
        <f>ROUND('当年度'!M24/'当年度'!$C24*100,1)</f>
        <v>0.7</v>
      </c>
      <c r="N24" s="17">
        <f>ROUND('当年度'!N24/'当年度'!$C24*100,1)</f>
        <v>12.1</v>
      </c>
      <c r="O24" s="17">
        <f>ROUND('当年度'!O24/'当年度'!$C24*100,1)</f>
        <v>0</v>
      </c>
      <c r="P24" s="17">
        <f>ROUND('当年度'!P24/'当年度'!$C24*100,1)</f>
        <v>0.2</v>
      </c>
      <c r="Q24" s="17">
        <f>ROUND('当年度'!Q24/'当年度'!$C24*100,1)</f>
        <v>0.2</v>
      </c>
      <c r="R24" s="66">
        <f>ROUND('当年度'!R24/'当年度'!$C24*100,1)</f>
        <v>24.2</v>
      </c>
    </row>
    <row r="25" spans="2:18" ht="30" customHeight="1">
      <c r="B25" s="44" t="s">
        <v>17</v>
      </c>
      <c r="C25" s="14">
        <f>ROUND('当年度'!C25/'当年度'!$C25*100,1)</f>
        <v>100</v>
      </c>
      <c r="D25" s="10">
        <f>ROUND('当年度'!D25/'当年度'!$C25*100,1)</f>
        <v>57.1</v>
      </c>
      <c r="E25" s="10">
        <f>ROUND('当年度'!E25/'当年度'!$C25*100,1)</f>
        <v>3.8</v>
      </c>
      <c r="F25" s="10">
        <f>ROUND('当年度'!F25/'当年度'!$C25*100,1)</f>
        <v>37.7</v>
      </c>
      <c r="G25" s="10">
        <f>ROUND('当年度'!G25/'当年度'!$C25*100,1)</f>
        <v>24.9</v>
      </c>
      <c r="H25" s="10">
        <f>ROUND('当年度'!H25/'当年度'!$C25*100,1)</f>
        <v>12.8</v>
      </c>
      <c r="I25" s="10">
        <f>ROUND('当年度'!I25/'当年度'!$C25*100,1)</f>
        <v>4.6</v>
      </c>
      <c r="J25" s="10">
        <f>ROUND('当年度'!J25/'当年度'!$C25*100,1)</f>
        <v>33.9</v>
      </c>
      <c r="K25" s="10">
        <f>ROUND('当年度'!K25/'当年度'!$C25*100,1)</f>
        <v>33.5</v>
      </c>
      <c r="L25" s="17">
        <f>ROUND('当年度'!L25/'当年度'!$C25*100,1)</f>
        <v>10.5</v>
      </c>
      <c r="M25" s="17">
        <f>ROUND('当年度'!M25/'当年度'!$C25*100,1)</f>
        <v>1.6</v>
      </c>
      <c r="N25" s="17">
        <f>ROUND('当年度'!N25/'当年度'!$C25*100,1)</f>
        <v>21.4</v>
      </c>
      <c r="O25" s="17">
        <f>ROUND('当年度'!O25/'当年度'!$C25*100,1)</f>
        <v>0</v>
      </c>
      <c r="P25" s="17">
        <f>ROUND('当年度'!P25/'当年度'!$C25*100,1)</f>
        <v>0.1</v>
      </c>
      <c r="Q25" s="17">
        <f>ROUND('当年度'!Q25/'当年度'!$C25*100,1)</f>
        <v>0.3</v>
      </c>
      <c r="R25" s="66">
        <f>ROUND('当年度'!R25/'当年度'!$C25*100,1)</f>
        <v>9</v>
      </c>
    </row>
    <row r="26" spans="2:18" ht="30" customHeight="1">
      <c r="B26" s="44" t="s">
        <v>18</v>
      </c>
      <c r="C26" s="14">
        <f>ROUND('当年度'!C26/'当年度'!$C26*100,1)</f>
        <v>100</v>
      </c>
      <c r="D26" s="10">
        <f>ROUND('当年度'!D26/'当年度'!$C26*100,1)</f>
        <v>49</v>
      </c>
      <c r="E26" s="10">
        <f>ROUND('当年度'!E26/'当年度'!$C26*100,1)</f>
        <v>1.9</v>
      </c>
      <c r="F26" s="10">
        <f>ROUND('当年度'!F26/'当年度'!$C26*100,1)</f>
        <v>32.8</v>
      </c>
      <c r="G26" s="10">
        <f>ROUND('当年度'!G26/'当年度'!$C26*100,1)</f>
        <v>22.2</v>
      </c>
      <c r="H26" s="10">
        <f>ROUND('当年度'!H26/'当年度'!$C26*100,1)</f>
        <v>10.6</v>
      </c>
      <c r="I26" s="10">
        <f>ROUND('当年度'!I26/'当年度'!$C26*100,1)</f>
        <v>4.8</v>
      </c>
      <c r="J26" s="10">
        <f>ROUND('当年度'!J26/'当年度'!$C26*100,1)</f>
        <v>17.6</v>
      </c>
      <c r="K26" s="10">
        <f>ROUND('当年度'!K26/'当年度'!$C26*100,1)</f>
        <v>17.4</v>
      </c>
      <c r="L26" s="10">
        <f>ROUND('当年度'!L26/'当年度'!$C26*100,1)</f>
        <v>5.9</v>
      </c>
      <c r="M26" s="10">
        <f>ROUND('当年度'!M26/'当年度'!$C26*100,1)</f>
        <v>2</v>
      </c>
      <c r="N26" s="10">
        <f>ROUND('当年度'!N26/'当年度'!$C26*100,1)</f>
        <v>9.5</v>
      </c>
      <c r="O26" s="10">
        <f>ROUND('当年度'!O26/'当年度'!$C26*100,1)</f>
        <v>0</v>
      </c>
      <c r="P26" s="10">
        <f>ROUND('当年度'!P26/'当年度'!$C26*100,1)</f>
        <v>0</v>
      </c>
      <c r="Q26" s="10">
        <f>ROUND('当年度'!Q26/'当年度'!$C26*100,1)</f>
        <v>0.2</v>
      </c>
      <c r="R26" s="66">
        <f>ROUND('当年度'!R26/'当年度'!$C26*100,1)</f>
        <v>33.4</v>
      </c>
    </row>
    <row r="27" spans="2:18" ht="30" customHeight="1">
      <c r="B27" s="44" t="s">
        <v>19</v>
      </c>
      <c r="C27" s="14">
        <f>ROUND('当年度'!C27/'当年度'!$C27*100,1)</f>
        <v>100</v>
      </c>
      <c r="D27" s="10">
        <f>ROUND('当年度'!D27/'当年度'!$C27*100,1)</f>
        <v>46</v>
      </c>
      <c r="E27" s="10">
        <f>ROUND('当年度'!E27/'当年度'!$C27*100,1)</f>
        <v>1.7</v>
      </c>
      <c r="F27" s="10">
        <f>ROUND('当年度'!F27/'当年度'!$C27*100,1)</f>
        <v>31.2</v>
      </c>
      <c r="G27" s="10">
        <f>ROUND('当年度'!G27/'当年度'!$C27*100,1)</f>
        <v>21.5</v>
      </c>
      <c r="H27" s="10">
        <f>ROUND('当年度'!H27/'当年度'!$C27*100,1)</f>
        <v>9.6</v>
      </c>
      <c r="I27" s="10">
        <f>ROUND('当年度'!I27/'当年度'!$C27*100,1)</f>
        <v>4.3</v>
      </c>
      <c r="J27" s="10">
        <f>ROUND('当年度'!J27/'当年度'!$C27*100,1)</f>
        <v>21.8</v>
      </c>
      <c r="K27" s="10">
        <f>ROUND('当年度'!K27/'当年度'!$C27*100,1)</f>
        <v>21.5</v>
      </c>
      <c r="L27" s="17">
        <f>ROUND('当年度'!L27/'当年度'!$C27*100,1)</f>
        <v>9.7</v>
      </c>
      <c r="M27" s="17">
        <f>ROUND('当年度'!M27/'当年度'!$C27*100,1)</f>
        <v>0.8</v>
      </c>
      <c r="N27" s="17">
        <f>ROUND('当年度'!N27/'当年度'!$C27*100,1)</f>
        <v>11.1</v>
      </c>
      <c r="O27" s="17">
        <f>ROUND('当年度'!O27/'当年度'!$C27*100,1)</f>
        <v>0</v>
      </c>
      <c r="P27" s="17">
        <f>ROUND('当年度'!P27/'当年度'!$C27*100,1)</f>
        <v>0</v>
      </c>
      <c r="Q27" s="17">
        <f>ROUND('当年度'!Q27/'当年度'!$C27*100,1)</f>
        <v>0.3</v>
      </c>
      <c r="R27" s="66">
        <f>ROUND('当年度'!R27/'当年度'!$C27*100,1)</f>
        <v>32.2</v>
      </c>
    </row>
    <row r="28" spans="2:18" ht="30" customHeight="1">
      <c r="B28" s="44" t="s">
        <v>20</v>
      </c>
      <c r="C28" s="14">
        <f>ROUND('当年度'!C28/'当年度'!$C28*100,1)</f>
        <v>100</v>
      </c>
      <c r="D28" s="10">
        <f>ROUND('当年度'!D28/'当年度'!$C28*100,1)</f>
        <v>46.7</v>
      </c>
      <c r="E28" s="10">
        <f>ROUND('当年度'!E28/'当年度'!$C28*100,1)</f>
        <v>1.8</v>
      </c>
      <c r="F28" s="10">
        <f>ROUND('当年度'!F28/'当年度'!$C28*100,1)</f>
        <v>30.7</v>
      </c>
      <c r="G28" s="10">
        <f>ROUND('当年度'!G28/'当年度'!$C28*100,1)</f>
        <v>21.3</v>
      </c>
      <c r="H28" s="10">
        <f>ROUND('当年度'!H28/'当年度'!$C28*100,1)</f>
        <v>9.4</v>
      </c>
      <c r="I28" s="10">
        <f>ROUND('当年度'!I28/'当年度'!$C28*100,1)</f>
        <v>3.7</v>
      </c>
      <c r="J28" s="10">
        <f>ROUND('当年度'!J28/'当年度'!$C28*100,1)</f>
        <v>13.6</v>
      </c>
      <c r="K28" s="10">
        <f>ROUND('当年度'!K28/'当年度'!$C28*100,1)</f>
        <v>13.5</v>
      </c>
      <c r="L28" s="10">
        <f>ROUND('当年度'!L28/'当年度'!$C28*100,1)</f>
        <v>5.4</v>
      </c>
      <c r="M28" s="10">
        <f>ROUND('当年度'!M28/'当年度'!$C28*100,1)</f>
        <v>1.8</v>
      </c>
      <c r="N28" s="10">
        <f>ROUND('当年度'!N28/'当年度'!$C28*100,1)</f>
        <v>6.3</v>
      </c>
      <c r="O28" s="10">
        <f>ROUND('当年度'!O28/'当年度'!$C28*100,1)</f>
        <v>0</v>
      </c>
      <c r="P28" s="10">
        <f>ROUND('当年度'!P28/'当年度'!$C28*100,1)</f>
        <v>0</v>
      </c>
      <c r="Q28" s="10">
        <f>ROUND('当年度'!Q28/'当年度'!$C28*100,1)</f>
        <v>0.1</v>
      </c>
      <c r="R28" s="66">
        <f>ROUND('当年度'!R28/'当年度'!$C28*100,1)</f>
        <v>39.7</v>
      </c>
    </row>
    <row r="29" spans="2:18" ht="30" customHeight="1">
      <c r="B29" s="44" t="s">
        <v>21</v>
      </c>
      <c r="C29" s="14">
        <f>ROUND('当年度'!C29/'当年度'!$C29*100,1)</f>
        <v>100</v>
      </c>
      <c r="D29" s="10">
        <f>ROUND('当年度'!D29/'当年度'!$C29*100,1)</f>
        <v>51.2</v>
      </c>
      <c r="E29" s="10">
        <f>ROUND('当年度'!E29/'当年度'!$C29*100,1)</f>
        <v>2.3</v>
      </c>
      <c r="F29" s="10">
        <f>ROUND('当年度'!F29/'当年度'!$C29*100,1)</f>
        <v>33.9</v>
      </c>
      <c r="G29" s="10">
        <f>ROUND('当年度'!G29/'当年度'!$C29*100,1)</f>
        <v>23.6</v>
      </c>
      <c r="H29" s="10">
        <f>ROUND('当年度'!H29/'当年度'!$C29*100,1)</f>
        <v>10.2</v>
      </c>
      <c r="I29" s="10">
        <f>ROUND('当年度'!I29/'当年度'!$C29*100,1)</f>
        <v>4.3</v>
      </c>
      <c r="J29" s="10">
        <f>ROUND('当年度'!J29/'当年度'!$C29*100,1)</f>
        <v>21.2</v>
      </c>
      <c r="K29" s="10">
        <f>ROUND('当年度'!K29/'当年度'!$C29*100,1)</f>
        <v>20.7</v>
      </c>
      <c r="L29" s="17">
        <f>ROUND('当年度'!L29/'当年度'!$C29*100,1)</f>
        <v>10.8</v>
      </c>
      <c r="M29" s="17">
        <f>ROUND('当年度'!M29/'当年度'!$C29*100,1)</f>
        <v>1.8</v>
      </c>
      <c r="N29" s="17">
        <f>ROUND('当年度'!N29/'当年度'!$C29*100,1)</f>
        <v>8.1</v>
      </c>
      <c r="O29" s="17">
        <f>ROUND('当年度'!O29/'当年度'!$C29*100,1)</f>
        <v>0</v>
      </c>
      <c r="P29" s="17">
        <f>ROUND('当年度'!P29/'当年度'!$C29*100,1)</f>
        <v>0</v>
      </c>
      <c r="Q29" s="17">
        <f>ROUND('当年度'!Q29/'当年度'!$C29*100,1)</f>
        <v>0.4</v>
      </c>
      <c r="R29" s="66">
        <f>ROUND('当年度'!R29/'当年度'!$C29*100,1)</f>
        <v>27.6</v>
      </c>
    </row>
    <row r="30" spans="2:18" ht="30" customHeight="1">
      <c r="B30" s="44" t="s">
        <v>22</v>
      </c>
      <c r="C30" s="14">
        <f>ROUND('当年度'!C30/'当年度'!$C30*100,1)</f>
        <v>100</v>
      </c>
      <c r="D30" s="10">
        <f>ROUND('当年度'!D30/'当年度'!$C30*100,1)</f>
        <v>55</v>
      </c>
      <c r="E30" s="10">
        <f>ROUND('当年度'!E30/'当年度'!$C30*100,1)</f>
        <v>3</v>
      </c>
      <c r="F30" s="10">
        <f>ROUND('当年度'!F30/'当年度'!$C30*100,1)</f>
        <v>35.4</v>
      </c>
      <c r="G30" s="10">
        <f>ROUND('当年度'!G30/'当年度'!$C30*100,1)</f>
        <v>25</v>
      </c>
      <c r="H30" s="10">
        <f>ROUND('当年度'!H30/'当年度'!$C30*100,1)</f>
        <v>10.3</v>
      </c>
      <c r="I30" s="10">
        <f>ROUND('当年度'!I30/'当年度'!$C30*100,1)</f>
        <v>4.6</v>
      </c>
      <c r="J30" s="10">
        <f>ROUND('当年度'!J30/'当年度'!$C30*100,1)</f>
        <v>16.5</v>
      </c>
      <c r="K30" s="10">
        <f>ROUND('当年度'!K30/'当年度'!$C30*100,1)</f>
        <v>16.2</v>
      </c>
      <c r="L30" s="17">
        <f>ROUND('当年度'!L30/'当年度'!$C30*100,1)</f>
        <v>7.2</v>
      </c>
      <c r="M30" s="17">
        <f>ROUND('当年度'!M30/'当年度'!$C30*100,1)</f>
        <v>0.5</v>
      </c>
      <c r="N30" s="17">
        <f>ROUND('当年度'!N30/'当年度'!$C30*100,1)</f>
        <v>8.6</v>
      </c>
      <c r="O30" s="17">
        <f>ROUND('当年度'!O30/'当年度'!$C30*100,1)</f>
        <v>0</v>
      </c>
      <c r="P30" s="17">
        <f>ROUND('当年度'!P30/'当年度'!$C30*100,1)</f>
        <v>0</v>
      </c>
      <c r="Q30" s="17">
        <f>ROUND('当年度'!Q30/'当年度'!$C30*100,1)</f>
        <v>0.2</v>
      </c>
      <c r="R30" s="66">
        <f>ROUND('当年度'!R30/'当年度'!$C30*100,1)</f>
        <v>28.5</v>
      </c>
    </row>
    <row r="31" spans="2:18" ht="30" customHeight="1">
      <c r="B31" s="44" t="s">
        <v>39</v>
      </c>
      <c r="C31" s="14">
        <f>ROUND('当年度'!C31/'当年度'!$C31*100,1)</f>
        <v>100</v>
      </c>
      <c r="D31" s="10">
        <f>ROUND('当年度'!D31/'当年度'!$C31*100,1)</f>
        <v>47.6</v>
      </c>
      <c r="E31" s="10">
        <f>ROUND('当年度'!E31/'当年度'!$C31*100,1)</f>
        <v>1.7</v>
      </c>
      <c r="F31" s="10">
        <f>ROUND('当年度'!F31/'当年度'!$C31*100,1)</f>
        <v>32.9</v>
      </c>
      <c r="G31" s="10">
        <f>ROUND('当年度'!G31/'当年度'!$C31*100,1)</f>
        <v>23</v>
      </c>
      <c r="H31" s="10">
        <f>ROUND('当年度'!H31/'当年度'!$C31*100,1)</f>
        <v>9.9</v>
      </c>
      <c r="I31" s="10">
        <f>ROUND('当年度'!I31/'当年度'!$C31*100,1)</f>
        <v>4.4</v>
      </c>
      <c r="J31" s="10">
        <f>ROUND('当年度'!J31/'当年度'!$C31*100,1)</f>
        <v>11.1</v>
      </c>
      <c r="K31" s="10">
        <f>ROUND('当年度'!K31/'当年度'!$C31*100,1)</f>
        <v>10.9</v>
      </c>
      <c r="L31" s="17">
        <f>ROUND('当年度'!L31/'当年度'!$C31*100,1)</f>
        <v>6.3</v>
      </c>
      <c r="M31" s="17">
        <f>ROUND('当年度'!M31/'当年度'!$C31*100,1)</f>
        <v>0.6</v>
      </c>
      <c r="N31" s="17">
        <f>ROUND('当年度'!N31/'当年度'!$C31*100,1)</f>
        <v>4</v>
      </c>
      <c r="O31" s="17">
        <f>ROUND('当年度'!O31/'当年度'!$C31*100,1)</f>
        <v>0</v>
      </c>
      <c r="P31" s="17">
        <f>ROUND('当年度'!P31/'当年度'!$C31*100,1)</f>
        <v>0</v>
      </c>
      <c r="Q31" s="17">
        <f>ROUND('当年度'!Q31/'当年度'!$C31*100,1)</f>
        <v>0.2</v>
      </c>
      <c r="R31" s="66">
        <f>ROUND('当年度'!R31/'当年度'!$C31*100,1)</f>
        <v>41.3</v>
      </c>
    </row>
    <row r="32" spans="2:18" ht="30" customHeight="1">
      <c r="B32" s="44" t="s">
        <v>42</v>
      </c>
      <c r="C32" s="14">
        <f>ROUND('当年度'!C32/'当年度'!$C32*100,1)</f>
        <v>100</v>
      </c>
      <c r="D32" s="10">
        <f>ROUND('当年度'!D32/'当年度'!$C32*100,1)</f>
        <v>52.7</v>
      </c>
      <c r="E32" s="10">
        <f>ROUND('当年度'!E32/'当年度'!$C32*100,1)</f>
        <v>1.5</v>
      </c>
      <c r="F32" s="10">
        <f>ROUND('当年度'!F32/'当年度'!$C32*100,1)</f>
        <v>36.2</v>
      </c>
      <c r="G32" s="10">
        <f>ROUND('当年度'!G32/'当年度'!$C32*100,1)</f>
        <v>25.5</v>
      </c>
      <c r="H32" s="10">
        <f>ROUND('当年度'!H32/'当年度'!$C32*100,1)</f>
        <v>10.7</v>
      </c>
      <c r="I32" s="10">
        <f>ROUND('当年度'!I32/'当年度'!$C32*100,1)</f>
        <v>4.8</v>
      </c>
      <c r="J32" s="10">
        <f>ROUND('当年度'!J32/'当年度'!$C32*100,1)</f>
        <v>12.3</v>
      </c>
      <c r="K32" s="10">
        <f>ROUND('当年度'!K32/'当年度'!$C32*100,1)</f>
        <v>12.1</v>
      </c>
      <c r="L32" s="10">
        <f>ROUND('当年度'!L32/'当年度'!$C32*100,1)</f>
        <v>7.1</v>
      </c>
      <c r="M32" s="10">
        <f>ROUND('当年度'!M32/'当年度'!$C32*100,1)</f>
        <v>1.1</v>
      </c>
      <c r="N32" s="10">
        <f>ROUND('当年度'!N32/'当年度'!$C32*100,1)</f>
        <v>3.9</v>
      </c>
      <c r="O32" s="10">
        <f>ROUND('当年度'!O32/'当年度'!$C32*100,1)</f>
        <v>0</v>
      </c>
      <c r="P32" s="10">
        <f>ROUND('当年度'!P32/'当年度'!$C32*100,1)</f>
        <v>0</v>
      </c>
      <c r="Q32" s="10">
        <f>ROUND('当年度'!Q32/'当年度'!$C32*100,1)</f>
        <v>0.2</v>
      </c>
      <c r="R32" s="66">
        <f>ROUND('当年度'!R32/'当年度'!$C32*100,1)</f>
        <v>34.9</v>
      </c>
    </row>
    <row r="33" spans="2:18" ht="30" customHeight="1">
      <c r="B33" s="44" t="s">
        <v>43</v>
      </c>
      <c r="C33" s="14">
        <f>ROUND('当年度'!C33/'当年度'!$C33*100,1)</f>
        <v>100</v>
      </c>
      <c r="D33" s="10">
        <f>ROUND('当年度'!D33/'当年度'!$C33*100,1)</f>
        <v>39.8</v>
      </c>
      <c r="E33" s="10">
        <f>ROUND('当年度'!E33/'当年度'!$C33*100,1)</f>
        <v>1.7</v>
      </c>
      <c r="F33" s="10">
        <f>ROUND('当年度'!F33/'当年度'!$C33*100,1)</f>
        <v>26</v>
      </c>
      <c r="G33" s="10">
        <f>ROUND('当年度'!G33/'当年度'!$C33*100,1)</f>
        <v>17.6</v>
      </c>
      <c r="H33" s="10">
        <f>ROUND('当年度'!H33/'当年度'!$C33*100,1)</f>
        <v>8.4</v>
      </c>
      <c r="I33" s="10">
        <f>ROUND('当年度'!I33/'当年度'!$C33*100,1)</f>
        <v>4.3</v>
      </c>
      <c r="J33" s="10">
        <f>ROUND('当年度'!J33/'当年度'!$C33*100,1)</f>
        <v>21.1</v>
      </c>
      <c r="K33" s="10">
        <f>ROUND('当年度'!K33/'当年度'!$C33*100,1)</f>
        <v>20.7</v>
      </c>
      <c r="L33" s="10">
        <f>ROUND('当年度'!L33/'当年度'!$C33*100,1)</f>
        <v>7</v>
      </c>
      <c r="M33" s="10">
        <f>ROUND('当年度'!M33/'当年度'!$C33*100,1)</f>
        <v>2.1</v>
      </c>
      <c r="N33" s="10">
        <f>ROUND('当年度'!N33/'当年度'!$C33*100,1)</f>
        <v>11.6</v>
      </c>
      <c r="O33" s="10">
        <f>ROUND('当年度'!O33/'当年度'!$C33*100,1)</f>
        <v>0</v>
      </c>
      <c r="P33" s="10">
        <f>ROUND('当年度'!P33/'当年度'!$C33*100,1)</f>
        <v>0.1</v>
      </c>
      <c r="Q33" s="10">
        <f>ROUND('当年度'!Q33/'当年度'!$C33*100,1)</f>
        <v>0.3</v>
      </c>
      <c r="R33" s="66">
        <f>ROUND('当年度'!R33/'当年度'!$C33*100,1)</f>
        <v>39.1</v>
      </c>
    </row>
    <row r="34" spans="2:18" ht="30" customHeight="1">
      <c r="B34" s="44" t="s">
        <v>23</v>
      </c>
      <c r="C34" s="14">
        <f>ROUND('当年度'!C34/'当年度'!$C34*100,1)</f>
        <v>100</v>
      </c>
      <c r="D34" s="10">
        <f>ROUND('当年度'!D34/'当年度'!$C34*100,1)</f>
        <v>47</v>
      </c>
      <c r="E34" s="10">
        <f>ROUND('当年度'!E34/'当年度'!$C34*100,1)</f>
        <v>2.4</v>
      </c>
      <c r="F34" s="10">
        <f>ROUND('当年度'!F34/'当年度'!$C34*100,1)</f>
        <v>31.5</v>
      </c>
      <c r="G34" s="10">
        <f>ROUND('当年度'!G34/'当年度'!$C34*100,1)</f>
        <v>20.5</v>
      </c>
      <c r="H34" s="10">
        <f>ROUND('当年度'!H34/'当年度'!$C34*100,1)</f>
        <v>10</v>
      </c>
      <c r="I34" s="10">
        <f>ROUND('当年度'!I34/'当年度'!$C34*100,1)</f>
        <v>4</v>
      </c>
      <c r="J34" s="10">
        <f>ROUND('当年度'!J34/'当年度'!$C34*100,1)</f>
        <v>18.2</v>
      </c>
      <c r="K34" s="10">
        <f>ROUND('当年度'!K34/'当年度'!$C34*100,1)</f>
        <v>18.1</v>
      </c>
      <c r="L34" s="17">
        <f>ROUND('当年度'!L34/'当年度'!$C34*100,1)</f>
        <v>9.2</v>
      </c>
      <c r="M34" s="17">
        <f>ROUND('当年度'!M34/'当年度'!$C34*100,1)</f>
        <v>0.7</v>
      </c>
      <c r="N34" s="17">
        <f>ROUND('当年度'!N34/'当年度'!$C34*100,1)</f>
        <v>8.2</v>
      </c>
      <c r="O34" s="17">
        <f>ROUND('当年度'!O34/'当年度'!$C34*100,1)</f>
        <v>0</v>
      </c>
      <c r="P34" s="17">
        <f>ROUND('当年度'!P34/'当年度'!$C34*100,1)</f>
        <v>0</v>
      </c>
      <c r="Q34" s="17">
        <f>ROUND('当年度'!Q34/'当年度'!$C34*100,1)</f>
        <v>0.2</v>
      </c>
      <c r="R34" s="66">
        <f>ROUND('当年度'!R34/'当年度'!$C34*100,1)</f>
        <v>34.8</v>
      </c>
    </row>
    <row r="35" spans="2:18" ht="30" customHeight="1">
      <c r="B35" s="44" t="s">
        <v>24</v>
      </c>
      <c r="C35" s="14">
        <f>ROUND('当年度'!C35/'当年度'!$C35*100,1)</f>
        <v>100</v>
      </c>
      <c r="D35" s="10">
        <f>ROUND('当年度'!D35/'当年度'!$C35*100,1)</f>
        <v>52</v>
      </c>
      <c r="E35" s="10">
        <f>ROUND('当年度'!E35/'当年度'!$C35*100,1)</f>
        <v>2.5</v>
      </c>
      <c r="F35" s="10">
        <f>ROUND('当年度'!F35/'当年度'!$C35*100,1)</f>
        <v>33.1</v>
      </c>
      <c r="G35" s="10">
        <f>ROUND('当年度'!G35/'当年度'!$C35*100,1)</f>
        <v>21.8</v>
      </c>
      <c r="H35" s="10">
        <f>ROUND('当年度'!H35/'当年度'!$C35*100,1)</f>
        <v>11.2</v>
      </c>
      <c r="I35" s="10">
        <f>ROUND('当年度'!I35/'当年度'!$C35*100,1)</f>
        <v>5.4</v>
      </c>
      <c r="J35" s="10">
        <f>ROUND('当年度'!J35/'当年度'!$C35*100,1)</f>
        <v>18.7</v>
      </c>
      <c r="K35" s="10">
        <f>ROUND('当年度'!K35/'当年度'!$C35*100,1)</f>
        <v>18.4</v>
      </c>
      <c r="L35" s="10">
        <f>ROUND('当年度'!L35/'当年度'!$C35*100,1)</f>
        <v>7.8</v>
      </c>
      <c r="M35" s="10">
        <f>ROUND('当年度'!M35/'当年度'!$C35*100,1)</f>
        <v>2.2</v>
      </c>
      <c r="N35" s="10">
        <f>ROUND('当年度'!N35/'当年度'!$C35*100,1)</f>
        <v>8.4</v>
      </c>
      <c r="O35" s="10">
        <f>ROUND('当年度'!O35/'当年度'!$C35*100,1)</f>
        <v>0</v>
      </c>
      <c r="P35" s="10">
        <f>ROUND('当年度'!P35/'当年度'!$C35*100,1)</f>
        <v>0</v>
      </c>
      <c r="Q35" s="10">
        <f>ROUND('当年度'!Q35/'当年度'!$C35*100,1)</f>
        <v>0.3</v>
      </c>
      <c r="R35" s="67">
        <f>ROUND('当年度'!R35/'当年度'!$C35*100,1)</f>
        <v>29.3</v>
      </c>
    </row>
    <row r="36" spans="2:18" ht="30" customHeight="1">
      <c r="B36" s="45" t="s">
        <v>29</v>
      </c>
      <c r="C36" s="12">
        <f>ROUND('当年度'!C36/'当年度'!$C36*100,1)</f>
        <v>100</v>
      </c>
      <c r="D36" s="12">
        <f>ROUND('当年度'!D36/'当年度'!$C36*100,1)</f>
        <v>43</v>
      </c>
      <c r="E36" s="12">
        <f>ROUND('当年度'!E36/'当年度'!$C36*100,1)</f>
        <v>1</v>
      </c>
      <c r="F36" s="12">
        <f>ROUND('当年度'!F36/'当年度'!$C36*100,1)</f>
        <v>29.6</v>
      </c>
      <c r="G36" s="12">
        <f>ROUND('当年度'!G36/'当年度'!$C36*100,1)</f>
        <v>19.5</v>
      </c>
      <c r="H36" s="12">
        <f>ROUND('当年度'!H36/'当年度'!$C36*100,1)</f>
        <v>10.1</v>
      </c>
      <c r="I36" s="12">
        <f>ROUND('当年度'!I36/'当年度'!$C36*100,1)</f>
        <v>5.2</v>
      </c>
      <c r="J36" s="12">
        <f>ROUND('当年度'!J36/'当年度'!$C36*100,1)</f>
        <v>30.5</v>
      </c>
      <c r="K36" s="12">
        <f>ROUND('当年度'!K36/'当年度'!$C36*100,1)</f>
        <v>30.1</v>
      </c>
      <c r="L36" s="12">
        <f>ROUND('当年度'!L36/'当年度'!$C36*100,1)</f>
        <v>8</v>
      </c>
      <c r="M36" s="12">
        <f>ROUND('当年度'!M36/'当年度'!$C36*100,1)</f>
        <v>0.8</v>
      </c>
      <c r="N36" s="12">
        <f>ROUND('当年度'!N36/'当年度'!$C36*100,1)</f>
        <v>13</v>
      </c>
      <c r="O36" s="12">
        <f>ROUND('当年度'!O36/'当年度'!$C36*100,1)</f>
        <v>8.4</v>
      </c>
      <c r="P36" s="12">
        <f>ROUND('当年度'!P36/'当年度'!$C36*100,1)</f>
        <v>0</v>
      </c>
      <c r="Q36" s="12">
        <f>ROUND('当年度'!Q36/'当年度'!$C36*100,1)</f>
        <v>0.4</v>
      </c>
      <c r="R36" s="12">
        <f>ROUND('当年度'!R36/'当年度'!$C36*100,1)</f>
        <v>26.4</v>
      </c>
    </row>
    <row r="37" spans="2:18" ht="30" customHeight="1">
      <c r="B37" s="43" t="s">
        <v>30</v>
      </c>
      <c r="C37" s="11">
        <f>ROUND('当年度'!C37/'当年度'!$C37*100,1)</f>
        <v>100</v>
      </c>
      <c r="D37" s="11">
        <f>ROUND('当年度'!D37/'当年度'!$C37*100,1)</f>
        <v>50.7</v>
      </c>
      <c r="E37" s="11">
        <f>ROUND('当年度'!E37/'当年度'!$C37*100,1)</f>
        <v>2.1</v>
      </c>
      <c r="F37" s="11">
        <f>ROUND('当年度'!F37/'当年度'!$C37*100,1)</f>
        <v>33.9</v>
      </c>
      <c r="G37" s="11">
        <f>ROUND('当年度'!G37/'当年度'!$C37*100,1)</f>
        <v>22.7</v>
      </c>
      <c r="H37" s="11">
        <f>ROUND('当年度'!H37/'当年度'!$C37*100,1)</f>
        <v>10.5</v>
      </c>
      <c r="I37" s="11">
        <f>ROUND('当年度'!I37/'当年度'!$C37*100,1)</f>
        <v>4.6</v>
      </c>
      <c r="J37" s="11">
        <f>ROUND('当年度'!J37/'当年度'!$C37*100,1)</f>
        <v>19.1</v>
      </c>
      <c r="K37" s="11">
        <f>ROUND('当年度'!K37/'当年度'!$C37*100,1)</f>
        <v>18.8</v>
      </c>
      <c r="L37" s="11">
        <f>ROUND('当年度'!L37/'当年度'!$C37*100,1)</f>
        <v>8.3</v>
      </c>
      <c r="M37" s="11">
        <f>ROUND('当年度'!M37/'当年度'!$C37*100,1)</f>
        <v>1.3</v>
      </c>
      <c r="N37" s="11">
        <f>ROUND('当年度'!N37/'当年度'!$C37*100,1)</f>
        <v>9.1</v>
      </c>
      <c r="O37" s="11">
        <f>ROUND('当年度'!O37/'当年度'!$C37*100,1)</f>
        <v>0</v>
      </c>
      <c r="P37" s="11">
        <f>ROUND('当年度'!P37/'当年度'!$C37*100,1)</f>
        <v>0</v>
      </c>
      <c r="Q37" s="11">
        <f>ROUND('当年度'!Q37/'当年度'!$C37*100,1)</f>
        <v>0.3</v>
      </c>
      <c r="R37" s="11">
        <f>ROUND('当年度'!R37/'当年度'!$C37*100,1)</f>
        <v>30.2</v>
      </c>
    </row>
    <row r="38" spans="2:18" ht="30" customHeight="1">
      <c r="B38" s="43" t="s">
        <v>31</v>
      </c>
      <c r="C38" s="15">
        <f>ROUND('当年度'!C38/'当年度'!$C38*100,1)</f>
        <v>100</v>
      </c>
      <c r="D38" s="11">
        <f>ROUND('当年度'!D38/'当年度'!$C38*100,1)</f>
        <v>43.9</v>
      </c>
      <c r="E38" s="11">
        <f>ROUND('当年度'!E38/'当年度'!$C38*100,1)</f>
        <v>1.1</v>
      </c>
      <c r="F38" s="11">
        <f>ROUND('当年度'!F38/'当年度'!$C38*100,1)</f>
        <v>30.1</v>
      </c>
      <c r="G38" s="11">
        <f>ROUND('当年度'!G38/'当年度'!$C38*100,1)</f>
        <v>19.9</v>
      </c>
      <c r="H38" s="11">
        <f>ROUND('当年度'!H38/'当年度'!$C38*100,1)</f>
        <v>10.1</v>
      </c>
      <c r="I38" s="11">
        <f>ROUND('当年度'!I38/'当年度'!$C38*100,1)</f>
        <v>5.1</v>
      </c>
      <c r="J38" s="11">
        <f>ROUND('当年度'!J38/'当年度'!$C38*100,1)</f>
        <v>29.2</v>
      </c>
      <c r="K38" s="11">
        <f>ROUND('当年度'!K38/'当年度'!$C38*100,1)</f>
        <v>28.8</v>
      </c>
      <c r="L38" s="11">
        <f>ROUND('当年度'!L38/'当年度'!$C38*100,1)</f>
        <v>8</v>
      </c>
      <c r="M38" s="11">
        <f>ROUND('当年度'!M38/'当年度'!$C38*100,1)</f>
        <v>0.8</v>
      </c>
      <c r="N38" s="11">
        <f>ROUND('当年度'!N38/'当年度'!$C38*100,1)</f>
        <v>12.5</v>
      </c>
      <c r="O38" s="11">
        <f>ROUND('当年度'!O38/'当年度'!$C38*100,1)</f>
        <v>7.4</v>
      </c>
      <c r="P38" s="11">
        <f>ROUND('当年度'!P38/'当年度'!$C38*100,1)</f>
        <v>0</v>
      </c>
      <c r="Q38" s="11">
        <f>ROUND('当年度'!Q38/'当年度'!$C38*100,1)</f>
        <v>0.3</v>
      </c>
      <c r="R38" s="11">
        <f>ROUND('当年度'!R38/'当年度'!$C38*100,1)</f>
        <v>26.9</v>
      </c>
    </row>
    <row r="39" spans="3:11" ht="17.25">
      <c r="C39" s="2" t="s">
        <v>36</v>
      </c>
      <c r="K39" s="2"/>
    </row>
  </sheetData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47" r:id="rId1"/>
  <headerFooter alignWithMargins="0">
    <oddHeader>&amp;L&amp;"ＭＳ ゴシック,標準"&amp;24４－２　義務的経費の状況（２１年度構成比）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2010-08-20T05:29:57Z</cp:lastPrinted>
  <dcterms:created xsi:type="dcterms:W3CDTF">1999-09-10T06:42:03Z</dcterms:created>
  <dcterms:modified xsi:type="dcterms:W3CDTF">2010-08-23T01:18:59Z</dcterms:modified>
  <cp:category/>
  <cp:version/>
  <cp:contentType/>
  <cp:contentStatus/>
</cp:coreProperties>
</file>