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200" windowHeight="9465" tabRatio="271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'構成比'!$C$2:$Q$38</definedName>
    <definedName name="_xlnm.Print_Area" localSheetId="1">'前年度'!$C$2:$Q$38</definedName>
    <definedName name="_xlnm.Print_Area" localSheetId="2">'増減額'!$C$2:$Q$38</definedName>
    <definedName name="_xlnm.Print_Area" localSheetId="3">'増減率'!$C$2:$Q$38</definedName>
    <definedName name="_xlnm.Print_Area" localSheetId="0">'当年度'!$C$2:$Q$38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<sst xmlns="http://schemas.openxmlformats.org/spreadsheetml/2006/main" count="246" uniqueCount="59">
  <si>
    <t>(単位:千円)</t>
  </si>
  <si>
    <t>(単位：％)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</si>
  <si>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</si>
  <si>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</si>
  <si>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</si>
  <si>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</si>
  <si>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</si>
  <si>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</si>
  <si>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</si>
  <si>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</si>
  <si>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</si>
  <si>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</si>
  <si>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</si>
  <si>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</si>
  <si>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</si>
  <si>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繰上充用金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</si>
  <si>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</si>
  <si>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</si>
  <si>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</si>
  <si>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</si>
  <si>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</si>
  <si>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</si>
  <si>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</si>
  <si>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</si>
  <si>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</si>
  <si>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</si>
  <si>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</si>
  <si>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</si>
  <si>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</si>
  <si>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</si>
  <si>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</si>
  <si>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</si>
  <si>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</si>
  <si>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</si>
  <si>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</si>
  <si>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</si>
  <si>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</si>
  <si>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</si>
  <si>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</si>
  <si>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</si>
  <si>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</si>
  <si>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</si>
  <si>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</si>
  <si>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</si>
  <si>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</si>
  <si>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当年度</t>
  </si>
  <si>
    <t>増減額</t>
  </si>
  <si>
    <t>増減率</t>
  </si>
  <si>
    <t>構成比</t>
  </si>
  <si>
    <t>* 加重平均</t>
  </si>
  <si>
    <t>いなべ市</t>
  </si>
  <si>
    <t>前年度</t>
  </si>
  <si>
    <t>大 紀 町</t>
  </si>
  <si>
    <t>志 摩 市</t>
  </si>
  <si>
    <t>伊 賀 市</t>
  </si>
  <si>
    <t>南伊勢町</t>
  </si>
  <si>
    <t>紀 北 町</t>
  </si>
  <si>
    <t>&lt;町  計&gt;</t>
  </si>
  <si>
    <t>&lt;町 平 均&gt;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</si>
</sst>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&quot;#,##0.0\ "/>
  </numFmts>
  <fonts count="5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4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right"/>
      <protection/>
    </xf>
    <xf numFmtId="37" fontId="0" fillId="0" borderId="2" xfId="0" applyBorder="1" applyAlignment="1">
      <alignment/>
    </xf>
    <xf numFmtId="37" fontId="0" fillId="0" borderId="3" xfId="0" applyBorder="1" applyAlignment="1" applyProtection="1">
      <alignment horizontal="center"/>
      <protection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 applyProtection="1">
      <alignment horizontal="center"/>
      <protection/>
    </xf>
    <xf numFmtId="37" fontId="0" fillId="0" borderId="7" xfId="0" applyBorder="1" applyAlignment="1">
      <alignment/>
    </xf>
    <xf numFmtId="37" fontId="0" fillId="0" borderId="0" xfId="0" applyAlignment="1">
      <alignment shrinkToFit="1"/>
    </xf>
    <xf numFmtId="37" fontId="0" fillId="0" borderId="1" xfId="0" applyBorder="1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6" xfId="0" applyBorder="1" applyAlignment="1">
      <alignment shrinkToFit="1"/>
    </xf>
    <xf numFmtId="37" fontId="0" fillId="0" borderId="7" xfId="0" applyBorder="1" applyAlignment="1">
      <alignment shrinkToFit="1"/>
    </xf>
    <xf numFmtId="38" fontId="0" fillId="0" borderId="13" xfId="16" applyBorder="1" applyAlignment="1">
      <alignment/>
    </xf>
    <xf numFmtId="38" fontId="0" fillId="0" borderId="8" xfId="16" applyBorder="1" applyAlignment="1">
      <alignment/>
    </xf>
    <xf numFmtId="37" fontId="0" fillId="0" borderId="8" xfId="0" applyBorder="1" applyAlignment="1">
      <alignment/>
    </xf>
    <xf numFmtId="38" fontId="0" fillId="0" borderId="14" xfId="16" applyBorder="1" applyAlignment="1">
      <alignment/>
    </xf>
    <xf numFmtId="38" fontId="0" fillId="0" borderId="9" xfId="16" applyBorder="1" applyAlignment="1">
      <alignment/>
    </xf>
    <xf numFmtId="37" fontId="0" fillId="0" borderId="9" xfId="0" applyBorder="1" applyAlignment="1">
      <alignment/>
    </xf>
    <xf numFmtId="37" fontId="0" fillId="0" borderId="9" xfId="0" applyBorder="1" applyAlignment="1" applyProtection="1">
      <alignment/>
      <protection/>
    </xf>
    <xf numFmtId="38" fontId="0" fillId="0" borderId="15" xfId="16" applyBorder="1" applyAlignment="1">
      <alignment/>
    </xf>
    <xf numFmtId="38" fontId="0" fillId="0" borderId="16" xfId="16" applyBorder="1" applyAlignment="1">
      <alignment/>
    </xf>
    <xf numFmtId="37" fontId="0" fillId="0" borderId="16" xfId="0" applyBorder="1" applyAlignment="1">
      <alignment/>
    </xf>
    <xf numFmtId="37" fontId="0" fillId="0" borderId="16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180" fontId="0" fillId="0" borderId="13" xfId="16" applyNumberFormat="1" applyBorder="1" applyAlignment="1">
      <alignment/>
    </xf>
    <xf numFmtId="180" fontId="0" fillId="0" borderId="8" xfId="16" applyNumberFormat="1" applyBorder="1" applyAlignment="1">
      <alignment/>
    </xf>
    <xf numFmtId="180" fontId="0" fillId="0" borderId="8" xfId="0" applyNumberFormat="1" applyBorder="1" applyAlignment="1">
      <alignment/>
    </xf>
    <xf numFmtId="180" fontId="0" fillId="0" borderId="14" xfId="16" applyNumberFormat="1" applyBorder="1" applyAlignment="1">
      <alignment/>
    </xf>
    <xf numFmtId="180" fontId="0" fillId="0" borderId="9" xfId="16" applyNumberFormat="1" applyBorder="1" applyAlignment="1">
      <alignment/>
    </xf>
    <xf numFmtId="180" fontId="0" fillId="0" borderId="9" xfId="0" applyNumberFormat="1" applyBorder="1" applyAlignment="1">
      <alignment/>
    </xf>
    <xf numFmtId="180" fontId="0" fillId="0" borderId="9" xfId="0" applyNumberFormat="1" applyBorder="1" applyAlignment="1" applyProtection="1">
      <alignment/>
      <protection/>
    </xf>
    <xf numFmtId="180" fontId="0" fillId="0" borderId="15" xfId="16" applyNumberFormat="1" applyBorder="1" applyAlignment="1">
      <alignment/>
    </xf>
    <xf numFmtId="180" fontId="0" fillId="0" borderId="16" xfId="16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6" xfId="0" applyNumberFormat="1" applyBorder="1" applyAlignment="1" applyProtection="1">
      <alignment/>
      <protection/>
    </xf>
    <xf numFmtId="180" fontId="0" fillId="0" borderId="17" xfId="0" applyNumberFormat="1" applyBorder="1" applyAlignment="1" applyProtection="1">
      <alignment/>
      <protection/>
    </xf>
    <xf numFmtId="180" fontId="0" fillId="0" borderId="12" xfId="0" applyNumberFormat="1" applyBorder="1" applyAlignment="1" applyProtection="1">
      <alignment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11" xfId="0" applyNumberFormat="1" applyBorder="1" applyAlignment="1" applyProtection="1">
      <alignment shrinkToFit="1"/>
      <protection/>
    </xf>
    <xf numFmtId="180" fontId="0" fillId="0" borderId="14" xfId="0" applyNumberFormat="1" applyBorder="1" applyAlignment="1" applyProtection="1">
      <alignment shrinkToFit="1"/>
      <protection/>
    </xf>
    <xf numFmtId="180" fontId="0" fillId="0" borderId="9" xfId="0" applyNumberFormat="1" applyBorder="1" applyAlignment="1" applyProtection="1">
      <alignment shrinkToFit="1"/>
      <protection/>
    </xf>
    <xf numFmtId="180" fontId="0" fillId="0" borderId="15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10" xfId="0" applyNumberFormat="1" applyBorder="1" applyAlignment="1" applyProtection="1">
      <alignment shrinkToFit="1"/>
      <protection/>
    </xf>
    <xf numFmtId="180" fontId="0" fillId="0" borderId="12" xfId="0" applyNumberFormat="1" applyBorder="1" applyAlignment="1" applyProtection="1">
      <alignment shrinkToFit="1"/>
      <protection/>
    </xf>
    <xf numFmtId="181" fontId="4" fillId="0" borderId="18" xfId="0" applyNumberFormat="1" applyFont="1" applyBorder="1" applyAlignment="1" applyProtection="1">
      <alignment horizontal="right"/>
      <protection locked="0"/>
    </xf>
    <xf numFmtId="181" fontId="4" fillId="0" borderId="11" xfId="0" applyNumberFormat="1" applyFont="1" applyBorder="1" applyAlignment="1" applyProtection="1">
      <alignment horizontal="right"/>
      <protection locked="0"/>
    </xf>
    <xf numFmtId="181" fontId="4" fillId="0" borderId="14" xfId="0" applyNumberFormat="1" applyFont="1" applyBorder="1" applyAlignment="1" applyProtection="1">
      <alignment horizontal="right"/>
      <protection locked="0"/>
    </xf>
    <xf numFmtId="181" fontId="4" fillId="0" borderId="9" xfId="0" applyNumberFormat="1" applyFont="1" applyBorder="1" applyAlignment="1" applyProtection="1">
      <alignment horizontal="right"/>
      <protection locked="0"/>
    </xf>
    <xf numFmtId="181" fontId="4" fillId="0" borderId="15" xfId="0" applyNumberFormat="1" applyFont="1" applyBorder="1" applyAlignment="1" applyProtection="1">
      <alignment horizontal="right"/>
      <protection locked="0"/>
    </xf>
    <xf numFmtId="181" fontId="4" fillId="0" borderId="16" xfId="0" applyNumberFormat="1" applyFont="1" applyBorder="1" applyAlignment="1" applyProtection="1">
      <alignment horizontal="right"/>
      <protection locked="0"/>
    </xf>
    <xf numFmtId="181" fontId="4" fillId="0" borderId="12" xfId="0" applyNumberFormat="1" applyFont="1" applyBorder="1" applyAlignment="1" applyProtection="1">
      <alignment/>
      <protection locked="0"/>
    </xf>
    <xf numFmtId="181" fontId="0" fillId="0" borderId="18" xfId="0" applyNumberFormat="1" applyBorder="1" applyAlignment="1" applyProtection="1">
      <alignment/>
      <protection/>
    </xf>
    <xf numFmtId="181" fontId="0" fillId="0" borderId="11" xfId="0" applyNumberFormat="1" applyBorder="1" applyAlignment="1" applyProtection="1">
      <alignment/>
      <protection/>
    </xf>
    <xf numFmtId="181" fontId="0" fillId="0" borderId="9" xfId="0" applyNumberFormat="1" applyBorder="1" applyAlignment="1" applyProtection="1">
      <alignment/>
      <protection/>
    </xf>
    <xf numFmtId="181" fontId="0" fillId="0" borderId="14" xfId="0" applyNumberFormat="1" applyBorder="1" applyAlignment="1" applyProtection="1">
      <alignment/>
      <protection/>
    </xf>
    <xf numFmtId="181" fontId="0" fillId="0" borderId="15" xfId="0" applyNumberFormat="1" applyBorder="1" applyAlignment="1" applyProtection="1">
      <alignment/>
      <protection/>
    </xf>
    <xf numFmtId="181" fontId="0" fillId="0" borderId="16" xfId="0" applyNumberFormat="1" applyBorder="1" applyAlignment="1" applyProtection="1">
      <alignment/>
      <protection/>
    </xf>
    <xf numFmtId="181" fontId="0" fillId="0" borderId="12" xfId="0" applyNumberFormat="1" applyBorder="1" applyAlignment="1" applyProtection="1">
      <alignment/>
      <protection/>
    </xf>
    <xf numFmtId="181" fontId="0" fillId="0" borderId="4" xfId="0" applyNumberFormat="1" applyBorder="1" applyAlignment="1" applyProtection="1">
      <alignment/>
      <protection/>
    </xf>
    <xf numFmtId="181" fontId="0" fillId="0" borderId="7" xfId="0" applyNumberForma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1" sqref="B1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10" t="s">
        <v>45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36">
        <v>528532</v>
      </c>
      <c r="D6" s="37">
        <v>11580585</v>
      </c>
      <c r="E6" s="37">
        <v>32831576</v>
      </c>
      <c r="F6" s="37">
        <v>8040556</v>
      </c>
      <c r="G6" s="38">
        <v>683510</v>
      </c>
      <c r="H6" s="38">
        <v>2690453</v>
      </c>
      <c r="I6" s="38">
        <v>1693079</v>
      </c>
      <c r="J6" s="37">
        <v>12068068</v>
      </c>
      <c r="K6" s="37">
        <v>4427404</v>
      </c>
      <c r="L6" s="37">
        <v>10139254</v>
      </c>
      <c r="M6" s="37">
        <v>828461</v>
      </c>
      <c r="N6" s="37">
        <v>12547709</v>
      </c>
      <c r="O6" s="37">
        <v>0</v>
      </c>
      <c r="P6" s="37">
        <v>0</v>
      </c>
      <c r="Q6" s="37">
        <v>98059187</v>
      </c>
    </row>
    <row r="7" spans="2:17" ht="21.75" customHeight="1">
      <c r="B7" s="16" t="s">
        <v>18</v>
      </c>
      <c r="C7" s="39">
        <v>581845</v>
      </c>
      <c r="D7" s="40">
        <v>11924422</v>
      </c>
      <c r="E7" s="40">
        <v>33332202</v>
      </c>
      <c r="F7" s="40">
        <v>9810411</v>
      </c>
      <c r="G7" s="41">
        <v>200301</v>
      </c>
      <c r="H7" s="41">
        <v>1060199</v>
      </c>
      <c r="I7" s="41">
        <v>3460269</v>
      </c>
      <c r="J7" s="40">
        <v>14885748</v>
      </c>
      <c r="K7" s="40">
        <v>3241733</v>
      </c>
      <c r="L7" s="40">
        <v>9042952</v>
      </c>
      <c r="M7" s="40">
        <v>14416</v>
      </c>
      <c r="N7" s="40">
        <v>13187950</v>
      </c>
      <c r="O7" s="40">
        <v>0</v>
      </c>
      <c r="P7" s="40">
        <v>0</v>
      </c>
      <c r="Q7" s="40">
        <v>100742448</v>
      </c>
    </row>
    <row r="8" spans="2:17" ht="21.75" customHeight="1">
      <c r="B8" s="16" t="s">
        <v>19</v>
      </c>
      <c r="C8" s="39">
        <v>299211</v>
      </c>
      <c r="D8" s="40">
        <v>5359776</v>
      </c>
      <c r="E8" s="40">
        <v>15345740</v>
      </c>
      <c r="F8" s="40">
        <v>4472120</v>
      </c>
      <c r="G8" s="41">
        <v>184655</v>
      </c>
      <c r="H8" s="41">
        <v>1006922</v>
      </c>
      <c r="I8" s="41">
        <v>395903</v>
      </c>
      <c r="J8" s="40">
        <v>4967161</v>
      </c>
      <c r="K8" s="40">
        <v>2605602</v>
      </c>
      <c r="L8" s="40">
        <v>5369703</v>
      </c>
      <c r="M8" s="40">
        <v>53574</v>
      </c>
      <c r="N8" s="40">
        <v>5752084</v>
      </c>
      <c r="O8" s="40">
        <v>0</v>
      </c>
      <c r="P8" s="40">
        <v>0</v>
      </c>
      <c r="Q8" s="40">
        <v>45812451</v>
      </c>
    </row>
    <row r="9" spans="2:17" ht="21.75" customHeight="1">
      <c r="B9" s="16" t="s">
        <v>20</v>
      </c>
      <c r="C9" s="39">
        <v>327646</v>
      </c>
      <c r="D9" s="40">
        <v>6511708</v>
      </c>
      <c r="E9" s="40">
        <v>22513807</v>
      </c>
      <c r="F9" s="40">
        <v>5174492</v>
      </c>
      <c r="G9" s="41">
        <v>237059</v>
      </c>
      <c r="H9" s="41">
        <v>1878803</v>
      </c>
      <c r="I9" s="41">
        <v>524974</v>
      </c>
      <c r="J9" s="40">
        <v>5147921</v>
      </c>
      <c r="K9" s="40">
        <v>2563301</v>
      </c>
      <c r="L9" s="40">
        <v>4963124</v>
      </c>
      <c r="M9" s="40">
        <v>213747</v>
      </c>
      <c r="N9" s="40">
        <v>6278009</v>
      </c>
      <c r="O9" s="40">
        <v>0</v>
      </c>
      <c r="P9" s="40">
        <v>0</v>
      </c>
      <c r="Q9" s="40">
        <v>56334591</v>
      </c>
    </row>
    <row r="10" spans="2:17" ht="21.75" customHeight="1">
      <c r="B10" s="16" t="s">
        <v>21</v>
      </c>
      <c r="C10" s="39">
        <v>384683</v>
      </c>
      <c r="D10" s="40">
        <v>5337305</v>
      </c>
      <c r="E10" s="40">
        <v>14537626</v>
      </c>
      <c r="F10" s="40">
        <v>6493794</v>
      </c>
      <c r="G10" s="41">
        <v>301136</v>
      </c>
      <c r="H10" s="41">
        <v>948549</v>
      </c>
      <c r="I10" s="41">
        <v>579041</v>
      </c>
      <c r="J10" s="40">
        <v>5219489</v>
      </c>
      <c r="K10" s="40">
        <v>2398382</v>
      </c>
      <c r="L10" s="40">
        <v>5297600</v>
      </c>
      <c r="M10" s="40">
        <v>0</v>
      </c>
      <c r="N10" s="40">
        <v>4732993</v>
      </c>
      <c r="O10" s="40">
        <v>0</v>
      </c>
      <c r="P10" s="40">
        <v>0</v>
      </c>
      <c r="Q10" s="40">
        <v>46230598</v>
      </c>
    </row>
    <row r="11" spans="2:17" ht="21.75" customHeight="1">
      <c r="B11" s="16" t="s">
        <v>22</v>
      </c>
      <c r="C11" s="39">
        <v>393749</v>
      </c>
      <c r="D11" s="40">
        <v>6168269</v>
      </c>
      <c r="E11" s="40">
        <v>20995482</v>
      </c>
      <c r="F11" s="40">
        <v>5479664</v>
      </c>
      <c r="G11" s="41">
        <v>246730</v>
      </c>
      <c r="H11" s="41">
        <v>1623511</v>
      </c>
      <c r="I11" s="41">
        <v>1080968</v>
      </c>
      <c r="J11" s="40">
        <v>10316566</v>
      </c>
      <c r="K11" s="40">
        <v>2783393</v>
      </c>
      <c r="L11" s="40">
        <v>4662760</v>
      </c>
      <c r="M11" s="40">
        <v>2225</v>
      </c>
      <c r="N11" s="40">
        <v>5820260</v>
      </c>
      <c r="O11" s="40">
        <v>87041</v>
      </c>
      <c r="P11" s="40">
        <v>0</v>
      </c>
      <c r="Q11" s="40">
        <v>59660618</v>
      </c>
    </row>
    <row r="12" spans="2:17" ht="21.75" customHeight="1">
      <c r="B12" s="16" t="s">
        <v>23</v>
      </c>
      <c r="C12" s="39">
        <v>231686</v>
      </c>
      <c r="D12" s="40">
        <v>4046984</v>
      </c>
      <c r="E12" s="40">
        <v>8596031</v>
      </c>
      <c r="F12" s="40">
        <v>3582142</v>
      </c>
      <c r="G12" s="41">
        <v>203812</v>
      </c>
      <c r="H12" s="41">
        <v>504817</v>
      </c>
      <c r="I12" s="41">
        <v>281253</v>
      </c>
      <c r="J12" s="40">
        <v>2640018</v>
      </c>
      <c r="K12" s="40">
        <v>1366948</v>
      </c>
      <c r="L12" s="40">
        <v>2649040</v>
      </c>
      <c r="M12" s="40">
        <v>65323</v>
      </c>
      <c r="N12" s="40">
        <v>2950043</v>
      </c>
      <c r="O12" s="40">
        <v>0</v>
      </c>
      <c r="P12" s="40">
        <v>0</v>
      </c>
      <c r="Q12" s="40">
        <v>27118097</v>
      </c>
    </row>
    <row r="13" spans="2:17" ht="21.75" customHeight="1">
      <c r="B13" s="16" t="s">
        <v>24</v>
      </c>
      <c r="C13" s="39">
        <v>130946</v>
      </c>
      <c r="D13" s="40">
        <v>2084935</v>
      </c>
      <c r="E13" s="40">
        <v>2835316</v>
      </c>
      <c r="F13" s="40">
        <v>1223677</v>
      </c>
      <c r="G13" s="41">
        <v>0</v>
      </c>
      <c r="H13" s="41">
        <v>896766</v>
      </c>
      <c r="I13" s="41">
        <v>211922</v>
      </c>
      <c r="J13" s="40">
        <v>297383</v>
      </c>
      <c r="K13" s="40">
        <v>500605</v>
      </c>
      <c r="L13" s="40">
        <v>796276</v>
      </c>
      <c r="M13" s="40">
        <v>0</v>
      </c>
      <c r="N13" s="40">
        <v>1220371</v>
      </c>
      <c r="O13" s="40">
        <v>0</v>
      </c>
      <c r="P13" s="40">
        <v>0</v>
      </c>
      <c r="Q13" s="40">
        <v>10198197</v>
      </c>
    </row>
    <row r="14" spans="2:17" ht="21.75" customHeight="1">
      <c r="B14" s="16" t="s">
        <v>25</v>
      </c>
      <c r="C14" s="39">
        <v>224579</v>
      </c>
      <c r="D14" s="40">
        <v>3089435</v>
      </c>
      <c r="E14" s="40">
        <v>5431680</v>
      </c>
      <c r="F14" s="40">
        <v>1992130</v>
      </c>
      <c r="G14" s="41">
        <v>24756</v>
      </c>
      <c r="H14" s="41">
        <v>674350</v>
      </c>
      <c r="I14" s="41">
        <v>520280</v>
      </c>
      <c r="J14" s="40">
        <v>1815643</v>
      </c>
      <c r="K14" s="40">
        <v>882629</v>
      </c>
      <c r="L14" s="40">
        <v>3928533</v>
      </c>
      <c r="M14" s="40">
        <v>3826</v>
      </c>
      <c r="N14" s="40">
        <v>2374012</v>
      </c>
      <c r="O14" s="40">
        <v>0</v>
      </c>
      <c r="P14" s="40">
        <v>0</v>
      </c>
      <c r="Q14" s="40">
        <v>20961853</v>
      </c>
    </row>
    <row r="15" spans="2:17" ht="21.75" customHeight="1">
      <c r="B15" s="16" t="s">
        <v>26</v>
      </c>
      <c r="C15" s="39">
        <v>143097</v>
      </c>
      <c r="D15" s="40">
        <v>1485111</v>
      </c>
      <c r="E15" s="40">
        <v>2832214</v>
      </c>
      <c r="F15" s="40">
        <v>1351092</v>
      </c>
      <c r="G15" s="41">
        <v>104074</v>
      </c>
      <c r="H15" s="41">
        <v>668285</v>
      </c>
      <c r="I15" s="41">
        <v>541003</v>
      </c>
      <c r="J15" s="40">
        <v>1533107</v>
      </c>
      <c r="K15" s="40">
        <v>380511</v>
      </c>
      <c r="L15" s="40">
        <v>1594057</v>
      </c>
      <c r="M15" s="40">
        <v>14073</v>
      </c>
      <c r="N15" s="40">
        <v>1389501</v>
      </c>
      <c r="O15" s="40">
        <v>95000</v>
      </c>
      <c r="P15" s="42">
        <v>0</v>
      </c>
      <c r="Q15" s="40">
        <v>12131125</v>
      </c>
    </row>
    <row r="16" spans="2:17" ht="21.75" customHeight="1">
      <c r="B16" s="16" t="s">
        <v>27</v>
      </c>
      <c r="C16" s="39">
        <v>131567</v>
      </c>
      <c r="D16" s="40">
        <v>2571055</v>
      </c>
      <c r="E16" s="40">
        <v>2879864</v>
      </c>
      <c r="F16" s="40">
        <v>1147105</v>
      </c>
      <c r="G16" s="41">
        <v>0</v>
      </c>
      <c r="H16" s="41">
        <v>1553075</v>
      </c>
      <c r="I16" s="41">
        <v>632754</v>
      </c>
      <c r="J16" s="40">
        <v>875929</v>
      </c>
      <c r="K16" s="40">
        <v>738472</v>
      </c>
      <c r="L16" s="40">
        <v>1062976</v>
      </c>
      <c r="M16" s="40">
        <v>26433</v>
      </c>
      <c r="N16" s="40">
        <v>1404200</v>
      </c>
      <c r="O16" s="40">
        <v>0</v>
      </c>
      <c r="P16" s="40">
        <v>0</v>
      </c>
      <c r="Q16" s="40">
        <v>13023430</v>
      </c>
    </row>
    <row r="17" spans="2:17" ht="21.75" customHeight="1">
      <c r="B17" s="16" t="s">
        <v>50</v>
      </c>
      <c r="C17" s="39">
        <v>193166</v>
      </c>
      <c r="D17" s="40">
        <v>5070066</v>
      </c>
      <c r="E17" s="40">
        <v>5718722</v>
      </c>
      <c r="F17" s="40">
        <v>1377732</v>
      </c>
      <c r="G17" s="41">
        <v>0</v>
      </c>
      <c r="H17" s="41">
        <v>694838</v>
      </c>
      <c r="I17" s="41">
        <v>70424</v>
      </c>
      <c r="J17" s="40">
        <v>1832665</v>
      </c>
      <c r="K17" s="40">
        <v>771779</v>
      </c>
      <c r="L17" s="40">
        <v>2247497</v>
      </c>
      <c r="M17" s="40">
        <v>10823</v>
      </c>
      <c r="N17" s="40">
        <v>2256343</v>
      </c>
      <c r="O17" s="40">
        <v>0</v>
      </c>
      <c r="P17" s="42">
        <v>0</v>
      </c>
      <c r="Q17" s="40">
        <v>20244055</v>
      </c>
    </row>
    <row r="18" spans="2:17" ht="21.75" customHeight="1">
      <c r="B18" s="16" t="s">
        <v>53</v>
      </c>
      <c r="C18" s="39">
        <v>202428</v>
      </c>
      <c r="D18" s="40">
        <v>4683761</v>
      </c>
      <c r="E18" s="40">
        <v>7043101</v>
      </c>
      <c r="F18" s="40">
        <v>2658598</v>
      </c>
      <c r="G18" s="41">
        <v>312962</v>
      </c>
      <c r="H18" s="41">
        <v>394267</v>
      </c>
      <c r="I18" s="41">
        <v>335982</v>
      </c>
      <c r="J18" s="40">
        <v>1580752</v>
      </c>
      <c r="K18" s="40">
        <v>2447065</v>
      </c>
      <c r="L18" s="40">
        <v>2948830</v>
      </c>
      <c r="M18" s="40">
        <v>6098</v>
      </c>
      <c r="N18" s="40">
        <v>3069184</v>
      </c>
      <c r="O18" s="40">
        <v>0</v>
      </c>
      <c r="P18" s="42">
        <v>0</v>
      </c>
      <c r="Q18" s="40">
        <v>25683028</v>
      </c>
    </row>
    <row r="19" spans="1:17" ht="21.75" customHeight="1">
      <c r="A19" s="11"/>
      <c r="B19" s="18" t="s">
        <v>54</v>
      </c>
      <c r="C19" s="43">
        <v>291896</v>
      </c>
      <c r="D19" s="44">
        <v>8224048</v>
      </c>
      <c r="E19" s="44">
        <v>13376042</v>
      </c>
      <c r="F19" s="44">
        <v>4597801</v>
      </c>
      <c r="G19" s="45">
        <v>322664</v>
      </c>
      <c r="H19" s="45">
        <v>1748883</v>
      </c>
      <c r="I19" s="45">
        <v>474954</v>
      </c>
      <c r="J19" s="44">
        <v>3064289</v>
      </c>
      <c r="K19" s="44">
        <v>1512407</v>
      </c>
      <c r="L19" s="44">
        <v>3420925</v>
      </c>
      <c r="M19" s="44">
        <v>376943</v>
      </c>
      <c r="N19" s="44">
        <v>6289346</v>
      </c>
      <c r="O19" s="44">
        <v>0</v>
      </c>
      <c r="P19" s="46">
        <v>0</v>
      </c>
      <c r="Q19" s="44">
        <v>43700198</v>
      </c>
    </row>
    <row r="20" spans="2:17" ht="21.75" customHeight="1">
      <c r="B20" s="16" t="s">
        <v>28</v>
      </c>
      <c r="C20" s="39">
        <v>50292</v>
      </c>
      <c r="D20" s="40">
        <v>654187</v>
      </c>
      <c r="E20" s="40">
        <v>640806</v>
      </c>
      <c r="F20" s="40">
        <v>219798</v>
      </c>
      <c r="G20" s="41">
        <v>0</v>
      </c>
      <c r="H20" s="41">
        <v>224659</v>
      </c>
      <c r="I20" s="41">
        <v>10019</v>
      </c>
      <c r="J20" s="40">
        <v>418829</v>
      </c>
      <c r="K20" s="40">
        <v>141720</v>
      </c>
      <c r="L20" s="40">
        <v>282293</v>
      </c>
      <c r="M20" s="40">
        <v>0</v>
      </c>
      <c r="N20" s="40">
        <v>203472</v>
      </c>
      <c r="O20" s="40">
        <v>0</v>
      </c>
      <c r="P20" s="40">
        <v>0</v>
      </c>
      <c r="Q20" s="40">
        <v>2846075</v>
      </c>
    </row>
    <row r="21" spans="2:17" ht="21.75" customHeight="1">
      <c r="B21" s="16" t="s">
        <v>29</v>
      </c>
      <c r="C21" s="39">
        <v>112675</v>
      </c>
      <c r="D21" s="40">
        <v>1209270</v>
      </c>
      <c r="E21" s="40">
        <v>2160101</v>
      </c>
      <c r="F21" s="40">
        <v>616487</v>
      </c>
      <c r="G21" s="41">
        <v>4066</v>
      </c>
      <c r="H21" s="41">
        <v>201713</v>
      </c>
      <c r="I21" s="41">
        <v>17719</v>
      </c>
      <c r="J21" s="40">
        <v>899140</v>
      </c>
      <c r="K21" s="40">
        <v>372798</v>
      </c>
      <c r="L21" s="40">
        <v>1278606</v>
      </c>
      <c r="M21" s="40">
        <v>0</v>
      </c>
      <c r="N21" s="40">
        <v>512087</v>
      </c>
      <c r="O21" s="40">
        <v>0</v>
      </c>
      <c r="P21" s="40">
        <v>0</v>
      </c>
      <c r="Q21" s="40">
        <v>7384662</v>
      </c>
    </row>
    <row r="22" spans="2:17" ht="21.75" customHeight="1">
      <c r="B22" s="16" t="s">
        <v>30</v>
      </c>
      <c r="C22" s="39">
        <v>143661</v>
      </c>
      <c r="D22" s="40">
        <v>1369582</v>
      </c>
      <c r="E22" s="40">
        <v>3646103</v>
      </c>
      <c r="F22" s="40">
        <v>1192344</v>
      </c>
      <c r="G22" s="41">
        <v>0</v>
      </c>
      <c r="H22" s="41">
        <v>417158</v>
      </c>
      <c r="I22" s="41">
        <v>234895</v>
      </c>
      <c r="J22" s="40">
        <v>1069578</v>
      </c>
      <c r="K22" s="40">
        <v>526105</v>
      </c>
      <c r="L22" s="40">
        <v>2179274</v>
      </c>
      <c r="M22" s="40">
        <v>63713</v>
      </c>
      <c r="N22" s="40">
        <v>760998</v>
      </c>
      <c r="O22" s="40">
        <v>0</v>
      </c>
      <c r="P22" s="40">
        <v>0</v>
      </c>
      <c r="Q22" s="40">
        <v>11603411</v>
      </c>
    </row>
    <row r="23" spans="2:17" ht="21.75" customHeight="1">
      <c r="B23" s="16" t="s">
        <v>31</v>
      </c>
      <c r="C23" s="39">
        <v>64677</v>
      </c>
      <c r="D23" s="40">
        <v>1043532</v>
      </c>
      <c r="E23" s="40">
        <v>933442</v>
      </c>
      <c r="F23" s="41">
        <v>241512</v>
      </c>
      <c r="G23" s="41">
        <v>0</v>
      </c>
      <c r="H23" s="41">
        <v>29620</v>
      </c>
      <c r="I23" s="42">
        <v>27318</v>
      </c>
      <c r="J23" s="40">
        <v>553243</v>
      </c>
      <c r="K23" s="40">
        <v>120619</v>
      </c>
      <c r="L23" s="40">
        <v>435882</v>
      </c>
      <c r="M23" s="40">
        <v>4293</v>
      </c>
      <c r="N23" s="40">
        <v>280765</v>
      </c>
      <c r="O23" s="40">
        <v>0</v>
      </c>
      <c r="P23" s="40">
        <v>0</v>
      </c>
      <c r="Q23" s="40">
        <v>3734903</v>
      </c>
    </row>
    <row r="24" spans="2:17" ht="21.75" customHeight="1">
      <c r="B24" s="16" t="s">
        <v>32</v>
      </c>
      <c r="C24" s="39">
        <v>97603</v>
      </c>
      <c r="D24" s="40">
        <v>1785354</v>
      </c>
      <c r="E24" s="40">
        <v>1697989</v>
      </c>
      <c r="F24" s="41">
        <v>449103</v>
      </c>
      <c r="G24" s="41">
        <v>0</v>
      </c>
      <c r="H24" s="41">
        <v>114171</v>
      </c>
      <c r="I24" s="42">
        <v>60276</v>
      </c>
      <c r="J24" s="40">
        <v>2094666</v>
      </c>
      <c r="K24" s="40">
        <v>214872</v>
      </c>
      <c r="L24" s="40">
        <v>636505</v>
      </c>
      <c r="M24" s="40">
        <v>0</v>
      </c>
      <c r="N24" s="40">
        <v>125072</v>
      </c>
      <c r="O24" s="40">
        <v>0</v>
      </c>
      <c r="P24" s="40">
        <v>0</v>
      </c>
      <c r="Q24" s="40">
        <v>7275611</v>
      </c>
    </row>
    <row r="25" spans="2:17" ht="21.75" customHeight="1">
      <c r="B25" s="16" t="s">
        <v>33</v>
      </c>
      <c r="C25" s="39">
        <v>65609</v>
      </c>
      <c r="D25" s="40">
        <v>1411672</v>
      </c>
      <c r="E25" s="40">
        <v>1864168</v>
      </c>
      <c r="F25" s="40">
        <v>621557</v>
      </c>
      <c r="G25" s="41">
        <v>55124</v>
      </c>
      <c r="H25" s="41">
        <v>513280</v>
      </c>
      <c r="I25" s="41">
        <v>436310</v>
      </c>
      <c r="J25" s="40">
        <v>948413</v>
      </c>
      <c r="K25" s="40">
        <v>483248</v>
      </c>
      <c r="L25" s="40">
        <v>570394</v>
      </c>
      <c r="M25" s="40">
        <v>3084</v>
      </c>
      <c r="N25" s="40">
        <v>768631</v>
      </c>
      <c r="O25" s="40">
        <v>0</v>
      </c>
      <c r="P25" s="40">
        <v>0</v>
      </c>
      <c r="Q25" s="40">
        <v>7741490</v>
      </c>
    </row>
    <row r="26" spans="2:17" ht="21.75" customHeight="1">
      <c r="B26" s="16" t="s">
        <v>34</v>
      </c>
      <c r="C26" s="39">
        <v>78218</v>
      </c>
      <c r="D26" s="40">
        <v>1042471</v>
      </c>
      <c r="E26" s="40">
        <v>2213785</v>
      </c>
      <c r="F26" s="41">
        <v>453582</v>
      </c>
      <c r="G26" s="41">
        <v>1413</v>
      </c>
      <c r="H26" s="41">
        <v>518869</v>
      </c>
      <c r="I26" s="42">
        <v>52760</v>
      </c>
      <c r="J26" s="40">
        <v>663501</v>
      </c>
      <c r="K26" s="40">
        <v>362442</v>
      </c>
      <c r="L26" s="40">
        <v>1219355</v>
      </c>
      <c r="M26" s="40">
        <v>0</v>
      </c>
      <c r="N26" s="40">
        <v>969638</v>
      </c>
      <c r="O26" s="40">
        <v>163459</v>
      </c>
      <c r="P26" s="40">
        <v>0</v>
      </c>
      <c r="Q26" s="40">
        <v>7739493</v>
      </c>
    </row>
    <row r="27" spans="2:17" ht="21.75" customHeight="1">
      <c r="B27" s="16" t="s">
        <v>35</v>
      </c>
      <c r="C27" s="39">
        <v>63701</v>
      </c>
      <c r="D27" s="40">
        <v>1390266</v>
      </c>
      <c r="E27" s="40">
        <v>1516909</v>
      </c>
      <c r="F27" s="40">
        <v>975175</v>
      </c>
      <c r="G27" s="41">
        <v>16744</v>
      </c>
      <c r="H27" s="41">
        <v>586245</v>
      </c>
      <c r="I27" s="41">
        <v>136392</v>
      </c>
      <c r="J27" s="40">
        <v>777044</v>
      </c>
      <c r="K27" s="40">
        <v>377724</v>
      </c>
      <c r="L27" s="40">
        <v>820247</v>
      </c>
      <c r="M27" s="40">
        <v>48435</v>
      </c>
      <c r="N27" s="40">
        <v>927872</v>
      </c>
      <c r="O27" s="40">
        <v>0</v>
      </c>
      <c r="P27" s="40">
        <v>0</v>
      </c>
      <c r="Q27" s="40">
        <v>7636754</v>
      </c>
    </row>
    <row r="28" spans="2:17" ht="21.75" customHeight="1">
      <c r="B28" s="16" t="s">
        <v>36</v>
      </c>
      <c r="C28" s="39">
        <v>67497</v>
      </c>
      <c r="D28" s="40">
        <v>755678</v>
      </c>
      <c r="E28" s="40">
        <v>1714513</v>
      </c>
      <c r="F28" s="41">
        <v>377476</v>
      </c>
      <c r="G28" s="41">
        <v>125416</v>
      </c>
      <c r="H28" s="41">
        <v>301379</v>
      </c>
      <c r="I28" s="42">
        <v>31530</v>
      </c>
      <c r="J28" s="40">
        <v>510964</v>
      </c>
      <c r="K28" s="40">
        <v>240011</v>
      </c>
      <c r="L28" s="40">
        <v>716026</v>
      </c>
      <c r="M28" s="40">
        <v>4486</v>
      </c>
      <c r="N28" s="40">
        <v>503878</v>
      </c>
      <c r="O28" s="40">
        <v>0</v>
      </c>
      <c r="P28" s="40">
        <v>0</v>
      </c>
      <c r="Q28" s="40">
        <v>5348854</v>
      </c>
    </row>
    <row r="29" spans="2:17" ht="21.75" customHeight="1">
      <c r="B29" s="16" t="s">
        <v>37</v>
      </c>
      <c r="C29" s="39">
        <v>55376</v>
      </c>
      <c r="D29" s="40">
        <v>860150</v>
      </c>
      <c r="E29" s="40">
        <v>973194</v>
      </c>
      <c r="F29" s="40">
        <v>221596</v>
      </c>
      <c r="G29" s="41">
        <v>0</v>
      </c>
      <c r="H29" s="41">
        <v>303812</v>
      </c>
      <c r="I29" s="41">
        <v>26204</v>
      </c>
      <c r="J29" s="40">
        <v>468851</v>
      </c>
      <c r="K29" s="40">
        <v>259747</v>
      </c>
      <c r="L29" s="40">
        <v>362972</v>
      </c>
      <c r="M29" s="40">
        <v>5794</v>
      </c>
      <c r="N29" s="40">
        <v>359185</v>
      </c>
      <c r="O29" s="40">
        <v>3000</v>
      </c>
      <c r="P29" s="40">
        <v>0</v>
      </c>
      <c r="Q29" s="40">
        <v>3899881</v>
      </c>
    </row>
    <row r="30" spans="2:17" ht="21.75" customHeight="1">
      <c r="B30" s="16" t="s">
        <v>52</v>
      </c>
      <c r="C30" s="39">
        <v>80243</v>
      </c>
      <c r="D30" s="40">
        <v>1874523</v>
      </c>
      <c r="E30" s="40">
        <v>1465727</v>
      </c>
      <c r="F30" s="40">
        <v>727630</v>
      </c>
      <c r="G30" s="41">
        <v>11244</v>
      </c>
      <c r="H30" s="41">
        <v>557839</v>
      </c>
      <c r="I30" s="41">
        <v>177982</v>
      </c>
      <c r="J30" s="40">
        <v>539694</v>
      </c>
      <c r="K30" s="40">
        <v>514491</v>
      </c>
      <c r="L30" s="40">
        <v>497021</v>
      </c>
      <c r="M30" s="40">
        <v>20515</v>
      </c>
      <c r="N30" s="40">
        <v>1219610</v>
      </c>
      <c r="O30" s="40">
        <v>0</v>
      </c>
      <c r="P30" s="40">
        <v>0</v>
      </c>
      <c r="Q30" s="40">
        <v>7686519</v>
      </c>
    </row>
    <row r="31" spans="2:17" ht="21.75" customHeight="1">
      <c r="B31" s="16" t="s">
        <v>55</v>
      </c>
      <c r="C31" s="39">
        <v>83331</v>
      </c>
      <c r="D31" s="40">
        <v>2400493</v>
      </c>
      <c r="E31" s="40">
        <v>1931298</v>
      </c>
      <c r="F31" s="40">
        <v>905050</v>
      </c>
      <c r="G31" s="41">
        <v>68304</v>
      </c>
      <c r="H31" s="41">
        <v>665667</v>
      </c>
      <c r="I31" s="41">
        <v>68776</v>
      </c>
      <c r="J31" s="40">
        <v>408287</v>
      </c>
      <c r="K31" s="40">
        <v>484094</v>
      </c>
      <c r="L31" s="40">
        <v>695834</v>
      </c>
      <c r="M31" s="40">
        <v>28743</v>
      </c>
      <c r="N31" s="40">
        <v>1165470</v>
      </c>
      <c r="O31" s="40">
        <v>0</v>
      </c>
      <c r="P31" s="40">
        <v>0</v>
      </c>
      <c r="Q31" s="40">
        <v>8905347</v>
      </c>
    </row>
    <row r="32" spans="2:17" ht="21.75" customHeight="1">
      <c r="B32" s="16" t="s">
        <v>56</v>
      </c>
      <c r="C32" s="39">
        <v>103165</v>
      </c>
      <c r="D32" s="40">
        <v>2232289</v>
      </c>
      <c r="E32" s="40">
        <v>2288829</v>
      </c>
      <c r="F32" s="40">
        <v>861630</v>
      </c>
      <c r="G32" s="41">
        <v>0</v>
      </c>
      <c r="H32" s="41">
        <v>373830</v>
      </c>
      <c r="I32" s="41">
        <v>213689</v>
      </c>
      <c r="J32" s="40">
        <v>548477</v>
      </c>
      <c r="K32" s="40">
        <v>572696</v>
      </c>
      <c r="L32" s="40">
        <v>1588877</v>
      </c>
      <c r="M32" s="40">
        <v>11193</v>
      </c>
      <c r="N32" s="40">
        <v>1439932</v>
      </c>
      <c r="O32" s="40">
        <v>0</v>
      </c>
      <c r="P32" s="40">
        <v>0</v>
      </c>
      <c r="Q32" s="40">
        <v>10234607</v>
      </c>
    </row>
    <row r="33" spans="2:17" ht="21.75" customHeight="1">
      <c r="B33" s="16" t="s">
        <v>38</v>
      </c>
      <c r="C33" s="39">
        <v>61554</v>
      </c>
      <c r="D33" s="40">
        <v>544305</v>
      </c>
      <c r="E33" s="40">
        <v>1218157</v>
      </c>
      <c r="F33" s="40">
        <v>780894</v>
      </c>
      <c r="G33" s="41">
        <v>0</v>
      </c>
      <c r="H33" s="41">
        <v>381833</v>
      </c>
      <c r="I33" s="41">
        <v>32215</v>
      </c>
      <c r="J33" s="40">
        <v>335259</v>
      </c>
      <c r="K33" s="40">
        <v>226750</v>
      </c>
      <c r="L33" s="40">
        <v>426690</v>
      </c>
      <c r="M33" s="40">
        <v>28992</v>
      </c>
      <c r="N33" s="40">
        <v>569693</v>
      </c>
      <c r="O33" s="40">
        <v>0</v>
      </c>
      <c r="P33" s="40">
        <v>0</v>
      </c>
      <c r="Q33" s="40">
        <v>4606342</v>
      </c>
    </row>
    <row r="34" spans="2:17" ht="21.75" customHeight="1">
      <c r="B34" s="16" t="s">
        <v>39</v>
      </c>
      <c r="C34" s="39">
        <v>77627</v>
      </c>
      <c r="D34" s="40">
        <v>1028559</v>
      </c>
      <c r="E34" s="40">
        <v>1690620</v>
      </c>
      <c r="F34" s="40">
        <v>759101</v>
      </c>
      <c r="G34" s="41">
        <v>0</v>
      </c>
      <c r="H34" s="41">
        <v>289258</v>
      </c>
      <c r="I34" s="41">
        <v>27382</v>
      </c>
      <c r="J34" s="40">
        <v>541471</v>
      </c>
      <c r="K34" s="40">
        <v>292859</v>
      </c>
      <c r="L34" s="40">
        <v>444035</v>
      </c>
      <c r="M34" s="40">
        <v>14019</v>
      </c>
      <c r="N34" s="40">
        <v>655606</v>
      </c>
      <c r="O34" s="40">
        <v>0</v>
      </c>
      <c r="P34" s="40">
        <v>0</v>
      </c>
      <c r="Q34" s="40">
        <v>5820537</v>
      </c>
    </row>
    <row r="35" spans="2:17" ht="21.75" customHeight="1">
      <c r="B35" s="20" t="s">
        <v>40</v>
      </c>
      <c r="C35" s="47">
        <f>SUM(C6:C19)</f>
        <v>4065031</v>
      </c>
      <c r="D35" s="48">
        <f>SUM(D6:D19)</f>
        <v>78137460</v>
      </c>
      <c r="E35" s="48">
        <f>SUM(E6:E19)</f>
        <v>188269403</v>
      </c>
      <c r="F35" s="48">
        <f>SUM(F6:F19)</f>
        <v>57401314</v>
      </c>
      <c r="G35" s="48">
        <f aca="true" t="shared" si="0" ref="G35:Q35">SUM(G6:G19)</f>
        <v>2821659</v>
      </c>
      <c r="H35" s="48">
        <f t="shared" si="0"/>
        <v>16343718</v>
      </c>
      <c r="I35" s="48">
        <f t="shared" si="0"/>
        <v>10802806</v>
      </c>
      <c r="J35" s="48">
        <f t="shared" si="0"/>
        <v>66244739</v>
      </c>
      <c r="K35" s="48">
        <f t="shared" si="0"/>
        <v>26620231</v>
      </c>
      <c r="L35" s="48">
        <f t="shared" si="0"/>
        <v>58123527</v>
      </c>
      <c r="M35" s="48">
        <f t="shared" si="0"/>
        <v>1615942</v>
      </c>
      <c r="N35" s="48">
        <f t="shared" si="0"/>
        <v>69272005</v>
      </c>
      <c r="O35" s="48">
        <f t="shared" si="0"/>
        <v>182041</v>
      </c>
      <c r="P35" s="48">
        <f t="shared" si="0"/>
        <v>0</v>
      </c>
      <c r="Q35" s="48">
        <f t="shared" si="0"/>
        <v>579899876</v>
      </c>
    </row>
    <row r="36" spans="2:17" ht="21.75" customHeight="1">
      <c r="B36" s="20" t="s">
        <v>57</v>
      </c>
      <c r="C36" s="47">
        <f aca="true" t="shared" si="1" ref="C36:Q36">SUM(C20:C34)</f>
        <v>1205229</v>
      </c>
      <c r="D36" s="48">
        <f t="shared" si="1"/>
        <v>19602331</v>
      </c>
      <c r="E36" s="48">
        <f t="shared" si="1"/>
        <v>25955641</v>
      </c>
      <c r="F36" s="48">
        <f t="shared" si="1"/>
        <v>9402935</v>
      </c>
      <c r="G36" s="48">
        <f t="shared" si="1"/>
        <v>282311</v>
      </c>
      <c r="H36" s="48">
        <f t="shared" si="1"/>
        <v>5479333</v>
      </c>
      <c r="I36" s="48">
        <f t="shared" si="1"/>
        <v>1553467</v>
      </c>
      <c r="J36" s="48">
        <f t="shared" si="1"/>
        <v>10777417</v>
      </c>
      <c r="K36" s="48">
        <f t="shared" si="1"/>
        <v>5190176</v>
      </c>
      <c r="L36" s="48">
        <f t="shared" si="1"/>
        <v>12154011</v>
      </c>
      <c r="M36" s="48">
        <f t="shared" si="1"/>
        <v>233267</v>
      </c>
      <c r="N36" s="48">
        <f t="shared" si="1"/>
        <v>10461909</v>
      </c>
      <c r="O36" s="48">
        <f t="shared" si="1"/>
        <v>166459</v>
      </c>
      <c r="P36" s="48">
        <f t="shared" si="1"/>
        <v>0</v>
      </c>
      <c r="Q36" s="48">
        <f t="shared" si="1"/>
        <v>102464486</v>
      </c>
    </row>
    <row r="37" spans="2:17" ht="21.75" customHeight="1">
      <c r="B37" s="20" t="s">
        <v>41</v>
      </c>
      <c r="C37" s="47">
        <f aca="true" t="shared" si="2" ref="C37:Q37">SUM(C6:C34)</f>
        <v>5270260</v>
      </c>
      <c r="D37" s="48">
        <f t="shared" si="2"/>
        <v>97739791</v>
      </c>
      <c r="E37" s="48">
        <f t="shared" si="2"/>
        <v>214225044</v>
      </c>
      <c r="F37" s="48">
        <f t="shared" si="2"/>
        <v>66804249</v>
      </c>
      <c r="G37" s="48">
        <f t="shared" si="2"/>
        <v>3103970</v>
      </c>
      <c r="H37" s="48">
        <f t="shared" si="2"/>
        <v>21823051</v>
      </c>
      <c r="I37" s="48">
        <f t="shared" si="2"/>
        <v>12356273</v>
      </c>
      <c r="J37" s="48">
        <f t="shared" si="2"/>
        <v>77022156</v>
      </c>
      <c r="K37" s="48">
        <f t="shared" si="2"/>
        <v>31810407</v>
      </c>
      <c r="L37" s="48">
        <f t="shared" si="2"/>
        <v>70277538</v>
      </c>
      <c r="M37" s="48">
        <f t="shared" si="2"/>
        <v>1849209</v>
      </c>
      <c r="N37" s="48">
        <f t="shared" si="2"/>
        <v>79733914</v>
      </c>
      <c r="O37" s="48">
        <f t="shared" si="2"/>
        <v>348500</v>
      </c>
      <c r="P37" s="48">
        <f t="shared" si="2"/>
        <v>0</v>
      </c>
      <c r="Q37" s="48">
        <f t="shared" si="2"/>
        <v>682364362</v>
      </c>
    </row>
  </sheetData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ゴシック,標準"&amp;24３ 目的別歳出の状況（２２年度決算額）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36" sqref="C36"/>
      <selection pane="topRight" activeCell="C36" sqref="C36"/>
      <selection pane="bottomLeft" activeCell="C36" sqref="C36"/>
      <selection pane="bottomRight" activeCell="B1" sqref="B1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10" t="s">
        <v>51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23">
        <v>547968</v>
      </c>
      <c r="D6" s="24">
        <v>19797993</v>
      </c>
      <c r="E6" s="24">
        <v>27357691</v>
      </c>
      <c r="F6" s="24">
        <v>7677092</v>
      </c>
      <c r="G6" s="25">
        <v>307410</v>
      </c>
      <c r="H6" s="25">
        <v>2731591</v>
      </c>
      <c r="I6" s="25">
        <v>1991533</v>
      </c>
      <c r="J6" s="24">
        <v>13391591</v>
      </c>
      <c r="K6" s="24">
        <v>4648994</v>
      </c>
      <c r="L6" s="24">
        <v>10660478</v>
      </c>
      <c r="M6" s="24">
        <v>592806</v>
      </c>
      <c r="N6" s="24">
        <v>12712266</v>
      </c>
      <c r="O6" s="24">
        <v>0</v>
      </c>
      <c r="P6" s="24">
        <v>0</v>
      </c>
      <c r="Q6" s="24">
        <v>102417413</v>
      </c>
    </row>
    <row r="7" spans="2:17" ht="21.75" customHeight="1">
      <c r="B7" s="16" t="s">
        <v>18</v>
      </c>
      <c r="C7" s="26">
        <v>600929</v>
      </c>
      <c r="D7" s="27">
        <v>20014616</v>
      </c>
      <c r="E7" s="27">
        <v>27588494</v>
      </c>
      <c r="F7" s="27">
        <v>9237714</v>
      </c>
      <c r="G7" s="28">
        <v>229684</v>
      </c>
      <c r="H7" s="28">
        <v>1834582</v>
      </c>
      <c r="I7" s="28">
        <v>4045117</v>
      </c>
      <c r="J7" s="27">
        <v>16799538</v>
      </c>
      <c r="K7" s="27">
        <v>3624985</v>
      </c>
      <c r="L7" s="27">
        <v>9267598</v>
      </c>
      <c r="M7" s="27">
        <v>0</v>
      </c>
      <c r="N7" s="27">
        <v>14019696</v>
      </c>
      <c r="O7" s="27">
        <v>0</v>
      </c>
      <c r="P7" s="27">
        <v>0</v>
      </c>
      <c r="Q7" s="27">
        <v>107262953</v>
      </c>
    </row>
    <row r="8" spans="2:17" ht="21.75" customHeight="1">
      <c r="B8" s="16" t="s">
        <v>19</v>
      </c>
      <c r="C8" s="26">
        <v>327303</v>
      </c>
      <c r="D8" s="27">
        <v>6504573</v>
      </c>
      <c r="E8" s="27">
        <v>13365868</v>
      </c>
      <c r="F8" s="27">
        <v>4112318</v>
      </c>
      <c r="G8" s="28">
        <v>121477</v>
      </c>
      <c r="H8" s="28">
        <v>993176</v>
      </c>
      <c r="I8" s="28">
        <v>668848</v>
      </c>
      <c r="J8" s="27">
        <v>5038960</v>
      </c>
      <c r="K8" s="27">
        <v>2193508</v>
      </c>
      <c r="L8" s="27">
        <v>4239437</v>
      </c>
      <c r="M8" s="27">
        <v>60339</v>
      </c>
      <c r="N8" s="27">
        <v>5573282</v>
      </c>
      <c r="O8" s="27">
        <v>0</v>
      </c>
      <c r="P8" s="27">
        <v>0</v>
      </c>
      <c r="Q8" s="27">
        <v>43199089</v>
      </c>
    </row>
    <row r="9" spans="2:17" ht="21.75" customHeight="1">
      <c r="B9" s="16" t="s">
        <v>20</v>
      </c>
      <c r="C9" s="26">
        <v>332514</v>
      </c>
      <c r="D9" s="27">
        <v>7349456</v>
      </c>
      <c r="E9" s="27">
        <v>21846711</v>
      </c>
      <c r="F9" s="27">
        <v>5076962</v>
      </c>
      <c r="G9" s="28">
        <v>240556</v>
      </c>
      <c r="H9" s="28">
        <v>1539660</v>
      </c>
      <c r="I9" s="28">
        <v>547741</v>
      </c>
      <c r="J9" s="27">
        <v>5506822</v>
      </c>
      <c r="K9" s="27">
        <v>2849879</v>
      </c>
      <c r="L9" s="27">
        <v>6452584</v>
      </c>
      <c r="M9" s="27">
        <v>192265</v>
      </c>
      <c r="N9" s="27">
        <v>6439613</v>
      </c>
      <c r="O9" s="27">
        <v>0</v>
      </c>
      <c r="P9" s="27">
        <v>0</v>
      </c>
      <c r="Q9" s="27">
        <v>58374763</v>
      </c>
    </row>
    <row r="10" spans="2:17" ht="21.75" customHeight="1">
      <c r="B10" s="16" t="s">
        <v>21</v>
      </c>
      <c r="C10" s="26">
        <v>408301</v>
      </c>
      <c r="D10" s="27">
        <v>7927775</v>
      </c>
      <c r="E10" s="27">
        <v>11844640</v>
      </c>
      <c r="F10" s="27">
        <v>5348889</v>
      </c>
      <c r="G10" s="28">
        <v>258814</v>
      </c>
      <c r="H10" s="28">
        <v>1338374</v>
      </c>
      <c r="I10" s="28">
        <v>644228</v>
      </c>
      <c r="J10" s="27">
        <v>5019947</v>
      </c>
      <c r="K10" s="27">
        <v>2381018</v>
      </c>
      <c r="L10" s="27">
        <v>5533566</v>
      </c>
      <c r="M10" s="27">
        <v>5754</v>
      </c>
      <c r="N10" s="27">
        <v>4448260</v>
      </c>
      <c r="O10" s="27">
        <v>0</v>
      </c>
      <c r="P10" s="27">
        <v>0</v>
      </c>
      <c r="Q10" s="27">
        <v>45159566</v>
      </c>
    </row>
    <row r="11" spans="2:17" ht="21.75" customHeight="1">
      <c r="B11" s="16" t="s">
        <v>22</v>
      </c>
      <c r="C11" s="26">
        <v>408687</v>
      </c>
      <c r="D11" s="27">
        <v>10542133</v>
      </c>
      <c r="E11" s="27">
        <v>17503839</v>
      </c>
      <c r="F11" s="27">
        <v>5278333</v>
      </c>
      <c r="G11" s="28">
        <v>219611</v>
      </c>
      <c r="H11" s="28">
        <v>1844423</v>
      </c>
      <c r="I11" s="28">
        <v>958310</v>
      </c>
      <c r="J11" s="27">
        <v>10419189</v>
      </c>
      <c r="K11" s="27">
        <v>2083024</v>
      </c>
      <c r="L11" s="27">
        <v>7205056</v>
      </c>
      <c r="M11" s="27">
        <v>17768</v>
      </c>
      <c r="N11" s="27">
        <v>6140499</v>
      </c>
      <c r="O11" s="27">
        <v>92080</v>
      </c>
      <c r="P11" s="27">
        <v>0</v>
      </c>
      <c r="Q11" s="27">
        <v>62712952</v>
      </c>
    </row>
    <row r="12" spans="2:17" ht="21.75" customHeight="1">
      <c r="B12" s="16" t="s">
        <v>23</v>
      </c>
      <c r="C12" s="26">
        <v>234621</v>
      </c>
      <c r="D12" s="27">
        <v>5578859</v>
      </c>
      <c r="E12" s="27">
        <v>7428542</v>
      </c>
      <c r="F12" s="27">
        <v>3012699</v>
      </c>
      <c r="G12" s="28">
        <v>87439</v>
      </c>
      <c r="H12" s="28">
        <v>563532</v>
      </c>
      <c r="I12" s="28">
        <v>309478</v>
      </c>
      <c r="J12" s="27">
        <v>1504295</v>
      </c>
      <c r="K12" s="27">
        <v>2131913</v>
      </c>
      <c r="L12" s="27">
        <v>2716266</v>
      </c>
      <c r="M12" s="27">
        <v>100055</v>
      </c>
      <c r="N12" s="27">
        <v>2890846</v>
      </c>
      <c r="O12" s="27">
        <v>0</v>
      </c>
      <c r="P12" s="27">
        <v>0</v>
      </c>
      <c r="Q12" s="27">
        <v>26558545</v>
      </c>
    </row>
    <row r="13" spans="2:17" ht="21.75" customHeight="1">
      <c r="B13" s="16" t="s">
        <v>24</v>
      </c>
      <c r="C13" s="26">
        <v>126211</v>
      </c>
      <c r="D13" s="27">
        <v>2004038</v>
      </c>
      <c r="E13" s="27">
        <v>2754820</v>
      </c>
      <c r="F13" s="27">
        <v>1363931</v>
      </c>
      <c r="G13" s="28">
        <v>0</v>
      </c>
      <c r="H13" s="28">
        <v>400605</v>
      </c>
      <c r="I13" s="28">
        <v>208273</v>
      </c>
      <c r="J13" s="27">
        <v>485282</v>
      </c>
      <c r="K13" s="27">
        <v>533815</v>
      </c>
      <c r="L13" s="27">
        <v>790327</v>
      </c>
      <c r="M13" s="27">
        <v>0</v>
      </c>
      <c r="N13" s="27">
        <v>1025940</v>
      </c>
      <c r="O13" s="27">
        <v>0</v>
      </c>
      <c r="P13" s="27">
        <v>0</v>
      </c>
      <c r="Q13" s="27">
        <v>9693242</v>
      </c>
    </row>
    <row r="14" spans="2:17" ht="21.75" customHeight="1">
      <c r="B14" s="16" t="s">
        <v>25</v>
      </c>
      <c r="C14" s="26">
        <v>233261</v>
      </c>
      <c r="D14" s="27">
        <v>5118715</v>
      </c>
      <c r="E14" s="27">
        <v>4532689</v>
      </c>
      <c r="F14" s="27">
        <v>2138924</v>
      </c>
      <c r="G14" s="28">
        <v>22641</v>
      </c>
      <c r="H14" s="28">
        <v>631670</v>
      </c>
      <c r="I14" s="28">
        <v>898909</v>
      </c>
      <c r="J14" s="27">
        <v>1736006</v>
      </c>
      <c r="K14" s="27">
        <v>853848</v>
      </c>
      <c r="L14" s="27">
        <v>3051604</v>
      </c>
      <c r="M14" s="27">
        <v>32891</v>
      </c>
      <c r="N14" s="27">
        <v>2385716</v>
      </c>
      <c r="O14" s="27">
        <v>1878</v>
      </c>
      <c r="P14" s="27">
        <v>0</v>
      </c>
      <c r="Q14" s="27">
        <v>21638752</v>
      </c>
    </row>
    <row r="15" spans="2:17" ht="21.75" customHeight="1">
      <c r="B15" s="16" t="s">
        <v>26</v>
      </c>
      <c r="C15" s="26">
        <v>143747</v>
      </c>
      <c r="D15" s="27">
        <v>1852585</v>
      </c>
      <c r="E15" s="27">
        <v>2388946</v>
      </c>
      <c r="F15" s="27">
        <v>1372711</v>
      </c>
      <c r="G15" s="28">
        <v>39837</v>
      </c>
      <c r="H15" s="28">
        <v>753705</v>
      </c>
      <c r="I15" s="28">
        <v>455966</v>
      </c>
      <c r="J15" s="27">
        <v>905690</v>
      </c>
      <c r="K15" s="27">
        <v>575808</v>
      </c>
      <c r="L15" s="27">
        <v>1313075</v>
      </c>
      <c r="M15" s="27">
        <v>39180</v>
      </c>
      <c r="N15" s="27">
        <v>1150276</v>
      </c>
      <c r="O15" s="27">
        <v>62000</v>
      </c>
      <c r="P15" s="29">
        <v>0</v>
      </c>
      <c r="Q15" s="27">
        <v>11053526</v>
      </c>
    </row>
    <row r="16" spans="2:17" ht="21.75" customHeight="1">
      <c r="B16" s="16" t="s">
        <v>27</v>
      </c>
      <c r="C16" s="26">
        <v>158678</v>
      </c>
      <c r="D16" s="27">
        <v>2276441</v>
      </c>
      <c r="E16" s="27">
        <v>2930208</v>
      </c>
      <c r="F16" s="27">
        <v>1159601</v>
      </c>
      <c r="G16" s="28">
        <v>0</v>
      </c>
      <c r="H16" s="28">
        <v>862569</v>
      </c>
      <c r="I16" s="28">
        <v>616125</v>
      </c>
      <c r="J16" s="27">
        <v>863976</v>
      </c>
      <c r="K16" s="27">
        <v>759369</v>
      </c>
      <c r="L16" s="27">
        <v>1361582</v>
      </c>
      <c r="M16" s="27">
        <v>74679</v>
      </c>
      <c r="N16" s="27">
        <v>1816552</v>
      </c>
      <c r="O16" s="27">
        <v>0</v>
      </c>
      <c r="P16" s="27">
        <v>0</v>
      </c>
      <c r="Q16" s="27">
        <v>12879780</v>
      </c>
    </row>
    <row r="17" spans="2:17" ht="21.75" customHeight="1">
      <c r="B17" s="16" t="s">
        <v>50</v>
      </c>
      <c r="C17" s="26">
        <v>206211</v>
      </c>
      <c r="D17" s="27">
        <v>4161582</v>
      </c>
      <c r="E17" s="27">
        <v>4701595</v>
      </c>
      <c r="F17" s="27">
        <v>1406644</v>
      </c>
      <c r="G17" s="28">
        <v>0</v>
      </c>
      <c r="H17" s="28">
        <v>681523</v>
      </c>
      <c r="I17" s="28">
        <v>95753</v>
      </c>
      <c r="J17" s="27">
        <v>1998872</v>
      </c>
      <c r="K17" s="27">
        <v>645075</v>
      </c>
      <c r="L17" s="27">
        <v>1577006</v>
      </c>
      <c r="M17" s="27">
        <v>102006</v>
      </c>
      <c r="N17" s="27">
        <v>2278646</v>
      </c>
      <c r="O17" s="27">
        <v>0</v>
      </c>
      <c r="P17" s="29">
        <v>0</v>
      </c>
      <c r="Q17" s="27">
        <v>17854913</v>
      </c>
    </row>
    <row r="18" spans="2:17" ht="21.75" customHeight="1">
      <c r="B18" s="16" t="s">
        <v>53</v>
      </c>
      <c r="C18" s="26">
        <v>209413</v>
      </c>
      <c r="D18" s="27">
        <v>5253371</v>
      </c>
      <c r="E18" s="27">
        <v>6340975</v>
      </c>
      <c r="F18" s="27">
        <v>2550576</v>
      </c>
      <c r="G18" s="28">
        <v>67078</v>
      </c>
      <c r="H18" s="28">
        <v>517754</v>
      </c>
      <c r="I18" s="28">
        <v>373988</v>
      </c>
      <c r="J18" s="27">
        <v>1761045</v>
      </c>
      <c r="K18" s="27">
        <v>1631987</v>
      </c>
      <c r="L18" s="27">
        <v>3284364</v>
      </c>
      <c r="M18" s="27">
        <v>62596</v>
      </c>
      <c r="N18" s="27">
        <v>3108007</v>
      </c>
      <c r="O18" s="27">
        <v>0</v>
      </c>
      <c r="P18" s="29">
        <v>0</v>
      </c>
      <c r="Q18" s="27">
        <v>25161154</v>
      </c>
    </row>
    <row r="19" spans="1:17" ht="21.75" customHeight="1">
      <c r="A19" s="11"/>
      <c r="B19" s="18" t="s">
        <v>54</v>
      </c>
      <c r="C19" s="30">
        <v>284118</v>
      </c>
      <c r="D19" s="31">
        <v>8220135</v>
      </c>
      <c r="E19" s="31">
        <v>11551185</v>
      </c>
      <c r="F19" s="31">
        <v>4909523</v>
      </c>
      <c r="G19" s="32">
        <v>214480</v>
      </c>
      <c r="H19" s="32">
        <v>1629741</v>
      </c>
      <c r="I19" s="32">
        <v>650345</v>
      </c>
      <c r="J19" s="31">
        <v>3739155</v>
      </c>
      <c r="K19" s="31">
        <v>1736332</v>
      </c>
      <c r="L19" s="31">
        <v>4104552</v>
      </c>
      <c r="M19" s="31">
        <v>185029</v>
      </c>
      <c r="N19" s="31">
        <v>6613510</v>
      </c>
      <c r="O19" s="31">
        <v>0</v>
      </c>
      <c r="P19" s="33">
        <v>0</v>
      </c>
      <c r="Q19" s="31">
        <v>43838105</v>
      </c>
    </row>
    <row r="20" spans="2:17" ht="21.75" customHeight="1">
      <c r="B20" s="16" t="s">
        <v>28</v>
      </c>
      <c r="C20" s="26">
        <v>55273</v>
      </c>
      <c r="D20" s="27">
        <v>415760</v>
      </c>
      <c r="E20" s="27">
        <v>625622</v>
      </c>
      <c r="F20" s="27">
        <v>208669</v>
      </c>
      <c r="G20" s="28">
        <v>0</v>
      </c>
      <c r="H20" s="28">
        <v>210036</v>
      </c>
      <c r="I20" s="28">
        <v>13253</v>
      </c>
      <c r="J20" s="27">
        <v>488245</v>
      </c>
      <c r="K20" s="27">
        <v>112655</v>
      </c>
      <c r="L20" s="27">
        <v>251262</v>
      </c>
      <c r="M20" s="27">
        <v>0</v>
      </c>
      <c r="N20" s="27">
        <v>212411</v>
      </c>
      <c r="O20" s="27">
        <v>0</v>
      </c>
      <c r="P20" s="27">
        <v>0</v>
      </c>
      <c r="Q20" s="27">
        <v>2593186</v>
      </c>
    </row>
    <row r="21" spans="2:17" ht="21.75" customHeight="1">
      <c r="B21" s="16" t="s">
        <v>29</v>
      </c>
      <c r="C21" s="26">
        <v>114525</v>
      </c>
      <c r="D21" s="27">
        <v>1651260</v>
      </c>
      <c r="E21" s="27">
        <v>1725252</v>
      </c>
      <c r="F21" s="27">
        <v>600429</v>
      </c>
      <c r="G21" s="28">
        <v>23485</v>
      </c>
      <c r="H21" s="28">
        <v>259865</v>
      </c>
      <c r="I21" s="28">
        <v>22616</v>
      </c>
      <c r="J21" s="27">
        <v>864078</v>
      </c>
      <c r="K21" s="27">
        <v>328314</v>
      </c>
      <c r="L21" s="27">
        <v>1087845</v>
      </c>
      <c r="M21" s="27">
        <v>0</v>
      </c>
      <c r="N21" s="27">
        <v>517898</v>
      </c>
      <c r="O21" s="27">
        <v>0</v>
      </c>
      <c r="P21" s="27">
        <v>0</v>
      </c>
      <c r="Q21" s="27">
        <v>7195567</v>
      </c>
    </row>
    <row r="22" spans="2:17" ht="21.75" customHeight="1">
      <c r="B22" s="16" t="s">
        <v>30</v>
      </c>
      <c r="C22" s="26">
        <v>144671</v>
      </c>
      <c r="D22" s="27">
        <v>2127203</v>
      </c>
      <c r="E22" s="27">
        <v>3002017</v>
      </c>
      <c r="F22" s="27">
        <v>1175529</v>
      </c>
      <c r="G22" s="28">
        <v>0</v>
      </c>
      <c r="H22" s="28">
        <v>451794</v>
      </c>
      <c r="I22" s="28">
        <v>207170</v>
      </c>
      <c r="J22" s="27">
        <v>1052389</v>
      </c>
      <c r="K22" s="27">
        <v>584320</v>
      </c>
      <c r="L22" s="27">
        <v>1577115</v>
      </c>
      <c r="M22" s="27">
        <v>64524</v>
      </c>
      <c r="N22" s="27">
        <v>740910</v>
      </c>
      <c r="O22" s="27">
        <v>0</v>
      </c>
      <c r="P22" s="27">
        <v>0</v>
      </c>
      <c r="Q22" s="27">
        <v>11127642</v>
      </c>
    </row>
    <row r="23" spans="2:17" ht="21.75" customHeight="1">
      <c r="B23" s="16" t="s">
        <v>31</v>
      </c>
      <c r="C23" s="26">
        <v>65185</v>
      </c>
      <c r="D23" s="27">
        <v>763308</v>
      </c>
      <c r="E23" s="27">
        <v>726132</v>
      </c>
      <c r="F23" s="28">
        <v>208963</v>
      </c>
      <c r="G23" s="28">
        <v>0</v>
      </c>
      <c r="H23" s="28">
        <v>29171</v>
      </c>
      <c r="I23" s="29">
        <v>21633</v>
      </c>
      <c r="J23" s="27">
        <v>566003</v>
      </c>
      <c r="K23" s="27">
        <v>109037</v>
      </c>
      <c r="L23" s="27">
        <v>1006648</v>
      </c>
      <c r="M23" s="27">
        <v>945</v>
      </c>
      <c r="N23" s="27">
        <v>272378</v>
      </c>
      <c r="O23" s="27">
        <v>0</v>
      </c>
      <c r="P23" s="27">
        <v>0</v>
      </c>
      <c r="Q23" s="27">
        <v>3769403</v>
      </c>
    </row>
    <row r="24" spans="2:17" ht="21.75" customHeight="1">
      <c r="B24" s="16" t="s">
        <v>32</v>
      </c>
      <c r="C24" s="26">
        <v>97587</v>
      </c>
      <c r="D24" s="27">
        <v>1536302</v>
      </c>
      <c r="E24" s="27">
        <v>1514864</v>
      </c>
      <c r="F24" s="28">
        <v>442779</v>
      </c>
      <c r="G24" s="28">
        <v>0</v>
      </c>
      <c r="H24" s="28">
        <v>174503</v>
      </c>
      <c r="I24" s="29">
        <v>21564</v>
      </c>
      <c r="J24" s="27">
        <v>1906502</v>
      </c>
      <c r="K24" s="27">
        <v>200710</v>
      </c>
      <c r="L24" s="27">
        <v>1002617</v>
      </c>
      <c r="M24" s="27">
        <v>0</v>
      </c>
      <c r="N24" s="27">
        <v>135152</v>
      </c>
      <c r="O24" s="27">
        <v>0</v>
      </c>
      <c r="P24" s="27">
        <v>0</v>
      </c>
      <c r="Q24" s="27">
        <v>7032580</v>
      </c>
    </row>
    <row r="25" spans="2:17" ht="21.75" customHeight="1">
      <c r="B25" s="16" t="s">
        <v>33</v>
      </c>
      <c r="C25" s="26">
        <v>73562</v>
      </c>
      <c r="D25" s="27">
        <v>1680059</v>
      </c>
      <c r="E25" s="27">
        <v>2025242</v>
      </c>
      <c r="F25" s="27">
        <v>580391</v>
      </c>
      <c r="G25" s="28">
        <v>12000</v>
      </c>
      <c r="H25" s="28">
        <v>525883</v>
      </c>
      <c r="I25" s="28">
        <v>75573</v>
      </c>
      <c r="J25" s="27">
        <v>898991</v>
      </c>
      <c r="K25" s="27">
        <v>554666</v>
      </c>
      <c r="L25" s="27">
        <v>787313</v>
      </c>
      <c r="M25" s="27">
        <v>14622</v>
      </c>
      <c r="N25" s="27">
        <v>884715</v>
      </c>
      <c r="O25" s="27">
        <v>0</v>
      </c>
      <c r="P25" s="27">
        <v>0</v>
      </c>
      <c r="Q25" s="27">
        <v>8113017</v>
      </c>
    </row>
    <row r="26" spans="2:17" ht="21.75" customHeight="1">
      <c r="B26" s="16" t="s">
        <v>34</v>
      </c>
      <c r="C26" s="26">
        <v>74005</v>
      </c>
      <c r="D26" s="27">
        <v>1284526</v>
      </c>
      <c r="E26" s="27">
        <v>1770383</v>
      </c>
      <c r="F26" s="28">
        <v>483353</v>
      </c>
      <c r="G26" s="28">
        <v>105</v>
      </c>
      <c r="H26" s="28">
        <v>520139</v>
      </c>
      <c r="I26" s="29">
        <v>53100</v>
      </c>
      <c r="J26" s="27">
        <v>643624</v>
      </c>
      <c r="K26" s="27">
        <v>319505</v>
      </c>
      <c r="L26" s="27">
        <v>1441873</v>
      </c>
      <c r="M26" s="27">
        <v>12745</v>
      </c>
      <c r="N26" s="27">
        <v>968481</v>
      </c>
      <c r="O26" s="27">
        <v>50756</v>
      </c>
      <c r="P26" s="27">
        <v>0</v>
      </c>
      <c r="Q26" s="27">
        <v>7622595</v>
      </c>
    </row>
    <row r="27" spans="2:17" ht="21.75" customHeight="1">
      <c r="B27" s="16" t="s">
        <v>35</v>
      </c>
      <c r="C27" s="26">
        <v>70660</v>
      </c>
      <c r="D27" s="27">
        <v>1236619</v>
      </c>
      <c r="E27" s="27">
        <v>1311271</v>
      </c>
      <c r="F27" s="27">
        <v>928656</v>
      </c>
      <c r="G27" s="28">
        <v>0</v>
      </c>
      <c r="H27" s="28">
        <v>493059</v>
      </c>
      <c r="I27" s="28">
        <v>105980</v>
      </c>
      <c r="J27" s="27">
        <v>549641</v>
      </c>
      <c r="K27" s="27">
        <v>708464</v>
      </c>
      <c r="L27" s="27">
        <v>746287</v>
      </c>
      <c r="M27" s="27">
        <v>8100</v>
      </c>
      <c r="N27" s="27">
        <v>975584</v>
      </c>
      <c r="O27" s="27">
        <v>0</v>
      </c>
      <c r="P27" s="27">
        <v>0</v>
      </c>
      <c r="Q27" s="27">
        <v>7134321</v>
      </c>
    </row>
    <row r="28" spans="2:17" ht="21.75" customHeight="1">
      <c r="B28" s="16" t="s">
        <v>36</v>
      </c>
      <c r="C28" s="26">
        <v>67921</v>
      </c>
      <c r="D28" s="27">
        <v>831500</v>
      </c>
      <c r="E28" s="27">
        <v>1485293</v>
      </c>
      <c r="F28" s="28">
        <v>386889</v>
      </c>
      <c r="G28" s="28">
        <v>73118</v>
      </c>
      <c r="H28" s="28">
        <v>255306</v>
      </c>
      <c r="I28" s="29">
        <v>22676</v>
      </c>
      <c r="J28" s="27">
        <v>533553</v>
      </c>
      <c r="K28" s="27">
        <v>211180</v>
      </c>
      <c r="L28" s="27">
        <v>441414</v>
      </c>
      <c r="M28" s="27">
        <v>10631</v>
      </c>
      <c r="N28" s="27">
        <v>506207</v>
      </c>
      <c r="O28" s="27">
        <v>0</v>
      </c>
      <c r="P28" s="27">
        <v>0</v>
      </c>
      <c r="Q28" s="27">
        <v>4825688</v>
      </c>
    </row>
    <row r="29" spans="2:17" ht="21.75" customHeight="1">
      <c r="B29" s="16" t="s">
        <v>37</v>
      </c>
      <c r="C29" s="26">
        <v>58393</v>
      </c>
      <c r="D29" s="27">
        <v>821248</v>
      </c>
      <c r="E29" s="27">
        <v>831700</v>
      </c>
      <c r="F29" s="27">
        <v>224190</v>
      </c>
      <c r="G29" s="28">
        <v>0</v>
      </c>
      <c r="H29" s="28">
        <v>272965</v>
      </c>
      <c r="I29" s="28">
        <v>20117</v>
      </c>
      <c r="J29" s="27">
        <v>289124</v>
      </c>
      <c r="K29" s="27">
        <v>161565</v>
      </c>
      <c r="L29" s="27">
        <v>362291</v>
      </c>
      <c r="M29" s="27">
        <v>3260</v>
      </c>
      <c r="N29" s="27">
        <v>373582</v>
      </c>
      <c r="O29" s="27">
        <v>0</v>
      </c>
      <c r="P29" s="27">
        <v>0</v>
      </c>
      <c r="Q29" s="27">
        <v>3418435</v>
      </c>
    </row>
    <row r="30" spans="2:17" ht="21.75" customHeight="1">
      <c r="B30" s="16" t="s">
        <v>52</v>
      </c>
      <c r="C30" s="26">
        <v>78890</v>
      </c>
      <c r="D30" s="27">
        <v>1881425</v>
      </c>
      <c r="E30" s="27">
        <v>1578595</v>
      </c>
      <c r="F30" s="27">
        <v>698644</v>
      </c>
      <c r="G30" s="28">
        <v>0</v>
      </c>
      <c r="H30" s="28">
        <v>545170</v>
      </c>
      <c r="I30" s="28">
        <v>166019</v>
      </c>
      <c r="J30" s="27">
        <v>385616</v>
      </c>
      <c r="K30" s="27">
        <v>396866</v>
      </c>
      <c r="L30" s="27">
        <v>499358</v>
      </c>
      <c r="M30" s="27">
        <v>25384</v>
      </c>
      <c r="N30" s="27">
        <v>1229307</v>
      </c>
      <c r="O30" s="27">
        <v>0</v>
      </c>
      <c r="P30" s="27">
        <v>0</v>
      </c>
      <c r="Q30" s="27">
        <v>7485274</v>
      </c>
    </row>
    <row r="31" spans="2:17" ht="21.75" customHeight="1">
      <c r="B31" s="16" t="s">
        <v>55</v>
      </c>
      <c r="C31" s="26">
        <v>86756</v>
      </c>
      <c r="D31" s="27">
        <v>2267788</v>
      </c>
      <c r="E31" s="27">
        <v>1964335</v>
      </c>
      <c r="F31" s="27">
        <v>940348</v>
      </c>
      <c r="G31" s="28">
        <v>12699</v>
      </c>
      <c r="H31" s="28">
        <v>744175</v>
      </c>
      <c r="I31" s="28">
        <v>86047</v>
      </c>
      <c r="J31" s="27">
        <v>367601</v>
      </c>
      <c r="K31" s="27">
        <v>466180</v>
      </c>
      <c r="L31" s="27">
        <v>721159</v>
      </c>
      <c r="M31" s="27">
        <v>30485</v>
      </c>
      <c r="N31" s="27">
        <v>1170722</v>
      </c>
      <c r="O31" s="27">
        <v>0</v>
      </c>
      <c r="P31" s="27">
        <v>0</v>
      </c>
      <c r="Q31" s="27">
        <v>8858295</v>
      </c>
    </row>
    <row r="32" spans="2:17" ht="21.75" customHeight="1">
      <c r="B32" s="16" t="s">
        <v>56</v>
      </c>
      <c r="C32" s="26">
        <v>108780</v>
      </c>
      <c r="D32" s="27">
        <v>1977255</v>
      </c>
      <c r="E32" s="27">
        <v>2062488</v>
      </c>
      <c r="F32" s="27">
        <v>905004</v>
      </c>
      <c r="G32" s="28">
        <v>0</v>
      </c>
      <c r="H32" s="28">
        <v>338843</v>
      </c>
      <c r="I32" s="28">
        <v>234666</v>
      </c>
      <c r="J32" s="27">
        <v>622620</v>
      </c>
      <c r="K32" s="27">
        <v>579016</v>
      </c>
      <c r="L32" s="27">
        <v>1453711</v>
      </c>
      <c r="M32" s="27">
        <v>94314</v>
      </c>
      <c r="N32" s="27">
        <v>1623860</v>
      </c>
      <c r="O32" s="27">
        <v>0</v>
      </c>
      <c r="P32" s="27">
        <v>0</v>
      </c>
      <c r="Q32" s="27">
        <v>10000557</v>
      </c>
    </row>
    <row r="33" spans="2:17" ht="21.75" customHeight="1">
      <c r="B33" s="16" t="s">
        <v>38</v>
      </c>
      <c r="C33" s="26">
        <v>62340</v>
      </c>
      <c r="D33" s="27">
        <v>737487</v>
      </c>
      <c r="E33" s="27">
        <v>1143999</v>
      </c>
      <c r="F33" s="27">
        <v>526349</v>
      </c>
      <c r="G33" s="28">
        <v>0</v>
      </c>
      <c r="H33" s="28">
        <v>328660</v>
      </c>
      <c r="I33" s="28">
        <v>27834</v>
      </c>
      <c r="J33" s="27">
        <v>288880</v>
      </c>
      <c r="K33" s="27">
        <v>211506</v>
      </c>
      <c r="L33" s="27">
        <v>482109</v>
      </c>
      <c r="M33" s="27">
        <v>23679</v>
      </c>
      <c r="N33" s="27">
        <v>577529</v>
      </c>
      <c r="O33" s="27">
        <v>0</v>
      </c>
      <c r="P33" s="27">
        <v>0</v>
      </c>
      <c r="Q33" s="27">
        <v>4410372</v>
      </c>
    </row>
    <row r="34" spans="2:17" ht="21.75" customHeight="1">
      <c r="B34" s="16" t="s">
        <v>39</v>
      </c>
      <c r="C34" s="26">
        <v>71481</v>
      </c>
      <c r="D34" s="27">
        <v>1322691</v>
      </c>
      <c r="E34" s="27">
        <v>1378087</v>
      </c>
      <c r="F34" s="27">
        <v>883830</v>
      </c>
      <c r="G34" s="28">
        <v>0</v>
      </c>
      <c r="H34" s="28">
        <v>240831</v>
      </c>
      <c r="I34" s="28">
        <v>14108</v>
      </c>
      <c r="J34" s="27">
        <v>702996</v>
      </c>
      <c r="K34" s="27">
        <v>270033</v>
      </c>
      <c r="L34" s="27">
        <v>439017</v>
      </c>
      <c r="M34" s="27">
        <v>21143</v>
      </c>
      <c r="N34" s="27">
        <v>620250</v>
      </c>
      <c r="O34" s="27">
        <v>0</v>
      </c>
      <c r="P34" s="27">
        <v>0</v>
      </c>
      <c r="Q34" s="27">
        <v>5964467</v>
      </c>
    </row>
    <row r="35" spans="2:17" ht="21.75" customHeight="1">
      <c r="B35" s="20" t="s">
        <v>40</v>
      </c>
      <c r="C35" s="34">
        <f>SUM(C6:C19)</f>
        <v>4221962</v>
      </c>
      <c r="D35" s="35">
        <f>SUM(D6:D19)</f>
        <v>106602272</v>
      </c>
      <c r="E35" s="35">
        <f>SUM(E6:E19)</f>
        <v>162136203</v>
      </c>
      <c r="F35" s="35">
        <f>SUM(F6:F19)</f>
        <v>54645917</v>
      </c>
      <c r="G35" s="35">
        <f aca="true" t="shared" si="0" ref="G35:Q35">SUM(G6:G19)</f>
        <v>1809027</v>
      </c>
      <c r="H35" s="35">
        <f t="shared" si="0"/>
        <v>16322905</v>
      </c>
      <c r="I35" s="35">
        <f t="shared" si="0"/>
        <v>12464614</v>
      </c>
      <c r="J35" s="35">
        <f t="shared" si="0"/>
        <v>69170368</v>
      </c>
      <c r="K35" s="35">
        <f t="shared" si="0"/>
        <v>26649555</v>
      </c>
      <c r="L35" s="35">
        <f t="shared" si="0"/>
        <v>61557495</v>
      </c>
      <c r="M35" s="35">
        <f t="shared" si="0"/>
        <v>1465368</v>
      </c>
      <c r="N35" s="35">
        <f t="shared" si="0"/>
        <v>70603109</v>
      </c>
      <c r="O35" s="35">
        <f t="shared" si="0"/>
        <v>155958</v>
      </c>
      <c r="P35" s="35">
        <f t="shared" si="0"/>
        <v>0</v>
      </c>
      <c r="Q35" s="35">
        <f t="shared" si="0"/>
        <v>587804753</v>
      </c>
    </row>
    <row r="36" spans="2:17" ht="21.75" customHeight="1">
      <c r="B36" s="20" t="s">
        <v>57</v>
      </c>
      <c r="C36" s="34">
        <f aca="true" t="shared" si="1" ref="C36:Q36">SUM(C20:C34)</f>
        <v>1230029</v>
      </c>
      <c r="D36" s="35">
        <f t="shared" si="1"/>
        <v>20534431</v>
      </c>
      <c r="E36" s="35">
        <f t="shared" si="1"/>
        <v>23145280</v>
      </c>
      <c r="F36" s="35">
        <f t="shared" si="1"/>
        <v>9194023</v>
      </c>
      <c r="G36" s="35">
        <f t="shared" si="1"/>
        <v>121407</v>
      </c>
      <c r="H36" s="35">
        <f t="shared" si="1"/>
        <v>5390400</v>
      </c>
      <c r="I36" s="35">
        <f t="shared" si="1"/>
        <v>1092356</v>
      </c>
      <c r="J36" s="35">
        <f t="shared" si="1"/>
        <v>10159863</v>
      </c>
      <c r="K36" s="35">
        <f t="shared" si="1"/>
        <v>5214017</v>
      </c>
      <c r="L36" s="35">
        <f t="shared" si="1"/>
        <v>12300019</v>
      </c>
      <c r="M36" s="35">
        <f t="shared" si="1"/>
        <v>309832</v>
      </c>
      <c r="N36" s="35">
        <f t="shared" si="1"/>
        <v>10808986</v>
      </c>
      <c r="O36" s="35">
        <f t="shared" si="1"/>
        <v>50756</v>
      </c>
      <c r="P36" s="35">
        <f t="shared" si="1"/>
        <v>0</v>
      </c>
      <c r="Q36" s="35">
        <f t="shared" si="1"/>
        <v>99551399</v>
      </c>
    </row>
    <row r="37" spans="2:17" ht="21.75" customHeight="1">
      <c r="B37" s="20" t="s">
        <v>41</v>
      </c>
      <c r="C37" s="34">
        <f aca="true" t="shared" si="2" ref="C37:Q37">SUM(C6:C34)</f>
        <v>5451991</v>
      </c>
      <c r="D37" s="35">
        <f t="shared" si="2"/>
        <v>127136703</v>
      </c>
      <c r="E37" s="35">
        <f t="shared" si="2"/>
        <v>185281483</v>
      </c>
      <c r="F37" s="35">
        <f t="shared" si="2"/>
        <v>63839940</v>
      </c>
      <c r="G37" s="35">
        <f t="shared" si="2"/>
        <v>1930434</v>
      </c>
      <c r="H37" s="35">
        <f t="shared" si="2"/>
        <v>21713305</v>
      </c>
      <c r="I37" s="35">
        <f t="shared" si="2"/>
        <v>13556970</v>
      </c>
      <c r="J37" s="35">
        <f t="shared" si="2"/>
        <v>79330231</v>
      </c>
      <c r="K37" s="35">
        <f t="shared" si="2"/>
        <v>31863572</v>
      </c>
      <c r="L37" s="35">
        <f t="shared" si="2"/>
        <v>73857514</v>
      </c>
      <c r="M37" s="35">
        <f t="shared" si="2"/>
        <v>1775200</v>
      </c>
      <c r="N37" s="35">
        <f t="shared" si="2"/>
        <v>81412095</v>
      </c>
      <c r="O37" s="35">
        <f t="shared" si="2"/>
        <v>206714</v>
      </c>
      <c r="P37" s="35">
        <f t="shared" si="2"/>
        <v>0</v>
      </c>
      <c r="Q37" s="35">
        <f t="shared" si="2"/>
        <v>687356152</v>
      </c>
    </row>
  </sheetData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ゴシック,標準"&amp;24３ 目的別歳出の状況（２１年度決算額）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36" sqref="C36"/>
      <selection pane="topRight" activeCell="C36" sqref="C36"/>
      <selection pane="bottomLeft" activeCell="C36" sqref="C36"/>
      <selection pane="bottomRight" activeCell="B1" sqref="B1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10" t="s">
        <v>46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17" ht="17.25">
      <c r="A3" s="21"/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21"/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21"/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21"/>
      <c r="B6" s="15" t="s">
        <v>17</v>
      </c>
      <c r="C6" s="49">
        <f>+'当年度'!C6-'前年度'!C6</f>
        <v>-19436</v>
      </c>
      <c r="D6" s="50">
        <f>+'当年度'!D6-'前年度'!D6</f>
        <v>-8217408</v>
      </c>
      <c r="E6" s="50">
        <f>+'当年度'!E6-'前年度'!E6</f>
        <v>5473885</v>
      </c>
      <c r="F6" s="50">
        <f>+'当年度'!F6-'前年度'!F6</f>
        <v>363464</v>
      </c>
      <c r="G6" s="50">
        <f>+'当年度'!G6-'前年度'!G6</f>
        <v>376100</v>
      </c>
      <c r="H6" s="50">
        <f>+'当年度'!H6-'前年度'!H6</f>
        <v>-41138</v>
      </c>
      <c r="I6" s="50">
        <f>+'当年度'!I6-'前年度'!I6</f>
        <v>-298454</v>
      </c>
      <c r="J6" s="50">
        <f>+'当年度'!J6-'前年度'!J6</f>
        <v>-1323523</v>
      </c>
      <c r="K6" s="50">
        <f>+'当年度'!K6-'前年度'!K6</f>
        <v>-221590</v>
      </c>
      <c r="L6" s="50">
        <f>+'当年度'!L6-'前年度'!L6</f>
        <v>-521224</v>
      </c>
      <c r="M6" s="50">
        <f>+'当年度'!M6-'前年度'!M6</f>
        <v>235655</v>
      </c>
      <c r="N6" s="50">
        <f>+'当年度'!N6-'前年度'!N6</f>
        <v>-164557</v>
      </c>
      <c r="O6" s="50">
        <f>+'当年度'!O6-'前年度'!O6</f>
        <v>0</v>
      </c>
      <c r="P6" s="50">
        <f>+'当年度'!P6-'前年度'!P6</f>
        <v>0</v>
      </c>
      <c r="Q6" s="50">
        <f>+'当年度'!Q6-'前年度'!Q6</f>
        <v>-4358226</v>
      </c>
    </row>
    <row r="7" spans="1:17" ht="21.75" customHeight="1">
      <c r="A7" s="21"/>
      <c r="B7" s="16" t="s">
        <v>18</v>
      </c>
      <c r="C7" s="51">
        <f>+'当年度'!C7-'前年度'!C7</f>
        <v>-19084</v>
      </c>
      <c r="D7" s="52">
        <f>+'当年度'!D7-'前年度'!D7</f>
        <v>-8090194</v>
      </c>
      <c r="E7" s="52">
        <f>+'当年度'!E7-'前年度'!E7</f>
        <v>5743708</v>
      </c>
      <c r="F7" s="52">
        <f>+'当年度'!F7-'前年度'!F7</f>
        <v>572697</v>
      </c>
      <c r="G7" s="52">
        <f>+'当年度'!G7-'前年度'!G7</f>
        <v>-29383</v>
      </c>
      <c r="H7" s="52">
        <f>+'当年度'!H7-'前年度'!H7</f>
        <v>-774383</v>
      </c>
      <c r="I7" s="52">
        <f>+'当年度'!I7-'前年度'!I7</f>
        <v>-584848</v>
      </c>
      <c r="J7" s="52">
        <f>+'当年度'!J7-'前年度'!J7</f>
        <v>-1913790</v>
      </c>
      <c r="K7" s="52">
        <f>+'当年度'!K7-'前年度'!K7</f>
        <v>-383252</v>
      </c>
      <c r="L7" s="52">
        <f>+'当年度'!L7-'前年度'!L7</f>
        <v>-224646</v>
      </c>
      <c r="M7" s="52">
        <f>+'当年度'!M7-'前年度'!M7</f>
        <v>14416</v>
      </c>
      <c r="N7" s="52">
        <f>+'当年度'!N7-'前年度'!N7</f>
        <v>-831746</v>
      </c>
      <c r="O7" s="52">
        <f>+'当年度'!O7-'前年度'!O7</f>
        <v>0</v>
      </c>
      <c r="P7" s="52">
        <f>+'当年度'!P7-'前年度'!P7</f>
        <v>0</v>
      </c>
      <c r="Q7" s="52">
        <f>+'当年度'!Q7-'前年度'!Q7</f>
        <v>-6520505</v>
      </c>
    </row>
    <row r="8" spans="1:17" ht="21.75" customHeight="1">
      <c r="A8" s="21"/>
      <c r="B8" s="16" t="s">
        <v>19</v>
      </c>
      <c r="C8" s="51">
        <f>+'当年度'!C8-'前年度'!C8</f>
        <v>-28092</v>
      </c>
      <c r="D8" s="52">
        <f>+'当年度'!D8-'前年度'!D8</f>
        <v>-1144797</v>
      </c>
      <c r="E8" s="52">
        <f>+'当年度'!E8-'前年度'!E8</f>
        <v>1979872</v>
      </c>
      <c r="F8" s="52">
        <f>+'当年度'!F8-'前年度'!F8</f>
        <v>359802</v>
      </c>
      <c r="G8" s="52">
        <f>+'当年度'!G8-'前年度'!G8</f>
        <v>63178</v>
      </c>
      <c r="H8" s="52">
        <f>+'当年度'!H8-'前年度'!H8</f>
        <v>13746</v>
      </c>
      <c r="I8" s="52">
        <f>+'当年度'!I8-'前年度'!I8</f>
        <v>-272945</v>
      </c>
      <c r="J8" s="52">
        <f>+'当年度'!J8-'前年度'!J8</f>
        <v>-71799</v>
      </c>
      <c r="K8" s="52">
        <f>+'当年度'!K8-'前年度'!K8</f>
        <v>412094</v>
      </c>
      <c r="L8" s="52">
        <f>+'当年度'!L8-'前年度'!L8</f>
        <v>1130266</v>
      </c>
      <c r="M8" s="52">
        <f>+'当年度'!M8-'前年度'!M8</f>
        <v>-6765</v>
      </c>
      <c r="N8" s="52">
        <f>+'当年度'!N8-'前年度'!N8</f>
        <v>178802</v>
      </c>
      <c r="O8" s="52">
        <f>+'当年度'!O8-'前年度'!O8</f>
        <v>0</v>
      </c>
      <c r="P8" s="52">
        <f>+'当年度'!P8-'前年度'!P8</f>
        <v>0</v>
      </c>
      <c r="Q8" s="52">
        <f>+'当年度'!Q8-'前年度'!Q8</f>
        <v>2613362</v>
      </c>
    </row>
    <row r="9" spans="1:17" ht="21.75" customHeight="1">
      <c r="A9" s="21"/>
      <c r="B9" s="16" t="s">
        <v>20</v>
      </c>
      <c r="C9" s="51">
        <f>+'当年度'!C9-'前年度'!C9</f>
        <v>-4868</v>
      </c>
      <c r="D9" s="52">
        <f>+'当年度'!D9-'前年度'!D9</f>
        <v>-837748</v>
      </c>
      <c r="E9" s="52">
        <f>+'当年度'!E9-'前年度'!E9</f>
        <v>667096</v>
      </c>
      <c r="F9" s="52">
        <f>+'当年度'!F9-'前年度'!F9</f>
        <v>97530</v>
      </c>
      <c r="G9" s="52">
        <f>+'当年度'!G9-'前年度'!G9</f>
        <v>-3497</v>
      </c>
      <c r="H9" s="52">
        <f>+'当年度'!H9-'前年度'!H9</f>
        <v>339143</v>
      </c>
      <c r="I9" s="52">
        <f>+'当年度'!I9-'前年度'!I9</f>
        <v>-22767</v>
      </c>
      <c r="J9" s="52">
        <f>+'当年度'!J9-'前年度'!J9</f>
        <v>-358901</v>
      </c>
      <c r="K9" s="52">
        <f>+'当年度'!K9-'前年度'!K9</f>
        <v>-286578</v>
      </c>
      <c r="L9" s="52">
        <f>+'当年度'!L9-'前年度'!L9</f>
        <v>-1489460</v>
      </c>
      <c r="M9" s="52">
        <f>+'当年度'!M9-'前年度'!M9</f>
        <v>21482</v>
      </c>
      <c r="N9" s="52">
        <f>+'当年度'!N9-'前年度'!N9</f>
        <v>-161604</v>
      </c>
      <c r="O9" s="52">
        <f>+'当年度'!O9-'前年度'!O9</f>
        <v>0</v>
      </c>
      <c r="P9" s="52">
        <f>+'当年度'!P9-'前年度'!P9</f>
        <v>0</v>
      </c>
      <c r="Q9" s="52">
        <f>+'当年度'!Q9-'前年度'!Q9</f>
        <v>-2040172</v>
      </c>
    </row>
    <row r="10" spans="1:17" ht="21.75" customHeight="1">
      <c r="A10" s="21"/>
      <c r="B10" s="16" t="s">
        <v>21</v>
      </c>
      <c r="C10" s="51">
        <f>+'当年度'!C10-'前年度'!C10</f>
        <v>-23618</v>
      </c>
      <c r="D10" s="52">
        <f>+'当年度'!D10-'前年度'!D10</f>
        <v>-2590470</v>
      </c>
      <c r="E10" s="52">
        <f>+'当年度'!E10-'前年度'!E10</f>
        <v>2692986</v>
      </c>
      <c r="F10" s="52">
        <f>+'当年度'!F10-'前年度'!F10</f>
        <v>1144905</v>
      </c>
      <c r="G10" s="52">
        <f>+'当年度'!G10-'前年度'!G10</f>
        <v>42322</v>
      </c>
      <c r="H10" s="52">
        <f>+'当年度'!H10-'前年度'!H10</f>
        <v>-389825</v>
      </c>
      <c r="I10" s="52">
        <f>+'当年度'!I10-'前年度'!I10</f>
        <v>-65187</v>
      </c>
      <c r="J10" s="52">
        <f>+'当年度'!J10-'前年度'!J10</f>
        <v>199542</v>
      </c>
      <c r="K10" s="52">
        <f>+'当年度'!K10-'前年度'!K10</f>
        <v>17364</v>
      </c>
      <c r="L10" s="52">
        <f>+'当年度'!L10-'前年度'!L10</f>
        <v>-235966</v>
      </c>
      <c r="M10" s="52">
        <f>+'当年度'!M10-'前年度'!M10</f>
        <v>-5754</v>
      </c>
      <c r="N10" s="52">
        <f>+'当年度'!N10-'前年度'!N10</f>
        <v>284733</v>
      </c>
      <c r="O10" s="52">
        <f>+'当年度'!O10-'前年度'!O10</f>
        <v>0</v>
      </c>
      <c r="P10" s="52">
        <f>+'当年度'!P10-'前年度'!P10</f>
        <v>0</v>
      </c>
      <c r="Q10" s="52">
        <f>+'当年度'!Q10-'前年度'!Q10</f>
        <v>1071032</v>
      </c>
    </row>
    <row r="11" spans="1:17" ht="21.75" customHeight="1">
      <c r="A11" s="21"/>
      <c r="B11" s="16" t="s">
        <v>22</v>
      </c>
      <c r="C11" s="51">
        <f>+'当年度'!C11-'前年度'!C11</f>
        <v>-14938</v>
      </c>
      <c r="D11" s="52">
        <f>+'当年度'!D11-'前年度'!D11</f>
        <v>-4373864</v>
      </c>
      <c r="E11" s="52">
        <f>+'当年度'!E11-'前年度'!E11</f>
        <v>3491643</v>
      </c>
      <c r="F11" s="52">
        <f>+'当年度'!F11-'前年度'!F11</f>
        <v>201331</v>
      </c>
      <c r="G11" s="52">
        <f>+'当年度'!G11-'前年度'!G11</f>
        <v>27119</v>
      </c>
      <c r="H11" s="52">
        <f>+'当年度'!H11-'前年度'!H11</f>
        <v>-220912</v>
      </c>
      <c r="I11" s="52">
        <f>+'当年度'!I11-'前年度'!I11</f>
        <v>122658</v>
      </c>
      <c r="J11" s="52">
        <f>+'当年度'!J11-'前年度'!J11</f>
        <v>-102623</v>
      </c>
      <c r="K11" s="52">
        <f>+'当年度'!K11-'前年度'!K11</f>
        <v>700369</v>
      </c>
      <c r="L11" s="52">
        <f>+'当年度'!L11-'前年度'!L11</f>
        <v>-2542296</v>
      </c>
      <c r="M11" s="52">
        <f>+'当年度'!M11-'前年度'!M11</f>
        <v>-15543</v>
      </c>
      <c r="N11" s="52">
        <f>+'当年度'!N11-'前年度'!N11</f>
        <v>-320239</v>
      </c>
      <c r="O11" s="52">
        <f>+'当年度'!O11-'前年度'!O11</f>
        <v>-5039</v>
      </c>
      <c r="P11" s="52">
        <f>+'当年度'!P11-'前年度'!P11</f>
        <v>0</v>
      </c>
      <c r="Q11" s="52">
        <f>+'当年度'!Q11-'前年度'!Q11</f>
        <v>-3052334</v>
      </c>
    </row>
    <row r="12" spans="1:17" ht="21.75" customHeight="1">
      <c r="A12" s="21"/>
      <c r="B12" s="16" t="s">
        <v>23</v>
      </c>
      <c r="C12" s="51">
        <f>+'当年度'!C12-'前年度'!C12</f>
        <v>-2935</v>
      </c>
      <c r="D12" s="52">
        <f>+'当年度'!D12-'前年度'!D12</f>
        <v>-1531875</v>
      </c>
      <c r="E12" s="52">
        <f>+'当年度'!E12-'前年度'!E12</f>
        <v>1167489</v>
      </c>
      <c r="F12" s="52">
        <f>+'当年度'!F12-'前年度'!F12</f>
        <v>569443</v>
      </c>
      <c r="G12" s="52">
        <f>+'当年度'!G12-'前年度'!G12</f>
        <v>116373</v>
      </c>
      <c r="H12" s="52">
        <f>+'当年度'!H12-'前年度'!H12</f>
        <v>-58715</v>
      </c>
      <c r="I12" s="52">
        <f>+'当年度'!I12-'前年度'!I12</f>
        <v>-28225</v>
      </c>
      <c r="J12" s="52">
        <f>+'当年度'!J12-'前年度'!J12</f>
        <v>1135723</v>
      </c>
      <c r="K12" s="52">
        <f>+'当年度'!K12-'前年度'!K12</f>
        <v>-764965</v>
      </c>
      <c r="L12" s="52">
        <f>+'当年度'!L12-'前年度'!L12</f>
        <v>-67226</v>
      </c>
      <c r="M12" s="52">
        <f>+'当年度'!M12-'前年度'!M12</f>
        <v>-34732</v>
      </c>
      <c r="N12" s="52">
        <f>+'当年度'!N12-'前年度'!N12</f>
        <v>59197</v>
      </c>
      <c r="O12" s="52">
        <f>+'当年度'!O12-'前年度'!O12</f>
        <v>0</v>
      </c>
      <c r="P12" s="52">
        <f>+'当年度'!P12-'前年度'!P12</f>
        <v>0</v>
      </c>
      <c r="Q12" s="52">
        <f>+'当年度'!Q12-'前年度'!Q12</f>
        <v>559552</v>
      </c>
    </row>
    <row r="13" spans="1:17" ht="21.75" customHeight="1">
      <c r="A13" s="21"/>
      <c r="B13" s="16" t="s">
        <v>24</v>
      </c>
      <c r="C13" s="51">
        <f>+'当年度'!C13-'前年度'!C13</f>
        <v>4735</v>
      </c>
      <c r="D13" s="52">
        <f>+'当年度'!D13-'前年度'!D13</f>
        <v>80897</v>
      </c>
      <c r="E13" s="52">
        <f>+'当年度'!E13-'前年度'!E13</f>
        <v>80496</v>
      </c>
      <c r="F13" s="52">
        <f>+'当年度'!F13-'前年度'!F13</f>
        <v>-140254</v>
      </c>
      <c r="G13" s="52">
        <f>+'当年度'!G13-'前年度'!G13</f>
        <v>0</v>
      </c>
      <c r="H13" s="52">
        <f>+'当年度'!H13-'前年度'!H13</f>
        <v>496161</v>
      </c>
      <c r="I13" s="52">
        <f>+'当年度'!I13-'前年度'!I13</f>
        <v>3649</v>
      </c>
      <c r="J13" s="52">
        <f>+'当年度'!J13-'前年度'!J13</f>
        <v>-187899</v>
      </c>
      <c r="K13" s="52">
        <f>+'当年度'!K13-'前年度'!K13</f>
        <v>-33210</v>
      </c>
      <c r="L13" s="52">
        <f>+'当年度'!L13-'前年度'!L13</f>
        <v>5949</v>
      </c>
      <c r="M13" s="52">
        <f>+'当年度'!M13-'前年度'!M13</f>
        <v>0</v>
      </c>
      <c r="N13" s="52">
        <f>+'当年度'!N13-'前年度'!N13</f>
        <v>194431</v>
      </c>
      <c r="O13" s="52">
        <f>+'当年度'!O13-'前年度'!O13</f>
        <v>0</v>
      </c>
      <c r="P13" s="52">
        <f>+'当年度'!P13-'前年度'!P13</f>
        <v>0</v>
      </c>
      <c r="Q13" s="52">
        <f>+'当年度'!Q13-'前年度'!Q13</f>
        <v>504955</v>
      </c>
    </row>
    <row r="14" spans="1:17" ht="21.75" customHeight="1">
      <c r="A14" s="21"/>
      <c r="B14" s="16" t="s">
        <v>25</v>
      </c>
      <c r="C14" s="51">
        <f>+'当年度'!C14-'前年度'!C14</f>
        <v>-8682</v>
      </c>
      <c r="D14" s="52">
        <f>+'当年度'!D14-'前年度'!D14</f>
        <v>-2029280</v>
      </c>
      <c r="E14" s="52">
        <f>+'当年度'!E14-'前年度'!E14</f>
        <v>898991</v>
      </c>
      <c r="F14" s="52">
        <f>+'当年度'!F14-'前年度'!F14</f>
        <v>-146794</v>
      </c>
      <c r="G14" s="52">
        <f>+'当年度'!G14-'前年度'!G14</f>
        <v>2115</v>
      </c>
      <c r="H14" s="52">
        <f>+'当年度'!H14-'前年度'!H14</f>
        <v>42680</v>
      </c>
      <c r="I14" s="52">
        <f>+'当年度'!I14-'前年度'!I14</f>
        <v>-378629</v>
      </c>
      <c r="J14" s="52">
        <f>+'当年度'!J14-'前年度'!J14</f>
        <v>79637</v>
      </c>
      <c r="K14" s="52">
        <f>+'当年度'!K14-'前年度'!K14</f>
        <v>28781</v>
      </c>
      <c r="L14" s="52">
        <f>+'当年度'!L14-'前年度'!L14</f>
        <v>876929</v>
      </c>
      <c r="M14" s="52">
        <f>+'当年度'!M14-'前年度'!M14</f>
        <v>-29065</v>
      </c>
      <c r="N14" s="52">
        <f>+'当年度'!N14-'前年度'!N14</f>
        <v>-11704</v>
      </c>
      <c r="O14" s="52">
        <f>+'当年度'!O14-'前年度'!O14</f>
        <v>-1878</v>
      </c>
      <c r="P14" s="52">
        <f>+'当年度'!P14-'前年度'!P14</f>
        <v>0</v>
      </c>
      <c r="Q14" s="52">
        <f>+'当年度'!Q14-'前年度'!Q14</f>
        <v>-676899</v>
      </c>
    </row>
    <row r="15" spans="1:17" ht="21.75" customHeight="1">
      <c r="A15" s="21"/>
      <c r="B15" s="16" t="s">
        <v>26</v>
      </c>
      <c r="C15" s="51">
        <f>+'当年度'!C15-'前年度'!C15</f>
        <v>-650</v>
      </c>
      <c r="D15" s="52">
        <f>+'当年度'!D15-'前年度'!D15</f>
        <v>-367474</v>
      </c>
      <c r="E15" s="52">
        <f>+'当年度'!E15-'前年度'!E15</f>
        <v>443268</v>
      </c>
      <c r="F15" s="52">
        <f>+'当年度'!F15-'前年度'!F15</f>
        <v>-21619</v>
      </c>
      <c r="G15" s="52">
        <f>+'当年度'!G15-'前年度'!G15</f>
        <v>64237</v>
      </c>
      <c r="H15" s="52">
        <f>+'当年度'!H15-'前年度'!H15</f>
        <v>-85420</v>
      </c>
      <c r="I15" s="52">
        <f>+'当年度'!I15-'前年度'!I15</f>
        <v>85037</v>
      </c>
      <c r="J15" s="52">
        <f>+'当年度'!J15-'前年度'!J15</f>
        <v>627417</v>
      </c>
      <c r="K15" s="52">
        <f>+'当年度'!K15-'前年度'!K15</f>
        <v>-195297</v>
      </c>
      <c r="L15" s="52">
        <f>+'当年度'!L15-'前年度'!L15</f>
        <v>280982</v>
      </c>
      <c r="M15" s="52">
        <f>+'当年度'!M15-'前年度'!M15</f>
        <v>-25107</v>
      </c>
      <c r="N15" s="52">
        <f>+'当年度'!N15-'前年度'!N15</f>
        <v>239225</v>
      </c>
      <c r="O15" s="52">
        <f>+'当年度'!O15-'前年度'!O15</f>
        <v>33000</v>
      </c>
      <c r="P15" s="52">
        <f>+'当年度'!P15-'前年度'!P15</f>
        <v>0</v>
      </c>
      <c r="Q15" s="52">
        <f>+'当年度'!Q15-'前年度'!Q15</f>
        <v>1077599</v>
      </c>
    </row>
    <row r="16" spans="1:17" ht="21.75" customHeight="1">
      <c r="A16" s="21"/>
      <c r="B16" s="16" t="s">
        <v>27</v>
      </c>
      <c r="C16" s="51">
        <f>+'当年度'!C16-'前年度'!C16</f>
        <v>-27111</v>
      </c>
      <c r="D16" s="52">
        <f>+'当年度'!D16-'前年度'!D16</f>
        <v>294614</v>
      </c>
      <c r="E16" s="52">
        <f>+'当年度'!E16-'前年度'!E16</f>
        <v>-50344</v>
      </c>
      <c r="F16" s="52">
        <f>+'当年度'!F16-'前年度'!F16</f>
        <v>-12496</v>
      </c>
      <c r="G16" s="52">
        <f>+'当年度'!G16-'前年度'!G16</f>
        <v>0</v>
      </c>
      <c r="H16" s="52">
        <f>+'当年度'!H16-'前年度'!H16</f>
        <v>690506</v>
      </c>
      <c r="I16" s="52">
        <f>+'当年度'!I16-'前年度'!I16</f>
        <v>16629</v>
      </c>
      <c r="J16" s="52">
        <f>+'当年度'!J16-'前年度'!J16</f>
        <v>11953</v>
      </c>
      <c r="K16" s="52">
        <f>+'当年度'!K16-'前年度'!K16</f>
        <v>-20897</v>
      </c>
      <c r="L16" s="52">
        <f>+'当年度'!L16-'前年度'!L16</f>
        <v>-298606</v>
      </c>
      <c r="M16" s="52">
        <f>+'当年度'!M16-'前年度'!M16</f>
        <v>-48246</v>
      </c>
      <c r="N16" s="52">
        <f>+'当年度'!N16-'前年度'!N16</f>
        <v>-412352</v>
      </c>
      <c r="O16" s="52">
        <f>+'当年度'!O16-'前年度'!O16</f>
        <v>0</v>
      </c>
      <c r="P16" s="52">
        <f>+'当年度'!P16-'前年度'!P16</f>
        <v>0</v>
      </c>
      <c r="Q16" s="52">
        <f>+'当年度'!Q16-'前年度'!Q16</f>
        <v>143650</v>
      </c>
    </row>
    <row r="17" spans="1:17" ht="21.75" customHeight="1">
      <c r="A17" s="21"/>
      <c r="B17" s="16" t="s">
        <v>50</v>
      </c>
      <c r="C17" s="51">
        <f>+'当年度'!C17-'前年度'!C17</f>
        <v>-13045</v>
      </c>
      <c r="D17" s="52">
        <f>+'当年度'!D17-'前年度'!D17</f>
        <v>908484</v>
      </c>
      <c r="E17" s="52">
        <f>+'当年度'!E17-'前年度'!E17</f>
        <v>1017127</v>
      </c>
      <c r="F17" s="52">
        <f>+'当年度'!F17-'前年度'!F17</f>
        <v>-28912</v>
      </c>
      <c r="G17" s="52">
        <f>+'当年度'!G17-'前年度'!G17</f>
        <v>0</v>
      </c>
      <c r="H17" s="52">
        <f>+'当年度'!H17-'前年度'!H17</f>
        <v>13315</v>
      </c>
      <c r="I17" s="52">
        <f>+'当年度'!I17-'前年度'!I17</f>
        <v>-25329</v>
      </c>
      <c r="J17" s="52">
        <f>+'当年度'!J17-'前年度'!J17</f>
        <v>-166207</v>
      </c>
      <c r="K17" s="52">
        <f>+'当年度'!K17-'前年度'!K17</f>
        <v>126704</v>
      </c>
      <c r="L17" s="52">
        <f>+'当年度'!L17-'前年度'!L17</f>
        <v>670491</v>
      </c>
      <c r="M17" s="52">
        <f>+'当年度'!M17-'前年度'!M17</f>
        <v>-91183</v>
      </c>
      <c r="N17" s="52">
        <f>+'当年度'!N17-'前年度'!N17</f>
        <v>-22303</v>
      </c>
      <c r="O17" s="52">
        <f>+'当年度'!O17-'前年度'!O17</f>
        <v>0</v>
      </c>
      <c r="P17" s="52">
        <f>+'当年度'!P17-'前年度'!P17</f>
        <v>0</v>
      </c>
      <c r="Q17" s="52">
        <f>+'当年度'!Q17-'前年度'!Q17</f>
        <v>2389142</v>
      </c>
    </row>
    <row r="18" spans="1:17" ht="21.75" customHeight="1">
      <c r="A18" s="21"/>
      <c r="B18" s="16" t="s">
        <v>53</v>
      </c>
      <c r="C18" s="51">
        <f>+'当年度'!C18-'前年度'!C18</f>
        <v>-6985</v>
      </c>
      <c r="D18" s="52">
        <f>+'当年度'!D18-'前年度'!D18</f>
        <v>-569610</v>
      </c>
      <c r="E18" s="52">
        <f>+'当年度'!E18-'前年度'!E18</f>
        <v>702126</v>
      </c>
      <c r="F18" s="52">
        <f>+'当年度'!F18-'前年度'!F18</f>
        <v>108022</v>
      </c>
      <c r="G18" s="52">
        <f>+'当年度'!G18-'前年度'!G18</f>
        <v>245884</v>
      </c>
      <c r="H18" s="52">
        <f>+'当年度'!H18-'前年度'!H18</f>
        <v>-123487</v>
      </c>
      <c r="I18" s="52">
        <f>+'当年度'!I18-'前年度'!I18</f>
        <v>-38006</v>
      </c>
      <c r="J18" s="52">
        <f>+'当年度'!J18-'前年度'!J18</f>
        <v>-180293</v>
      </c>
      <c r="K18" s="52">
        <f>+'当年度'!K18-'前年度'!K18</f>
        <v>815078</v>
      </c>
      <c r="L18" s="52">
        <f>+'当年度'!L18-'前年度'!L18</f>
        <v>-335534</v>
      </c>
      <c r="M18" s="52">
        <f>+'当年度'!M18-'前年度'!M18</f>
        <v>-56498</v>
      </c>
      <c r="N18" s="52">
        <f>+'当年度'!N18-'前年度'!N18</f>
        <v>-38823</v>
      </c>
      <c r="O18" s="52">
        <f>+'当年度'!O18-'前年度'!O18</f>
        <v>0</v>
      </c>
      <c r="P18" s="52">
        <f>+'当年度'!P18-'前年度'!P18</f>
        <v>0</v>
      </c>
      <c r="Q18" s="52">
        <f>+'当年度'!Q18-'前年度'!Q18</f>
        <v>521874</v>
      </c>
    </row>
    <row r="19" spans="1:17" ht="21.75" customHeight="1">
      <c r="A19" s="22"/>
      <c r="B19" s="18" t="s">
        <v>54</v>
      </c>
      <c r="C19" s="53">
        <f>+'当年度'!C19-'前年度'!C19</f>
        <v>7778</v>
      </c>
      <c r="D19" s="54">
        <f>+'当年度'!D19-'前年度'!D19</f>
        <v>3913</v>
      </c>
      <c r="E19" s="54">
        <f>+'当年度'!E19-'前年度'!E19</f>
        <v>1824857</v>
      </c>
      <c r="F19" s="54">
        <f>+'当年度'!F19-'前年度'!F19</f>
        <v>-311722</v>
      </c>
      <c r="G19" s="54">
        <f>+'当年度'!G19-'前年度'!G19</f>
        <v>108184</v>
      </c>
      <c r="H19" s="54">
        <f>+'当年度'!H19-'前年度'!H19</f>
        <v>119142</v>
      </c>
      <c r="I19" s="54">
        <f>+'当年度'!I19-'前年度'!I19</f>
        <v>-175391</v>
      </c>
      <c r="J19" s="54">
        <f>+'当年度'!J19-'前年度'!J19</f>
        <v>-674866</v>
      </c>
      <c r="K19" s="54">
        <f>+'当年度'!K19-'前年度'!K19</f>
        <v>-223925</v>
      </c>
      <c r="L19" s="54">
        <f>+'当年度'!L19-'前年度'!L19</f>
        <v>-683627</v>
      </c>
      <c r="M19" s="54">
        <f>+'当年度'!M19-'前年度'!M19</f>
        <v>191914</v>
      </c>
      <c r="N19" s="54">
        <f>+'当年度'!N19-'前年度'!N19</f>
        <v>-324164</v>
      </c>
      <c r="O19" s="54">
        <f>+'当年度'!O19-'前年度'!O19</f>
        <v>0</v>
      </c>
      <c r="P19" s="54">
        <f>+'当年度'!P19-'前年度'!P19</f>
        <v>0</v>
      </c>
      <c r="Q19" s="54">
        <f>+'当年度'!Q19-'前年度'!Q19</f>
        <v>-137907</v>
      </c>
    </row>
    <row r="20" spans="1:17" ht="21.75" customHeight="1">
      <c r="A20" s="21"/>
      <c r="B20" s="16" t="s">
        <v>28</v>
      </c>
      <c r="C20" s="51">
        <f>+'当年度'!C20-'前年度'!C20</f>
        <v>-4981</v>
      </c>
      <c r="D20" s="52">
        <f>+'当年度'!D20-'前年度'!D20</f>
        <v>238427</v>
      </c>
      <c r="E20" s="52">
        <f>+'当年度'!E20-'前年度'!E20</f>
        <v>15184</v>
      </c>
      <c r="F20" s="52">
        <f>+'当年度'!F20-'前年度'!F20</f>
        <v>11129</v>
      </c>
      <c r="G20" s="52">
        <f>+'当年度'!G20-'前年度'!G20</f>
        <v>0</v>
      </c>
      <c r="H20" s="52">
        <f>+'当年度'!H20-'前年度'!H20</f>
        <v>14623</v>
      </c>
      <c r="I20" s="52">
        <f>+'当年度'!I20-'前年度'!I20</f>
        <v>-3234</v>
      </c>
      <c r="J20" s="52">
        <f>+'当年度'!J20-'前年度'!J20</f>
        <v>-69416</v>
      </c>
      <c r="K20" s="52">
        <f>+'当年度'!K20-'前年度'!K20</f>
        <v>29065</v>
      </c>
      <c r="L20" s="52">
        <f>+'当年度'!L20-'前年度'!L20</f>
        <v>31031</v>
      </c>
      <c r="M20" s="52">
        <f>+'当年度'!M20-'前年度'!M20</f>
        <v>0</v>
      </c>
      <c r="N20" s="52">
        <f>+'当年度'!N20-'前年度'!N20</f>
        <v>-8939</v>
      </c>
      <c r="O20" s="52">
        <f>+'当年度'!O20-'前年度'!O20</f>
        <v>0</v>
      </c>
      <c r="P20" s="52">
        <f>+'当年度'!P20-'前年度'!P20</f>
        <v>0</v>
      </c>
      <c r="Q20" s="52">
        <f>+'当年度'!Q20-'前年度'!Q20</f>
        <v>252889</v>
      </c>
    </row>
    <row r="21" spans="1:17" ht="21.75" customHeight="1">
      <c r="A21" s="21"/>
      <c r="B21" s="16" t="s">
        <v>29</v>
      </c>
      <c r="C21" s="51">
        <f>+'当年度'!C21-'前年度'!C21</f>
        <v>-1850</v>
      </c>
      <c r="D21" s="52">
        <f>+'当年度'!D21-'前年度'!D21</f>
        <v>-441990</v>
      </c>
      <c r="E21" s="52">
        <f>+'当年度'!E21-'前年度'!E21</f>
        <v>434849</v>
      </c>
      <c r="F21" s="52">
        <f>+'当年度'!F21-'前年度'!F21</f>
        <v>16058</v>
      </c>
      <c r="G21" s="52">
        <f>+'当年度'!G21-'前年度'!G21</f>
        <v>-19419</v>
      </c>
      <c r="H21" s="52">
        <f>+'当年度'!H21-'前年度'!H21</f>
        <v>-58152</v>
      </c>
      <c r="I21" s="52">
        <f>+'当年度'!I21-'前年度'!I21</f>
        <v>-4897</v>
      </c>
      <c r="J21" s="52">
        <f>+'当年度'!J21-'前年度'!J21</f>
        <v>35062</v>
      </c>
      <c r="K21" s="52">
        <f>+'当年度'!K21-'前年度'!K21</f>
        <v>44484</v>
      </c>
      <c r="L21" s="52">
        <f>+'当年度'!L21-'前年度'!L21</f>
        <v>190761</v>
      </c>
      <c r="M21" s="52">
        <f>+'当年度'!M21-'前年度'!M21</f>
        <v>0</v>
      </c>
      <c r="N21" s="52">
        <f>+'当年度'!N21-'前年度'!N21</f>
        <v>-5811</v>
      </c>
      <c r="O21" s="52">
        <f>+'当年度'!O21-'前年度'!O21</f>
        <v>0</v>
      </c>
      <c r="P21" s="52">
        <f>+'当年度'!P21-'前年度'!P21</f>
        <v>0</v>
      </c>
      <c r="Q21" s="52">
        <f>+'当年度'!Q21-'前年度'!Q21</f>
        <v>189095</v>
      </c>
    </row>
    <row r="22" spans="1:17" ht="21.75" customHeight="1">
      <c r="A22" s="21"/>
      <c r="B22" s="16" t="s">
        <v>30</v>
      </c>
      <c r="C22" s="51">
        <f>+'当年度'!C22-'前年度'!C22</f>
        <v>-1010</v>
      </c>
      <c r="D22" s="52">
        <f>+'当年度'!D22-'前年度'!D22</f>
        <v>-757621</v>
      </c>
      <c r="E22" s="52">
        <f>+'当年度'!E22-'前年度'!E22</f>
        <v>644086</v>
      </c>
      <c r="F22" s="52">
        <f>+'当年度'!F22-'前年度'!F22</f>
        <v>16815</v>
      </c>
      <c r="G22" s="52">
        <f>+'当年度'!G22-'前年度'!G22</f>
        <v>0</v>
      </c>
      <c r="H22" s="52">
        <f>+'当年度'!H22-'前年度'!H22</f>
        <v>-34636</v>
      </c>
      <c r="I22" s="52">
        <f>+'当年度'!I22-'前年度'!I22</f>
        <v>27725</v>
      </c>
      <c r="J22" s="52">
        <f>+'当年度'!J22-'前年度'!J22</f>
        <v>17189</v>
      </c>
      <c r="K22" s="52">
        <f>+'当年度'!K22-'前年度'!K22</f>
        <v>-58215</v>
      </c>
      <c r="L22" s="52">
        <f>+'当年度'!L22-'前年度'!L22</f>
        <v>602159</v>
      </c>
      <c r="M22" s="52">
        <f>+'当年度'!M22-'前年度'!M22</f>
        <v>-811</v>
      </c>
      <c r="N22" s="52">
        <f>+'当年度'!N22-'前年度'!N22</f>
        <v>20088</v>
      </c>
      <c r="O22" s="52">
        <f>+'当年度'!O22-'前年度'!O22</f>
        <v>0</v>
      </c>
      <c r="P22" s="52">
        <f>+'当年度'!P22-'前年度'!P22</f>
        <v>0</v>
      </c>
      <c r="Q22" s="52">
        <f>+'当年度'!Q22-'前年度'!Q22</f>
        <v>475769</v>
      </c>
    </row>
    <row r="23" spans="1:17" ht="21.75" customHeight="1">
      <c r="A23" s="21"/>
      <c r="B23" s="16" t="s">
        <v>31</v>
      </c>
      <c r="C23" s="51">
        <f>+'当年度'!C23-'前年度'!C23</f>
        <v>-508</v>
      </c>
      <c r="D23" s="52">
        <f>+'当年度'!D23-'前年度'!D23</f>
        <v>280224</v>
      </c>
      <c r="E23" s="52">
        <f>+'当年度'!E23-'前年度'!E23</f>
        <v>207310</v>
      </c>
      <c r="F23" s="52">
        <f>+'当年度'!F23-'前年度'!F23</f>
        <v>32549</v>
      </c>
      <c r="G23" s="52">
        <f>+'当年度'!G23-'前年度'!G23</f>
        <v>0</v>
      </c>
      <c r="H23" s="52">
        <f>+'当年度'!H23-'前年度'!H23</f>
        <v>449</v>
      </c>
      <c r="I23" s="52">
        <f>+'当年度'!I23-'前年度'!I23</f>
        <v>5685</v>
      </c>
      <c r="J23" s="52">
        <f>+'当年度'!J23-'前年度'!J23</f>
        <v>-12760</v>
      </c>
      <c r="K23" s="52">
        <f>+'当年度'!K23-'前年度'!K23</f>
        <v>11582</v>
      </c>
      <c r="L23" s="52">
        <f>+'当年度'!L23-'前年度'!L23</f>
        <v>-570766</v>
      </c>
      <c r="M23" s="52">
        <f>+'当年度'!M23-'前年度'!M23</f>
        <v>3348</v>
      </c>
      <c r="N23" s="52">
        <f>+'当年度'!N23-'前年度'!N23</f>
        <v>8387</v>
      </c>
      <c r="O23" s="52">
        <f>+'当年度'!O23-'前年度'!O23</f>
        <v>0</v>
      </c>
      <c r="P23" s="52">
        <f>+'当年度'!P23-'前年度'!P23</f>
        <v>0</v>
      </c>
      <c r="Q23" s="52">
        <f>+'当年度'!Q23-'前年度'!Q23</f>
        <v>-34500</v>
      </c>
    </row>
    <row r="24" spans="1:17" ht="21.75" customHeight="1">
      <c r="A24" s="21"/>
      <c r="B24" s="16" t="s">
        <v>32</v>
      </c>
      <c r="C24" s="51">
        <f>+'当年度'!C24-'前年度'!C24</f>
        <v>16</v>
      </c>
      <c r="D24" s="52">
        <f>+'当年度'!D24-'前年度'!D24</f>
        <v>249052</v>
      </c>
      <c r="E24" s="52">
        <f>+'当年度'!E24-'前年度'!E24</f>
        <v>183125</v>
      </c>
      <c r="F24" s="52">
        <f>+'当年度'!F24-'前年度'!F24</f>
        <v>6324</v>
      </c>
      <c r="G24" s="52">
        <f>+'当年度'!G24-'前年度'!G24</f>
        <v>0</v>
      </c>
      <c r="H24" s="52">
        <f>+'当年度'!H24-'前年度'!H24</f>
        <v>-60332</v>
      </c>
      <c r="I24" s="52">
        <f>+'当年度'!I24-'前年度'!I24</f>
        <v>38712</v>
      </c>
      <c r="J24" s="52">
        <f>+'当年度'!J24-'前年度'!J24</f>
        <v>188164</v>
      </c>
      <c r="K24" s="52">
        <f>+'当年度'!K24-'前年度'!K24</f>
        <v>14162</v>
      </c>
      <c r="L24" s="52">
        <f>+'当年度'!L24-'前年度'!L24</f>
        <v>-366112</v>
      </c>
      <c r="M24" s="52">
        <f>+'当年度'!M24-'前年度'!M24</f>
        <v>0</v>
      </c>
      <c r="N24" s="52">
        <f>+'当年度'!N24-'前年度'!N24</f>
        <v>-10080</v>
      </c>
      <c r="O24" s="52">
        <f>+'当年度'!O24-'前年度'!O24</f>
        <v>0</v>
      </c>
      <c r="P24" s="52">
        <f>+'当年度'!P24-'前年度'!P24</f>
        <v>0</v>
      </c>
      <c r="Q24" s="52">
        <f>+'当年度'!Q24-'前年度'!Q24</f>
        <v>243031</v>
      </c>
    </row>
    <row r="25" spans="1:17" ht="21.75" customHeight="1">
      <c r="A25" s="21"/>
      <c r="B25" s="16" t="s">
        <v>33</v>
      </c>
      <c r="C25" s="51">
        <f>+'当年度'!C25-'前年度'!C25</f>
        <v>-7953</v>
      </c>
      <c r="D25" s="52">
        <f>+'当年度'!D25-'前年度'!D25</f>
        <v>-268387</v>
      </c>
      <c r="E25" s="52">
        <f>+'当年度'!E25-'前年度'!E25</f>
        <v>-161074</v>
      </c>
      <c r="F25" s="52">
        <f>+'当年度'!F25-'前年度'!F25</f>
        <v>41166</v>
      </c>
      <c r="G25" s="52">
        <f>+'当年度'!G25-'前年度'!G25</f>
        <v>43124</v>
      </c>
      <c r="H25" s="52">
        <f>+'当年度'!H25-'前年度'!H25</f>
        <v>-12603</v>
      </c>
      <c r="I25" s="52">
        <f>+'当年度'!I25-'前年度'!I25</f>
        <v>360737</v>
      </c>
      <c r="J25" s="52">
        <f>+'当年度'!J25-'前年度'!J25</f>
        <v>49422</v>
      </c>
      <c r="K25" s="52">
        <f>+'当年度'!K25-'前年度'!K25</f>
        <v>-71418</v>
      </c>
      <c r="L25" s="52">
        <f>+'当年度'!L25-'前年度'!L25</f>
        <v>-216919</v>
      </c>
      <c r="M25" s="52">
        <f>+'当年度'!M25-'前年度'!M25</f>
        <v>-11538</v>
      </c>
      <c r="N25" s="52">
        <f>+'当年度'!N25-'前年度'!N25</f>
        <v>-116084</v>
      </c>
      <c r="O25" s="52">
        <f>+'当年度'!O25-'前年度'!O25</f>
        <v>0</v>
      </c>
      <c r="P25" s="52">
        <f>+'当年度'!P25-'前年度'!P25</f>
        <v>0</v>
      </c>
      <c r="Q25" s="52">
        <f>+'当年度'!Q25-'前年度'!Q25</f>
        <v>-371527</v>
      </c>
    </row>
    <row r="26" spans="1:17" ht="21.75" customHeight="1">
      <c r="A26" s="21"/>
      <c r="B26" s="16" t="s">
        <v>34</v>
      </c>
      <c r="C26" s="51">
        <f>+'当年度'!C26-'前年度'!C26</f>
        <v>4213</v>
      </c>
      <c r="D26" s="52">
        <f>+'当年度'!D26-'前年度'!D26</f>
        <v>-242055</v>
      </c>
      <c r="E26" s="52">
        <f>+'当年度'!E26-'前年度'!E26</f>
        <v>443402</v>
      </c>
      <c r="F26" s="52">
        <f>+'当年度'!F26-'前年度'!F26</f>
        <v>-29771</v>
      </c>
      <c r="G26" s="52">
        <f>+'当年度'!G26-'前年度'!G26</f>
        <v>1308</v>
      </c>
      <c r="H26" s="52">
        <f>+'当年度'!H26-'前年度'!H26</f>
        <v>-1270</v>
      </c>
      <c r="I26" s="52">
        <f>+'当年度'!I26-'前年度'!I26</f>
        <v>-340</v>
      </c>
      <c r="J26" s="52">
        <f>+'当年度'!J26-'前年度'!J26</f>
        <v>19877</v>
      </c>
      <c r="K26" s="52">
        <f>+'当年度'!K26-'前年度'!K26</f>
        <v>42937</v>
      </c>
      <c r="L26" s="52">
        <f>+'当年度'!L26-'前年度'!L26</f>
        <v>-222518</v>
      </c>
      <c r="M26" s="52">
        <f>+'当年度'!M26-'前年度'!M26</f>
        <v>-12745</v>
      </c>
      <c r="N26" s="52">
        <f>+'当年度'!N26-'前年度'!N26</f>
        <v>1157</v>
      </c>
      <c r="O26" s="52">
        <f>+'当年度'!O26-'前年度'!O26</f>
        <v>112703</v>
      </c>
      <c r="P26" s="52">
        <f>+'当年度'!P26-'前年度'!P26</f>
        <v>0</v>
      </c>
      <c r="Q26" s="52">
        <f>+'当年度'!Q26-'前年度'!Q26</f>
        <v>116898</v>
      </c>
    </row>
    <row r="27" spans="1:17" ht="21.75" customHeight="1">
      <c r="A27" s="21"/>
      <c r="B27" s="16" t="s">
        <v>35</v>
      </c>
      <c r="C27" s="51">
        <f>+'当年度'!C27-'前年度'!C27</f>
        <v>-6959</v>
      </c>
      <c r="D27" s="52">
        <f>+'当年度'!D27-'前年度'!D27</f>
        <v>153647</v>
      </c>
      <c r="E27" s="52">
        <f>+'当年度'!E27-'前年度'!E27</f>
        <v>205638</v>
      </c>
      <c r="F27" s="52">
        <f>+'当年度'!F27-'前年度'!F27</f>
        <v>46519</v>
      </c>
      <c r="G27" s="52">
        <f>+'当年度'!G27-'前年度'!G27</f>
        <v>16744</v>
      </c>
      <c r="H27" s="52">
        <f>+'当年度'!H27-'前年度'!H27</f>
        <v>93186</v>
      </c>
      <c r="I27" s="52">
        <f>+'当年度'!I27-'前年度'!I27</f>
        <v>30412</v>
      </c>
      <c r="J27" s="52">
        <f>+'当年度'!J27-'前年度'!J27</f>
        <v>227403</v>
      </c>
      <c r="K27" s="52">
        <f>+'当年度'!K27-'前年度'!K27</f>
        <v>-330740</v>
      </c>
      <c r="L27" s="52">
        <f>+'当年度'!L27-'前年度'!L27</f>
        <v>73960</v>
      </c>
      <c r="M27" s="52">
        <f>+'当年度'!M27-'前年度'!M27</f>
        <v>40335</v>
      </c>
      <c r="N27" s="52">
        <f>+'当年度'!N27-'前年度'!N27</f>
        <v>-47712</v>
      </c>
      <c r="O27" s="52">
        <f>+'当年度'!O27-'前年度'!O27</f>
        <v>0</v>
      </c>
      <c r="P27" s="52">
        <f>+'当年度'!P27-'前年度'!P27</f>
        <v>0</v>
      </c>
      <c r="Q27" s="52">
        <f>+'当年度'!Q27-'前年度'!Q27</f>
        <v>502433</v>
      </c>
    </row>
    <row r="28" spans="1:17" ht="21.75" customHeight="1">
      <c r="A28" s="21"/>
      <c r="B28" s="16" t="s">
        <v>36</v>
      </c>
      <c r="C28" s="51">
        <f>+'当年度'!C28-'前年度'!C28</f>
        <v>-424</v>
      </c>
      <c r="D28" s="52">
        <f>+'当年度'!D28-'前年度'!D28</f>
        <v>-75822</v>
      </c>
      <c r="E28" s="52">
        <f>+'当年度'!E28-'前年度'!E28</f>
        <v>229220</v>
      </c>
      <c r="F28" s="52">
        <f>+'当年度'!F28-'前年度'!F28</f>
        <v>-9413</v>
      </c>
      <c r="G28" s="52">
        <f>+'当年度'!G28-'前年度'!G28</f>
        <v>52298</v>
      </c>
      <c r="H28" s="52">
        <f>+'当年度'!H28-'前年度'!H28</f>
        <v>46073</v>
      </c>
      <c r="I28" s="52">
        <f>+'当年度'!I28-'前年度'!I28</f>
        <v>8854</v>
      </c>
      <c r="J28" s="52">
        <f>+'当年度'!J28-'前年度'!J28</f>
        <v>-22589</v>
      </c>
      <c r="K28" s="52">
        <f>+'当年度'!K28-'前年度'!K28</f>
        <v>28831</v>
      </c>
      <c r="L28" s="52">
        <f>+'当年度'!L28-'前年度'!L28</f>
        <v>274612</v>
      </c>
      <c r="M28" s="52">
        <f>+'当年度'!M28-'前年度'!M28</f>
        <v>-6145</v>
      </c>
      <c r="N28" s="52">
        <f>+'当年度'!N28-'前年度'!N28</f>
        <v>-2329</v>
      </c>
      <c r="O28" s="52">
        <f>+'当年度'!O28-'前年度'!O28</f>
        <v>0</v>
      </c>
      <c r="P28" s="52">
        <f>+'当年度'!P28-'前年度'!P28</f>
        <v>0</v>
      </c>
      <c r="Q28" s="52">
        <f>+'当年度'!Q28-'前年度'!Q28</f>
        <v>523166</v>
      </c>
    </row>
    <row r="29" spans="1:17" ht="21.75" customHeight="1">
      <c r="A29" s="21"/>
      <c r="B29" s="16" t="s">
        <v>37</v>
      </c>
      <c r="C29" s="51">
        <f>+'当年度'!C29-'前年度'!C29</f>
        <v>-3017</v>
      </c>
      <c r="D29" s="52">
        <f>+'当年度'!D29-'前年度'!D29</f>
        <v>38902</v>
      </c>
      <c r="E29" s="52">
        <f>+'当年度'!E29-'前年度'!E29</f>
        <v>141494</v>
      </c>
      <c r="F29" s="52">
        <f>+'当年度'!F29-'前年度'!F29</f>
        <v>-2594</v>
      </c>
      <c r="G29" s="52">
        <f>+'当年度'!G29-'前年度'!G29</f>
        <v>0</v>
      </c>
      <c r="H29" s="52">
        <f>+'当年度'!H29-'前年度'!H29</f>
        <v>30847</v>
      </c>
      <c r="I29" s="52">
        <f>+'当年度'!I29-'前年度'!I29</f>
        <v>6087</v>
      </c>
      <c r="J29" s="52">
        <f>+'当年度'!J29-'前年度'!J29</f>
        <v>179727</v>
      </c>
      <c r="K29" s="52">
        <f>+'当年度'!K29-'前年度'!K29</f>
        <v>98182</v>
      </c>
      <c r="L29" s="52">
        <f>+'当年度'!L29-'前年度'!L29</f>
        <v>681</v>
      </c>
      <c r="M29" s="52">
        <f>+'当年度'!M29-'前年度'!M29</f>
        <v>2534</v>
      </c>
      <c r="N29" s="52">
        <f>+'当年度'!N29-'前年度'!N29</f>
        <v>-14397</v>
      </c>
      <c r="O29" s="52">
        <f>+'当年度'!O29-'前年度'!O29</f>
        <v>3000</v>
      </c>
      <c r="P29" s="52">
        <f>+'当年度'!P29-'前年度'!P29</f>
        <v>0</v>
      </c>
      <c r="Q29" s="52">
        <f>+'当年度'!Q29-'前年度'!Q29</f>
        <v>481446</v>
      </c>
    </row>
    <row r="30" spans="1:17" ht="21.75" customHeight="1">
      <c r="A30" s="21"/>
      <c r="B30" s="16" t="s">
        <v>52</v>
      </c>
      <c r="C30" s="51">
        <f>+'当年度'!C30-'前年度'!C30</f>
        <v>1353</v>
      </c>
      <c r="D30" s="52">
        <f>+'当年度'!D30-'前年度'!D30</f>
        <v>-6902</v>
      </c>
      <c r="E30" s="52">
        <f>+'当年度'!E30-'前年度'!E30</f>
        <v>-112868</v>
      </c>
      <c r="F30" s="52">
        <f>+'当年度'!F30-'前年度'!F30</f>
        <v>28986</v>
      </c>
      <c r="G30" s="52">
        <f>+'当年度'!G30-'前年度'!G30</f>
        <v>11244</v>
      </c>
      <c r="H30" s="52">
        <f>+'当年度'!H30-'前年度'!H30</f>
        <v>12669</v>
      </c>
      <c r="I30" s="52">
        <f>+'当年度'!I30-'前年度'!I30</f>
        <v>11963</v>
      </c>
      <c r="J30" s="52">
        <f>+'当年度'!J30-'前年度'!J30</f>
        <v>154078</v>
      </c>
      <c r="K30" s="52">
        <f>+'当年度'!K30-'前年度'!K30</f>
        <v>117625</v>
      </c>
      <c r="L30" s="52">
        <f>+'当年度'!L30-'前年度'!L30</f>
        <v>-2337</v>
      </c>
      <c r="M30" s="52">
        <f>+'当年度'!M30-'前年度'!M30</f>
        <v>-4869</v>
      </c>
      <c r="N30" s="52">
        <f>+'当年度'!N30-'前年度'!N30</f>
        <v>-9697</v>
      </c>
      <c r="O30" s="52">
        <f>+'当年度'!O30-'前年度'!O30</f>
        <v>0</v>
      </c>
      <c r="P30" s="52">
        <f>+'当年度'!P30-'前年度'!P30</f>
        <v>0</v>
      </c>
      <c r="Q30" s="52">
        <f>+'当年度'!Q30-'前年度'!Q30</f>
        <v>201245</v>
      </c>
    </row>
    <row r="31" spans="1:17" ht="21.75" customHeight="1">
      <c r="A31" s="21"/>
      <c r="B31" s="16" t="s">
        <v>55</v>
      </c>
      <c r="C31" s="51">
        <f>+'当年度'!C31-'前年度'!C31</f>
        <v>-3425</v>
      </c>
      <c r="D31" s="52">
        <f>+'当年度'!D31-'前年度'!D31</f>
        <v>132705</v>
      </c>
      <c r="E31" s="52">
        <f>+'当年度'!E31-'前年度'!E31</f>
        <v>-33037</v>
      </c>
      <c r="F31" s="52">
        <f>+'当年度'!F31-'前年度'!F31</f>
        <v>-35298</v>
      </c>
      <c r="G31" s="52">
        <f>+'当年度'!G31-'前年度'!G31</f>
        <v>55605</v>
      </c>
      <c r="H31" s="52">
        <f>+'当年度'!H31-'前年度'!H31</f>
        <v>-78508</v>
      </c>
      <c r="I31" s="52">
        <f>+'当年度'!I31-'前年度'!I31</f>
        <v>-17271</v>
      </c>
      <c r="J31" s="52">
        <f>+'当年度'!J31-'前年度'!J31</f>
        <v>40686</v>
      </c>
      <c r="K31" s="52">
        <f>+'当年度'!K31-'前年度'!K31</f>
        <v>17914</v>
      </c>
      <c r="L31" s="52">
        <f>+'当年度'!L31-'前年度'!L31</f>
        <v>-25325</v>
      </c>
      <c r="M31" s="52">
        <f>+'当年度'!M31-'前年度'!M31</f>
        <v>-1742</v>
      </c>
      <c r="N31" s="52">
        <f>+'当年度'!N31-'前年度'!N31</f>
        <v>-5252</v>
      </c>
      <c r="O31" s="52">
        <f>+'当年度'!O31-'前年度'!O31</f>
        <v>0</v>
      </c>
      <c r="P31" s="52">
        <f>+'当年度'!P31-'前年度'!P31</f>
        <v>0</v>
      </c>
      <c r="Q31" s="52">
        <f>+'当年度'!Q31-'前年度'!Q31</f>
        <v>47052</v>
      </c>
    </row>
    <row r="32" spans="1:17" ht="21.75" customHeight="1">
      <c r="A32" s="21"/>
      <c r="B32" s="16" t="s">
        <v>56</v>
      </c>
      <c r="C32" s="51">
        <f>+'当年度'!C32-'前年度'!C32</f>
        <v>-5615</v>
      </c>
      <c r="D32" s="52">
        <f>+'当年度'!D32-'前年度'!D32</f>
        <v>255034</v>
      </c>
      <c r="E32" s="52">
        <f>+'当年度'!E32-'前年度'!E32</f>
        <v>226341</v>
      </c>
      <c r="F32" s="52">
        <f>+'当年度'!F32-'前年度'!F32</f>
        <v>-43374</v>
      </c>
      <c r="G32" s="52">
        <f>+'当年度'!G32-'前年度'!G32</f>
        <v>0</v>
      </c>
      <c r="H32" s="52">
        <f>+'当年度'!H32-'前年度'!H32</f>
        <v>34987</v>
      </c>
      <c r="I32" s="52">
        <f>+'当年度'!I32-'前年度'!I32</f>
        <v>-20977</v>
      </c>
      <c r="J32" s="52">
        <f>+'当年度'!J32-'前年度'!J32</f>
        <v>-74143</v>
      </c>
      <c r="K32" s="52">
        <f>+'当年度'!K32-'前年度'!K32</f>
        <v>-6320</v>
      </c>
      <c r="L32" s="52">
        <f>+'当年度'!L32-'前年度'!L32</f>
        <v>135166</v>
      </c>
      <c r="M32" s="52">
        <f>+'当年度'!M32-'前年度'!M32</f>
        <v>-83121</v>
      </c>
      <c r="N32" s="52">
        <f>+'当年度'!N32-'前年度'!N32</f>
        <v>-183928</v>
      </c>
      <c r="O32" s="52">
        <f>+'当年度'!O32-'前年度'!O32</f>
        <v>0</v>
      </c>
      <c r="P32" s="52">
        <f>+'当年度'!P32-'前年度'!P32</f>
        <v>0</v>
      </c>
      <c r="Q32" s="52">
        <f>+'当年度'!Q32-'前年度'!Q32</f>
        <v>234050</v>
      </c>
    </row>
    <row r="33" spans="1:17" ht="21.75" customHeight="1">
      <c r="A33" s="21"/>
      <c r="B33" s="16" t="s">
        <v>38</v>
      </c>
      <c r="C33" s="51">
        <f>+'当年度'!C33-'前年度'!C33</f>
        <v>-786</v>
      </c>
      <c r="D33" s="52">
        <f>+'当年度'!D33-'前年度'!D33</f>
        <v>-193182</v>
      </c>
      <c r="E33" s="52">
        <f>+'当年度'!E33-'前年度'!E33</f>
        <v>74158</v>
      </c>
      <c r="F33" s="52">
        <f>+'当年度'!F33-'前年度'!F33</f>
        <v>254545</v>
      </c>
      <c r="G33" s="52">
        <f>+'当年度'!G33-'前年度'!G33</f>
        <v>0</v>
      </c>
      <c r="H33" s="52">
        <f>+'当年度'!H33-'前年度'!H33</f>
        <v>53173</v>
      </c>
      <c r="I33" s="52">
        <f>+'当年度'!I33-'前年度'!I33</f>
        <v>4381</v>
      </c>
      <c r="J33" s="52">
        <f>+'当年度'!J33-'前年度'!J33</f>
        <v>46379</v>
      </c>
      <c r="K33" s="52">
        <f>+'当年度'!K33-'前年度'!K33</f>
        <v>15244</v>
      </c>
      <c r="L33" s="52">
        <f>+'当年度'!L33-'前年度'!L33</f>
        <v>-55419</v>
      </c>
      <c r="M33" s="52">
        <f>+'当年度'!M33-'前年度'!M33</f>
        <v>5313</v>
      </c>
      <c r="N33" s="52">
        <f>+'当年度'!N33-'前年度'!N33</f>
        <v>-7836</v>
      </c>
      <c r="O33" s="52">
        <f>+'当年度'!O33-'前年度'!O33</f>
        <v>0</v>
      </c>
      <c r="P33" s="52">
        <f>+'当年度'!P33-'前年度'!P33</f>
        <v>0</v>
      </c>
      <c r="Q33" s="52">
        <f>+'当年度'!Q33-'前年度'!Q33</f>
        <v>195970</v>
      </c>
    </row>
    <row r="34" spans="1:17" ht="21.75" customHeight="1">
      <c r="A34" s="21"/>
      <c r="B34" s="17" t="s">
        <v>39</v>
      </c>
      <c r="C34" s="55">
        <f>+'当年度'!C34-'前年度'!C34</f>
        <v>6146</v>
      </c>
      <c r="D34" s="56">
        <f>+'当年度'!D34-'前年度'!D34</f>
        <v>-294132</v>
      </c>
      <c r="E34" s="56">
        <f>+'当年度'!E34-'前年度'!E34</f>
        <v>312533</v>
      </c>
      <c r="F34" s="56">
        <f>+'当年度'!F34-'前年度'!F34</f>
        <v>-124729</v>
      </c>
      <c r="G34" s="56">
        <f>+'当年度'!G34-'前年度'!G34</f>
        <v>0</v>
      </c>
      <c r="H34" s="56">
        <f>+'当年度'!H34-'前年度'!H34</f>
        <v>48427</v>
      </c>
      <c r="I34" s="56">
        <f>+'当年度'!I34-'前年度'!I34</f>
        <v>13274</v>
      </c>
      <c r="J34" s="56">
        <f>+'当年度'!J34-'前年度'!J34</f>
        <v>-161525</v>
      </c>
      <c r="K34" s="56">
        <f>+'当年度'!K34-'前年度'!K34</f>
        <v>22826</v>
      </c>
      <c r="L34" s="56">
        <f>+'当年度'!L34-'前年度'!L34</f>
        <v>5018</v>
      </c>
      <c r="M34" s="56">
        <f>+'当年度'!M34-'前年度'!M34</f>
        <v>-7124</v>
      </c>
      <c r="N34" s="56">
        <f>+'当年度'!N34-'前年度'!N34</f>
        <v>35356</v>
      </c>
      <c r="O34" s="56">
        <f>+'当年度'!O34-'前年度'!O34</f>
        <v>0</v>
      </c>
      <c r="P34" s="56">
        <f>+'当年度'!P34-'前年度'!P34</f>
        <v>0</v>
      </c>
      <c r="Q34" s="56">
        <f>+'当年度'!Q34-'前年度'!Q34</f>
        <v>-143930</v>
      </c>
    </row>
    <row r="35" spans="1:17" ht="21.75" customHeight="1">
      <c r="A35" s="21"/>
      <c r="B35" s="20" t="s">
        <v>40</v>
      </c>
      <c r="C35" s="57">
        <f>+'当年度'!C35-'前年度'!C35</f>
        <v>-156931</v>
      </c>
      <c r="D35" s="57">
        <f>+'当年度'!D35-'前年度'!D35</f>
        <v>-28464812</v>
      </c>
      <c r="E35" s="57">
        <f>+'当年度'!E35-'前年度'!E35</f>
        <v>26133200</v>
      </c>
      <c r="F35" s="57">
        <f>+'当年度'!F35-'前年度'!F35</f>
        <v>2755397</v>
      </c>
      <c r="G35" s="57">
        <f>+'当年度'!G35-'前年度'!G35</f>
        <v>1012632</v>
      </c>
      <c r="H35" s="57">
        <f>+'当年度'!H35-'前年度'!H35</f>
        <v>20813</v>
      </c>
      <c r="I35" s="57">
        <f>+'当年度'!I35-'前年度'!I35</f>
        <v>-1661808</v>
      </c>
      <c r="J35" s="57">
        <f>+'当年度'!J35-'前年度'!J35</f>
        <v>-2925629</v>
      </c>
      <c r="K35" s="57">
        <f>+'当年度'!K35-'前年度'!K35</f>
        <v>-29324</v>
      </c>
      <c r="L35" s="57">
        <f>+'当年度'!L35-'前年度'!L35</f>
        <v>-3433968</v>
      </c>
      <c r="M35" s="57">
        <f>+'当年度'!M35-'前年度'!M35</f>
        <v>150574</v>
      </c>
      <c r="N35" s="57">
        <f>+'当年度'!N35-'前年度'!N35</f>
        <v>-1331104</v>
      </c>
      <c r="O35" s="57">
        <f>+'当年度'!O35-'前年度'!O35</f>
        <v>26083</v>
      </c>
      <c r="P35" s="57">
        <f>+'当年度'!P35-'前年度'!P35</f>
        <v>0</v>
      </c>
      <c r="Q35" s="57">
        <f>+'当年度'!Q35-'前年度'!Q35</f>
        <v>-7904877</v>
      </c>
    </row>
    <row r="36" spans="1:17" ht="21.75" customHeight="1">
      <c r="A36" s="21"/>
      <c r="B36" s="20" t="s">
        <v>57</v>
      </c>
      <c r="C36" s="57">
        <f>+'当年度'!C36-'前年度'!C36</f>
        <v>-24800</v>
      </c>
      <c r="D36" s="57">
        <f>+'当年度'!D36-'前年度'!D36</f>
        <v>-932100</v>
      </c>
      <c r="E36" s="57">
        <f>+'当年度'!E36-'前年度'!E36</f>
        <v>2810361</v>
      </c>
      <c r="F36" s="57">
        <f>+'当年度'!F36-'前年度'!F36</f>
        <v>208912</v>
      </c>
      <c r="G36" s="57">
        <f>+'当年度'!G36-'前年度'!G36</f>
        <v>160904</v>
      </c>
      <c r="H36" s="57">
        <f>+'当年度'!H36-'前年度'!H36</f>
        <v>88933</v>
      </c>
      <c r="I36" s="57">
        <f>+'当年度'!I36-'前年度'!I36</f>
        <v>461111</v>
      </c>
      <c r="J36" s="57">
        <f>+'当年度'!J36-'前年度'!J36</f>
        <v>617554</v>
      </c>
      <c r="K36" s="57">
        <f>+'当年度'!K36-'前年度'!K36</f>
        <v>-23841</v>
      </c>
      <c r="L36" s="57">
        <f>+'当年度'!L36-'前年度'!L36</f>
        <v>-146008</v>
      </c>
      <c r="M36" s="57">
        <f>+'当年度'!M36-'前年度'!M36</f>
        <v>-76565</v>
      </c>
      <c r="N36" s="57">
        <f>+'当年度'!N36-'前年度'!N36</f>
        <v>-347077</v>
      </c>
      <c r="O36" s="57">
        <f>+'当年度'!O36-'前年度'!O36</f>
        <v>115703</v>
      </c>
      <c r="P36" s="57">
        <f>+'当年度'!P36-'前年度'!P36</f>
        <v>0</v>
      </c>
      <c r="Q36" s="57">
        <f>+'当年度'!Q36-'前年度'!Q36</f>
        <v>2913087</v>
      </c>
    </row>
    <row r="37" spans="1:17" ht="21.75" customHeight="1">
      <c r="A37" s="21"/>
      <c r="B37" s="20" t="s">
        <v>41</v>
      </c>
      <c r="C37" s="57">
        <f>+'当年度'!C37-'前年度'!C37</f>
        <v>-181731</v>
      </c>
      <c r="D37" s="57">
        <f>+'当年度'!D37-'前年度'!D37</f>
        <v>-29396912</v>
      </c>
      <c r="E37" s="57">
        <f>+'当年度'!E37-'前年度'!E37</f>
        <v>28943561</v>
      </c>
      <c r="F37" s="57">
        <f>+'当年度'!F37-'前年度'!F37</f>
        <v>2964309</v>
      </c>
      <c r="G37" s="57">
        <f>+'当年度'!G37-'前年度'!G37</f>
        <v>1173536</v>
      </c>
      <c r="H37" s="57">
        <f>+'当年度'!H37-'前年度'!H37</f>
        <v>109746</v>
      </c>
      <c r="I37" s="57">
        <f>+'当年度'!I37-'前年度'!I37</f>
        <v>-1200697</v>
      </c>
      <c r="J37" s="57">
        <f>+'当年度'!J37-'前年度'!J37</f>
        <v>-2308075</v>
      </c>
      <c r="K37" s="57">
        <f>+'当年度'!K37-'前年度'!K37</f>
        <v>-53165</v>
      </c>
      <c r="L37" s="57">
        <f>+'当年度'!L37-'前年度'!L37</f>
        <v>-3579976</v>
      </c>
      <c r="M37" s="57">
        <f>+'当年度'!M37-'前年度'!M37</f>
        <v>74009</v>
      </c>
      <c r="N37" s="57">
        <f>+'当年度'!N37-'前年度'!N37</f>
        <v>-1678181</v>
      </c>
      <c r="O37" s="57">
        <f>+'当年度'!O37-'前年度'!O37</f>
        <v>141786</v>
      </c>
      <c r="P37" s="57">
        <f>+'当年度'!P37-'前年度'!P37</f>
        <v>0</v>
      </c>
      <c r="Q37" s="57">
        <f>+'当年度'!Q37-'前年度'!Q37</f>
        <v>-4991790</v>
      </c>
    </row>
  </sheetData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ゴシック,標準"&amp;24３　目的別歳出の状況（対前年度増減額）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36" sqref="C36"/>
      <selection pane="topRight" activeCell="C36" sqref="C36"/>
      <selection pane="bottomLeft" activeCell="C36" sqref="C36"/>
      <selection pane="bottomRight" activeCell="B1" sqref="B1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10" t="s">
        <v>47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17" ht="17.25">
      <c r="A3" s="21"/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21"/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21"/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21"/>
      <c r="B6" s="15" t="s">
        <v>17</v>
      </c>
      <c r="C6" s="58">
        <f>IF(AND('当年度'!C6=0,'前年度'!C6=0),"",IF('前年度'!C6=0,"皆増 ",IF('当年度'!C6=0,"皆減 ",ROUND('増減額'!C6/'前年度'!C6*100,1))))</f>
        <v>-3.5</v>
      </c>
      <c r="D6" s="59">
        <f>IF(AND('当年度'!D6=0,'前年度'!D6=0),"",IF('前年度'!D6=0,"皆増 ",IF('当年度'!D6=0,"皆減 ",ROUND('増減額'!D6/'前年度'!D6*100,1))))</f>
        <v>-41.5</v>
      </c>
      <c r="E6" s="59">
        <f>IF(AND('当年度'!E6=0,'前年度'!E6=0),"",IF('前年度'!E6=0,"皆増 ",IF('当年度'!E6=0,"皆減 ",ROUND('増減額'!E6/'前年度'!E6*100,1))))</f>
        <v>20</v>
      </c>
      <c r="F6" s="59">
        <f>IF(AND('当年度'!F6=0,'前年度'!F6=0),"",IF('前年度'!F6=0,"皆増 ",IF('当年度'!F6=0,"皆減 ",ROUND('増減額'!F6/'前年度'!F6*100,1))))</f>
        <v>4.7</v>
      </c>
      <c r="G6" s="59">
        <f>IF(AND('当年度'!G6=0,'前年度'!G6=0),"",IF('前年度'!G6=0,"皆増 ",IF('当年度'!G6=0,"皆減 ",ROUND('増減額'!G6/'前年度'!G6*100,1))))</f>
        <v>122.3</v>
      </c>
      <c r="H6" s="59">
        <f>IF(AND('当年度'!H6=0,'前年度'!H6=0),"",IF('前年度'!H6=0,"皆増 ",IF('当年度'!H6=0,"皆減 ",ROUND('増減額'!H6/'前年度'!H6*100,1))))</f>
        <v>-1.5</v>
      </c>
      <c r="I6" s="59">
        <f>IF(AND('当年度'!I6=0,'前年度'!I6=0),"",IF('前年度'!I6=0,"皆増 ",IF('当年度'!I6=0,"皆減 ",ROUND('増減額'!I6/'前年度'!I6*100,1))))</f>
        <v>-15</v>
      </c>
      <c r="J6" s="59">
        <f>IF(AND('当年度'!J6=0,'前年度'!J6=0),"",IF('前年度'!J6=0,"皆増 ",IF('当年度'!J6=0,"皆減 ",ROUND('増減額'!J6/'前年度'!J6*100,1))))</f>
        <v>-9.9</v>
      </c>
      <c r="K6" s="59">
        <f>IF(AND('当年度'!K6=0,'前年度'!K6=0),"",IF('前年度'!K6=0,"皆増 ",IF('当年度'!K6=0,"皆減 ",ROUND('増減額'!K6/'前年度'!K6*100,1))))</f>
        <v>-4.8</v>
      </c>
      <c r="L6" s="58">
        <f>IF(AND('当年度'!L6=0,'前年度'!L6=0),"",IF('前年度'!L6=0,"皆増 ",IF('当年度'!L6=0,"皆減 ",ROUND('増減額'!L6/'前年度'!L6*100,1))))</f>
        <v>-4.9</v>
      </c>
      <c r="M6" s="59">
        <f>IF(AND('当年度'!M6=0,'前年度'!M6=0),"",IF('前年度'!M6=0,"皆増 ",IF('当年度'!M6=0,"皆減 ",ROUND('増減額'!M6/'前年度'!M6*100,1))))</f>
        <v>39.8</v>
      </c>
      <c r="N6" s="59">
        <f>IF(AND('当年度'!N6=0,'前年度'!N6=0),"",IF('前年度'!N6=0,"皆増 ",IF('当年度'!N6=0,"皆減 ",ROUND('増減額'!N6/'前年度'!N6*100,1))))</f>
        <v>-1.3</v>
      </c>
      <c r="O6" s="59">
        <f>IF(AND('当年度'!O6=0,'前年度'!O6=0),"",IF('前年度'!O6=0,"皆増 ",IF('当年度'!O6=0,"皆減 ",ROUND('増減額'!O6/'前年度'!O6*100,1))))</f>
      </c>
      <c r="P6" s="59">
        <f>IF(AND('当年度'!P6=0,'前年度'!P6=0),"",IF('前年度'!P6=0,"皆増 ",IF('当年度'!P6=0,"皆減 ",ROUND('増減額'!P6/'前年度'!P6*100,1))))</f>
      </c>
      <c r="Q6" s="59">
        <f>IF(AND('当年度'!Q6=0,'前年度'!Q6=0),"",IF('前年度'!Q6=0,"皆増 ",IF('当年度'!Q6=0,"皆減 ",ROUND('増減額'!Q6/'前年度'!Q6*100,1))))</f>
        <v>-4.3</v>
      </c>
    </row>
    <row r="7" spans="1:17" ht="21.75" customHeight="1">
      <c r="A7" s="21"/>
      <c r="B7" s="16" t="s">
        <v>18</v>
      </c>
      <c r="C7" s="60">
        <f>IF(AND('当年度'!C7=0,'前年度'!C7=0),"",IF('前年度'!C7=0,"皆増 ",IF('当年度'!C7=0,"皆減 ",ROUND('増減額'!C7/'前年度'!C7*100,1))))</f>
        <v>-3.2</v>
      </c>
      <c r="D7" s="61">
        <f>IF(AND('当年度'!D7=0,'前年度'!D7=0),"",IF('前年度'!D7=0,"皆増 ",IF('当年度'!D7=0,"皆減 ",ROUND('増減額'!D7/'前年度'!D7*100,1))))</f>
        <v>-40.4</v>
      </c>
      <c r="E7" s="61">
        <f>IF(AND('当年度'!E7=0,'前年度'!E7=0),"",IF('前年度'!E7=0,"皆増 ",IF('当年度'!E7=0,"皆減 ",ROUND('増減額'!E7/'前年度'!E7*100,1))))</f>
        <v>20.8</v>
      </c>
      <c r="F7" s="61">
        <f>IF(AND('当年度'!F7=0,'前年度'!F7=0),"",IF('前年度'!F7=0,"皆増 ",IF('当年度'!F7=0,"皆減 ",ROUND('増減額'!F7/'前年度'!F7*100,1))))</f>
        <v>6.2</v>
      </c>
      <c r="G7" s="61">
        <f>IF(AND('当年度'!G7=0,'前年度'!G7=0),"",IF('前年度'!G7=0,"皆増 ",IF('当年度'!G7=0,"皆減 ",ROUND('増減額'!G7/'前年度'!G7*100,1))))</f>
        <v>-12.8</v>
      </c>
      <c r="H7" s="61">
        <f>IF(AND('当年度'!H7=0,'前年度'!H7=0),"",IF('前年度'!H7=0,"皆増 ",IF('当年度'!H7=0,"皆減 ",ROUND('増減額'!H7/'前年度'!H7*100,1))))</f>
        <v>-42.2</v>
      </c>
      <c r="I7" s="61">
        <f>IF(AND('当年度'!I7=0,'前年度'!I7=0),"",IF('前年度'!I7=0,"皆増 ",IF('当年度'!I7=0,"皆減 ",ROUND('増減額'!I7/'前年度'!I7*100,1))))</f>
        <v>-14.5</v>
      </c>
      <c r="J7" s="61">
        <f>IF(AND('当年度'!J7=0,'前年度'!J7=0),"",IF('前年度'!J7=0,"皆増 ",IF('当年度'!J7=0,"皆減 ",ROUND('増減額'!J7/'前年度'!J7*100,1))))</f>
        <v>-11.4</v>
      </c>
      <c r="K7" s="61">
        <f>IF(AND('当年度'!K7=0,'前年度'!K7=0),"",IF('前年度'!K7=0,"皆増 ",IF('当年度'!K7=0,"皆減 ",ROUND('増減額'!K7/'前年度'!K7*100,1))))</f>
        <v>-10.6</v>
      </c>
      <c r="L7" s="60">
        <f>IF(AND('当年度'!L7=0,'前年度'!L7=0),"",IF('前年度'!L7=0,"皆増 ",IF('当年度'!L7=0,"皆減 ",ROUND('増減額'!L7/'前年度'!L7*100,1))))</f>
        <v>-2.4</v>
      </c>
      <c r="M7" s="61" t="str">
        <f>IF(AND('当年度'!M7=0,'前年度'!M7=0),"",IF('前年度'!M7=0,"皆増 ",IF('当年度'!M7=0,"皆減 ",ROUND('増減額'!M7/'前年度'!M7*100,1))))</f>
        <v>皆増 </v>
      </c>
      <c r="N7" s="61">
        <f>IF(AND('当年度'!N7=0,'前年度'!N7=0),"",IF('前年度'!N7=0,"皆増 ",IF('当年度'!N7=0,"皆減 ",ROUND('増減額'!N7/'前年度'!N7*100,1))))</f>
        <v>-5.9</v>
      </c>
      <c r="O7" s="61">
        <f>IF(AND('当年度'!O7=0,'前年度'!O7=0),"",IF('前年度'!O7=0,"皆増 ",IF('当年度'!O7=0,"皆減 ",ROUND('増減額'!O7/'前年度'!O7*100,1))))</f>
      </c>
      <c r="P7" s="61">
        <f>IF(AND('当年度'!P7=0,'前年度'!P7=0),"",IF('前年度'!P7=0,"皆増 ",IF('当年度'!P7=0,"皆減 ",ROUND('増減額'!P7/'前年度'!P7*100,1))))</f>
      </c>
      <c r="Q7" s="61">
        <f>IF(AND('当年度'!Q7=0,'前年度'!Q7=0),"",IF('前年度'!Q7=0,"皆増 ",IF('当年度'!Q7=0,"皆減 ",ROUND('増減額'!Q7/'前年度'!Q7*100,1))))</f>
        <v>-6.1</v>
      </c>
    </row>
    <row r="8" spans="1:17" ht="21.75" customHeight="1">
      <c r="A8" s="21"/>
      <c r="B8" s="16" t="s">
        <v>19</v>
      </c>
      <c r="C8" s="60">
        <f>IF(AND('当年度'!C8=0,'前年度'!C8=0),"",IF('前年度'!C8=0,"皆増 ",IF('当年度'!C8=0,"皆減 ",ROUND('増減額'!C8/'前年度'!C8*100,1))))</f>
        <v>-8.6</v>
      </c>
      <c r="D8" s="61">
        <f>IF(AND('当年度'!D8=0,'前年度'!D8=0),"",IF('前年度'!D8=0,"皆増 ",IF('当年度'!D8=0,"皆減 ",ROUND('増減額'!D8/'前年度'!D8*100,1))))</f>
        <v>-17.6</v>
      </c>
      <c r="E8" s="61">
        <f>IF(AND('当年度'!E8=0,'前年度'!E8=0),"",IF('前年度'!E8=0,"皆増 ",IF('当年度'!E8=0,"皆減 ",ROUND('増減額'!E8/'前年度'!E8*100,1))))</f>
        <v>14.8</v>
      </c>
      <c r="F8" s="61">
        <f>IF(AND('当年度'!F8=0,'前年度'!F8=0),"",IF('前年度'!F8=0,"皆増 ",IF('当年度'!F8=0,"皆減 ",ROUND('増減額'!F8/'前年度'!F8*100,1))))</f>
        <v>8.7</v>
      </c>
      <c r="G8" s="61">
        <f>IF(AND('当年度'!G8=0,'前年度'!G8=0),"",IF('前年度'!G8=0,"皆増 ",IF('当年度'!G8=0,"皆減 ",ROUND('増減額'!G8/'前年度'!G8*100,1))))</f>
        <v>52</v>
      </c>
      <c r="H8" s="61">
        <f>IF(AND('当年度'!H8=0,'前年度'!H8=0),"",IF('前年度'!H8=0,"皆増 ",IF('当年度'!H8=0,"皆減 ",ROUND('増減額'!H8/'前年度'!H8*100,1))))</f>
        <v>1.4</v>
      </c>
      <c r="I8" s="61">
        <f>IF(AND('当年度'!I8=0,'前年度'!I8=0),"",IF('前年度'!I8=0,"皆増 ",IF('当年度'!I8=0,"皆減 ",ROUND('増減額'!I8/'前年度'!I8*100,1))))</f>
        <v>-40.8</v>
      </c>
      <c r="J8" s="61">
        <f>IF(AND('当年度'!J8=0,'前年度'!J8=0),"",IF('前年度'!J8=0,"皆増 ",IF('当年度'!J8=0,"皆減 ",ROUND('増減額'!J8/'前年度'!J8*100,1))))</f>
        <v>-1.4</v>
      </c>
      <c r="K8" s="61">
        <f>IF(AND('当年度'!K8=0,'前年度'!K8=0),"",IF('前年度'!K8=0,"皆増 ",IF('当年度'!K8=0,"皆減 ",ROUND('増減額'!K8/'前年度'!K8*100,1))))</f>
        <v>18.8</v>
      </c>
      <c r="L8" s="60">
        <f>IF(AND('当年度'!L8=0,'前年度'!L8=0),"",IF('前年度'!L8=0,"皆増 ",IF('当年度'!L8=0,"皆減 ",ROUND('増減額'!L8/'前年度'!L8*100,1))))</f>
        <v>26.7</v>
      </c>
      <c r="M8" s="61">
        <f>IF(AND('当年度'!M8=0,'前年度'!M8=0),"",IF('前年度'!M8=0,"皆増 ",IF('当年度'!M8=0,"皆減 ",ROUND('増減額'!M8/'前年度'!M8*100,1))))</f>
        <v>-11.2</v>
      </c>
      <c r="N8" s="61">
        <f>IF(AND('当年度'!N8=0,'前年度'!N8=0),"",IF('前年度'!N8=0,"皆増 ",IF('当年度'!N8=0,"皆減 ",ROUND('増減額'!N8/'前年度'!N8*100,1))))</f>
        <v>3.2</v>
      </c>
      <c r="O8" s="61">
        <f>IF(AND('当年度'!O8=0,'前年度'!O8=0),"",IF('前年度'!O8=0,"皆増 ",IF('当年度'!O8=0,"皆減 ",ROUND('増減額'!O8/'前年度'!O8*100,1))))</f>
      </c>
      <c r="P8" s="61">
        <f>IF(AND('当年度'!P8=0,'前年度'!P8=0),"",IF('前年度'!P8=0,"皆増 ",IF('当年度'!P8=0,"皆減 ",ROUND('増減額'!P8/'前年度'!P8*100,1))))</f>
      </c>
      <c r="Q8" s="61">
        <f>IF(AND('当年度'!Q8=0,'前年度'!Q8=0),"",IF('前年度'!Q8=0,"皆増 ",IF('当年度'!Q8=0,"皆減 ",ROUND('増減額'!Q8/'前年度'!Q8*100,1))))</f>
        <v>6</v>
      </c>
    </row>
    <row r="9" spans="1:17" ht="21.75" customHeight="1">
      <c r="A9" s="21"/>
      <c r="B9" s="16" t="s">
        <v>20</v>
      </c>
      <c r="C9" s="60">
        <f>IF(AND('当年度'!C9=0,'前年度'!C9=0),"",IF('前年度'!C9=0,"皆増 ",IF('当年度'!C9=0,"皆減 ",ROUND('増減額'!C9/'前年度'!C9*100,1))))</f>
        <v>-1.5</v>
      </c>
      <c r="D9" s="61">
        <f>IF(AND('当年度'!D9=0,'前年度'!D9=0),"",IF('前年度'!D9=0,"皆増 ",IF('当年度'!D9=0,"皆減 ",ROUND('増減額'!D9/'前年度'!D9*100,1))))</f>
        <v>-11.4</v>
      </c>
      <c r="E9" s="61">
        <f>IF(AND('当年度'!E9=0,'前年度'!E9=0),"",IF('前年度'!E9=0,"皆増 ",IF('当年度'!E9=0,"皆減 ",ROUND('増減額'!E9/'前年度'!E9*100,1))))</f>
        <v>3.1</v>
      </c>
      <c r="F9" s="61">
        <f>IF(AND('当年度'!F9=0,'前年度'!F9=0),"",IF('前年度'!F9=0,"皆増 ",IF('当年度'!F9=0,"皆減 ",ROUND('増減額'!F9/'前年度'!F9*100,1))))</f>
        <v>1.9</v>
      </c>
      <c r="G9" s="61">
        <f>IF(AND('当年度'!G9=0,'前年度'!G9=0),"",IF('前年度'!G9=0,"皆増 ",IF('当年度'!G9=0,"皆減 ",ROUND('増減額'!G9/'前年度'!G9*100,1))))</f>
        <v>-1.5</v>
      </c>
      <c r="H9" s="61">
        <f>IF(AND('当年度'!H9=0,'前年度'!H9=0),"",IF('前年度'!H9=0,"皆増 ",IF('当年度'!H9=0,"皆減 ",ROUND('増減額'!H9/'前年度'!H9*100,1))))</f>
        <v>22</v>
      </c>
      <c r="I9" s="61">
        <f>IF(AND('当年度'!I9=0,'前年度'!I9=0),"",IF('前年度'!I9=0,"皆増 ",IF('当年度'!I9=0,"皆減 ",ROUND('増減額'!I9/'前年度'!I9*100,1))))</f>
        <v>-4.2</v>
      </c>
      <c r="J9" s="61">
        <f>IF(AND('当年度'!J9=0,'前年度'!J9=0),"",IF('前年度'!J9=0,"皆増 ",IF('当年度'!J9=0,"皆減 ",ROUND('増減額'!J9/'前年度'!J9*100,1))))</f>
        <v>-6.5</v>
      </c>
      <c r="K9" s="61">
        <f>IF(AND('当年度'!K9=0,'前年度'!K9=0),"",IF('前年度'!K9=0,"皆増 ",IF('当年度'!K9=0,"皆減 ",ROUND('増減額'!K9/'前年度'!K9*100,1))))</f>
        <v>-10.1</v>
      </c>
      <c r="L9" s="60">
        <f>IF(AND('当年度'!L9=0,'前年度'!L9=0),"",IF('前年度'!L9=0,"皆増 ",IF('当年度'!L9=0,"皆減 ",ROUND('増減額'!L9/'前年度'!L9*100,1))))</f>
        <v>-23.1</v>
      </c>
      <c r="M9" s="61">
        <f>IF(AND('当年度'!M9=0,'前年度'!M9=0),"",IF('前年度'!M9=0,"皆増 ",IF('当年度'!M9=0,"皆減 ",ROUND('増減額'!M9/'前年度'!M9*100,1))))</f>
        <v>11.2</v>
      </c>
      <c r="N9" s="61">
        <f>IF(AND('当年度'!N9=0,'前年度'!N9=0),"",IF('前年度'!N9=0,"皆増 ",IF('当年度'!N9=0,"皆減 ",ROUND('増減額'!N9/'前年度'!N9*100,1))))</f>
        <v>-2.5</v>
      </c>
      <c r="O9" s="61">
        <f>IF(AND('当年度'!O9=0,'前年度'!O9=0),"",IF('前年度'!O9=0,"皆増 ",IF('当年度'!O9=0,"皆減 ",ROUND('増減額'!O9/'前年度'!O9*100,1))))</f>
      </c>
      <c r="P9" s="61">
        <f>IF(AND('当年度'!P9=0,'前年度'!P9=0),"",IF('前年度'!P9=0,"皆増 ",IF('当年度'!P9=0,"皆減 ",ROUND('増減額'!P9/'前年度'!P9*100,1))))</f>
      </c>
      <c r="Q9" s="61">
        <f>IF(AND('当年度'!Q9=0,'前年度'!Q9=0),"",IF('前年度'!Q9=0,"皆増 ",IF('当年度'!Q9=0,"皆減 ",ROUND('増減額'!Q9/'前年度'!Q9*100,1))))</f>
        <v>-3.5</v>
      </c>
    </row>
    <row r="10" spans="1:17" ht="21.75" customHeight="1">
      <c r="A10" s="21"/>
      <c r="B10" s="16" t="s">
        <v>21</v>
      </c>
      <c r="C10" s="60">
        <f>IF(AND('当年度'!C10=0,'前年度'!C10=0),"",IF('前年度'!C10=0,"皆増 ",IF('当年度'!C10=0,"皆減 ",ROUND('増減額'!C10/'前年度'!C10*100,1))))</f>
        <v>-5.8</v>
      </c>
      <c r="D10" s="61">
        <f>IF(AND('当年度'!D10=0,'前年度'!D10=0),"",IF('前年度'!D10=0,"皆増 ",IF('当年度'!D10=0,"皆減 ",ROUND('増減額'!D10/'前年度'!D10*100,1))))</f>
        <v>-32.7</v>
      </c>
      <c r="E10" s="61">
        <f>IF(AND('当年度'!E10=0,'前年度'!E10=0),"",IF('前年度'!E10=0,"皆増 ",IF('当年度'!E10=0,"皆減 ",ROUND('増減額'!E10/'前年度'!E10*100,1))))</f>
        <v>22.7</v>
      </c>
      <c r="F10" s="61">
        <f>IF(AND('当年度'!F10=0,'前年度'!F10=0),"",IF('前年度'!F10=0,"皆増 ",IF('当年度'!F10=0,"皆減 ",ROUND('増減額'!F10/'前年度'!F10*100,1))))</f>
        <v>21.4</v>
      </c>
      <c r="G10" s="61">
        <f>IF(AND('当年度'!G10=0,'前年度'!G10=0),"",IF('前年度'!G10=0,"皆増 ",IF('当年度'!G10=0,"皆減 ",ROUND('増減額'!G10/'前年度'!G10*100,1))))</f>
        <v>16.4</v>
      </c>
      <c r="H10" s="61">
        <f>IF(AND('当年度'!H10=0,'前年度'!H10=0),"",IF('前年度'!H10=0,"皆増 ",IF('当年度'!H10=0,"皆減 ",ROUND('増減額'!H10/'前年度'!H10*100,1))))</f>
        <v>-29.1</v>
      </c>
      <c r="I10" s="61">
        <f>IF(AND('当年度'!I10=0,'前年度'!I10=0),"",IF('前年度'!I10=0,"皆増 ",IF('当年度'!I10=0,"皆減 ",ROUND('増減額'!I10/'前年度'!I10*100,1))))</f>
        <v>-10.1</v>
      </c>
      <c r="J10" s="61">
        <f>IF(AND('当年度'!J10=0,'前年度'!J10=0),"",IF('前年度'!J10=0,"皆増 ",IF('当年度'!J10=0,"皆減 ",ROUND('増減額'!J10/'前年度'!J10*100,1))))</f>
        <v>4</v>
      </c>
      <c r="K10" s="61">
        <f>IF(AND('当年度'!K10=0,'前年度'!K10=0),"",IF('前年度'!K10=0,"皆増 ",IF('当年度'!K10=0,"皆減 ",ROUND('増減額'!K10/'前年度'!K10*100,1))))</f>
        <v>0.7</v>
      </c>
      <c r="L10" s="60">
        <f>IF(AND('当年度'!L10=0,'前年度'!L10=0),"",IF('前年度'!L10=0,"皆増 ",IF('当年度'!L10=0,"皆減 ",ROUND('増減額'!L10/'前年度'!L10*100,1))))</f>
        <v>-4.3</v>
      </c>
      <c r="M10" s="61" t="str">
        <f>IF(AND('当年度'!M10=0,'前年度'!M10=0),"",IF('前年度'!M10=0,"皆増 ",IF('当年度'!M10=0,"皆減 ",ROUND('増減額'!M10/'前年度'!M10*100,1))))</f>
        <v>皆減 </v>
      </c>
      <c r="N10" s="61">
        <f>IF(AND('当年度'!N10=0,'前年度'!N10=0),"",IF('前年度'!N10=0,"皆増 ",IF('当年度'!N10=0,"皆減 ",ROUND('増減額'!N10/'前年度'!N10*100,1))))</f>
        <v>6.4</v>
      </c>
      <c r="O10" s="61">
        <f>IF(AND('当年度'!O10=0,'前年度'!O10=0),"",IF('前年度'!O10=0,"皆増 ",IF('当年度'!O10=0,"皆減 ",ROUND('増減額'!O10/'前年度'!O10*100,1))))</f>
      </c>
      <c r="P10" s="61">
        <f>IF(AND('当年度'!P10=0,'前年度'!P10=0),"",IF('前年度'!P10=0,"皆増 ",IF('当年度'!P10=0,"皆減 ",ROUND('増減額'!P10/'前年度'!P10*100,1))))</f>
      </c>
      <c r="Q10" s="61">
        <f>IF(AND('当年度'!Q10=0,'前年度'!Q10=0),"",IF('前年度'!Q10=0,"皆増 ",IF('当年度'!Q10=0,"皆減 ",ROUND('増減額'!Q10/'前年度'!Q10*100,1))))</f>
        <v>2.4</v>
      </c>
    </row>
    <row r="11" spans="1:17" ht="21.75" customHeight="1">
      <c r="A11" s="21"/>
      <c r="B11" s="16" t="s">
        <v>22</v>
      </c>
      <c r="C11" s="60">
        <f>IF(AND('当年度'!C11=0,'前年度'!C11=0),"",IF('前年度'!C11=0,"皆増 ",IF('当年度'!C11=0,"皆減 ",ROUND('増減額'!C11/'前年度'!C11*100,1))))</f>
        <v>-3.7</v>
      </c>
      <c r="D11" s="61">
        <f>IF(AND('当年度'!D11=0,'前年度'!D11=0),"",IF('前年度'!D11=0,"皆増 ",IF('当年度'!D11=0,"皆減 ",ROUND('増減額'!D11/'前年度'!D11*100,1))))</f>
        <v>-41.5</v>
      </c>
      <c r="E11" s="61">
        <f>IF(AND('当年度'!E11=0,'前年度'!E11=0),"",IF('前年度'!E11=0,"皆増 ",IF('当年度'!E11=0,"皆減 ",ROUND('増減額'!E11/'前年度'!E11*100,1))))</f>
        <v>19.9</v>
      </c>
      <c r="F11" s="61">
        <f>IF(AND('当年度'!F11=0,'前年度'!F11=0),"",IF('前年度'!F11=0,"皆増 ",IF('当年度'!F11=0,"皆減 ",ROUND('増減額'!F11/'前年度'!F11*100,1))))</f>
        <v>3.8</v>
      </c>
      <c r="G11" s="61">
        <f>IF(AND('当年度'!G11=0,'前年度'!G11=0),"",IF('前年度'!G11=0,"皆増 ",IF('当年度'!G11=0,"皆減 ",ROUND('増減額'!G11/'前年度'!G11*100,1))))</f>
        <v>12.3</v>
      </c>
      <c r="H11" s="61">
        <f>IF(AND('当年度'!H11=0,'前年度'!H11=0),"",IF('前年度'!H11=0,"皆増 ",IF('当年度'!H11=0,"皆減 ",ROUND('増減額'!H11/'前年度'!H11*100,1))))</f>
        <v>-12</v>
      </c>
      <c r="I11" s="61">
        <f>IF(AND('当年度'!I11=0,'前年度'!I11=0),"",IF('前年度'!I11=0,"皆増 ",IF('当年度'!I11=0,"皆減 ",ROUND('増減額'!I11/'前年度'!I11*100,1))))</f>
        <v>12.8</v>
      </c>
      <c r="J11" s="61">
        <f>IF(AND('当年度'!J11=0,'前年度'!J11=0),"",IF('前年度'!J11=0,"皆増 ",IF('当年度'!J11=0,"皆減 ",ROUND('増減額'!J11/'前年度'!J11*100,1))))</f>
        <v>-1</v>
      </c>
      <c r="K11" s="61">
        <f>IF(AND('当年度'!K11=0,'前年度'!K11=0),"",IF('前年度'!K11=0,"皆増 ",IF('当年度'!K11=0,"皆減 ",ROUND('増減額'!K11/'前年度'!K11*100,1))))</f>
        <v>33.6</v>
      </c>
      <c r="L11" s="60">
        <f>IF(AND('当年度'!L11=0,'前年度'!L11=0),"",IF('前年度'!L11=0,"皆増 ",IF('当年度'!L11=0,"皆減 ",ROUND('増減額'!L11/'前年度'!L11*100,1))))</f>
        <v>-35.3</v>
      </c>
      <c r="M11" s="61">
        <f>IF(AND('当年度'!M11=0,'前年度'!M11=0),"",IF('前年度'!M11=0,"皆増 ",IF('当年度'!M11=0,"皆減 ",ROUND('増減額'!M11/'前年度'!M11*100,1))))</f>
        <v>-87.5</v>
      </c>
      <c r="N11" s="61">
        <f>IF(AND('当年度'!N11=0,'前年度'!N11=0),"",IF('前年度'!N11=0,"皆増 ",IF('当年度'!N11=0,"皆減 ",ROUND('増減額'!N11/'前年度'!N11*100,1))))</f>
        <v>-5.2</v>
      </c>
      <c r="O11" s="61">
        <f>IF(AND('当年度'!O11=0,'前年度'!O11=0),"",IF('前年度'!O11=0,"皆増 ",IF('当年度'!O11=0,"皆減 ",ROUND('増減額'!O11/'前年度'!O11*100,1))))</f>
        <v>-5.5</v>
      </c>
      <c r="P11" s="61">
        <f>IF(AND('当年度'!P11=0,'前年度'!P11=0),"",IF('前年度'!P11=0,"皆増 ",IF('当年度'!P11=0,"皆減 ",ROUND('増減額'!P11/'前年度'!P11*100,1))))</f>
      </c>
      <c r="Q11" s="61">
        <f>IF(AND('当年度'!Q11=0,'前年度'!Q11=0),"",IF('前年度'!Q11=0,"皆増 ",IF('当年度'!Q11=0,"皆減 ",ROUND('増減額'!Q11/'前年度'!Q11*100,1))))</f>
        <v>-4.9</v>
      </c>
    </row>
    <row r="12" spans="1:17" ht="21.75" customHeight="1">
      <c r="A12" s="21"/>
      <c r="B12" s="16" t="s">
        <v>23</v>
      </c>
      <c r="C12" s="60">
        <f>IF(AND('当年度'!C12=0,'前年度'!C12=0),"",IF('前年度'!C12=0,"皆増 ",IF('当年度'!C12=0,"皆減 ",ROUND('増減額'!C12/'前年度'!C12*100,1))))</f>
        <v>-1.3</v>
      </c>
      <c r="D12" s="61">
        <f>IF(AND('当年度'!D12=0,'前年度'!D12=0),"",IF('前年度'!D12=0,"皆増 ",IF('当年度'!D12=0,"皆減 ",ROUND('増減額'!D12/'前年度'!D12*100,1))))</f>
        <v>-27.5</v>
      </c>
      <c r="E12" s="61">
        <f>IF(AND('当年度'!E12=0,'前年度'!E12=0),"",IF('前年度'!E12=0,"皆増 ",IF('当年度'!E12=0,"皆減 ",ROUND('増減額'!E12/'前年度'!E12*100,1))))</f>
        <v>15.7</v>
      </c>
      <c r="F12" s="61">
        <f>IF(AND('当年度'!F12=0,'前年度'!F12=0),"",IF('前年度'!F12=0,"皆増 ",IF('当年度'!F12=0,"皆減 ",ROUND('増減額'!F12/'前年度'!F12*100,1))))</f>
        <v>18.9</v>
      </c>
      <c r="G12" s="61">
        <f>IF(AND('当年度'!G12=0,'前年度'!G12=0),"",IF('前年度'!G12=0,"皆増 ",IF('当年度'!G12=0,"皆減 ",ROUND('増減額'!G12/'前年度'!G12*100,1))))</f>
        <v>133.1</v>
      </c>
      <c r="H12" s="61">
        <f>IF(AND('当年度'!H12=0,'前年度'!H12=0),"",IF('前年度'!H12=0,"皆増 ",IF('当年度'!H12=0,"皆減 ",ROUND('増減額'!H12/'前年度'!H12*100,1))))</f>
        <v>-10.4</v>
      </c>
      <c r="I12" s="61">
        <f>IF(AND('当年度'!I12=0,'前年度'!I12=0),"",IF('前年度'!I12=0,"皆増 ",IF('当年度'!I12=0,"皆減 ",ROUND('増減額'!I12/'前年度'!I12*100,1))))</f>
        <v>-9.1</v>
      </c>
      <c r="J12" s="61">
        <f>IF(AND('当年度'!J12=0,'前年度'!J12=0),"",IF('前年度'!J12=0,"皆増 ",IF('当年度'!J12=0,"皆減 ",ROUND('増減額'!J12/'前年度'!J12*100,1))))</f>
        <v>75.5</v>
      </c>
      <c r="K12" s="61">
        <f>IF(AND('当年度'!K12=0,'前年度'!K12=0),"",IF('前年度'!K12=0,"皆増 ",IF('当年度'!K12=0,"皆減 ",ROUND('増減額'!K12/'前年度'!K12*100,1))))</f>
        <v>-35.9</v>
      </c>
      <c r="L12" s="60">
        <f>IF(AND('当年度'!L12=0,'前年度'!L12=0),"",IF('前年度'!L12=0,"皆増 ",IF('当年度'!L12=0,"皆減 ",ROUND('増減額'!L12/'前年度'!L12*100,1))))</f>
        <v>-2.5</v>
      </c>
      <c r="M12" s="61">
        <f>IF(AND('当年度'!M12=0,'前年度'!M12=0),"",IF('前年度'!M12=0,"皆増 ",IF('当年度'!M12=0,"皆減 ",ROUND('増減額'!M12/'前年度'!M12*100,1))))</f>
        <v>-34.7</v>
      </c>
      <c r="N12" s="61">
        <f>IF(AND('当年度'!N12=0,'前年度'!N12=0),"",IF('前年度'!N12=0,"皆増 ",IF('当年度'!N12=0,"皆減 ",ROUND('増減額'!N12/'前年度'!N12*100,1))))</f>
        <v>2</v>
      </c>
      <c r="O12" s="61">
        <f>IF(AND('当年度'!O12=0,'前年度'!O12=0),"",IF('前年度'!O12=0,"皆増 ",IF('当年度'!O12=0,"皆減 ",ROUND('増減額'!O12/'前年度'!O12*100,1))))</f>
      </c>
      <c r="P12" s="61">
        <f>IF(AND('当年度'!P12=0,'前年度'!P12=0),"",IF('前年度'!P12=0,"皆増 ",IF('当年度'!P12=0,"皆減 ",ROUND('増減額'!P12/'前年度'!P12*100,1))))</f>
      </c>
      <c r="Q12" s="61">
        <f>IF(AND('当年度'!Q12=0,'前年度'!Q12=0),"",IF('前年度'!Q12=0,"皆増 ",IF('当年度'!Q12=0,"皆減 ",ROUND('増減額'!Q12/'前年度'!Q12*100,1))))</f>
        <v>2.1</v>
      </c>
    </row>
    <row r="13" spans="1:17" ht="21.75" customHeight="1">
      <c r="A13" s="21"/>
      <c r="B13" s="16" t="s">
        <v>24</v>
      </c>
      <c r="C13" s="60">
        <f>IF(AND('当年度'!C13=0,'前年度'!C13=0),"",IF('前年度'!C13=0,"皆増 ",IF('当年度'!C13=0,"皆減 ",ROUND('増減額'!C13/'前年度'!C13*100,1))))</f>
        <v>3.8</v>
      </c>
      <c r="D13" s="61">
        <f>IF(AND('当年度'!D13=0,'前年度'!D13=0),"",IF('前年度'!D13=0,"皆増 ",IF('当年度'!D13=0,"皆減 ",ROUND('増減額'!D13/'前年度'!D13*100,1))))</f>
        <v>4</v>
      </c>
      <c r="E13" s="61">
        <f>IF(AND('当年度'!E13=0,'前年度'!E13=0),"",IF('前年度'!E13=0,"皆増 ",IF('当年度'!E13=0,"皆減 ",ROUND('増減額'!E13/'前年度'!E13*100,1))))</f>
        <v>2.9</v>
      </c>
      <c r="F13" s="61">
        <f>IF(AND('当年度'!F13=0,'前年度'!F13=0),"",IF('前年度'!F13=0,"皆増 ",IF('当年度'!F13=0,"皆減 ",ROUND('増減額'!F13/'前年度'!F13*100,1))))</f>
        <v>-10.3</v>
      </c>
      <c r="G13" s="61">
        <f>IF(AND('当年度'!G13=0,'前年度'!G13=0),"",IF('前年度'!G13=0,"皆増 ",IF('当年度'!G13=0,"皆減 ",ROUND('増減額'!G13/'前年度'!G13*100,1))))</f>
      </c>
      <c r="H13" s="61">
        <f>IF(AND('当年度'!H13=0,'前年度'!H13=0),"",IF('前年度'!H13=0,"皆増 ",IF('当年度'!H13=0,"皆減 ",ROUND('増減額'!H13/'前年度'!H13*100,1))))</f>
        <v>123.9</v>
      </c>
      <c r="I13" s="61">
        <f>IF(AND('当年度'!I13=0,'前年度'!I13=0),"",IF('前年度'!I13=0,"皆増 ",IF('当年度'!I13=0,"皆減 ",ROUND('増減額'!I13/'前年度'!I13*100,1))))</f>
        <v>1.8</v>
      </c>
      <c r="J13" s="61">
        <f>IF(AND('当年度'!J13=0,'前年度'!J13=0),"",IF('前年度'!J13=0,"皆増 ",IF('当年度'!J13=0,"皆減 ",ROUND('増減額'!J13/'前年度'!J13*100,1))))</f>
        <v>-38.7</v>
      </c>
      <c r="K13" s="61">
        <f>IF(AND('当年度'!K13=0,'前年度'!K13=0),"",IF('前年度'!K13=0,"皆増 ",IF('当年度'!K13=0,"皆減 ",ROUND('増減額'!K13/'前年度'!K13*100,1))))</f>
        <v>-6.2</v>
      </c>
      <c r="L13" s="60">
        <f>IF(AND('当年度'!L13=0,'前年度'!L13=0),"",IF('前年度'!L13=0,"皆増 ",IF('当年度'!L13=0,"皆減 ",ROUND('増減額'!L13/'前年度'!L13*100,1))))</f>
        <v>0.8</v>
      </c>
      <c r="M13" s="61">
        <f>IF(AND('当年度'!M13=0,'前年度'!M13=0),"",IF('前年度'!M13=0,"皆増 ",IF('当年度'!M13=0,"皆減 ",ROUND('増減額'!M13/'前年度'!M13*100,1))))</f>
      </c>
      <c r="N13" s="61">
        <f>IF(AND('当年度'!N13=0,'前年度'!N13=0),"",IF('前年度'!N13=0,"皆増 ",IF('当年度'!N13=0,"皆減 ",ROUND('増減額'!N13/'前年度'!N13*100,1))))</f>
        <v>19</v>
      </c>
      <c r="O13" s="61">
        <f>IF(AND('当年度'!O13=0,'前年度'!O13=0),"",IF('前年度'!O13=0,"皆増 ",IF('当年度'!O13=0,"皆減 ",ROUND('増減額'!O13/'前年度'!O13*100,1))))</f>
      </c>
      <c r="P13" s="61">
        <f>IF(AND('当年度'!P13=0,'前年度'!P13=0),"",IF('前年度'!P13=0,"皆増 ",IF('当年度'!P13=0,"皆減 ",ROUND('増減額'!P13/'前年度'!P13*100,1))))</f>
      </c>
      <c r="Q13" s="61">
        <f>IF(AND('当年度'!Q13=0,'前年度'!Q13=0),"",IF('前年度'!Q13=0,"皆増 ",IF('当年度'!Q13=0,"皆減 ",ROUND('増減額'!Q13/'前年度'!Q13*100,1))))</f>
        <v>5.2</v>
      </c>
    </row>
    <row r="14" spans="1:17" ht="21.75" customHeight="1">
      <c r="A14" s="21"/>
      <c r="B14" s="16" t="s">
        <v>25</v>
      </c>
      <c r="C14" s="60">
        <f>IF(AND('当年度'!C14=0,'前年度'!C14=0),"",IF('前年度'!C14=0,"皆増 ",IF('当年度'!C14=0,"皆減 ",ROUND('増減額'!C14/'前年度'!C14*100,1))))</f>
        <v>-3.7</v>
      </c>
      <c r="D14" s="61">
        <f>IF(AND('当年度'!D14=0,'前年度'!D14=0),"",IF('前年度'!D14=0,"皆増 ",IF('当年度'!D14=0,"皆減 ",ROUND('増減額'!D14/'前年度'!D14*100,1))))</f>
        <v>-39.6</v>
      </c>
      <c r="E14" s="61">
        <f>IF(AND('当年度'!E14=0,'前年度'!E14=0),"",IF('前年度'!E14=0,"皆増 ",IF('当年度'!E14=0,"皆減 ",ROUND('増減額'!E14/'前年度'!E14*100,1))))</f>
        <v>19.8</v>
      </c>
      <c r="F14" s="61">
        <f>IF(AND('当年度'!F14=0,'前年度'!F14=0),"",IF('前年度'!F14=0,"皆増 ",IF('当年度'!F14=0,"皆減 ",ROUND('増減額'!F14/'前年度'!F14*100,1))))</f>
        <v>-6.9</v>
      </c>
      <c r="G14" s="61">
        <f>IF(AND('当年度'!G14=0,'前年度'!G14=0),"",IF('前年度'!G14=0,"皆増 ",IF('当年度'!G14=0,"皆減 ",ROUND('増減額'!G14/'前年度'!G14*100,1))))</f>
        <v>9.3</v>
      </c>
      <c r="H14" s="61">
        <f>IF(AND('当年度'!H14=0,'前年度'!H14=0),"",IF('前年度'!H14=0,"皆増 ",IF('当年度'!H14=0,"皆減 ",ROUND('増減額'!H14/'前年度'!H14*100,1))))</f>
        <v>6.8</v>
      </c>
      <c r="I14" s="61">
        <f>IF(AND('当年度'!I14=0,'前年度'!I14=0),"",IF('前年度'!I14=0,"皆増 ",IF('当年度'!I14=0,"皆減 ",ROUND('増減額'!I14/'前年度'!I14*100,1))))</f>
        <v>-42.1</v>
      </c>
      <c r="J14" s="61">
        <f>IF(AND('当年度'!J14=0,'前年度'!J14=0),"",IF('前年度'!J14=0,"皆増 ",IF('当年度'!J14=0,"皆減 ",ROUND('増減額'!J14/'前年度'!J14*100,1))))</f>
        <v>4.6</v>
      </c>
      <c r="K14" s="61">
        <f>IF(AND('当年度'!K14=0,'前年度'!K14=0),"",IF('前年度'!K14=0,"皆増 ",IF('当年度'!K14=0,"皆減 ",ROUND('増減額'!K14/'前年度'!K14*100,1))))</f>
        <v>3.4</v>
      </c>
      <c r="L14" s="60">
        <f>IF(AND('当年度'!L14=0,'前年度'!L14=0),"",IF('前年度'!L14=0,"皆増 ",IF('当年度'!L14=0,"皆減 ",ROUND('増減額'!L14/'前年度'!L14*100,1))))</f>
        <v>28.7</v>
      </c>
      <c r="M14" s="61">
        <f>IF(AND('当年度'!M14=0,'前年度'!M14=0),"",IF('前年度'!M14=0,"皆増 ",IF('当年度'!M14=0,"皆減 ",ROUND('増減額'!M14/'前年度'!M14*100,1))))</f>
        <v>-88.4</v>
      </c>
      <c r="N14" s="61">
        <f>IF(AND('当年度'!N14=0,'前年度'!N14=0),"",IF('前年度'!N14=0,"皆増 ",IF('当年度'!N14=0,"皆減 ",ROUND('増減額'!N14/'前年度'!N14*100,1))))</f>
        <v>-0.5</v>
      </c>
      <c r="O14" s="61" t="str">
        <f>IF(AND('当年度'!O14=0,'前年度'!O14=0),"",IF('前年度'!O14=0,"皆増 ",IF('当年度'!O14=0,"皆減 ",ROUND('増減額'!O14/'前年度'!O14*100,1))))</f>
        <v>皆減 </v>
      </c>
      <c r="P14" s="61">
        <f>IF(AND('当年度'!P14=0,'前年度'!P14=0),"",IF('前年度'!P14=0,"皆増 ",IF('当年度'!P14=0,"皆減 ",ROUND('増減額'!P14/'前年度'!P14*100,1))))</f>
      </c>
      <c r="Q14" s="61">
        <f>IF(AND('当年度'!Q14=0,'前年度'!Q14=0),"",IF('前年度'!Q14=0,"皆増 ",IF('当年度'!Q14=0,"皆減 ",ROUND('増減額'!Q14/'前年度'!Q14*100,1))))</f>
        <v>-3.1</v>
      </c>
    </row>
    <row r="15" spans="1:17" ht="21.75" customHeight="1">
      <c r="A15" s="21"/>
      <c r="B15" s="16" t="s">
        <v>26</v>
      </c>
      <c r="C15" s="60">
        <f>IF(AND('当年度'!C15=0,'前年度'!C15=0),"",IF('前年度'!C15=0,"皆増 ",IF('当年度'!C15=0,"皆減 ",ROUND('増減額'!C15/'前年度'!C15*100,1))))</f>
        <v>-0.5</v>
      </c>
      <c r="D15" s="61">
        <f>IF(AND('当年度'!D15=0,'前年度'!D15=0),"",IF('前年度'!D15=0,"皆増 ",IF('当年度'!D15=0,"皆減 ",ROUND('増減額'!D15/'前年度'!D15*100,1))))</f>
        <v>-19.8</v>
      </c>
      <c r="E15" s="61">
        <f>IF(AND('当年度'!E15=0,'前年度'!E15=0),"",IF('前年度'!E15=0,"皆増 ",IF('当年度'!E15=0,"皆減 ",ROUND('増減額'!E15/'前年度'!E15*100,1))))</f>
        <v>18.6</v>
      </c>
      <c r="F15" s="61">
        <f>IF(AND('当年度'!F15=0,'前年度'!F15=0),"",IF('前年度'!F15=0,"皆増 ",IF('当年度'!F15=0,"皆減 ",ROUND('増減額'!F15/'前年度'!F15*100,1))))</f>
        <v>-1.6</v>
      </c>
      <c r="G15" s="61">
        <f>IF(AND('当年度'!G15=0,'前年度'!G15=0),"",IF('前年度'!G15=0,"皆増 ",IF('当年度'!G15=0,"皆減 ",ROUND('増減額'!G15/'前年度'!G15*100,1))))</f>
        <v>161.2</v>
      </c>
      <c r="H15" s="61">
        <f>IF(AND('当年度'!H15=0,'前年度'!H15=0),"",IF('前年度'!H15=0,"皆増 ",IF('当年度'!H15=0,"皆減 ",ROUND('増減額'!H15/'前年度'!H15*100,1))))</f>
        <v>-11.3</v>
      </c>
      <c r="I15" s="61">
        <f>IF(AND('当年度'!I15=0,'前年度'!I15=0),"",IF('前年度'!I15=0,"皆増 ",IF('当年度'!I15=0,"皆減 ",ROUND('増減額'!I15/'前年度'!I15*100,1))))</f>
        <v>18.6</v>
      </c>
      <c r="J15" s="61">
        <f>IF(AND('当年度'!J15=0,'前年度'!J15=0),"",IF('前年度'!J15=0,"皆増 ",IF('当年度'!J15=0,"皆減 ",ROUND('増減額'!J15/'前年度'!J15*100,1))))</f>
        <v>69.3</v>
      </c>
      <c r="K15" s="61">
        <f>IF(AND('当年度'!K15=0,'前年度'!K15=0),"",IF('前年度'!K15=0,"皆増 ",IF('当年度'!K15=0,"皆減 ",ROUND('増減額'!K15/'前年度'!K15*100,1))))</f>
        <v>-33.9</v>
      </c>
      <c r="L15" s="60">
        <f>IF(AND('当年度'!L15=0,'前年度'!L15=0),"",IF('前年度'!L15=0,"皆増 ",IF('当年度'!L15=0,"皆減 ",ROUND('増減額'!L15/'前年度'!L15*100,1))))</f>
        <v>21.4</v>
      </c>
      <c r="M15" s="61">
        <f>IF(AND('当年度'!M15=0,'前年度'!M15=0),"",IF('前年度'!M15=0,"皆増 ",IF('当年度'!M15=0,"皆減 ",ROUND('増減額'!M15/'前年度'!M15*100,1))))</f>
        <v>-64.1</v>
      </c>
      <c r="N15" s="61">
        <f>IF(AND('当年度'!N15=0,'前年度'!N15=0),"",IF('前年度'!N15=0,"皆増 ",IF('当年度'!N15=0,"皆減 ",ROUND('増減額'!N15/'前年度'!N15*100,1))))</f>
        <v>20.8</v>
      </c>
      <c r="O15" s="61">
        <f>IF(AND('当年度'!O15=0,'前年度'!O15=0),"",IF('前年度'!O15=0,"皆増 ",IF('当年度'!O15=0,"皆減 ",ROUND('増減額'!O15/'前年度'!O15*100,1))))</f>
        <v>53.2</v>
      </c>
      <c r="P15" s="61">
        <f>IF(AND('当年度'!P15=0,'前年度'!P15=0),"",IF('前年度'!P15=0,"皆増 ",IF('当年度'!P15=0,"皆減 ",ROUND('増減額'!P15/'前年度'!P15*100,1))))</f>
      </c>
      <c r="Q15" s="61">
        <f>IF(AND('当年度'!Q15=0,'前年度'!Q15=0),"",IF('前年度'!Q15=0,"皆増 ",IF('当年度'!Q15=0,"皆減 ",ROUND('増減額'!Q15/'前年度'!Q15*100,1))))</f>
        <v>9.7</v>
      </c>
    </row>
    <row r="16" spans="1:17" ht="21.75" customHeight="1">
      <c r="A16" s="21"/>
      <c r="B16" s="16" t="s">
        <v>27</v>
      </c>
      <c r="C16" s="60">
        <f>IF(AND('当年度'!C16=0,'前年度'!C16=0),"",IF('前年度'!C16=0,"皆増 ",IF('当年度'!C16=0,"皆減 ",ROUND('増減額'!C16/'前年度'!C16*100,1))))</f>
        <v>-17.1</v>
      </c>
      <c r="D16" s="61">
        <f>IF(AND('当年度'!D16=0,'前年度'!D16=0),"",IF('前年度'!D16=0,"皆増 ",IF('当年度'!D16=0,"皆減 ",ROUND('増減額'!D16/'前年度'!D16*100,1))))</f>
        <v>12.9</v>
      </c>
      <c r="E16" s="61">
        <f>IF(AND('当年度'!E16=0,'前年度'!E16=0),"",IF('前年度'!E16=0,"皆増 ",IF('当年度'!E16=0,"皆減 ",ROUND('増減額'!E16/'前年度'!E16*100,1))))</f>
        <v>-1.7</v>
      </c>
      <c r="F16" s="61">
        <f>IF(AND('当年度'!F16=0,'前年度'!F16=0),"",IF('前年度'!F16=0,"皆増 ",IF('当年度'!F16=0,"皆減 ",ROUND('増減額'!F16/'前年度'!F16*100,1))))</f>
        <v>-1.1</v>
      </c>
      <c r="G16" s="61">
        <f>IF(AND('当年度'!G16=0,'前年度'!G16=0),"",IF('前年度'!G16=0,"皆増 ",IF('当年度'!G16=0,"皆減 ",ROUND('増減額'!G16/'前年度'!G16*100,1))))</f>
      </c>
      <c r="H16" s="61">
        <f>IF(AND('当年度'!H16=0,'前年度'!H16=0),"",IF('前年度'!H16=0,"皆増 ",IF('当年度'!H16=0,"皆減 ",ROUND('増減額'!H16/'前年度'!H16*100,1))))</f>
        <v>80.1</v>
      </c>
      <c r="I16" s="61">
        <f>IF(AND('当年度'!I16=0,'前年度'!I16=0),"",IF('前年度'!I16=0,"皆増 ",IF('当年度'!I16=0,"皆減 ",ROUND('増減額'!I16/'前年度'!I16*100,1))))</f>
        <v>2.7</v>
      </c>
      <c r="J16" s="61">
        <f>IF(AND('当年度'!J16=0,'前年度'!J16=0),"",IF('前年度'!J16=0,"皆増 ",IF('当年度'!J16=0,"皆減 ",ROUND('増減額'!J16/'前年度'!J16*100,1))))</f>
        <v>1.4</v>
      </c>
      <c r="K16" s="61">
        <f>IF(AND('当年度'!K16=0,'前年度'!K16=0),"",IF('前年度'!K16=0,"皆増 ",IF('当年度'!K16=0,"皆減 ",ROUND('増減額'!K16/'前年度'!K16*100,1))))</f>
        <v>-2.8</v>
      </c>
      <c r="L16" s="60">
        <f>IF(AND('当年度'!L16=0,'前年度'!L16=0),"",IF('前年度'!L16=0,"皆増 ",IF('当年度'!L16=0,"皆減 ",ROUND('増減額'!L16/'前年度'!L16*100,1))))</f>
        <v>-21.9</v>
      </c>
      <c r="M16" s="61">
        <f>IF(AND('当年度'!M16=0,'前年度'!M16=0),"",IF('前年度'!M16=0,"皆増 ",IF('当年度'!M16=0,"皆減 ",ROUND('増減額'!M16/'前年度'!M16*100,1))))</f>
        <v>-64.6</v>
      </c>
      <c r="N16" s="61">
        <f>IF(AND('当年度'!N16=0,'前年度'!N16=0),"",IF('前年度'!N16=0,"皆増 ",IF('当年度'!N16=0,"皆減 ",ROUND('増減額'!N16/'前年度'!N16*100,1))))</f>
        <v>-22.7</v>
      </c>
      <c r="O16" s="61">
        <f>IF(AND('当年度'!O16=0,'前年度'!O16=0),"",IF('前年度'!O16=0,"皆増 ",IF('当年度'!O16=0,"皆減 ",ROUND('増減額'!O16/'前年度'!O16*100,1))))</f>
      </c>
      <c r="P16" s="61">
        <f>IF(AND('当年度'!P16=0,'前年度'!P16=0),"",IF('前年度'!P16=0,"皆増 ",IF('当年度'!P16=0,"皆減 ",ROUND('増減額'!P16/'前年度'!P16*100,1))))</f>
      </c>
      <c r="Q16" s="61">
        <f>IF(AND('当年度'!Q16=0,'前年度'!Q16=0),"",IF('前年度'!Q16=0,"皆増 ",IF('当年度'!Q16=0,"皆減 ",ROUND('増減額'!Q16/'前年度'!Q16*100,1))))</f>
        <v>1.1</v>
      </c>
    </row>
    <row r="17" spans="1:17" ht="21.75" customHeight="1">
      <c r="A17" s="21"/>
      <c r="B17" s="16" t="s">
        <v>50</v>
      </c>
      <c r="C17" s="60">
        <f>IF(AND('当年度'!C17=0,'前年度'!C17=0),"",IF('前年度'!C17=0,"皆増 ",IF('当年度'!C17=0,"皆減 ",ROUND('増減額'!C17/'前年度'!C17*100,1))))</f>
        <v>-6.3</v>
      </c>
      <c r="D17" s="61">
        <f>IF(AND('当年度'!D17=0,'前年度'!D17=0),"",IF('前年度'!D17=0,"皆増 ",IF('当年度'!D17=0,"皆減 ",ROUND('増減額'!D17/'前年度'!D17*100,1))))</f>
        <v>21.8</v>
      </c>
      <c r="E17" s="61">
        <f>IF(AND('当年度'!E17=0,'前年度'!E17=0),"",IF('前年度'!E17=0,"皆増 ",IF('当年度'!E17=0,"皆減 ",ROUND('増減額'!E17/'前年度'!E17*100,1))))</f>
        <v>21.6</v>
      </c>
      <c r="F17" s="61">
        <f>IF(AND('当年度'!F17=0,'前年度'!F17=0),"",IF('前年度'!F17=0,"皆増 ",IF('当年度'!F17=0,"皆減 ",ROUND('増減額'!F17/'前年度'!F17*100,1))))</f>
        <v>-2.1</v>
      </c>
      <c r="G17" s="61">
        <f>IF(AND('当年度'!G17=0,'前年度'!G17=0),"",IF('前年度'!G17=0,"皆増 ",IF('当年度'!G17=0,"皆減 ",ROUND('増減額'!G17/'前年度'!G17*100,1))))</f>
      </c>
      <c r="H17" s="61">
        <f>IF(AND('当年度'!H17=0,'前年度'!H17=0),"",IF('前年度'!H17=0,"皆増 ",IF('当年度'!H17=0,"皆減 ",ROUND('増減額'!H17/'前年度'!H17*100,1))))</f>
        <v>2</v>
      </c>
      <c r="I17" s="61">
        <f>IF(AND('当年度'!I17=0,'前年度'!I17=0),"",IF('前年度'!I17=0,"皆増 ",IF('当年度'!I17=0,"皆減 ",ROUND('増減額'!I17/'前年度'!I17*100,1))))</f>
        <v>-26.5</v>
      </c>
      <c r="J17" s="61">
        <f>IF(AND('当年度'!J17=0,'前年度'!J17=0),"",IF('前年度'!J17=0,"皆増 ",IF('当年度'!J17=0,"皆減 ",ROUND('増減額'!J17/'前年度'!J17*100,1))))</f>
        <v>-8.3</v>
      </c>
      <c r="K17" s="61">
        <f>IF(AND('当年度'!K17=0,'前年度'!K17=0),"",IF('前年度'!K17=0,"皆増 ",IF('当年度'!K17=0,"皆減 ",ROUND('増減額'!K17/'前年度'!K17*100,1))))</f>
        <v>19.6</v>
      </c>
      <c r="L17" s="60">
        <f>IF(AND('当年度'!L17=0,'前年度'!L17=0),"",IF('前年度'!L17=0,"皆増 ",IF('当年度'!L17=0,"皆減 ",ROUND('増減額'!L17/'前年度'!L17*100,1))))</f>
        <v>42.5</v>
      </c>
      <c r="M17" s="61">
        <f>IF(AND('当年度'!M17=0,'前年度'!M17=0),"",IF('前年度'!M17=0,"皆増 ",IF('当年度'!M17=0,"皆減 ",ROUND('増減額'!M17/'前年度'!M17*100,1))))</f>
        <v>-89.4</v>
      </c>
      <c r="N17" s="61">
        <f>IF(AND('当年度'!N17=0,'前年度'!N17=0),"",IF('前年度'!N17=0,"皆増 ",IF('当年度'!N17=0,"皆減 ",ROUND('増減額'!N17/'前年度'!N17*100,1))))</f>
        <v>-1</v>
      </c>
      <c r="O17" s="61">
        <f>IF(AND('当年度'!O17=0,'前年度'!O17=0),"",IF('前年度'!O17=0,"皆増 ",IF('当年度'!O17=0,"皆減 ",ROUND('増減額'!O17/'前年度'!O17*100,1))))</f>
      </c>
      <c r="P17" s="61">
        <f>IF(AND('当年度'!P17=0,'前年度'!P17=0),"",IF('前年度'!P17=0,"皆増 ",IF('当年度'!P17=0,"皆減 ",ROUND('増減額'!P17/'前年度'!P17*100,1))))</f>
      </c>
      <c r="Q17" s="61">
        <f>IF(AND('当年度'!Q17=0,'前年度'!Q17=0),"",IF('前年度'!Q17=0,"皆増 ",IF('当年度'!Q17=0,"皆減 ",ROUND('増減額'!Q17/'前年度'!Q17*100,1))))</f>
        <v>13.4</v>
      </c>
    </row>
    <row r="18" spans="1:17" ht="21.75" customHeight="1">
      <c r="A18" s="21"/>
      <c r="B18" s="16" t="s">
        <v>53</v>
      </c>
      <c r="C18" s="60">
        <f>IF(AND('当年度'!C18=0,'前年度'!C18=0),"",IF('前年度'!C18=0,"皆増 ",IF('当年度'!C18=0,"皆減 ",ROUND('増減額'!C18/'前年度'!C18*100,1))))</f>
        <v>-3.3</v>
      </c>
      <c r="D18" s="61">
        <f>IF(AND('当年度'!D18=0,'前年度'!D18=0),"",IF('前年度'!D18=0,"皆増 ",IF('当年度'!D18=0,"皆減 ",ROUND('増減額'!D18/'前年度'!D18*100,1))))</f>
        <v>-10.8</v>
      </c>
      <c r="E18" s="61">
        <f>IF(AND('当年度'!E18=0,'前年度'!E18=0),"",IF('前年度'!E18=0,"皆増 ",IF('当年度'!E18=0,"皆減 ",ROUND('増減額'!E18/'前年度'!E18*100,1))))</f>
        <v>11.1</v>
      </c>
      <c r="F18" s="61">
        <f>IF(AND('当年度'!F18=0,'前年度'!F18=0),"",IF('前年度'!F18=0,"皆増 ",IF('当年度'!F18=0,"皆減 ",ROUND('増減額'!F18/'前年度'!F18*100,1))))</f>
        <v>4.2</v>
      </c>
      <c r="G18" s="61">
        <f>IF(AND('当年度'!G18=0,'前年度'!G18=0),"",IF('前年度'!G18=0,"皆増 ",IF('当年度'!G18=0,"皆減 ",ROUND('増減額'!G18/'前年度'!G18*100,1))))</f>
        <v>366.6</v>
      </c>
      <c r="H18" s="61">
        <f>IF(AND('当年度'!H18=0,'前年度'!H18=0),"",IF('前年度'!H18=0,"皆増 ",IF('当年度'!H18=0,"皆減 ",ROUND('増減額'!H18/'前年度'!H18*100,1))))</f>
        <v>-23.9</v>
      </c>
      <c r="I18" s="61">
        <f>IF(AND('当年度'!I18=0,'前年度'!I18=0),"",IF('前年度'!I18=0,"皆増 ",IF('当年度'!I18=0,"皆減 ",ROUND('増減額'!I18/'前年度'!I18*100,1))))</f>
        <v>-10.2</v>
      </c>
      <c r="J18" s="61">
        <f>IF(AND('当年度'!J18=0,'前年度'!J18=0),"",IF('前年度'!J18=0,"皆増 ",IF('当年度'!J18=0,"皆減 ",ROUND('増減額'!J18/'前年度'!J18*100,1))))</f>
        <v>-10.2</v>
      </c>
      <c r="K18" s="61">
        <f>IF(AND('当年度'!K18=0,'前年度'!K18=0),"",IF('前年度'!K18=0,"皆増 ",IF('当年度'!K18=0,"皆減 ",ROUND('増減額'!K18/'前年度'!K18*100,1))))</f>
        <v>49.9</v>
      </c>
      <c r="L18" s="60">
        <f>IF(AND('当年度'!L18=0,'前年度'!L18=0),"",IF('前年度'!L18=0,"皆増 ",IF('当年度'!L18=0,"皆減 ",ROUND('増減額'!L18/'前年度'!L18*100,1))))</f>
        <v>-10.2</v>
      </c>
      <c r="M18" s="61">
        <f>IF(AND('当年度'!M18=0,'前年度'!M18=0),"",IF('前年度'!M18=0,"皆増 ",IF('当年度'!M18=0,"皆減 ",ROUND('増減額'!M18/'前年度'!M18*100,1))))</f>
        <v>-90.3</v>
      </c>
      <c r="N18" s="61">
        <f>IF(AND('当年度'!N18=0,'前年度'!N18=0),"",IF('前年度'!N18=0,"皆増 ",IF('当年度'!N18=0,"皆減 ",ROUND('増減額'!N18/'前年度'!N18*100,1))))</f>
        <v>-1.2</v>
      </c>
      <c r="O18" s="61">
        <f>IF(AND('当年度'!O18=0,'前年度'!O18=0),"",IF('前年度'!O18=0,"皆増 ",IF('当年度'!O18=0,"皆減 ",ROUND('増減額'!O18/'前年度'!O18*100,1))))</f>
      </c>
      <c r="P18" s="61">
        <f>IF(AND('当年度'!P18=0,'前年度'!P18=0),"",IF('前年度'!P18=0,"皆増 ",IF('当年度'!P18=0,"皆減 ",ROUND('増減額'!P18/'前年度'!P18*100,1))))</f>
      </c>
      <c r="Q18" s="61">
        <f>IF(AND('当年度'!Q18=0,'前年度'!Q18=0),"",IF('前年度'!Q18=0,"皆増 ",IF('当年度'!Q18=0,"皆減 ",ROUND('増減額'!Q18/'前年度'!Q18*100,1))))</f>
        <v>2.1</v>
      </c>
    </row>
    <row r="19" spans="1:17" ht="21.75" customHeight="1">
      <c r="A19" s="22"/>
      <c r="B19" s="18" t="s">
        <v>54</v>
      </c>
      <c r="C19" s="62">
        <f>IF(AND('当年度'!C19=0,'前年度'!C19=0),"",IF('前年度'!C19=0,"皆増 ",IF('当年度'!C19=0,"皆減 ",ROUND('増減額'!C19/'前年度'!C19*100,1))))</f>
        <v>2.7</v>
      </c>
      <c r="D19" s="63">
        <f>IF(AND('当年度'!D19=0,'前年度'!D19=0),"",IF('前年度'!D19=0,"皆増 ",IF('当年度'!D19=0,"皆減 ",ROUND('増減額'!D19/'前年度'!D19*100,1))))</f>
        <v>0</v>
      </c>
      <c r="E19" s="63">
        <f>IF(AND('当年度'!E19=0,'前年度'!E19=0),"",IF('前年度'!E19=0,"皆増 ",IF('当年度'!E19=0,"皆減 ",ROUND('増減額'!E19/'前年度'!E19*100,1))))</f>
        <v>15.8</v>
      </c>
      <c r="F19" s="63">
        <f>IF(AND('当年度'!F19=0,'前年度'!F19=0),"",IF('前年度'!F19=0,"皆増 ",IF('当年度'!F19=0,"皆減 ",ROUND('増減額'!F19/'前年度'!F19*100,1))))</f>
        <v>-6.3</v>
      </c>
      <c r="G19" s="63">
        <f>IF(AND('当年度'!G19=0,'前年度'!G19=0),"",IF('前年度'!G19=0,"皆増 ",IF('当年度'!G19=0,"皆減 ",ROUND('増減額'!G19/'前年度'!G19*100,1))))</f>
        <v>50.4</v>
      </c>
      <c r="H19" s="63">
        <f>IF(AND('当年度'!H19=0,'前年度'!H19=0),"",IF('前年度'!H19=0,"皆増 ",IF('当年度'!H19=0,"皆減 ",ROUND('増減額'!H19/'前年度'!H19*100,1))))</f>
        <v>7.3</v>
      </c>
      <c r="I19" s="63">
        <f>IF(AND('当年度'!I19=0,'前年度'!I19=0),"",IF('前年度'!I19=0,"皆増 ",IF('当年度'!I19=0,"皆減 ",ROUND('増減額'!I19/'前年度'!I19*100,1))))</f>
        <v>-27</v>
      </c>
      <c r="J19" s="63">
        <f>IF(AND('当年度'!J19=0,'前年度'!J19=0),"",IF('前年度'!J19=0,"皆増 ",IF('当年度'!J19=0,"皆減 ",ROUND('増減額'!J19/'前年度'!J19*100,1))))</f>
        <v>-18</v>
      </c>
      <c r="K19" s="63">
        <f>IF(AND('当年度'!K19=0,'前年度'!K19=0),"",IF('前年度'!K19=0,"皆増 ",IF('当年度'!K19=0,"皆減 ",ROUND('増減額'!K19/'前年度'!K19*100,1))))</f>
        <v>-12.9</v>
      </c>
      <c r="L19" s="62">
        <f>IF(AND('当年度'!L19=0,'前年度'!L19=0),"",IF('前年度'!L19=0,"皆増 ",IF('当年度'!L19=0,"皆減 ",ROUND('増減額'!L19/'前年度'!L19*100,1))))</f>
        <v>-16.7</v>
      </c>
      <c r="M19" s="63">
        <f>IF(AND('当年度'!M19=0,'前年度'!M19=0),"",IF('前年度'!M19=0,"皆増 ",IF('当年度'!M19=0,"皆減 ",ROUND('増減額'!M19/'前年度'!M19*100,1))))</f>
        <v>103.7</v>
      </c>
      <c r="N19" s="63">
        <f>IF(AND('当年度'!N19=0,'前年度'!N19=0),"",IF('前年度'!N19=0,"皆増 ",IF('当年度'!N19=0,"皆減 ",ROUND('増減額'!N19/'前年度'!N19*100,1))))</f>
        <v>-4.9</v>
      </c>
      <c r="O19" s="63">
        <f>IF(AND('当年度'!O19=0,'前年度'!O19=0),"",IF('前年度'!O19=0,"皆増 ",IF('当年度'!O19=0,"皆減 ",ROUND('増減額'!O19/'前年度'!O19*100,1))))</f>
      </c>
      <c r="P19" s="63">
        <f>IF(AND('当年度'!P19=0,'前年度'!P19=0),"",IF('前年度'!P19=0,"皆増 ",IF('当年度'!P19=0,"皆減 ",ROUND('増減額'!P19/'前年度'!P19*100,1))))</f>
      </c>
      <c r="Q19" s="63">
        <f>IF(AND('当年度'!Q19=0,'前年度'!Q19=0),"",IF('前年度'!Q19=0,"皆増 ",IF('当年度'!Q19=0,"皆減 ",ROUND('増減額'!Q19/'前年度'!Q19*100,1))))</f>
        <v>-0.3</v>
      </c>
    </row>
    <row r="20" spans="1:17" ht="21.75" customHeight="1">
      <c r="A20" s="21"/>
      <c r="B20" s="16" t="s">
        <v>28</v>
      </c>
      <c r="C20" s="60">
        <f>IF(AND('当年度'!C20=0,'前年度'!C20=0),"",IF('前年度'!C20=0,"皆増 ",IF('当年度'!C20=0,"皆減 ",ROUND('増減額'!C20/'前年度'!C20*100,1))))</f>
        <v>-9</v>
      </c>
      <c r="D20" s="61">
        <f>IF(AND('当年度'!D20=0,'前年度'!D20=0),"",IF('前年度'!D20=0,"皆増 ",IF('当年度'!D20=0,"皆減 ",ROUND('増減額'!D20/'前年度'!D20*100,1))))</f>
        <v>57.3</v>
      </c>
      <c r="E20" s="61">
        <f>IF(AND('当年度'!E20=0,'前年度'!E20=0),"",IF('前年度'!E20=0,"皆増 ",IF('当年度'!E20=0,"皆減 ",ROUND('増減額'!E20/'前年度'!E20*100,1))))</f>
        <v>2.4</v>
      </c>
      <c r="F20" s="61">
        <f>IF(AND('当年度'!F20=0,'前年度'!F20=0),"",IF('前年度'!F20=0,"皆増 ",IF('当年度'!F20=0,"皆減 ",ROUND('増減額'!F20/'前年度'!F20*100,1))))</f>
        <v>5.3</v>
      </c>
      <c r="G20" s="61">
        <f>IF(AND('当年度'!G20=0,'前年度'!G20=0),"",IF('前年度'!G20=0,"皆増 ",IF('当年度'!G20=0,"皆減 ",ROUND('増減額'!G20/'前年度'!G20*100,1))))</f>
      </c>
      <c r="H20" s="61">
        <f>IF(AND('当年度'!H20=0,'前年度'!H20=0),"",IF('前年度'!H20=0,"皆増 ",IF('当年度'!H20=0,"皆減 ",ROUND('増減額'!H20/'前年度'!H20*100,1))))</f>
        <v>7</v>
      </c>
      <c r="I20" s="61">
        <f>IF(AND('当年度'!I20=0,'前年度'!I20=0),"",IF('前年度'!I20=0,"皆増 ",IF('当年度'!I20=0,"皆減 ",ROUND('増減額'!I20/'前年度'!I20*100,1))))</f>
        <v>-24.4</v>
      </c>
      <c r="J20" s="61">
        <f>IF(AND('当年度'!J20=0,'前年度'!J20=0),"",IF('前年度'!J20=0,"皆増 ",IF('当年度'!J20=0,"皆減 ",ROUND('増減額'!J20/'前年度'!J20*100,1))))</f>
        <v>-14.2</v>
      </c>
      <c r="K20" s="61">
        <f>IF(AND('当年度'!K20=0,'前年度'!K20=0),"",IF('前年度'!K20=0,"皆増 ",IF('当年度'!K20=0,"皆減 ",ROUND('増減額'!K20/'前年度'!K20*100,1))))</f>
        <v>25.8</v>
      </c>
      <c r="L20" s="60">
        <f>IF(AND('当年度'!L20=0,'前年度'!L20=0),"",IF('前年度'!L20=0,"皆増 ",IF('当年度'!L20=0,"皆減 ",ROUND('増減額'!L20/'前年度'!L20*100,1))))</f>
        <v>12.4</v>
      </c>
      <c r="M20" s="61">
        <f>IF(AND('当年度'!M20=0,'前年度'!M20=0),"",IF('前年度'!M20=0,"皆増 ",IF('当年度'!M20=0,"皆減 ",ROUND('増減額'!M20/'前年度'!M20*100,1))))</f>
      </c>
      <c r="N20" s="61">
        <f>IF(AND('当年度'!N20=0,'前年度'!N20=0),"",IF('前年度'!N20=0,"皆増 ",IF('当年度'!N20=0,"皆減 ",ROUND('増減額'!N20/'前年度'!N20*100,1))))</f>
        <v>-4.2</v>
      </c>
      <c r="O20" s="61">
        <f>IF(AND('当年度'!O20=0,'前年度'!O20=0),"",IF('前年度'!O20=0,"皆増 ",IF('当年度'!O20=0,"皆減 ",ROUND('増減額'!O20/'前年度'!O20*100,1))))</f>
      </c>
      <c r="P20" s="61">
        <f>IF(AND('当年度'!P20=0,'前年度'!P20=0),"",IF('前年度'!P20=0,"皆増 ",IF('当年度'!P20=0,"皆減 ",ROUND('増減額'!P20/'前年度'!P20*100,1))))</f>
      </c>
      <c r="Q20" s="61">
        <f>IF(AND('当年度'!Q20=0,'前年度'!Q20=0),"",IF('前年度'!Q20=0,"皆増 ",IF('当年度'!Q20=0,"皆減 ",ROUND('増減額'!Q20/'前年度'!Q20*100,1))))</f>
        <v>9.8</v>
      </c>
    </row>
    <row r="21" spans="1:17" ht="21.75" customHeight="1">
      <c r="A21" s="21"/>
      <c r="B21" s="16" t="s">
        <v>29</v>
      </c>
      <c r="C21" s="60">
        <f>IF(AND('当年度'!C21=0,'前年度'!C21=0),"",IF('前年度'!C21=0,"皆増 ",IF('当年度'!C21=0,"皆減 ",ROUND('増減額'!C21/'前年度'!C21*100,1))))</f>
        <v>-1.6</v>
      </c>
      <c r="D21" s="61">
        <f>IF(AND('当年度'!D21=0,'前年度'!D21=0),"",IF('前年度'!D21=0,"皆増 ",IF('当年度'!D21=0,"皆減 ",ROUND('増減額'!D21/'前年度'!D21*100,1))))</f>
        <v>-26.8</v>
      </c>
      <c r="E21" s="61">
        <f>IF(AND('当年度'!E21=0,'前年度'!E21=0),"",IF('前年度'!E21=0,"皆増 ",IF('当年度'!E21=0,"皆減 ",ROUND('増減額'!E21/'前年度'!E21*100,1))))</f>
        <v>25.2</v>
      </c>
      <c r="F21" s="61">
        <f>IF(AND('当年度'!F21=0,'前年度'!F21=0),"",IF('前年度'!F21=0,"皆増 ",IF('当年度'!F21=0,"皆減 ",ROUND('増減額'!F21/'前年度'!F21*100,1))))</f>
        <v>2.7</v>
      </c>
      <c r="G21" s="61">
        <f>IF(AND('当年度'!G21=0,'前年度'!G21=0),"",IF('前年度'!G21=0,"皆増 ",IF('当年度'!G21=0,"皆減 ",ROUND('増減額'!G21/'前年度'!G21*100,1))))</f>
        <v>-82.7</v>
      </c>
      <c r="H21" s="61">
        <f>IF(AND('当年度'!H21=0,'前年度'!H21=0),"",IF('前年度'!H21=0,"皆増 ",IF('当年度'!H21=0,"皆減 ",ROUND('増減額'!H21/'前年度'!H21*100,1))))</f>
        <v>-22.4</v>
      </c>
      <c r="I21" s="61">
        <f>IF(AND('当年度'!I21=0,'前年度'!I21=0),"",IF('前年度'!I21=0,"皆増 ",IF('当年度'!I21=0,"皆減 ",ROUND('増減額'!I21/'前年度'!I21*100,1))))</f>
        <v>-21.7</v>
      </c>
      <c r="J21" s="61">
        <f>IF(AND('当年度'!J21=0,'前年度'!J21=0),"",IF('前年度'!J21=0,"皆増 ",IF('当年度'!J21=0,"皆減 ",ROUND('増減額'!J21/'前年度'!J21*100,1))))</f>
        <v>4.1</v>
      </c>
      <c r="K21" s="61">
        <f>IF(AND('当年度'!K21=0,'前年度'!K21=0),"",IF('前年度'!K21=0,"皆増 ",IF('当年度'!K21=0,"皆減 ",ROUND('増減額'!K21/'前年度'!K21*100,1))))</f>
        <v>13.5</v>
      </c>
      <c r="L21" s="60">
        <f>IF(AND('当年度'!L21=0,'前年度'!L21=0),"",IF('前年度'!L21=0,"皆増 ",IF('当年度'!L21=0,"皆減 ",ROUND('増減額'!L21/'前年度'!L21*100,1))))</f>
        <v>17.5</v>
      </c>
      <c r="M21" s="61">
        <f>IF(AND('当年度'!M21=0,'前年度'!M21=0),"",IF('前年度'!M21=0,"皆増 ",IF('当年度'!M21=0,"皆減 ",ROUND('増減額'!M21/'前年度'!M21*100,1))))</f>
      </c>
      <c r="N21" s="61">
        <f>IF(AND('当年度'!N21=0,'前年度'!N21=0),"",IF('前年度'!N21=0,"皆増 ",IF('当年度'!N21=0,"皆減 ",ROUND('増減額'!N21/'前年度'!N21*100,1))))</f>
        <v>-1.1</v>
      </c>
      <c r="O21" s="61">
        <f>IF(AND('当年度'!O21=0,'前年度'!O21=0),"",IF('前年度'!O21=0,"皆増 ",IF('当年度'!O21=0,"皆減 ",ROUND('増減額'!O21/'前年度'!O21*100,1))))</f>
      </c>
      <c r="P21" s="61">
        <f>IF(AND('当年度'!P21=0,'前年度'!P21=0),"",IF('前年度'!P21=0,"皆増 ",IF('当年度'!P21=0,"皆減 ",ROUND('増減額'!P21/'前年度'!P21*100,1))))</f>
      </c>
      <c r="Q21" s="61">
        <f>IF(AND('当年度'!Q21=0,'前年度'!Q21=0),"",IF('前年度'!Q21=0,"皆増 ",IF('当年度'!Q21=0,"皆減 ",ROUND('増減額'!Q21/'前年度'!Q21*100,1))))</f>
        <v>2.6</v>
      </c>
    </row>
    <row r="22" spans="1:17" ht="21.75" customHeight="1">
      <c r="A22" s="21"/>
      <c r="B22" s="16" t="s">
        <v>30</v>
      </c>
      <c r="C22" s="60">
        <f>IF(AND('当年度'!C22=0,'前年度'!C22=0),"",IF('前年度'!C22=0,"皆増 ",IF('当年度'!C22=0,"皆減 ",ROUND('増減額'!C22/'前年度'!C22*100,1))))</f>
        <v>-0.7</v>
      </c>
      <c r="D22" s="61">
        <f>IF(AND('当年度'!D22=0,'前年度'!D22=0),"",IF('前年度'!D22=0,"皆増 ",IF('当年度'!D22=0,"皆減 ",ROUND('増減額'!D22/'前年度'!D22*100,1))))</f>
        <v>-35.6</v>
      </c>
      <c r="E22" s="61">
        <f>IF(AND('当年度'!E22=0,'前年度'!E22=0),"",IF('前年度'!E22=0,"皆増 ",IF('当年度'!E22=0,"皆減 ",ROUND('増減額'!E22/'前年度'!E22*100,1))))</f>
        <v>21.5</v>
      </c>
      <c r="F22" s="61">
        <f>IF(AND('当年度'!F22=0,'前年度'!F22=0),"",IF('前年度'!F22=0,"皆増 ",IF('当年度'!F22=0,"皆減 ",ROUND('増減額'!F22/'前年度'!F22*100,1))))</f>
        <v>1.4</v>
      </c>
      <c r="G22" s="61">
        <f>IF(AND('当年度'!G22=0,'前年度'!G22=0),"",IF('前年度'!G22=0,"皆増 ",IF('当年度'!G22=0,"皆減 ",ROUND('増減額'!G22/'前年度'!G22*100,1))))</f>
      </c>
      <c r="H22" s="61">
        <f>IF(AND('当年度'!H22=0,'前年度'!H22=0),"",IF('前年度'!H22=0,"皆増 ",IF('当年度'!H22=0,"皆減 ",ROUND('増減額'!H22/'前年度'!H22*100,1))))</f>
        <v>-7.7</v>
      </c>
      <c r="I22" s="61">
        <f>IF(AND('当年度'!I22=0,'前年度'!I22=0),"",IF('前年度'!I22=0,"皆増 ",IF('当年度'!I22=0,"皆減 ",ROUND('増減額'!I22/'前年度'!I22*100,1))))</f>
        <v>13.4</v>
      </c>
      <c r="J22" s="61">
        <f>IF(AND('当年度'!J22=0,'前年度'!J22=0),"",IF('前年度'!J22=0,"皆増 ",IF('当年度'!J22=0,"皆減 ",ROUND('増減額'!J22/'前年度'!J22*100,1))))</f>
        <v>1.6</v>
      </c>
      <c r="K22" s="61">
        <f>IF(AND('当年度'!K22=0,'前年度'!K22=0),"",IF('前年度'!K22=0,"皆増 ",IF('当年度'!K22=0,"皆減 ",ROUND('増減額'!K22/'前年度'!K22*100,1))))</f>
        <v>-10</v>
      </c>
      <c r="L22" s="60">
        <f>IF(AND('当年度'!L22=0,'前年度'!L22=0),"",IF('前年度'!L22=0,"皆増 ",IF('当年度'!L22=0,"皆減 ",ROUND('増減額'!L22/'前年度'!L22*100,1))))</f>
        <v>38.2</v>
      </c>
      <c r="M22" s="61">
        <f>IF(AND('当年度'!M22=0,'前年度'!M22=0),"",IF('前年度'!M22=0,"皆増 ",IF('当年度'!M22=0,"皆減 ",ROUND('増減額'!M22/'前年度'!M22*100,1))))</f>
        <v>-1.3</v>
      </c>
      <c r="N22" s="61">
        <f>IF(AND('当年度'!N22=0,'前年度'!N22=0),"",IF('前年度'!N22=0,"皆増 ",IF('当年度'!N22=0,"皆減 ",ROUND('増減額'!N22/'前年度'!N22*100,1))))</f>
        <v>2.7</v>
      </c>
      <c r="O22" s="61">
        <f>IF(AND('当年度'!O22=0,'前年度'!O22=0),"",IF('前年度'!O22=0,"皆増 ",IF('当年度'!O22=0,"皆減 ",ROUND('増減額'!O22/'前年度'!O22*100,1))))</f>
      </c>
      <c r="P22" s="61">
        <f>IF(AND('当年度'!P22=0,'前年度'!P22=0),"",IF('前年度'!P22=0,"皆増 ",IF('当年度'!P22=0,"皆減 ",ROUND('増減額'!P22/'前年度'!P22*100,1))))</f>
      </c>
      <c r="Q22" s="61">
        <f>IF(AND('当年度'!Q22=0,'前年度'!Q22=0),"",IF('前年度'!Q22=0,"皆増 ",IF('当年度'!Q22=0,"皆減 ",ROUND('増減額'!Q22/'前年度'!Q22*100,1))))</f>
        <v>4.3</v>
      </c>
    </row>
    <row r="23" spans="1:17" ht="21.75" customHeight="1">
      <c r="A23" s="21"/>
      <c r="B23" s="16" t="s">
        <v>31</v>
      </c>
      <c r="C23" s="60">
        <f>IF(AND('当年度'!C23=0,'前年度'!C23=0),"",IF('前年度'!C23=0,"皆増 ",IF('当年度'!C23=0,"皆減 ",ROUND('増減額'!C23/'前年度'!C23*100,1))))</f>
        <v>-0.8</v>
      </c>
      <c r="D23" s="61">
        <f>IF(AND('当年度'!D23=0,'前年度'!D23=0),"",IF('前年度'!D23=0,"皆増 ",IF('当年度'!D23=0,"皆減 ",ROUND('増減額'!D23/'前年度'!D23*100,1))))</f>
        <v>36.7</v>
      </c>
      <c r="E23" s="61">
        <f>IF(AND('当年度'!E23=0,'前年度'!E23=0),"",IF('前年度'!E23=0,"皆増 ",IF('当年度'!E23=0,"皆減 ",ROUND('増減額'!E23/'前年度'!E23*100,1))))</f>
        <v>28.5</v>
      </c>
      <c r="F23" s="61">
        <f>IF(AND('当年度'!F23=0,'前年度'!F23=0),"",IF('前年度'!F23=0,"皆増 ",IF('当年度'!F23=0,"皆減 ",ROUND('増減額'!F23/'前年度'!F23*100,1))))</f>
        <v>15.6</v>
      </c>
      <c r="G23" s="61">
        <f>IF(AND('当年度'!G23=0,'前年度'!G23=0),"",IF('前年度'!G23=0,"皆増 ",IF('当年度'!G23=0,"皆減 ",ROUND('増減額'!G23/'前年度'!G23*100,1))))</f>
      </c>
      <c r="H23" s="61">
        <f>IF(AND('当年度'!H23=0,'前年度'!H23=0),"",IF('前年度'!H23=0,"皆増 ",IF('当年度'!H23=0,"皆減 ",ROUND('増減額'!H23/'前年度'!H23*100,1))))</f>
        <v>1.5</v>
      </c>
      <c r="I23" s="61">
        <f>IF(AND('当年度'!I23=0,'前年度'!I23=0),"",IF('前年度'!I23=0,"皆増 ",IF('当年度'!I23=0,"皆減 ",ROUND('増減額'!I23/'前年度'!I23*100,1))))</f>
        <v>26.3</v>
      </c>
      <c r="J23" s="61">
        <f>IF(AND('当年度'!J23=0,'前年度'!J23=0),"",IF('前年度'!J23=0,"皆増 ",IF('当年度'!J23=0,"皆減 ",ROUND('増減額'!J23/'前年度'!J23*100,1))))</f>
        <v>-2.3</v>
      </c>
      <c r="K23" s="61">
        <f>IF(AND('当年度'!K23=0,'前年度'!K23=0),"",IF('前年度'!K23=0,"皆増 ",IF('当年度'!K23=0,"皆減 ",ROUND('増減額'!K23/'前年度'!K23*100,1))))</f>
        <v>10.6</v>
      </c>
      <c r="L23" s="60">
        <f>IF(AND('当年度'!L23=0,'前年度'!L23=0),"",IF('前年度'!L23=0,"皆増 ",IF('当年度'!L23=0,"皆減 ",ROUND('増減額'!L23/'前年度'!L23*100,1))))</f>
        <v>-56.7</v>
      </c>
      <c r="M23" s="61">
        <f>IF(AND('当年度'!M23=0,'前年度'!M23=0),"",IF('前年度'!M23=0,"皆増 ",IF('当年度'!M23=0,"皆減 ",ROUND('増減額'!M23/'前年度'!M23*100,1))))</f>
        <v>354.3</v>
      </c>
      <c r="N23" s="61">
        <f>IF(AND('当年度'!N23=0,'前年度'!N23=0),"",IF('前年度'!N23=0,"皆増 ",IF('当年度'!N23=0,"皆減 ",ROUND('増減額'!N23/'前年度'!N23*100,1))))</f>
        <v>3.1</v>
      </c>
      <c r="O23" s="61">
        <f>IF(AND('当年度'!O23=0,'前年度'!O23=0),"",IF('前年度'!O23=0,"皆増 ",IF('当年度'!O23=0,"皆減 ",ROUND('増減額'!O23/'前年度'!O23*100,1))))</f>
      </c>
      <c r="P23" s="61">
        <f>IF(AND('当年度'!P23=0,'前年度'!P23=0),"",IF('前年度'!P23=0,"皆増 ",IF('当年度'!P23=0,"皆減 ",ROUND('増減額'!P23/'前年度'!P23*100,1))))</f>
      </c>
      <c r="Q23" s="61">
        <f>IF(AND('当年度'!Q23=0,'前年度'!Q23=0),"",IF('前年度'!Q23=0,"皆増 ",IF('当年度'!Q23=0,"皆減 ",ROUND('増減額'!Q23/'前年度'!Q23*100,1))))</f>
        <v>-0.9</v>
      </c>
    </row>
    <row r="24" spans="1:17" ht="21.75" customHeight="1">
      <c r="A24" s="21"/>
      <c r="B24" s="16" t="s">
        <v>32</v>
      </c>
      <c r="C24" s="60">
        <f>IF(AND('当年度'!C24=0,'前年度'!C24=0),"",IF('前年度'!C24=0,"皆増 ",IF('当年度'!C24=0,"皆減 ",ROUND('増減額'!C24/'前年度'!C24*100,1))))</f>
        <v>0</v>
      </c>
      <c r="D24" s="61">
        <f>IF(AND('当年度'!D24=0,'前年度'!D24=0),"",IF('前年度'!D24=0,"皆増 ",IF('当年度'!D24=0,"皆減 ",ROUND('増減額'!D24/'前年度'!D24*100,1))))</f>
        <v>16.2</v>
      </c>
      <c r="E24" s="61">
        <f>IF(AND('当年度'!E24=0,'前年度'!E24=0),"",IF('前年度'!E24=0,"皆増 ",IF('当年度'!E24=0,"皆減 ",ROUND('増減額'!E24/'前年度'!E24*100,1))))</f>
        <v>12.1</v>
      </c>
      <c r="F24" s="61">
        <f>IF(AND('当年度'!F24=0,'前年度'!F24=0),"",IF('前年度'!F24=0,"皆増 ",IF('当年度'!F24=0,"皆減 ",ROUND('増減額'!F24/'前年度'!F24*100,1))))</f>
        <v>1.4</v>
      </c>
      <c r="G24" s="61">
        <f>IF(AND('当年度'!G24=0,'前年度'!G24=0),"",IF('前年度'!G24=0,"皆増 ",IF('当年度'!G24=0,"皆減 ",ROUND('増減額'!G24/'前年度'!G24*100,1))))</f>
      </c>
      <c r="H24" s="61">
        <f>IF(AND('当年度'!H24=0,'前年度'!H24=0),"",IF('前年度'!H24=0,"皆増 ",IF('当年度'!H24=0,"皆減 ",ROUND('増減額'!H24/'前年度'!H24*100,1))))</f>
        <v>-34.6</v>
      </c>
      <c r="I24" s="61">
        <f>IF(AND('当年度'!I24=0,'前年度'!I24=0),"",IF('前年度'!I24=0,"皆増 ",IF('当年度'!I24=0,"皆減 ",ROUND('増減額'!I24/'前年度'!I24*100,1))))</f>
        <v>179.5</v>
      </c>
      <c r="J24" s="61">
        <f>IF(AND('当年度'!J24=0,'前年度'!J24=0),"",IF('前年度'!J24=0,"皆増 ",IF('当年度'!J24=0,"皆減 ",ROUND('増減額'!J24/'前年度'!J24*100,1))))</f>
        <v>9.9</v>
      </c>
      <c r="K24" s="61">
        <f>IF(AND('当年度'!K24=0,'前年度'!K24=0),"",IF('前年度'!K24=0,"皆増 ",IF('当年度'!K24=0,"皆減 ",ROUND('増減額'!K24/'前年度'!K24*100,1))))</f>
        <v>7.1</v>
      </c>
      <c r="L24" s="60">
        <f>IF(AND('当年度'!L24=0,'前年度'!L24=0),"",IF('前年度'!L24=0,"皆増 ",IF('当年度'!L24=0,"皆減 ",ROUND('増減額'!L24/'前年度'!L24*100,1))))</f>
        <v>-36.5</v>
      </c>
      <c r="M24" s="61">
        <f>IF(AND('当年度'!M24=0,'前年度'!M24=0),"",IF('前年度'!M24=0,"皆増 ",IF('当年度'!M24=0,"皆減 ",ROUND('増減額'!M24/'前年度'!M24*100,1))))</f>
      </c>
      <c r="N24" s="61">
        <f>IF(AND('当年度'!N24=0,'前年度'!N24=0),"",IF('前年度'!N24=0,"皆増 ",IF('当年度'!N24=0,"皆減 ",ROUND('増減額'!N24/'前年度'!N24*100,1))))</f>
        <v>-7.5</v>
      </c>
      <c r="O24" s="61">
        <f>IF(AND('当年度'!O24=0,'前年度'!O24=0),"",IF('前年度'!O24=0,"皆増 ",IF('当年度'!O24=0,"皆減 ",ROUND('増減額'!O24/'前年度'!O24*100,1))))</f>
      </c>
      <c r="P24" s="61">
        <f>IF(AND('当年度'!P24=0,'前年度'!P24=0),"",IF('前年度'!P24=0,"皆増 ",IF('当年度'!P24=0,"皆減 ",ROUND('増減額'!P24/'前年度'!P24*100,1))))</f>
      </c>
      <c r="Q24" s="61">
        <f>IF(AND('当年度'!Q24=0,'前年度'!Q24=0),"",IF('前年度'!Q24=0,"皆増 ",IF('当年度'!Q24=0,"皆減 ",ROUND('増減額'!Q24/'前年度'!Q24*100,1))))</f>
        <v>3.5</v>
      </c>
    </row>
    <row r="25" spans="1:17" ht="21.75" customHeight="1">
      <c r="A25" s="21"/>
      <c r="B25" s="16" t="s">
        <v>33</v>
      </c>
      <c r="C25" s="60">
        <f>IF(AND('当年度'!C25=0,'前年度'!C25=0),"",IF('前年度'!C25=0,"皆増 ",IF('当年度'!C25=0,"皆減 ",ROUND('増減額'!C25/'前年度'!C25*100,1))))</f>
        <v>-10.8</v>
      </c>
      <c r="D25" s="61">
        <f>IF(AND('当年度'!D25=0,'前年度'!D25=0),"",IF('前年度'!D25=0,"皆増 ",IF('当年度'!D25=0,"皆減 ",ROUND('増減額'!D25/'前年度'!D25*100,1))))</f>
        <v>-16</v>
      </c>
      <c r="E25" s="61">
        <f>IF(AND('当年度'!E25=0,'前年度'!E25=0),"",IF('前年度'!E25=0,"皆増 ",IF('当年度'!E25=0,"皆減 ",ROUND('増減額'!E25/'前年度'!E25*100,1))))</f>
        <v>-8</v>
      </c>
      <c r="F25" s="61">
        <f>IF(AND('当年度'!F25=0,'前年度'!F25=0),"",IF('前年度'!F25=0,"皆増 ",IF('当年度'!F25=0,"皆減 ",ROUND('増減額'!F25/'前年度'!F25*100,1))))</f>
        <v>7.1</v>
      </c>
      <c r="G25" s="61">
        <f>IF(AND('当年度'!G25=0,'前年度'!G25=0),"",IF('前年度'!G25=0,"皆増 ",IF('当年度'!G25=0,"皆減 ",ROUND('増減額'!G25/'前年度'!G25*100,1))))</f>
        <v>359.4</v>
      </c>
      <c r="H25" s="61">
        <f>IF(AND('当年度'!H25=0,'前年度'!H25=0),"",IF('前年度'!H25=0,"皆増 ",IF('当年度'!H25=0,"皆減 ",ROUND('増減額'!H25/'前年度'!H25*100,1))))</f>
        <v>-2.4</v>
      </c>
      <c r="I25" s="61">
        <f>IF(AND('当年度'!I25=0,'前年度'!I25=0),"",IF('前年度'!I25=0,"皆増 ",IF('当年度'!I25=0,"皆減 ",ROUND('増減額'!I25/'前年度'!I25*100,1))))</f>
        <v>477.3</v>
      </c>
      <c r="J25" s="61">
        <f>IF(AND('当年度'!J25=0,'前年度'!J25=0),"",IF('前年度'!J25=0,"皆増 ",IF('当年度'!J25=0,"皆減 ",ROUND('増減額'!J25/'前年度'!J25*100,1))))</f>
        <v>5.5</v>
      </c>
      <c r="K25" s="61">
        <f>IF(AND('当年度'!K25=0,'前年度'!K25=0),"",IF('前年度'!K25=0,"皆増 ",IF('当年度'!K25=0,"皆減 ",ROUND('増減額'!K25/'前年度'!K25*100,1))))</f>
        <v>-12.9</v>
      </c>
      <c r="L25" s="60">
        <f>IF(AND('当年度'!L25=0,'前年度'!L25=0),"",IF('前年度'!L25=0,"皆増 ",IF('当年度'!L25=0,"皆減 ",ROUND('増減額'!L25/'前年度'!L25*100,1))))</f>
        <v>-27.6</v>
      </c>
      <c r="M25" s="61">
        <f>IF(AND('当年度'!M25=0,'前年度'!M25=0),"",IF('前年度'!M25=0,"皆増 ",IF('当年度'!M25=0,"皆減 ",ROUND('増減額'!M25/'前年度'!M25*100,1))))</f>
        <v>-78.9</v>
      </c>
      <c r="N25" s="61">
        <f>IF(AND('当年度'!N25=0,'前年度'!N25=0),"",IF('前年度'!N25=0,"皆増 ",IF('当年度'!N25=0,"皆減 ",ROUND('増減額'!N25/'前年度'!N25*100,1))))</f>
        <v>-13.1</v>
      </c>
      <c r="O25" s="61">
        <f>IF(AND('当年度'!O25=0,'前年度'!O25=0),"",IF('前年度'!O25=0,"皆増 ",IF('当年度'!O25=0,"皆減 ",ROUND('増減額'!O25/'前年度'!O25*100,1))))</f>
      </c>
      <c r="P25" s="61">
        <f>IF(AND('当年度'!P25=0,'前年度'!P25=0),"",IF('前年度'!P25=0,"皆増 ",IF('当年度'!P25=0,"皆減 ",ROUND('増減額'!P25/'前年度'!P25*100,1))))</f>
      </c>
      <c r="Q25" s="61">
        <f>IF(AND('当年度'!Q25=0,'前年度'!Q25=0),"",IF('前年度'!Q25=0,"皆増 ",IF('当年度'!Q25=0,"皆減 ",ROUND('増減額'!Q25/'前年度'!Q25*100,1))))</f>
        <v>-4.6</v>
      </c>
    </row>
    <row r="26" spans="1:17" ht="21.75" customHeight="1">
      <c r="A26" s="21"/>
      <c r="B26" s="16" t="s">
        <v>34</v>
      </c>
      <c r="C26" s="60">
        <f>IF(AND('当年度'!C26=0,'前年度'!C26=0),"",IF('前年度'!C26=0,"皆増 ",IF('当年度'!C26=0,"皆減 ",ROUND('増減額'!C26/'前年度'!C26*100,1))))</f>
        <v>5.7</v>
      </c>
      <c r="D26" s="61">
        <f>IF(AND('当年度'!D26=0,'前年度'!D26=0),"",IF('前年度'!D26=0,"皆増 ",IF('当年度'!D26=0,"皆減 ",ROUND('増減額'!D26/'前年度'!D26*100,1))))</f>
        <v>-18.8</v>
      </c>
      <c r="E26" s="61">
        <f>IF(AND('当年度'!E26=0,'前年度'!E26=0),"",IF('前年度'!E26=0,"皆増 ",IF('当年度'!E26=0,"皆減 ",ROUND('増減額'!E26/'前年度'!E26*100,1))))</f>
        <v>25</v>
      </c>
      <c r="F26" s="61">
        <f>IF(AND('当年度'!F26=0,'前年度'!F26=0),"",IF('前年度'!F26=0,"皆増 ",IF('当年度'!F26=0,"皆減 ",ROUND('増減額'!F26/'前年度'!F26*100,1))))</f>
        <v>-6.2</v>
      </c>
      <c r="G26" s="61">
        <f>IF(AND('当年度'!G26=0,'前年度'!G26=0),"",IF('前年度'!G26=0,"皆増 ",IF('当年度'!G26=0,"皆減 ",ROUND('増減額'!G26/'前年度'!G26*100,1))))</f>
        <v>1245.7</v>
      </c>
      <c r="H26" s="61">
        <f>IF(AND('当年度'!H26=0,'前年度'!H26=0),"",IF('前年度'!H26=0,"皆増 ",IF('当年度'!H26=0,"皆減 ",ROUND('増減額'!H26/'前年度'!H26*100,1))))</f>
        <v>-0.2</v>
      </c>
      <c r="I26" s="61">
        <f>IF(AND('当年度'!I26=0,'前年度'!I26=0),"",IF('前年度'!I26=0,"皆増 ",IF('当年度'!I26=0,"皆減 ",ROUND('増減額'!I26/'前年度'!I26*100,1))))</f>
        <v>-0.6</v>
      </c>
      <c r="J26" s="61">
        <f>IF(AND('当年度'!J26=0,'前年度'!J26=0),"",IF('前年度'!J26=0,"皆増 ",IF('当年度'!J26=0,"皆減 ",ROUND('増減額'!J26/'前年度'!J26*100,1))))</f>
        <v>3.1</v>
      </c>
      <c r="K26" s="61">
        <f>IF(AND('当年度'!K26=0,'前年度'!K26=0),"",IF('前年度'!K26=0,"皆増 ",IF('当年度'!K26=0,"皆減 ",ROUND('増減額'!K26/'前年度'!K26*100,1))))</f>
        <v>13.4</v>
      </c>
      <c r="L26" s="60">
        <f>IF(AND('当年度'!L26=0,'前年度'!L26=0),"",IF('前年度'!L26=0,"皆増 ",IF('当年度'!L26=0,"皆減 ",ROUND('増減額'!L26/'前年度'!L26*100,1))))</f>
        <v>-15.4</v>
      </c>
      <c r="M26" s="61" t="str">
        <f>IF(AND('当年度'!M26=0,'前年度'!M26=0),"",IF('前年度'!M26=0,"皆増 ",IF('当年度'!M26=0,"皆減 ",ROUND('増減額'!M26/'前年度'!M26*100,1))))</f>
        <v>皆減 </v>
      </c>
      <c r="N26" s="61">
        <f>IF(AND('当年度'!N26=0,'前年度'!N26=0),"",IF('前年度'!N26=0,"皆増 ",IF('当年度'!N26=0,"皆減 ",ROUND('増減額'!N26/'前年度'!N26*100,1))))</f>
        <v>0.1</v>
      </c>
      <c r="O26" s="61">
        <f>IF(AND('当年度'!O26=0,'前年度'!O26=0),"",IF('前年度'!O26=0,"皆増 ",IF('当年度'!O26=0,"皆減 ",ROUND('増減額'!O26/'前年度'!O26*100,1))))</f>
        <v>222</v>
      </c>
      <c r="P26" s="61">
        <f>IF(AND('当年度'!P26=0,'前年度'!P26=0),"",IF('前年度'!P26=0,"皆増 ",IF('当年度'!P26=0,"皆減 ",ROUND('増減額'!P26/'前年度'!P26*100,1))))</f>
      </c>
      <c r="Q26" s="61">
        <f>IF(AND('当年度'!Q26=0,'前年度'!Q26=0),"",IF('前年度'!Q26=0,"皆増 ",IF('当年度'!Q26=0,"皆減 ",ROUND('増減額'!Q26/'前年度'!Q26*100,1))))</f>
        <v>1.5</v>
      </c>
    </row>
    <row r="27" spans="1:17" ht="21.75" customHeight="1">
      <c r="A27" s="21"/>
      <c r="B27" s="16" t="s">
        <v>35</v>
      </c>
      <c r="C27" s="60">
        <f>IF(AND('当年度'!C27=0,'前年度'!C27=0),"",IF('前年度'!C27=0,"皆増 ",IF('当年度'!C27=0,"皆減 ",ROUND('増減額'!C27/'前年度'!C27*100,1))))</f>
        <v>-9.8</v>
      </c>
      <c r="D27" s="61">
        <f>IF(AND('当年度'!D27=0,'前年度'!D27=0),"",IF('前年度'!D27=0,"皆増 ",IF('当年度'!D27=0,"皆減 ",ROUND('増減額'!D27/'前年度'!D27*100,1))))</f>
        <v>12.4</v>
      </c>
      <c r="E27" s="61">
        <f>IF(AND('当年度'!E27=0,'前年度'!E27=0),"",IF('前年度'!E27=0,"皆増 ",IF('当年度'!E27=0,"皆減 ",ROUND('増減額'!E27/'前年度'!E27*100,1))))</f>
        <v>15.7</v>
      </c>
      <c r="F27" s="61">
        <f>IF(AND('当年度'!F27=0,'前年度'!F27=0),"",IF('前年度'!F27=0,"皆増 ",IF('当年度'!F27=0,"皆減 ",ROUND('増減額'!F27/'前年度'!F27*100,1))))</f>
        <v>5</v>
      </c>
      <c r="G27" s="61" t="str">
        <f>IF(AND('当年度'!G27=0,'前年度'!G27=0),"",IF('前年度'!G27=0,"皆増 ",IF('当年度'!G27=0,"皆減 ",ROUND('増減額'!G27/'前年度'!G27*100,1))))</f>
        <v>皆増 </v>
      </c>
      <c r="H27" s="61">
        <f>IF(AND('当年度'!H27=0,'前年度'!H27=0),"",IF('前年度'!H27=0,"皆増 ",IF('当年度'!H27=0,"皆減 ",ROUND('増減額'!H27/'前年度'!H27*100,1))))</f>
        <v>18.9</v>
      </c>
      <c r="I27" s="61">
        <f>IF(AND('当年度'!I27=0,'前年度'!I27=0),"",IF('前年度'!I27=0,"皆増 ",IF('当年度'!I27=0,"皆減 ",ROUND('増減額'!I27/'前年度'!I27*100,1))))</f>
        <v>28.7</v>
      </c>
      <c r="J27" s="61">
        <f>IF(AND('当年度'!J27=0,'前年度'!J27=0),"",IF('前年度'!J27=0,"皆増 ",IF('当年度'!J27=0,"皆減 ",ROUND('増減額'!J27/'前年度'!J27*100,1))))</f>
        <v>41.4</v>
      </c>
      <c r="K27" s="61">
        <f>IF(AND('当年度'!K27=0,'前年度'!K27=0),"",IF('前年度'!K27=0,"皆増 ",IF('当年度'!K27=0,"皆減 ",ROUND('増減額'!K27/'前年度'!K27*100,1))))</f>
        <v>-46.7</v>
      </c>
      <c r="L27" s="60">
        <f>IF(AND('当年度'!L27=0,'前年度'!L27=0),"",IF('前年度'!L27=0,"皆増 ",IF('当年度'!L27=0,"皆減 ",ROUND('増減額'!L27/'前年度'!L27*100,1))))</f>
        <v>9.9</v>
      </c>
      <c r="M27" s="61">
        <f>IF(AND('当年度'!M27=0,'前年度'!M27=0),"",IF('前年度'!M27=0,"皆増 ",IF('当年度'!M27=0,"皆減 ",ROUND('増減額'!M27/'前年度'!M27*100,1))))</f>
        <v>498</v>
      </c>
      <c r="N27" s="61">
        <f>IF(AND('当年度'!N27=0,'前年度'!N27=0),"",IF('前年度'!N27=0,"皆増 ",IF('当年度'!N27=0,"皆減 ",ROUND('増減額'!N27/'前年度'!N27*100,1))))</f>
        <v>-4.9</v>
      </c>
      <c r="O27" s="61">
        <f>IF(AND('当年度'!O27=0,'前年度'!O27=0),"",IF('前年度'!O27=0,"皆増 ",IF('当年度'!O27=0,"皆減 ",ROUND('増減額'!O27/'前年度'!O27*100,1))))</f>
      </c>
      <c r="P27" s="61">
        <f>IF(AND('当年度'!P27=0,'前年度'!P27=0),"",IF('前年度'!P27=0,"皆増 ",IF('当年度'!P27=0,"皆減 ",ROUND('増減額'!P27/'前年度'!P27*100,1))))</f>
      </c>
      <c r="Q27" s="61">
        <f>IF(AND('当年度'!Q27=0,'前年度'!Q27=0),"",IF('前年度'!Q27=0,"皆増 ",IF('当年度'!Q27=0,"皆減 ",ROUND('増減額'!Q27/'前年度'!Q27*100,1))))</f>
        <v>7</v>
      </c>
    </row>
    <row r="28" spans="1:17" ht="21.75" customHeight="1">
      <c r="A28" s="21"/>
      <c r="B28" s="16" t="s">
        <v>36</v>
      </c>
      <c r="C28" s="60">
        <f>IF(AND('当年度'!C28=0,'前年度'!C28=0),"",IF('前年度'!C28=0,"皆増 ",IF('当年度'!C28=0,"皆減 ",ROUND('増減額'!C28/'前年度'!C28*100,1))))</f>
        <v>-0.6</v>
      </c>
      <c r="D28" s="61">
        <f>IF(AND('当年度'!D28=0,'前年度'!D28=0),"",IF('前年度'!D28=0,"皆増 ",IF('当年度'!D28=0,"皆減 ",ROUND('増減額'!D28/'前年度'!D28*100,1))))</f>
        <v>-9.1</v>
      </c>
      <c r="E28" s="61">
        <f>IF(AND('当年度'!E28=0,'前年度'!E28=0),"",IF('前年度'!E28=0,"皆増 ",IF('当年度'!E28=0,"皆減 ",ROUND('増減額'!E28/'前年度'!E28*100,1))))</f>
        <v>15.4</v>
      </c>
      <c r="F28" s="61">
        <f>IF(AND('当年度'!F28=0,'前年度'!F28=0),"",IF('前年度'!F28=0,"皆増 ",IF('当年度'!F28=0,"皆減 ",ROUND('増減額'!F28/'前年度'!F28*100,1))))</f>
        <v>-2.4</v>
      </c>
      <c r="G28" s="61">
        <f>IF(AND('当年度'!G28=0,'前年度'!G28=0),"",IF('前年度'!G28=0,"皆増 ",IF('当年度'!G28=0,"皆減 ",ROUND('増減額'!G28/'前年度'!G28*100,1))))</f>
        <v>71.5</v>
      </c>
      <c r="H28" s="61">
        <f>IF(AND('当年度'!H28=0,'前年度'!H28=0),"",IF('前年度'!H28=0,"皆増 ",IF('当年度'!H28=0,"皆減 ",ROUND('増減額'!H28/'前年度'!H28*100,1))))</f>
        <v>18</v>
      </c>
      <c r="I28" s="61">
        <f>IF(AND('当年度'!I28=0,'前年度'!I28=0),"",IF('前年度'!I28=0,"皆増 ",IF('当年度'!I28=0,"皆減 ",ROUND('増減額'!I28/'前年度'!I28*100,1))))</f>
        <v>39</v>
      </c>
      <c r="J28" s="61">
        <f>IF(AND('当年度'!J28=0,'前年度'!J28=0),"",IF('前年度'!J28=0,"皆増 ",IF('当年度'!J28=0,"皆減 ",ROUND('増減額'!J28/'前年度'!J28*100,1))))</f>
        <v>-4.2</v>
      </c>
      <c r="K28" s="61">
        <f>IF(AND('当年度'!K28=0,'前年度'!K28=0),"",IF('前年度'!K28=0,"皆増 ",IF('当年度'!K28=0,"皆減 ",ROUND('増減額'!K28/'前年度'!K28*100,1))))</f>
        <v>13.7</v>
      </c>
      <c r="L28" s="60">
        <f>IF(AND('当年度'!L28=0,'前年度'!L28=0),"",IF('前年度'!L28=0,"皆増 ",IF('当年度'!L28=0,"皆減 ",ROUND('増減額'!L28/'前年度'!L28*100,1))))</f>
        <v>62.2</v>
      </c>
      <c r="M28" s="61">
        <f>IF(AND('当年度'!M28=0,'前年度'!M28=0),"",IF('前年度'!M28=0,"皆増 ",IF('当年度'!M28=0,"皆減 ",ROUND('増減額'!M28/'前年度'!M28*100,1))))</f>
        <v>-57.8</v>
      </c>
      <c r="N28" s="61">
        <f>IF(AND('当年度'!N28=0,'前年度'!N28=0),"",IF('前年度'!N28=0,"皆増 ",IF('当年度'!N28=0,"皆減 ",ROUND('増減額'!N28/'前年度'!N28*100,1))))</f>
        <v>-0.5</v>
      </c>
      <c r="O28" s="61">
        <f>IF(AND('当年度'!O28=0,'前年度'!O28=0),"",IF('前年度'!O28=0,"皆増 ",IF('当年度'!O28=0,"皆減 ",ROUND('増減額'!O28/'前年度'!O28*100,1))))</f>
      </c>
      <c r="P28" s="61">
        <f>IF(AND('当年度'!P28=0,'前年度'!P28=0),"",IF('前年度'!P28=0,"皆増 ",IF('当年度'!P28=0,"皆減 ",ROUND('増減額'!P28/'前年度'!P28*100,1))))</f>
      </c>
      <c r="Q28" s="61">
        <f>IF(AND('当年度'!Q28=0,'前年度'!Q28=0),"",IF('前年度'!Q28=0,"皆増 ",IF('当年度'!Q28=0,"皆減 ",ROUND('増減額'!Q28/'前年度'!Q28*100,1))))</f>
        <v>10.8</v>
      </c>
    </row>
    <row r="29" spans="1:17" ht="21.75" customHeight="1">
      <c r="A29" s="21"/>
      <c r="B29" s="16" t="s">
        <v>37</v>
      </c>
      <c r="C29" s="60">
        <f>IF(AND('当年度'!C29=0,'前年度'!C29=0),"",IF('前年度'!C29=0,"皆増 ",IF('当年度'!C29=0,"皆減 ",ROUND('増減額'!C29/'前年度'!C29*100,1))))</f>
        <v>-5.2</v>
      </c>
      <c r="D29" s="61">
        <f>IF(AND('当年度'!D29=0,'前年度'!D29=0),"",IF('前年度'!D29=0,"皆増 ",IF('当年度'!D29=0,"皆減 ",ROUND('増減額'!D29/'前年度'!D29*100,1))))</f>
        <v>4.7</v>
      </c>
      <c r="E29" s="61">
        <f>IF(AND('当年度'!E29=0,'前年度'!E29=0),"",IF('前年度'!E29=0,"皆増 ",IF('当年度'!E29=0,"皆減 ",ROUND('増減額'!E29/'前年度'!E29*100,1))))</f>
        <v>17</v>
      </c>
      <c r="F29" s="61">
        <f>IF(AND('当年度'!F29=0,'前年度'!F29=0),"",IF('前年度'!F29=0,"皆増 ",IF('当年度'!F29=0,"皆減 ",ROUND('増減額'!F29/'前年度'!F29*100,1))))</f>
        <v>-1.2</v>
      </c>
      <c r="G29" s="61">
        <f>IF(AND('当年度'!G29=0,'前年度'!G29=0),"",IF('前年度'!G29=0,"皆増 ",IF('当年度'!G29=0,"皆減 ",ROUND('増減額'!G29/'前年度'!G29*100,1))))</f>
      </c>
      <c r="H29" s="61">
        <f>IF(AND('当年度'!H29=0,'前年度'!H29=0),"",IF('前年度'!H29=0,"皆増 ",IF('当年度'!H29=0,"皆減 ",ROUND('増減額'!H29/'前年度'!H29*100,1))))</f>
        <v>11.3</v>
      </c>
      <c r="I29" s="61">
        <f>IF(AND('当年度'!I29=0,'前年度'!I29=0),"",IF('前年度'!I29=0,"皆増 ",IF('当年度'!I29=0,"皆減 ",ROUND('増減額'!I29/'前年度'!I29*100,1))))</f>
        <v>30.3</v>
      </c>
      <c r="J29" s="61">
        <f>IF(AND('当年度'!J29=0,'前年度'!J29=0),"",IF('前年度'!J29=0,"皆増 ",IF('当年度'!J29=0,"皆減 ",ROUND('増減額'!J29/'前年度'!J29*100,1))))</f>
        <v>62.2</v>
      </c>
      <c r="K29" s="61">
        <f>IF(AND('当年度'!K29=0,'前年度'!K29=0),"",IF('前年度'!K29=0,"皆増 ",IF('当年度'!K29=0,"皆減 ",ROUND('増減額'!K29/'前年度'!K29*100,1))))</f>
        <v>60.8</v>
      </c>
      <c r="L29" s="60">
        <f>IF(AND('当年度'!L29=0,'前年度'!L29=0),"",IF('前年度'!L29=0,"皆増 ",IF('当年度'!L29=0,"皆減 ",ROUND('増減額'!L29/'前年度'!L29*100,1))))</f>
        <v>0.2</v>
      </c>
      <c r="M29" s="61">
        <f>IF(AND('当年度'!M29=0,'前年度'!M29=0),"",IF('前年度'!M29=0,"皆増 ",IF('当年度'!M29=0,"皆減 ",ROUND('増減額'!M29/'前年度'!M29*100,1))))</f>
        <v>77.7</v>
      </c>
      <c r="N29" s="61">
        <f>IF(AND('当年度'!N29=0,'前年度'!N29=0),"",IF('前年度'!N29=0,"皆増 ",IF('当年度'!N29=0,"皆減 ",ROUND('増減額'!N29/'前年度'!N29*100,1))))</f>
        <v>-3.9</v>
      </c>
      <c r="O29" s="61" t="str">
        <f>IF(AND('当年度'!O29=0,'前年度'!O29=0),"",IF('前年度'!O29=0,"皆増 ",IF('当年度'!O29=0,"皆減 ",ROUND('増減額'!O29/'前年度'!O29*100,1))))</f>
        <v>皆増 </v>
      </c>
      <c r="P29" s="61">
        <f>IF(AND('当年度'!P29=0,'前年度'!P29=0),"",IF('前年度'!P29=0,"皆増 ",IF('当年度'!P29=0,"皆減 ",ROUND('増減額'!P29/'前年度'!P29*100,1))))</f>
      </c>
      <c r="Q29" s="61">
        <f>IF(AND('当年度'!Q29=0,'前年度'!Q29=0),"",IF('前年度'!Q29=0,"皆増 ",IF('当年度'!Q29=0,"皆減 ",ROUND('増減額'!Q29/'前年度'!Q29*100,1))))</f>
        <v>14.1</v>
      </c>
    </row>
    <row r="30" spans="1:17" ht="21.75" customHeight="1">
      <c r="A30" s="21"/>
      <c r="B30" s="16" t="s">
        <v>52</v>
      </c>
      <c r="C30" s="60">
        <f>IF(AND('当年度'!C30=0,'前年度'!C30=0),"",IF('前年度'!C30=0,"皆増 ",IF('当年度'!C30=0,"皆減 ",ROUND('増減額'!C30/'前年度'!C30*100,1))))</f>
        <v>1.7</v>
      </c>
      <c r="D30" s="61">
        <f>IF(AND('当年度'!D30=0,'前年度'!D30=0),"",IF('前年度'!D30=0,"皆増 ",IF('当年度'!D30=0,"皆減 ",ROUND('増減額'!D30/'前年度'!D30*100,1))))</f>
        <v>-0.4</v>
      </c>
      <c r="E30" s="61">
        <f>IF(AND('当年度'!E30=0,'前年度'!E30=0),"",IF('前年度'!E30=0,"皆増 ",IF('当年度'!E30=0,"皆減 ",ROUND('増減額'!E30/'前年度'!E30*100,1))))</f>
        <v>-7.1</v>
      </c>
      <c r="F30" s="61">
        <f>IF(AND('当年度'!F30=0,'前年度'!F30=0),"",IF('前年度'!F30=0,"皆増 ",IF('当年度'!F30=0,"皆減 ",ROUND('増減額'!F30/'前年度'!F30*100,1))))</f>
        <v>4.1</v>
      </c>
      <c r="G30" s="61" t="str">
        <f>IF(AND('当年度'!G30=0,'前年度'!G30=0),"",IF('前年度'!G30=0,"皆増 ",IF('当年度'!G30=0,"皆減 ",ROUND('増減額'!G30/'前年度'!G30*100,1))))</f>
        <v>皆増 </v>
      </c>
      <c r="H30" s="61">
        <f>IF(AND('当年度'!H30=0,'前年度'!H30=0),"",IF('前年度'!H30=0,"皆増 ",IF('当年度'!H30=0,"皆減 ",ROUND('増減額'!H30/'前年度'!H30*100,1))))</f>
        <v>2.3</v>
      </c>
      <c r="I30" s="61">
        <f>IF(AND('当年度'!I30=0,'前年度'!I30=0),"",IF('前年度'!I30=0,"皆増 ",IF('当年度'!I30=0,"皆減 ",ROUND('増減額'!I30/'前年度'!I30*100,1))))</f>
        <v>7.2</v>
      </c>
      <c r="J30" s="61">
        <f>IF(AND('当年度'!J30=0,'前年度'!J30=0),"",IF('前年度'!J30=0,"皆増 ",IF('当年度'!J30=0,"皆減 ",ROUND('増減額'!J30/'前年度'!J30*100,1))))</f>
        <v>40</v>
      </c>
      <c r="K30" s="61">
        <f>IF(AND('当年度'!K30=0,'前年度'!K30=0),"",IF('前年度'!K30=0,"皆増 ",IF('当年度'!K30=0,"皆減 ",ROUND('増減額'!K30/'前年度'!K30*100,1))))</f>
        <v>29.6</v>
      </c>
      <c r="L30" s="60">
        <f>IF(AND('当年度'!L30=0,'前年度'!L30=0),"",IF('前年度'!L30=0,"皆増 ",IF('当年度'!L30=0,"皆減 ",ROUND('増減額'!L30/'前年度'!L30*100,1))))</f>
        <v>-0.5</v>
      </c>
      <c r="M30" s="61">
        <f>IF(AND('当年度'!M30=0,'前年度'!M30=0),"",IF('前年度'!M30=0,"皆増 ",IF('当年度'!M30=0,"皆減 ",ROUND('増減額'!M30/'前年度'!M30*100,1))))</f>
        <v>-19.2</v>
      </c>
      <c r="N30" s="61">
        <f>IF(AND('当年度'!N30=0,'前年度'!N30=0),"",IF('前年度'!N30=0,"皆増 ",IF('当年度'!N30=0,"皆減 ",ROUND('増減額'!N30/'前年度'!N30*100,1))))</f>
        <v>-0.8</v>
      </c>
      <c r="O30" s="61">
        <f>IF(AND('当年度'!O30=0,'前年度'!O30=0),"",IF('前年度'!O30=0,"皆増 ",IF('当年度'!O30=0,"皆減 ",ROUND('増減額'!O30/'前年度'!O30*100,1))))</f>
      </c>
      <c r="P30" s="61">
        <f>IF(AND('当年度'!P30=0,'前年度'!P30=0),"",IF('前年度'!P30=0,"皆増 ",IF('当年度'!P30=0,"皆減 ",ROUND('増減額'!P30/'前年度'!P30*100,1))))</f>
      </c>
      <c r="Q30" s="61">
        <f>IF(AND('当年度'!Q30=0,'前年度'!Q30=0),"",IF('前年度'!Q30=0,"皆増 ",IF('当年度'!Q30=0,"皆減 ",ROUND('増減額'!Q30/'前年度'!Q30*100,1))))</f>
        <v>2.7</v>
      </c>
    </row>
    <row r="31" spans="1:17" ht="21.75" customHeight="1">
      <c r="A31" s="21"/>
      <c r="B31" s="16" t="s">
        <v>55</v>
      </c>
      <c r="C31" s="60">
        <f>IF(AND('当年度'!C31=0,'前年度'!C31=0),"",IF('前年度'!C31=0,"皆増 ",IF('当年度'!C31=0,"皆減 ",ROUND('増減額'!C31/'前年度'!C31*100,1))))</f>
        <v>-3.9</v>
      </c>
      <c r="D31" s="61">
        <f>IF(AND('当年度'!D31=0,'前年度'!D31=0),"",IF('前年度'!D31=0,"皆増 ",IF('当年度'!D31=0,"皆減 ",ROUND('増減額'!D31/'前年度'!D31*100,1))))</f>
        <v>5.9</v>
      </c>
      <c r="E31" s="61">
        <f>IF(AND('当年度'!E31=0,'前年度'!E31=0),"",IF('前年度'!E31=0,"皆増 ",IF('当年度'!E31=0,"皆減 ",ROUND('増減額'!E31/'前年度'!E31*100,1))))</f>
        <v>-1.7</v>
      </c>
      <c r="F31" s="61">
        <f>IF(AND('当年度'!F31=0,'前年度'!F31=0),"",IF('前年度'!F31=0,"皆増 ",IF('当年度'!F31=0,"皆減 ",ROUND('増減額'!F31/'前年度'!F31*100,1))))</f>
        <v>-3.8</v>
      </c>
      <c r="G31" s="61">
        <f>IF(AND('当年度'!G31=0,'前年度'!G31=0),"",IF('前年度'!G31=0,"皆増 ",IF('当年度'!G31=0,"皆減 ",ROUND('増減額'!G31/'前年度'!G31*100,1))))</f>
        <v>437.9</v>
      </c>
      <c r="H31" s="61">
        <f>IF(AND('当年度'!H31=0,'前年度'!H31=0),"",IF('前年度'!H31=0,"皆増 ",IF('当年度'!H31=0,"皆減 ",ROUND('増減額'!H31/'前年度'!H31*100,1))))</f>
        <v>-10.5</v>
      </c>
      <c r="I31" s="61">
        <f>IF(AND('当年度'!I31=0,'前年度'!I31=0),"",IF('前年度'!I31=0,"皆増 ",IF('当年度'!I31=0,"皆減 ",ROUND('増減額'!I31/'前年度'!I31*100,1))))</f>
        <v>-20.1</v>
      </c>
      <c r="J31" s="61">
        <f>IF(AND('当年度'!J31=0,'前年度'!J31=0),"",IF('前年度'!J31=0,"皆増 ",IF('当年度'!J31=0,"皆減 ",ROUND('増減額'!J31/'前年度'!J31*100,1))))</f>
        <v>11.1</v>
      </c>
      <c r="K31" s="61">
        <f>IF(AND('当年度'!K31=0,'前年度'!K31=0),"",IF('前年度'!K31=0,"皆増 ",IF('当年度'!K31=0,"皆減 ",ROUND('増減額'!K31/'前年度'!K31*100,1))))</f>
        <v>3.8</v>
      </c>
      <c r="L31" s="60">
        <f>IF(AND('当年度'!L31=0,'前年度'!L31=0),"",IF('前年度'!L31=0,"皆増 ",IF('当年度'!L31=0,"皆減 ",ROUND('増減額'!L31/'前年度'!L31*100,1))))</f>
        <v>-3.5</v>
      </c>
      <c r="M31" s="61">
        <f>IF(AND('当年度'!M31=0,'前年度'!M31=0),"",IF('前年度'!M31=0,"皆増 ",IF('当年度'!M31=0,"皆減 ",ROUND('増減額'!M31/'前年度'!M31*100,1))))</f>
        <v>-5.7</v>
      </c>
      <c r="N31" s="61">
        <f>IF(AND('当年度'!N31=0,'前年度'!N31=0),"",IF('前年度'!N31=0,"皆増 ",IF('当年度'!N31=0,"皆減 ",ROUND('増減額'!N31/'前年度'!N31*100,1))))</f>
        <v>-0.4</v>
      </c>
      <c r="O31" s="61">
        <f>IF(AND('当年度'!O31=0,'前年度'!O31=0),"",IF('前年度'!O31=0,"皆増 ",IF('当年度'!O31=0,"皆減 ",ROUND('増減額'!O31/'前年度'!O31*100,1))))</f>
      </c>
      <c r="P31" s="61">
        <f>IF(AND('当年度'!P31=0,'前年度'!P31=0),"",IF('前年度'!P31=0,"皆増 ",IF('当年度'!P31=0,"皆減 ",ROUND('増減額'!P31/'前年度'!P31*100,1))))</f>
      </c>
      <c r="Q31" s="61">
        <f>IF(AND('当年度'!Q31=0,'前年度'!Q31=0),"",IF('前年度'!Q31=0,"皆増 ",IF('当年度'!Q31=0,"皆減 ",ROUND('増減額'!Q31/'前年度'!Q31*100,1))))</f>
        <v>0.5</v>
      </c>
    </row>
    <row r="32" spans="1:17" ht="21.75" customHeight="1">
      <c r="A32" s="21"/>
      <c r="B32" s="16" t="s">
        <v>56</v>
      </c>
      <c r="C32" s="60">
        <f>IF(AND('当年度'!C32=0,'前年度'!C32=0),"",IF('前年度'!C32=0,"皆増 ",IF('当年度'!C32=0,"皆減 ",ROUND('増減額'!C32/'前年度'!C32*100,1))))</f>
        <v>-5.2</v>
      </c>
      <c r="D32" s="61">
        <f>IF(AND('当年度'!D32=0,'前年度'!D32=0),"",IF('前年度'!D32=0,"皆増 ",IF('当年度'!D32=0,"皆減 ",ROUND('増減額'!D32/'前年度'!D32*100,1))))</f>
        <v>12.9</v>
      </c>
      <c r="E32" s="61">
        <f>IF(AND('当年度'!E32=0,'前年度'!E32=0),"",IF('前年度'!E32=0,"皆増 ",IF('当年度'!E32=0,"皆減 ",ROUND('増減額'!E32/'前年度'!E32*100,1))))</f>
        <v>11</v>
      </c>
      <c r="F32" s="61">
        <f>IF(AND('当年度'!F32=0,'前年度'!F32=0),"",IF('前年度'!F32=0,"皆増 ",IF('当年度'!F32=0,"皆減 ",ROUND('増減額'!F32/'前年度'!F32*100,1))))</f>
        <v>-4.8</v>
      </c>
      <c r="G32" s="61">
        <f>IF(AND('当年度'!G32=0,'前年度'!G32=0),"",IF('前年度'!G32=0,"皆増 ",IF('当年度'!G32=0,"皆減 ",ROUND('増減額'!G32/'前年度'!G32*100,1))))</f>
      </c>
      <c r="H32" s="61">
        <f>IF(AND('当年度'!H32=0,'前年度'!H32=0),"",IF('前年度'!H32=0,"皆増 ",IF('当年度'!H32=0,"皆減 ",ROUND('増減額'!H32/'前年度'!H32*100,1))))</f>
        <v>10.3</v>
      </c>
      <c r="I32" s="61">
        <f>IF(AND('当年度'!I32=0,'前年度'!I32=0),"",IF('前年度'!I32=0,"皆増 ",IF('当年度'!I32=0,"皆減 ",ROUND('増減額'!I32/'前年度'!I32*100,1))))</f>
        <v>-8.9</v>
      </c>
      <c r="J32" s="61">
        <f>IF(AND('当年度'!J32=0,'前年度'!J32=0),"",IF('前年度'!J32=0,"皆増 ",IF('当年度'!J32=0,"皆減 ",ROUND('増減額'!J32/'前年度'!J32*100,1))))</f>
        <v>-11.9</v>
      </c>
      <c r="K32" s="61">
        <f>IF(AND('当年度'!K32=0,'前年度'!K32=0),"",IF('前年度'!K32=0,"皆増 ",IF('当年度'!K32=0,"皆減 ",ROUND('増減額'!K32/'前年度'!K32*100,1))))</f>
        <v>-1.1</v>
      </c>
      <c r="L32" s="60">
        <f>IF(AND('当年度'!L32=0,'前年度'!L32=0),"",IF('前年度'!L32=0,"皆増 ",IF('当年度'!L32=0,"皆減 ",ROUND('増減額'!L32/'前年度'!L32*100,1))))</f>
        <v>9.3</v>
      </c>
      <c r="M32" s="61">
        <f>IF(AND('当年度'!M32=0,'前年度'!M32=0),"",IF('前年度'!M32=0,"皆増 ",IF('当年度'!M32=0,"皆減 ",ROUND('増減額'!M32/'前年度'!M32*100,1))))</f>
        <v>-88.1</v>
      </c>
      <c r="N32" s="61">
        <f>IF(AND('当年度'!N32=0,'前年度'!N32=0),"",IF('前年度'!N32=0,"皆増 ",IF('当年度'!N32=0,"皆減 ",ROUND('増減額'!N32/'前年度'!N32*100,1))))</f>
        <v>-11.3</v>
      </c>
      <c r="O32" s="61">
        <f>IF(AND('当年度'!O32=0,'前年度'!O32=0),"",IF('前年度'!O32=0,"皆増 ",IF('当年度'!O32=0,"皆減 ",ROUND('増減額'!O32/'前年度'!O32*100,1))))</f>
      </c>
      <c r="P32" s="61">
        <f>IF(AND('当年度'!P32=0,'前年度'!P32=0),"",IF('前年度'!P32=0,"皆増 ",IF('当年度'!P32=0,"皆減 ",ROUND('増減額'!P32/'前年度'!P32*100,1))))</f>
      </c>
      <c r="Q32" s="61">
        <f>IF(AND('当年度'!Q32=0,'前年度'!Q32=0),"",IF('前年度'!Q32=0,"皆増 ",IF('当年度'!Q32=0,"皆減 ",ROUND('増減額'!Q32/'前年度'!Q32*100,1))))</f>
        <v>2.3</v>
      </c>
    </row>
    <row r="33" spans="1:17" ht="21.75" customHeight="1">
      <c r="A33" s="21"/>
      <c r="B33" s="16" t="s">
        <v>38</v>
      </c>
      <c r="C33" s="60">
        <f>IF(AND('当年度'!C33=0,'前年度'!C33=0),"",IF('前年度'!C33=0,"皆増 ",IF('当年度'!C33=0,"皆減 ",ROUND('増減額'!C33/'前年度'!C33*100,1))))</f>
        <v>-1.3</v>
      </c>
      <c r="D33" s="61">
        <f>IF(AND('当年度'!D33=0,'前年度'!D33=0),"",IF('前年度'!D33=0,"皆増 ",IF('当年度'!D33=0,"皆減 ",ROUND('増減額'!D33/'前年度'!D33*100,1))))</f>
        <v>-26.2</v>
      </c>
      <c r="E33" s="61">
        <f>IF(AND('当年度'!E33=0,'前年度'!E33=0),"",IF('前年度'!E33=0,"皆増 ",IF('当年度'!E33=0,"皆減 ",ROUND('増減額'!E33/'前年度'!E33*100,1))))</f>
        <v>6.5</v>
      </c>
      <c r="F33" s="61">
        <f>IF(AND('当年度'!F33=0,'前年度'!F33=0),"",IF('前年度'!F33=0,"皆増 ",IF('当年度'!F33=0,"皆減 ",ROUND('増減額'!F33/'前年度'!F33*100,1))))</f>
        <v>48.4</v>
      </c>
      <c r="G33" s="61">
        <f>IF(AND('当年度'!G33=0,'前年度'!G33=0),"",IF('前年度'!G33=0,"皆増 ",IF('当年度'!G33=0,"皆減 ",ROUND('増減額'!G33/'前年度'!G33*100,1))))</f>
      </c>
      <c r="H33" s="61">
        <f>IF(AND('当年度'!H33=0,'前年度'!H33=0),"",IF('前年度'!H33=0,"皆増 ",IF('当年度'!H33=0,"皆減 ",ROUND('増減額'!H33/'前年度'!H33*100,1))))</f>
        <v>16.2</v>
      </c>
      <c r="I33" s="61">
        <f>IF(AND('当年度'!I33=0,'前年度'!I33=0),"",IF('前年度'!I33=0,"皆増 ",IF('当年度'!I33=0,"皆減 ",ROUND('増減額'!I33/'前年度'!I33*100,1))))</f>
        <v>15.7</v>
      </c>
      <c r="J33" s="61">
        <f>IF(AND('当年度'!J33=0,'前年度'!J33=0),"",IF('前年度'!J33=0,"皆増 ",IF('当年度'!J33=0,"皆減 ",ROUND('増減額'!J33/'前年度'!J33*100,1))))</f>
        <v>16.1</v>
      </c>
      <c r="K33" s="61">
        <f>IF(AND('当年度'!K33=0,'前年度'!K33=0),"",IF('前年度'!K33=0,"皆増 ",IF('当年度'!K33=0,"皆減 ",ROUND('増減額'!K33/'前年度'!K33*100,1))))</f>
        <v>7.2</v>
      </c>
      <c r="L33" s="60">
        <f>IF(AND('当年度'!L33=0,'前年度'!L33=0),"",IF('前年度'!L33=0,"皆増 ",IF('当年度'!L33=0,"皆減 ",ROUND('増減額'!L33/'前年度'!L33*100,1))))</f>
        <v>-11.5</v>
      </c>
      <c r="M33" s="61">
        <f>IF(AND('当年度'!M33=0,'前年度'!M33=0),"",IF('前年度'!M33=0,"皆増 ",IF('当年度'!M33=0,"皆減 ",ROUND('増減額'!M33/'前年度'!M33*100,1))))</f>
        <v>22.4</v>
      </c>
      <c r="N33" s="61">
        <f>IF(AND('当年度'!N33=0,'前年度'!N33=0),"",IF('前年度'!N33=0,"皆増 ",IF('当年度'!N33=0,"皆減 ",ROUND('増減額'!N33/'前年度'!N33*100,1))))</f>
        <v>-1.4</v>
      </c>
      <c r="O33" s="61">
        <f>IF(AND('当年度'!O33=0,'前年度'!O33=0),"",IF('前年度'!O33=0,"皆増 ",IF('当年度'!O33=0,"皆減 ",ROUND('増減額'!O33/'前年度'!O33*100,1))))</f>
      </c>
      <c r="P33" s="61">
        <f>IF(AND('当年度'!P33=0,'前年度'!P33=0),"",IF('前年度'!P33=0,"皆増 ",IF('当年度'!P33=0,"皆減 ",ROUND('増減額'!P33/'前年度'!P33*100,1))))</f>
      </c>
      <c r="Q33" s="61">
        <f>IF(AND('当年度'!Q33=0,'前年度'!Q33=0),"",IF('前年度'!Q33=0,"皆増 ",IF('当年度'!Q33=0,"皆減 ",ROUND('増減額'!Q33/'前年度'!Q33*100,1))))</f>
        <v>4.4</v>
      </c>
    </row>
    <row r="34" spans="1:17" ht="21.75" customHeight="1">
      <c r="A34" s="21"/>
      <c r="B34" s="16" t="s">
        <v>39</v>
      </c>
      <c r="C34" s="60">
        <f>IF(AND('当年度'!C34=0,'前年度'!C34=0),"",IF('前年度'!C34=0,"皆増 ",IF('当年度'!C34=0,"皆減 ",ROUND('増減額'!C34/'前年度'!C34*100,1))))</f>
        <v>8.6</v>
      </c>
      <c r="D34" s="61">
        <f>IF(AND('当年度'!D34=0,'前年度'!D34=0),"",IF('前年度'!D34=0,"皆増 ",IF('当年度'!D34=0,"皆減 ",ROUND('増減額'!D34/'前年度'!D34*100,1))))</f>
        <v>-22.2</v>
      </c>
      <c r="E34" s="61">
        <f>IF(AND('当年度'!E34=0,'前年度'!E34=0),"",IF('前年度'!E34=0,"皆増 ",IF('当年度'!E34=0,"皆減 ",ROUND('増減額'!E34/'前年度'!E34*100,1))))</f>
        <v>22.7</v>
      </c>
      <c r="F34" s="61">
        <f>IF(AND('当年度'!F34=0,'前年度'!F34=0),"",IF('前年度'!F34=0,"皆増 ",IF('当年度'!F34=0,"皆減 ",ROUND('増減額'!F34/'前年度'!F34*100,1))))</f>
        <v>-14.1</v>
      </c>
      <c r="G34" s="61">
        <f>IF(AND('当年度'!G34=0,'前年度'!G34=0),"",IF('前年度'!G34=0,"皆増 ",IF('当年度'!G34=0,"皆減 ",ROUND('増減額'!G34/'前年度'!G34*100,1))))</f>
      </c>
      <c r="H34" s="61">
        <f>IF(AND('当年度'!H34=0,'前年度'!H34=0),"",IF('前年度'!H34=0,"皆増 ",IF('当年度'!H34=0,"皆減 ",ROUND('増減額'!H34/'前年度'!H34*100,1))))</f>
        <v>20.1</v>
      </c>
      <c r="I34" s="61">
        <f>IF(AND('当年度'!I34=0,'前年度'!I34=0),"",IF('前年度'!I34=0,"皆増 ",IF('当年度'!I34=0,"皆減 ",ROUND('増減額'!I34/'前年度'!I34*100,1))))</f>
        <v>94.1</v>
      </c>
      <c r="J34" s="61">
        <f>IF(AND('当年度'!J34=0,'前年度'!J34=0),"",IF('前年度'!J34=0,"皆増 ",IF('当年度'!J34=0,"皆減 ",ROUND('増減額'!J34/'前年度'!J34*100,1))))</f>
        <v>-23</v>
      </c>
      <c r="K34" s="61">
        <f>IF(AND('当年度'!K34=0,'前年度'!K34=0),"",IF('前年度'!K34=0,"皆増 ",IF('当年度'!K34=0,"皆減 ",ROUND('増減額'!K34/'前年度'!K34*100,1))))</f>
        <v>8.5</v>
      </c>
      <c r="L34" s="60">
        <f>IF(AND('当年度'!L34=0,'前年度'!L34=0),"",IF('前年度'!L34=0,"皆増 ",IF('当年度'!L34=0,"皆減 ",ROUND('増減額'!L34/'前年度'!L34*100,1))))</f>
        <v>1.1</v>
      </c>
      <c r="M34" s="61">
        <f>IF(AND('当年度'!M34=0,'前年度'!M34=0),"",IF('前年度'!M34=0,"皆増 ",IF('当年度'!M34=0,"皆減 ",ROUND('増減額'!M34/'前年度'!M34*100,1))))</f>
        <v>-33.7</v>
      </c>
      <c r="N34" s="61">
        <f>IF(AND('当年度'!N34=0,'前年度'!N34=0),"",IF('前年度'!N34=0,"皆増 ",IF('当年度'!N34=0,"皆減 ",ROUND('増減額'!N34/'前年度'!N34*100,1))))</f>
        <v>5.7</v>
      </c>
      <c r="O34" s="61">
        <f>IF(AND('当年度'!O34=0,'前年度'!O34=0),"",IF('前年度'!O34=0,"皆増 ",IF('当年度'!O34=0,"皆減 ",ROUND('増減額'!O34/'前年度'!O34*100,1))))</f>
      </c>
      <c r="P34" s="61">
        <f>IF(AND('当年度'!P34=0,'前年度'!P34=0),"",IF('前年度'!P34=0,"皆増 ",IF('当年度'!P34=0,"皆減 ",ROUND('増減額'!P34/'前年度'!P34*100,1))))</f>
      </c>
      <c r="Q34" s="61">
        <f>IF(AND('当年度'!Q34=0,'前年度'!Q34=0),"",IF('前年度'!Q34=0,"皆増 ",IF('当年度'!Q34=0,"皆減 ",ROUND('増減額'!Q34/'前年度'!Q34*100,1))))</f>
        <v>-2.4</v>
      </c>
    </row>
    <row r="35" spans="1:17" ht="21.75" customHeight="1">
      <c r="A35" s="21"/>
      <c r="B35" s="20" t="s">
        <v>40</v>
      </c>
      <c r="C35" s="64">
        <f>IF(AND('当年度'!C35=0,'前年度'!C35=0),"",IF('前年度'!C35=0,"皆増 ",IF('当年度'!C35=0,"皆減 ",ROUND('増減額'!C35/'前年度'!C35*100,1))))</f>
        <v>-3.7</v>
      </c>
      <c r="D35" s="64">
        <f>IF(AND('当年度'!D35=0,'前年度'!D35=0),"",IF('前年度'!D35=0,"皆増 ",IF('当年度'!D35=0,"皆減 ",ROUND('増減額'!D35/'前年度'!D35*100,1))))</f>
        <v>-26.7</v>
      </c>
      <c r="E35" s="64">
        <f>IF(AND('当年度'!E35=0,'前年度'!E35=0),"",IF('前年度'!E35=0,"皆増 ",IF('当年度'!E35=0,"皆減 ",ROUND('増減額'!E35/'前年度'!E35*100,1))))</f>
        <v>16.1</v>
      </c>
      <c r="F35" s="64">
        <f>IF(AND('当年度'!F35=0,'前年度'!F35=0),"",IF('前年度'!F35=0,"皆増 ",IF('当年度'!F35=0,"皆減 ",ROUND('増減額'!F35/'前年度'!F35*100,1))))</f>
        <v>5</v>
      </c>
      <c r="G35" s="64">
        <f>IF(AND('当年度'!G35=0,'前年度'!G35=0),"",IF('前年度'!G35=0,"皆増 ",IF('当年度'!G35=0,"皆減 ",ROUND('増減額'!G35/'前年度'!G35*100,1))))</f>
        <v>56</v>
      </c>
      <c r="H35" s="64">
        <f>IF(AND('当年度'!H35=0,'前年度'!H35=0),"",IF('前年度'!H35=0,"皆増 ",IF('当年度'!H35=0,"皆減 ",ROUND('増減額'!H35/'前年度'!H35*100,1))))</f>
        <v>0.1</v>
      </c>
      <c r="I35" s="64">
        <f>IF(AND('当年度'!I35=0,'前年度'!I35=0),"",IF('前年度'!I35=0,"皆増 ",IF('当年度'!I35=0,"皆減 ",ROUND('増減額'!I35/'前年度'!I35*100,1))))</f>
        <v>-13.3</v>
      </c>
      <c r="J35" s="64">
        <f>IF(AND('当年度'!J35=0,'前年度'!J35=0),"",IF('前年度'!J35=0,"皆増 ",IF('当年度'!J35=0,"皆減 ",ROUND('増減額'!J35/'前年度'!J35*100,1))))</f>
        <v>-4.2</v>
      </c>
      <c r="K35" s="64">
        <f>IF(AND('当年度'!K35=0,'前年度'!K35=0),"",IF('前年度'!K35=0,"皆増 ",IF('当年度'!K35=0,"皆減 ",ROUND('増減額'!K35/'前年度'!K35*100,1))))</f>
        <v>-0.1</v>
      </c>
      <c r="L35" s="64">
        <f>IF(AND('当年度'!L35=0,'前年度'!L35=0),"",IF('前年度'!L35=0,"皆増 ",IF('当年度'!L35=0,"皆減 ",ROUND('増減額'!L35/'前年度'!L35*100,1))))</f>
        <v>-5.6</v>
      </c>
      <c r="M35" s="64">
        <f>IF(AND('当年度'!M35=0,'前年度'!M35=0),"",IF('前年度'!M35=0,"皆増 ",IF('当年度'!M35=0,"皆減 ",ROUND('増減額'!M35/'前年度'!M35*100,1))))</f>
        <v>10.3</v>
      </c>
      <c r="N35" s="64">
        <f>IF(AND('当年度'!N35=0,'前年度'!N35=0),"",IF('前年度'!N35=0,"皆増 ",IF('当年度'!N35=0,"皆減 ",ROUND('増減額'!N35/'前年度'!N35*100,1))))</f>
        <v>-1.9</v>
      </c>
      <c r="O35" s="64">
        <f>IF(AND('当年度'!O35=0,'前年度'!O35=0),"",IF('前年度'!O35=0,"皆増 ",IF('当年度'!O35=0,"皆減 ",ROUND('増減額'!O35/'前年度'!O35*100,1))))</f>
        <v>16.7</v>
      </c>
      <c r="P35" s="64">
        <f>IF(AND('当年度'!P35=0,'前年度'!P35=0),"",IF('前年度'!P35=0,"皆増 ",IF('当年度'!P35=0,"皆減 ",ROUND('増減額'!P35/'前年度'!P35*100,1))))</f>
      </c>
      <c r="Q35" s="64">
        <f>IF(AND('当年度'!Q35=0,'前年度'!Q35=0),"",IF('前年度'!Q35=0,"皆増 ",IF('当年度'!Q35=0,"皆減 ",ROUND('増減額'!Q35/'前年度'!Q35*100,1))))</f>
        <v>-1.3</v>
      </c>
    </row>
    <row r="36" spans="1:17" ht="21.75" customHeight="1">
      <c r="A36" s="21"/>
      <c r="B36" s="20" t="s">
        <v>57</v>
      </c>
      <c r="C36" s="64">
        <f>IF(AND('当年度'!C36=0,'前年度'!C36=0),"",IF('前年度'!C36=0,"皆増 ",IF('当年度'!C36=0,"皆減 ",ROUND('増減額'!C36/'前年度'!C36*100,1))))</f>
        <v>-2</v>
      </c>
      <c r="D36" s="64">
        <f>IF(AND('当年度'!D36=0,'前年度'!D36=0),"",IF('前年度'!D36=0,"皆増 ",IF('当年度'!D36=0,"皆減 ",ROUND('増減額'!D36/'前年度'!D36*100,1))))</f>
        <v>-4.5</v>
      </c>
      <c r="E36" s="64">
        <f>IF(AND('当年度'!E36=0,'前年度'!E36=0),"",IF('前年度'!E36=0,"皆増 ",IF('当年度'!E36=0,"皆減 ",ROUND('増減額'!E36/'前年度'!E36*100,1))))</f>
        <v>12.1</v>
      </c>
      <c r="F36" s="64">
        <f>IF(AND('当年度'!F36=0,'前年度'!F36=0),"",IF('前年度'!F36=0,"皆増 ",IF('当年度'!F36=0,"皆減 ",ROUND('増減額'!F36/'前年度'!F36*100,1))))</f>
        <v>2.3</v>
      </c>
      <c r="G36" s="64">
        <f>IF(AND('当年度'!G36=0,'前年度'!G36=0),"",IF('前年度'!G36=0,"皆増 ",IF('当年度'!G36=0,"皆減 ",ROUND('増減額'!G36/'前年度'!G36*100,1))))</f>
        <v>132.5</v>
      </c>
      <c r="H36" s="64">
        <f>IF(AND('当年度'!H36=0,'前年度'!H36=0),"",IF('前年度'!H36=0,"皆増 ",IF('当年度'!H36=0,"皆減 ",ROUND('増減額'!H36/'前年度'!H36*100,1))))</f>
        <v>1.6</v>
      </c>
      <c r="I36" s="64">
        <f>IF(AND('当年度'!I36=0,'前年度'!I36=0),"",IF('前年度'!I36=0,"皆増 ",IF('当年度'!I36=0,"皆減 ",ROUND('増減額'!I36/'前年度'!I36*100,1))))</f>
        <v>42.2</v>
      </c>
      <c r="J36" s="64">
        <f>IF(AND('当年度'!J36=0,'前年度'!J36=0),"",IF('前年度'!J36=0,"皆増 ",IF('当年度'!J36=0,"皆減 ",ROUND('増減額'!J36/'前年度'!J36*100,1))))</f>
        <v>6.1</v>
      </c>
      <c r="K36" s="64">
        <f>IF(AND('当年度'!K36=0,'前年度'!K36=0),"",IF('前年度'!K36=0,"皆増 ",IF('当年度'!K36=0,"皆減 ",ROUND('増減額'!K36/'前年度'!K36*100,1))))</f>
        <v>-0.5</v>
      </c>
      <c r="L36" s="64">
        <f>IF(AND('当年度'!L36=0,'前年度'!L36=0),"",IF('前年度'!L36=0,"皆増 ",IF('当年度'!L36=0,"皆減 ",ROUND('増減額'!L36/'前年度'!L36*100,1))))</f>
        <v>-1.2</v>
      </c>
      <c r="M36" s="64">
        <f>IF(AND('当年度'!M36=0,'前年度'!M36=0),"",IF('前年度'!M36=0,"皆増 ",IF('当年度'!M36=0,"皆減 ",ROUND('増減額'!M36/'前年度'!M36*100,1))))</f>
        <v>-24.7</v>
      </c>
      <c r="N36" s="64">
        <f>IF(AND('当年度'!N36=0,'前年度'!N36=0),"",IF('前年度'!N36=0,"皆増 ",IF('当年度'!N36=0,"皆減 ",ROUND('増減額'!N36/'前年度'!N36*100,1))))</f>
        <v>-3.2</v>
      </c>
      <c r="O36" s="64">
        <f>IF(AND('当年度'!O36=0,'前年度'!O36=0),"",IF('前年度'!O36=0,"皆増 ",IF('当年度'!O36=0,"皆減 ",ROUND('増減額'!O36/'前年度'!O36*100,1))))</f>
        <v>228</v>
      </c>
      <c r="P36" s="64">
        <f>IF(AND('当年度'!P36=0,'前年度'!P36=0),"",IF('前年度'!P36=0,"皆増 ",IF('当年度'!P36=0,"皆減 ",ROUND('増減額'!P36/'前年度'!P36*100,1))))</f>
      </c>
      <c r="Q36" s="64">
        <f>IF(AND('当年度'!Q36=0,'前年度'!Q36=0),"",IF('前年度'!Q36=0,"皆増 ",IF('当年度'!Q36=0,"皆減 ",ROUND('増減額'!Q36/'前年度'!Q36*100,1))))</f>
        <v>2.9</v>
      </c>
    </row>
    <row r="37" spans="1:17" ht="21.75" customHeight="1">
      <c r="A37" s="21"/>
      <c r="B37" s="20" t="s">
        <v>41</v>
      </c>
      <c r="C37" s="64">
        <f>IF(AND('当年度'!C37=0,'前年度'!C37=0),"",IF('前年度'!C37=0,"皆増 ",IF('当年度'!C37=0,"皆減 ",ROUND('増減額'!C37/'前年度'!C37*100,1))))</f>
        <v>-3.3</v>
      </c>
      <c r="D37" s="64">
        <f>IF(AND('当年度'!D37=0,'前年度'!D37=0),"",IF('前年度'!D37=0,"皆増 ",IF('当年度'!D37=0,"皆減 ",ROUND('増減額'!D37/'前年度'!D37*100,1))))</f>
        <v>-23.1</v>
      </c>
      <c r="E37" s="64">
        <f>IF(AND('当年度'!E37=0,'前年度'!E37=0),"",IF('前年度'!E37=0,"皆増 ",IF('当年度'!E37=0,"皆減 ",ROUND('増減額'!E37/'前年度'!E37*100,1))))</f>
        <v>15.6</v>
      </c>
      <c r="F37" s="64">
        <f>IF(AND('当年度'!F37=0,'前年度'!F37=0),"",IF('前年度'!F37=0,"皆増 ",IF('当年度'!F37=0,"皆減 ",ROUND('増減額'!F37/'前年度'!F37*100,1))))</f>
        <v>4.6</v>
      </c>
      <c r="G37" s="64">
        <f>IF(AND('当年度'!G37=0,'前年度'!G37=0),"",IF('前年度'!G37=0,"皆増 ",IF('当年度'!G37=0,"皆減 ",ROUND('増減額'!G37/'前年度'!G37*100,1))))</f>
        <v>60.8</v>
      </c>
      <c r="H37" s="64">
        <f>IF(AND('当年度'!H37=0,'前年度'!H37=0),"",IF('前年度'!H37=0,"皆増 ",IF('当年度'!H37=0,"皆減 ",ROUND('増減額'!H37/'前年度'!H37*100,1))))</f>
        <v>0.5</v>
      </c>
      <c r="I37" s="64">
        <f>IF(AND('当年度'!I37=0,'前年度'!I37=0),"",IF('前年度'!I37=0,"皆増 ",IF('当年度'!I37=0,"皆減 ",ROUND('増減額'!I37/'前年度'!I37*100,1))))</f>
        <v>-8.9</v>
      </c>
      <c r="J37" s="64">
        <f>IF(AND('当年度'!J37=0,'前年度'!J37=0),"",IF('前年度'!J37=0,"皆増 ",IF('当年度'!J37=0,"皆減 ",ROUND('増減額'!J37/'前年度'!J37*100,1))))</f>
        <v>-2.9</v>
      </c>
      <c r="K37" s="64">
        <f>IF(AND('当年度'!K37=0,'前年度'!K37=0),"",IF('前年度'!K37=0,"皆増 ",IF('当年度'!K37=0,"皆減 ",ROUND('増減額'!K37/'前年度'!K37*100,1))))</f>
        <v>-0.2</v>
      </c>
      <c r="L37" s="64">
        <f>IF(AND('当年度'!L37=0,'前年度'!L37=0),"",IF('前年度'!L37=0,"皆増 ",IF('当年度'!L37=0,"皆減 ",ROUND('増減額'!L37/'前年度'!L37*100,1))))</f>
        <v>-4.8</v>
      </c>
      <c r="M37" s="64">
        <f>IF(AND('当年度'!M37=0,'前年度'!M37=0),"",IF('前年度'!M37=0,"皆増 ",IF('当年度'!M37=0,"皆減 ",ROUND('増減額'!M37/'前年度'!M37*100,1))))</f>
        <v>4.2</v>
      </c>
      <c r="N37" s="64">
        <f>IF(AND('当年度'!N37=0,'前年度'!N37=0),"",IF('前年度'!N37=0,"皆増 ",IF('当年度'!N37=0,"皆減 ",ROUND('増減額'!N37/'前年度'!N37*100,1))))</f>
        <v>-2.1</v>
      </c>
      <c r="O37" s="64">
        <f>IF(AND('当年度'!O37=0,'前年度'!O37=0),"",IF('前年度'!O37=0,"皆増 ",IF('当年度'!O37=0,"皆減 ",ROUND('増減額'!O37/'前年度'!O37*100,1))))</f>
        <v>68.6</v>
      </c>
      <c r="P37" s="64">
        <f>IF(AND('当年度'!P37=0,'前年度'!P37=0),"",IF('前年度'!P37=0,"皆増 ",IF('当年度'!P37=0,"皆減 ",ROUND('増減額'!P37/'前年度'!P37*100,1))))</f>
      </c>
      <c r="Q37" s="64">
        <f>IF(AND('当年度'!Q37=0,'前年度'!Q37=0),"",IF('前年度'!Q37=0,"皆増 ",IF('当年度'!Q37=0,"皆減 ",ROUND('増減額'!Q37/'前年度'!Q37*100,1))))</f>
        <v>-0.7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ゴシック,標準"&amp;24３ 目的別歳出の状況（対前年度増減率）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10" t="s">
        <v>48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42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65">
        <f>ROUND('当年度'!C6/'当年度'!$Q6*100,1)</f>
        <v>0.5</v>
      </c>
      <c r="D6" s="66">
        <f>ROUND('当年度'!D6/'当年度'!$Q6*100,1)</f>
        <v>11.8</v>
      </c>
      <c r="E6" s="66">
        <f>ROUND('当年度'!E6/'当年度'!$Q6*100,1)</f>
        <v>33.5</v>
      </c>
      <c r="F6" s="66">
        <f>ROUND('当年度'!F6/'当年度'!$Q6*100,1)</f>
        <v>8.2</v>
      </c>
      <c r="G6" s="66">
        <f>ROUND('当年度'!G6/'当年度'!$Q6*100,1)</f>
        <v>0.7</v>
      </c>
      <c r="H6" s="66">
        <f>ROUND('当年度'!H6/'当年度'!$Q6*100,1)</f>
        <v>2.7</v>
      </c>
      <c r="I6" s="66">
        <f>ROUND('当年度'!I6/'当年度'!$Q6*100,1)</f>
        <v>1.7</v>
      </c>
      <c r="J6" s="66">
        <f>ROUND('当年度'!J6/'当年度'!$Q6*100,1)</f>
        <v>12.3</v>
      </c>
      <c r="K6" s="66">
        <f>ROUND('当年度'!K6/'当年度'!$Q6*100,1)</f>
        <v>4.5</v>
      </c>
      <c r="L6" s="66">
        <f>ROUND('当年度'!L6/'当年度'!$Q6*100,1)</f>
        <v>10.3</v>
      </c>
      <c r="M6" s="66">
        <f>ROUND('当年度'!M6/'当年度'!$Q6*100,1)</f>
        <v>0.8</v>
      </c>
      <c r="N6" s="66">
        <f>ROUND('当年度'!N6/'当年度'!$Q6*100,1)</f>
        <v>12.8</v>
      </c>
      <c r="O6" s="66">
        <f>ROUND('当年度'!O6/'当年度'!$Q6*100,1)</f>
        <v>0</v>
      </c>
      <c r="P6" s="66">
        <f>ROUND('当年度'!P6/'当年度'!$Q6*100,1)</f>
        <v>0</v>
      </c>
      <c r="Q6" s="66">
        <f>ROUND('当年度'!Q6/'当年度'!$Q6*100,1)</f>
        <v>100</v>
      </c>
    </row>
    <row r="7" spans="2:17" ht="21.75" customHeight="1">
      <c r="B7" s="19" t="s">
        <v>18</v>
      </c>
      <c r="C7" s="65">
        <f>ROUND('当年度'!C7/'当年度'!$Q7*100,1)</f>
        <v>0.6</v>
      </c>
      <c r="D7" s="66">
        <f>ROUND('当年度'!D7/'当年度'!$Q7*100,1)</f>
        <v>11.8</v>
      </c>
      <c r="E7" s="66">
        <f>ROUND('当年度'!E7/'当年度'!$Q7*100,1)</f>
        <v>33.1</v>
      </c>
      <c r="F7" s="66">
        <f>ROUND('当年度'!F7/'当年度'!$Q7*100,1)</f>
        <v>9.7</v>
      </c>
      <c r="G7" s="66">
        <f>ROUND('当年度'!G7/'当年度'!$Q7*100,1)</f>
        <v>0.2</v>
      </c>
      <c r="H7" s="66">
        <f>ROUND('当年度'!H7/'当年度'!$Q7*100,1)</f>
        <v>1.1</v>
      </c>
      <c r="I7" s="66">
        <f>ROUND('当年度'!I7/'当年度'!$Q7*100,1)</f>
        <v>3.4</v>
      </c>
      <c r="J7" s="66">
        <f>ROUND('当年度'!J7/'当年度'!$Q7*100,1)</f>
        <v>14.8</v>
      </c>
      <c r="K7" s="66">
        <f>ROUND('当年度'!K7/'当年度'!$Q7*100,1)</f>
        <v>3.2</v>
      </c>
      <c r="L7" s="67">
        <f>ROUND('当年度'!L7/'当年度'!$Q7*100,1)</f>
        <v>9</v>
      </c>
      <c r="M7" s="67">
        <f>ROUND('当年度'!M7/'当年度'!$Q7*100,1)</f>
        <v>0</v>
      </c>
      <c r="N7" s="67">
        <f>ROUND('当年度'!N7/'当年度'!$Q7*100,1)</f>
        <v>13.1</v>
      </c>
      <c r="O7" s="67">
        <f>ROUND('当年度'!O7/'当年度'!$Q7*100,1)</f>
        <v>0</v>
      </c>
      <c r="P7" s="67">
        <f>ROUND('当年度'!P7/'当年度'!$Q7*100,1)</f>
        <v>0</v>
      </c>
      <c r="Q7" s="67">
        <f>ROUND('当年度'!Q7/'当年度'!$Q7*100,1)</f>
        <v>100</v>
      </c>
    </row>
    <row r="8" spans="2:17" ht="21.75" customHeight="1">
      <c r="B8" s="19" t="s">
        <v>19</v>
      </c>
      <c r="C8" s="65">
        <f>ROUND('当年度'!C8/'当年度'!$Q8*100,1)</f>
        <v>0.7</v>
      </c>
      <c r="D8" s="66">
        <f>ROUND('当年度'!D8/'当年度'!$Q8*100,1)</f>
        <v>11.7</v>
      </c>
      <c r="E8" s="66">
        <f>ROUND('当年度'!E8/'当年度'!$Q8*100,1)</f>
        <v>33.5</v>
      </c>
      <c r="F8" s="66">
        <f>ROUND('当年度'!F8/'当年度'!$Q8*100,1)</f>
        <v>9.8</v>
      </c>
      <c r="G8" s="66">
        <f>ROUND('当年度'!G8/'当年度'!$Q8*100,1)</f>
        <v>0.4</v>
      </c>
      <c r="H8" s="66">
        <f>ROUND('当年度'!H8/'当年度'!$Q8*100,1)</f>
        <v>2.2</v>
      </c>
      <c r="I8" s="66">
        <f>ROUND('当年度'!I8/'当年度'!$Q8*100,1)</f>
        <v>0.9</v>
      </c>
      <c r="J8" s="66">
        <f>ROUND('当年度'!J8/'当年度'!$Q8*100,1)</f>
        <v>10.8</v>
      </c>
      <c r="K8" s="66">
        <f>ROUND('当年度'!K8/'当年度'!$Q8*100,1)</f>
        <v>5.7</v>
      </c>
      <c r="L8" s="66">
        <f>ROUND('当年度'!L8/'当年度'!$Q8*100,1)</f>
        <v>11.7</v>
      </c>
      <c r="M8" s="66">
        <f>ROUND('当年度'!M8/'当年度'!$Q8*100,1)</f>
        <v>0.1</v>
      </c>
      <c r="N8" s="66">
        <f>ROUND('当年度'!N8/'当年度'!$Q8*100,1)</f>
        <v>12.6</v>
      </c>
      <c r="O8" s="66">
        <f>ROUND('当年度'!O8/'当年度'!$Q8*100,1)</f>
        <v>0</v>
      </c>
      <c r="P8" s="66">
        <f>ROUND('当年度'!P8/'当年度'!$Q8*100,1)</f>
        <v>0</v>
      </c>
      <c r="Q8" s="66">
        <f>ROUND('当年度'!Q8/'当年度'!$Q8*100,1)</f>
        <v>100</v>
      </c>
    </row>
    <row r="9" spans="2:17" ht="21.75" customHeight="1">
      <c r="B9" s="19" t="s">
        <v>20</v>
      </c>
      <c r="C9" s="65">
        <f>ROUND('当年度'!C9/'当年度'!$Q9*100,1)</f>
        <v>0.6</v>
      </c>
      <c r="D9" s="66">
        <f>ROUND('当年度'!D9/'当年度'!$Q9*100,1)</f>
        <v>11.6</v>
      </c>
      <c r="E9" s="66">
        <f>ROUND('当年度'!E9/'当年度'!$Q9*100,1)</f>
        <v>40</v>
      </c>
      <c r="F9" s="66">
        <f>ROUND('当年度'!F9/'当年度'!$Q9*100,1)</f>
        <v>9.2</v>
      </c>
      <c r="G9" s="66">
        <f>ROUND('当年度'!G9/'当年度'!$Q9*100,1)</f>
        <v>0.4</v>
      </c>
      <c r="H9" s="66">
        <f>ROUND('当年度'!H9/'当年度'!$Q9*100,1)</f>
        <v>3.3</v>
      </c>
      <c r="I9" s="66">
        <f>ROUND('当年度'!I9/'当年度'!$Q9*100,1)</f>
        <v>0.9</v>
      </c>
      <c r="J9" s="66">
        <f>ROUND('当年度'!J9/'当年度'!$Q9*100,1)</f>
        <v>9.1</v>
      </c>
      <c r="K9" s="66">
        <f>ROUND('当年度'!K9/'当年度'!$Q9*100,1)</f>
        <v>4.6</v>
      </c>
      <c r="L9" s="67">
        <f>ROUND('当年度'!L9/'当年度'!$Q9*100,1)</f>
        <v>8.8</v>
      </c>
      <c r="M9" s="67">
        <f>ROUND('当年度'!M9/'当年度'!$Q9*100,1)</f>
        <v>0.4</v>
      </c>
      <c r="N9" s="67">
        <f>ROUND('当年度'!N9/'当年度'!$Q9*100,1)</f>
        <v>11.1</v>
      </c>
      <c r="O9" s="67">
        <f>ROUND('当年度'!O9/'当年度'!$Q9*100,1)</f>
        <v>0</v>
      </c>
      <c r="P9" s="67">
        <f>ROUND('当年度'!P9/'当年度'!$Q9*100,1)</f>
        <v>0</v>
      </c>
      <c r="Q9" s="67">
        <f>ROUND('当年度'!Q9/'当年度'!$Q9*100,1)</f>
        <v>100</v>
      </c>
    </row>
    <row r="10" spans="2:17" ht="21.75" customHeight="1">
      <c r="B10" s="19" t="s">
        <v>21</v>
      </c>
      <c r="C10" s="65">
        <f>ROUND('当年度'!C10/'当年度'!$Q10*100,1)</f>
        <v>0.8</v>
      </c>
      <c r="D10" s="66">
        <f>ROUND('当年度'!D10/'当年度'!$Q10*100,1)</f>
        <v>11.5</v>
      </c>
      <c r="E10" s="66">
        <f>ROUND('当年度'!E10/'当年度'!$Q10*100,1)</f>
        <v>31.4</v>
      </c>
      <c r="F10" s="66">
        <f>ROUND('当年度'!F10/'当年度'!$Q10*100,1)</f>
        <v>14</v>
      </c>
      <c r="G10" s="66">
        <f>ROUND('当年度'!G10/'当年度'!$Q10*100,1)</f>
        <v>0.7</v>
      </c>
      <c r="H10" s="66">
        <f>ROUND('当年度'!H10/'当年度'!$Q10*100,1)</f>
        <v>2.1</v>
      </c>
      <c r="I10" s="66">
        <f>ROUND('当年度'!I10/'当年度'!$Q10*100,1)</f>
        <v>1.3</v>
      </c>
      <c r="J10" s="66">
        <f>ROUND('当年度'!J10/'当年度'!$Q10*100,1)</f>
        <v>11.3</v>
      </c>
      <c r="K10" s="66">
        <f>ROUND('当年度'!K10/'当年度'!$Q10*100,1)</f>
        <v>5.2</v>
      </c>
      <c r="L10" s="67">
        <f>ROUND('当年度'!L10/'当年度'!$Q10*100,1)</f>
        <v>11.5</v>
      </c>
      <c r="M10" s="67">
        <f>ROUND('当年度'!M10/'当年度'!$Q10*100,1)</f>
        <v>0</v>
      </c>
      <c r="N10" s="67">
        <f>ROUND('当年度'!N10/'当年度'!$Q10*100,1)</f>
        <v>10.2</v>
      </c>
      <c r="O10" s="67">
        <f>ROUND('当年度'!O10/'当年度'!$Q10*100,1)</f>
        <v>0</v>
      </c>
      <c r="P10" s="67">
        <f>ROUND('当年度'!P10/'当年度'!$Q10*100,1)</f>
        <v>0</v>
      </c>
      <c r="Q10" s="67">
        <f>ROUND('当年度'!Q10/'当年度'!$Q10*100,1)</f>
        <v>100</v>
      </c>
    </row>
    <row r="11" spans="2:17" ht="21.75" customHeight="1">
      <c r="B11" s="19" t="s">
        <v>22</v>
      </c>
      <c r="C11" s="65">
        <f>ROUND('当年度'!C11/'当年度'!$Q11*100,1)</f>
        <v>0.7</v>
      </c>
      <c r="D11" s="66">
        <f>ROUND('当年度'!D11/'当年度'!$Q11*100,1)</f>
        <v>10.3</v>
      </c>
      <c r="E11" s="66">
        <f>ROUND('当年度'!E11/'当年度'!$Q11*100,1)</f>
        <v>35.2</v>
      </c>
      <c r="F11" s="66">
        <f>ROUND('当年度'!F11/'当年度'!$Q11*100,1)</f>
        <v>9.2</v>
      </c>
      <c r="G11" s="66">
        <f>ROUND('当年度'!G11/'当年度'!$Q11*100,1)</f>
        <v>0.4</v>
      </c>
      <c r="H11" s="66">
        <f>ROUND('当年度'!H11/'当年度'!$Q11*100,1)</f>
        <v>2.7</v>
      </c>
      <c r="I11" s="66">
        <f>ROUND('当年度'!I11/'当年度'!$Q11*100,1)</f>
        <v>1.8</v>
      </c>
      <c r="J11" s="66">
        <f>ROUND('当年度'!J11/'当年度'!$Q11*100,1)</f>
        <v>17.3</v>
      </c>
      <c r="K11" s="66">
        <f>ROUND('当年度'!K11/'当年度'!$Q11*100,1)</f>
        <v>4.7</v>
      </c>
      <c r="L11" s="67">
        <f>ROUND('当年度'!L11/'当年度'!$Q11*100,1)</f>
        <v>7.8</v>
      </c>
      <c r="M11" s="67">
        <f>ROUND('当年度'!M11/'当年度'!$Q11*100,1)</f>
        <v>0</v>
      </c>
      <c r="N11" s="67">
        <f>ROUND('当年度'!N11/'当年度'!$Q11*100,1)</f>
        <v>9.8</v>
      </c>
      <c r="O11" s="67">
        <f>ROUND('当年度'!O11/'当年度'!$Q11*100,1)</f>
        <v>0.1</v>
      </c>
      <c r="P11" s="67">
        <f>ROUND('当年度'!P11/'当年度'!$Q11*100,1)</f>
        <v>0</v>
      </c>
      <c r="Q11" s="67">
        <f>ROUND('当年度'!Q11/'当年度'!$Q11*100,1)</f>
        <v>100</v>
      </c>
    </row>
    <row r="12" spans="2:17" ht="21.75" customHeight="1">
      <c r="B12" s="19" t="s">
        <v>23</v>
      </c>
      <c r="C12" s="65">
        <f>ROUND('当年度'!C12/'当年度'!$Q12*100,1)</f>
        <v>0.9</v>
      </c>
      <c r="D12" s="66">
        <f>ROUND('当年度'!D12/'当年度'!$Q12*100,1)</f>
        <v>14.9</v>
      </c>
      <c r="E12" s="66">
        <f>ROUND('当年度'!E12/'当年度'!$Q12*100,1)</f>
        <v>31.7</v>
      </c>
      <c r="F12" s="66">
        <f>ROUND('当年度'!F12/'当年度'!$Q12*100,1)</f>
        <v>13.2</v>
      </c>
      <c r="G12" s="66">
        <f>ROUND('当年度'!G12/'当年度'!$Q12*100,1)</f>
        <v>0.8</v>
      </c>
      <c r="H12" s="66">
        <f>ROUND('当年度'!H12/'当年度'!$Q12*100,1)</f>
        <v>1.9</v>
      </c>
      <c r="I12" s="66">
        <f>ROUND('当年度'!I12/'当年度'!$Q12*100,1)</f>
        <v>1</v>
      </c>
      <c r="J12" s="66">
        <f>ROUND('当年度'!J12/'当年度'!$Q12*100,1)</f>
        <v>9.7</v>
      </c>
      <c r="K12" s="66">
        <f>ROUND('当年度'!K12/'当年度'!$Q12*100,1)</f>
        <v>5</v>
      </c>
      <c r="L12" s="67">
        <f>ROUND('当年度'!L12/'当年度'!$Q12*100,1)</f>
        <v>9.8</v>
      </c>
      <c r="M12" s="67">
        <f>ROUND('当年度'!M12/'当年度'!$Q12*100,1)</f>
        <v>0.2</v>
      </c>
      <c r="N12" s="67">
        <f>ROUND('当年度'!N12/'当年度'!$Q12*100,1)</f>
        <v>10.9</v>
      </c>
      <c r="O12" s="67">
        <f>ROUND('当年度'!O12/'当年度'!$Q12*100,1)</f>
        <v>0</v>
      </c>
      <c r="P12" s="67">
        <f>ROUND('当年度'!P12/'当年度'!$Q12*100,1)</f>
        <v>0</v>
      </c>
      <c r="Q12" s="67">
        <f>ROUND('当年度'!Q12/'当年度'!$Q12*100,1)</f>
        <v>100</v>
      </c>
    </row>
    <row r="13" spans="2:17" ht="21.75" customHeight="1">
      <c r="B13" s="19" t="s">
        <v>24</v>
      </c>
      <c r="C13" s="65">
        <f>ROUND('当年度'!C13/'当年度'!$Q13*100,1)</f>
        <v>1.3</v>
      </c>
      <c r="D13" s="66">
        <f>ROUND('当年度'!D13/'当年度'!$Q13*100,1)</f>
        <v>20.4</v>
      </c>
      <c r="E13" s="66">
        <f>ROUND('当年度'!E13/'当年度'!$Q13*100,1)</f>
        <v>27.8</v>
      </c>
      <c r="F13" s="66">
        <f>ROUND('当年度'!F13/'当年度'!$Q13*100,1)</f>
        <v>12</v>
      </c>
      <c r="G13" s="66">
        <f>ROUND('当年度'!G13/'当年度'!$Q13*100,1)</f>
        <v>0</v>
      </c>
      <c r="H13" s="66">
        <f>ROUND('当年度'!H13/'当年度'!$Q13*100,1)</f>
        <v>8.8</v>
      </c>
      <c r="I13" s="66">
        <f>ROUND('当年度'!I13/'当年度'!$Q13*100,1)</f>
        <v>2.1</v>
      </c>
      <c r="J13" s="66">
        <f>ROUND('当年度'!J13/'当年度'!$Q13*100,1)</f>
        <v>2.9</v>
      </c>
      <c r="K13" s="66">
        <f>ROUND('当年度'!K13/'当年度'!$Q13*100,1)</f>
        <v>4.9</v>
      </c>
      <c r="L13" s="67">
        <f>ROUND('当年度'!L13/'当年度'!$Q13*100,1)</f>
        <v>7.8</v>
      </c>
      <c r="M13" s="67">
        <f>ROUND('当年度'!M13/'当年度'!$Q13*100,1)</f>
        <v>0</v>
      </c>
      <c r="N13" s="67">
        <f>ROUND('当年度'!N13/'当年度'!$Q13*100,1)</f>
        <v>12</v>
      </c>
      <c r="O13" s="67">
        <f>ROUND('当年度'!O13/'当年度'!$Q13*100,1)</f>
        <v>0</v>
      </c>
      <c r="P13" s="67">
        <f>ROUND('当年度'!P13/'当年度'!$Q13*100,1)</f>
        <v>0</v>
      </c>
      <c r="Q13" s="67">
        <f>ROUND('当年度'!Q13/'当年度'!$Q13*100,1)</f>
        <v>100</v>
      </c>
    </row>
    <row r="14" spans="2:17" ht="21.75" customHeight="1">
      <c r="B14" s="19" t="s">
        <v>25</v>
      </c>
      <c r="C14" s="65">
        <f>ROUND('当年度'!C14/'当年度'!$Q14*100,1)</f>
        <v>1.1</v>
      </c>
      <c r="D14" s="66">
        <f>ROUND('当年度'!D14/'当年度'!$Q14*100,1)</f>
        <v>14.7</v>
      </c>
      <c r="E14" s="66">
        <f>ROUND('当年度'!E14/'当年度'!$Q14*100,1)</f>
        <v>25.9</v>
      </c>
      <c r="F14" s="66">
        <f>ROUND('当年度'!F14/'当年度'!$Q14*100,1)</f>
        <v>9.5</v>
      </c>
      <c r="G14" s="66">
        <f>ROUND('当年度'!G14/'当年度'!$Q14*100,1)</f>
        <v>0.1</v>
      </c>
      <c r="H14" s="66">
        <f>ROUND('当年度'!H14/'当年度'!$Q14*100,1)</f>
        <v>3.2</v>
      </c>
      <c r="I14" s="66">
        <f>ROUND('当年度'!I14/'当年度'!$Q14*100,1)</f>
        <v>2.5</v>
      </c>
      <c r="J14" s="66">
        <f>ROUND('当年度'!J14/'当年度'!$Q14*100,1)</f>
        <v>8.7</v>
      </c>
      <c r="K14" s="66">
        <f>ROUND('当年度'!K14/'当年度'!$Q14*100,1)</f>
        <v>4.2</v>
      </c>
      <c r="L14" s="67">
        <f>ROUND('当年度'!L14/'当年度'!$Q14*100,1)</f>
        <v>18.7</v>
      </c>
      <c r="M14" s="67">
        <f>ROUND('当年度'!M14/'当年度'!$Q14*100,1)</f>
        <v>0</v>
      </c>
      <c r="N14" s="67">
        <f>ROUND('当年度'!N14/'当年度'!$Q14*100,1)</f>
        <v>11.3</v>
      </c>
      <c r="O14" s="67">
        <f>ROUND('当年度'!O14/'当年度'!$Q14*100,1)</f>
        <v>0</v>
      </c>
      <c r="P14" s="67">
        <f>ROUND('当年度'!P14/'当年度'!$Q14*100,1)</f>
        <v>0</v>
      </c>
      <c r="Q14" s="67">
        <f>ROUND('当年度'!Q14/'当年度'!$Q14*100,1)</f>
        <v>100</v>
      </c>
    </row>
    <row r="15" spans="2:17" ht="21.75" customHeight="1">
      <c r="B15" s="19" t="s">
        <v>26</v>
      </c>
      <c r="C15" s="65">
        <f>ROUND('当年度'!C15/'当年度'!$Q15*100,1)</f>
        <v>1.2</v>
      </c>
      <c r="D15" s="66">
        <f>ROUND('当年度'!D15/'当年度'!$Q15*100,1)</f>
        <v>12.2</v>
      </c>
      <c r="E15" s="66">
        <f>ROUND('当年度'!E15/'当年度'!$Q15*100,1)</f>
        <v>23.3</v>
      </c>
      <c r="F15" s="66">
        <f>ROUND('当年度'!F15/'当年度'!$Q15*100,1)</f>
        <v>11.1</v>
      </c>
      <c r="G15" s="66">
        <f>ROUND('当年度'!G15/'当年度'!$Q15*100,1)</f>
        <v>0.9</v>
      </c>
      <c r="H15" s="66">
        <f>ROUND('当年度'!H15/'当年度'!$Q15*100,1)</f>
        <v>5.5</v>
      </c>
      <c r="I15" s="66">
        <f>ROUND('当年度'!I15/'当年度'!$Q15*100,1)</f>
        <v>4.5</v>
      </c>
      <c r="J15" s="66">
        <f>ROUND('当年度'!J15/'当年度'!$Q15*100,1)</f>
        <v>12.6</v>
      </c>
      <c r="K15" s="66">
        <f>ROUND('当年度'!K15/'当年度'!$Q15*100,1)</f>
        <v>3.1</v>
      </c>
      <c r="L15" s="67">
        <f>ROUND('当年度'!L15/'当年度'!$Q15*100,1)</f>
        <v>13.1</v>
      </c>
      <c r="M15" s="67">
        <f>ROUND('当年度'!M15/'当年度'!$Q15*100,1)</f>
        <v>0.1</v>
      </c>
      <c r="N15" s="67">
        <f>ROUND('当年度'!N15/'当年度'!$Q15*100,1)</f>
        <v>11.5</v>
      </c>
      <c r="O15" s="67">
        <f>ROUND('当年度'!O15/'当年度'!$Q15*100,1)</f>
        <v>0.8</v>
      </c>
      <c r="P15" s="67">
        <f>ROUND('当年度'!P15/'当年度'!$Q15*100,1)</f>
        <v>0</v>
      </c>
      <c r="Q15" s="67">
        <f>ROUND('当年度'!Q15/'当年度'!$Q15*100,1)</f>
        <v>100</v>
      </c>
    </row>
    <row r="16" spans="2:17" ht="21.75" customHeight="1">
      <c r="B16" s="19" t="s">
        <v>27</v>
      </c>
      <c r="C16" s="65">
        <f>ROUND('当年度'!C16/'当年度'!$Q16*100,1)</f>
        <v>1</v>
      </c>
      <c r="D16" s="66">
        <f>ROUND('当年度'!D16/'当年度'!$Q16*100,1)</f>
        <v>19.7</v>
      </c>
      <c r="E16" s="66">
        <f>ROUND('当年度'!E16/'当年度'!$Q16*100,1)</f>
        <v>22.1</v>
      </c>
      <c r="F16" s="66">
        <f>ROUND('当年度'!F16/'当年度'!$Q16*100,1)</f>
        <v>8.8</v>
      </c>
      <c r="G16" s="66">
        <f>ROUND('当年度'!G16/'当年度'!$Q16*100,1)</f>
        <v>0</v>
      </c>
      <c r="H16" s="66">
        <f>ROUND('当年度'!H16/'当年度'!$Q16*100,1)</f>
        <v>11.9</v>
      </c>
      <c r="I16" s="66">
        <f>ROUND('当年度'!I16/'当年度'!$Q16*100,1)</f>
        <v>4.9</v>
      </c>
      <c r="J16" s="66">
        <f>ROUND('当年度'!J16/'当年度'!$Q16*100,1)</f>
        <v>6.7</v>
      </c>
      <c r="K16" s="66">
        <f>ROUND('当年度'!K16/'当年度'!$Q16*100,1)</f>
        <v>5.7</v>
      </c>
      <c r="L16" s="66">
        <f>ROUND('当年度'!L16/'当年度'!$Q16*100,1)</f>
        <v>8.2</v>
      </c>
      <c r="M16" s="66">
        <f>ROUND('当年度'!M16/'当年度'!$Q16*100,1)</f>
        <v>0.2</v>
      </c>
      <c r="N16" s="66">
        <f>ROUND('当年度'!N16/'当年度'!$Q16*100,1)</f>
        <v>10.8</v>
      </c>
      <c r="O16" s="66">
        <f>ROUND('当年度'!O16/'当年度'!$Q16*100,1)</f>
        <v>0</v>
      </c>
      <c r="P16" s="66">
        <f>ROUND('当年度'!P16/'当年度'!$Q16*100,1)</f>
        <v>0</v>
      </c>
      <c r="Q16" s="66">
        <f>ROUND('当年度'!Q16/'当年度'!$Q16*100,1)</f>
        <v>100</v>
      </c>
    </row>
    <row r="17" spans="2:17" ht="21.75" customHeight="1">
      <c r="B17" s="16" t="s">
        <v>50</v>
      </c>
      <c r="C17" s="68">
        <f>ROUND('当年度'!C17/'当年度'!$Q17*100,1)</f>
        <v>1</v>
      </c>
      <c r="D17" s="67">
        <f>ROUND('当年度'!D17/'当年度'!$Q17*100,1)</f>
        <v>25</v>
      </c>
      <c r="E17" s="67">
        <f>ROUND('当年度'!E17/'当年度'!$Q17*100,1)</f>
        <v>28.2</v>
      </c>
      <c r="F17" s="67">
        <f>ROUND('当年度'!F17/'当年度'!$Q17*100,1)</f>
        <v>6.8</v>
      </c>
      <c r="G17" s="67">
        <f>ROUND('当年度'!G17/'当年度'!$Q17*100,1)</f>
        <v>0</v>
      </c>
      <c r="H17" s="67">
        <f>ROUND('当年度'!H17/'当年度'!$Q17*100,1)</f>
        <v>3.4</v>
      </c>
      <c r="I17" s="67">
        <f>ROUND('当年度'!I17/'当年度'!$Q17*100,1)</f>
        <v>0.3</v>
      </c>
      <c r="J17" s="67">
        <f>ROUND('当年度'!J17/'当年度'!$Q17*100,1)</f>
        <v>9.1</v>
      </c>
      <c r="K17" s="67">
        <f>ROUND('当年度'!K17/'当年度'!$Q17*100,1)</f>
        <v>3.8</v>
      </c>
      <c r="L17" s="67">
        <f>ROUND('当年度'!L17/'当年度'!$Q17*100,1)</f>
        <v>11.1</v>
      </c>
      <c r="M17" s="67">
        <f>ROUND('当年度'!M17/'当年度'!$Q17*100,1)</f>
        <v>0.1</v>
      </c>
      <c r="N17" s="67">
        <f>ROUND('当年度'!N17/'当年度'!$Q17*100,1)</f>
        <v>11.1</v>
      </c>
      <c r="O17" s="67">
        <f>ROUND('当年度'!O17/'当年度'!$Q17*100,1)</f>
        <v>0</v>
      </c>
      <c r="P17" s="67">
        <f>ROUND('当年度'!P17/'当年度'!$Q17*100,1)</f>
        <v>0</v>
      </c>
      <c r="Q17" s="67">
        <f>ROUND('当年度'!Q17/'当年度'!$Q17*100,1)</f>
        <v>100</v>
      </c>
    </row>
    <row r="18" spans="2:17" ht="21.75" customHeight="1">
      <c r="B18" s="16" t="s">
        <v>53</v>
      </c>
      <c r="C18" s="68">
        <f>ROUND('当年度'!C18/'当年度'!$Q18*100,1)</f>
        <v>0.8</v>
      </c>
      <c r="D18" s="67">
        <f>ROUND('当年度'!D18/'当年度'!$Q18*100,1)</f>
        <v>18.2</v>
      </c>
      <c r="E18" s="67">
        <f>ROUND('当年度'!E18/'当年度'!$Q18*100,1)</f>
        <v>27.4</v>
      </c>
      <c r="F18" s="67">
        <f>ROUND('当年度'!F18/'当年度'!$Q18*100,1)</f>
        <v>10.4</v>
      </c>
      <c r="G18" s="67">
        <f>ROUND('当年度'!G18/'当年度'!$Q18*100,1)</f>
        <v>1.2</v>
      </c>
      <c r="H18" s="67">
        <f>ROUND('当年度'!H18/'当年度'!$Q18*100,1)</f>
        <v>1.5</v>
      </c>
      <c r="I18" s="67">
        <f>ROUND('当年度'!I18/'当年度'!$Q18*100,1)</f>
        <v>1.3</v>
      </c>
      <c r="J18" s="67">
        <f>ROUND('当年度'!J18/'当年度'!$Q18*100,1)</f>
        <v>6.2</v>
      </c>
      <c r="K18" s="67">
        <f>ROUND('当年度'!K18/'当年度'!$Q18*100,1)</f>
        <v>9.5</v>
      </c>
      <c r="L18" s="67">
        <f>ROUND('当年度'!L18/'当年度'!$Q18*100,1)</f>
        <v>11.5</v>
      </c>
      <c r="M18" s="67">
        <f>ROUND('当年度'!M18/'当年度'!$Q18*100,1)</f>
        <v>0</v>
      </c>
      <c r="N18" s="67">
        <f>ROUND('当年度'!N18/'当年度'!$Q18*100,1)</f>
        <v>12</v>
      </c>
      <c r="O18" s="67">
        <f>ROUND('当年度'!O18/'当年度'!$Q18*100,1)</f>
        <v>0</v>
      </c>
      <c r="P18" s="67">
        <f>ROUND('当年度'!P18/'当年度'!$Q18*100,1)</f>
        <v>0</v>
      </c>
      <c r="Q18" s="67">
        <f>ROUND('当年度'!Q18/'当年度'!$Q18*100,1)</f>
        <v>100</v>
      </c>
    </row>
    <row r="19" spans="1:17" ht="21.75" customHeight="1">
      <c r="A19" s="11"/>
      <c r="B19" s="18" t="s">
        <v>54</v>
      </c>
      <c r="C19" s="69">
        <f>ROUND('当年度'!C19/'当年度'!$Q19*100,1)</f>
        <v>0.7</v>
      </c>
      <c r="D19" s="70">
        <f>ROUND('当年度'!D19/'当年度'!$Q19*100,1)</f>
        <v>18.8</v>
      </c>
      <c r="E19" s="70">
        <f>ROUND('当年度'!E19/'当年度'!$Q19*100,1)</f>
        <v>30.6</v>
      </c>
      <c r="F19" s="70">
        <f>ROUND('当年度'!F19/'当年度'!$Q19*100,1)</f>
        <v>10.5</v>
      </c>
      <c r="G19" s="70">
        <f>ROUND('当年度'!G19/'当年度'!$Q19*100,1)</f>
        <v>0.7</v>
      </c>
      <c r="H19" s="70">
        <f>ROUND('当年度'!H19/'当年度'!$Q19*100,1)</f>
        <v>4</v>
      </c>
      <c r="I19" s="70">
        <f>ROUND('当年度'!I19/'当年度'!$Q19*100,1)</f>
        <v>1.1</v>
      </c>
      <c r="J19" s="70">
        <f>ROUND('当年度'!J19/'当年度'!$Q19*100,1)</f>
        <v>7</v>
      </c>
      <c r="K19" s="70">
        <f>ROUND('当年度'!K19/'当年度'!$Q19*100,1)</f>
        <v>3.5</v>
      </c>
      <c r="L19" s="70">
        <f>ROUND('当年度'!L19/'当年度'!$Q19*100,1)</f>
        <v>7.8</v>
      </c>
      <c r="M19" s="70">
        <f>ROUND('当年度'!M19/'当年度'!$Q19*100,1)</f>
        <v>0.9</v>
      </c>
      <c r="N19" s="70">
        <f>ROUND('当年度'!N19/'当年度'!$Q19*100,1)</f>
        <v>14.4</v>
      </c>
      <c r="O19" s="70">
        <f>ROUND('当年度'!O19/'当年度'!$Q19*100,1)</f>
        <v>0</v>
      </c>
      <c r="P19" s="70">
        <f>ROUND('当年度'!P19/'当年度'!$Q19*100,1)</f>
        <v>0</v>
      </c>
      <c r="Q19" s="70">
        <f>ROUND('当年度'!Q19/'当年度'!$Q19*100,1)</f>
        <v>100</v>
      </c>
    </row>
    <row r="20" spans="2:17" ht="21.75" customHeight="1">
      <c r="B20" s="19" t="s">
        <v>28</v>
      </c>
      <c r="C20" s="65">
        <f>ROUND('当年度'!C20/'当年度'!$Q20*100,1)</f>
        <v>1.8</v>
      </c>
      <c r="D20" s="66">
        <f>ROUND('当年度'!D20/'当年度'!$Q20*100,1)</f>
        <v>23</v>
      </c>
      <c r="E20" s="66">
        <f>ROUND('当年度'!E20/'当年度'!$Q20*100,1)</f>
        <v>22.5</v>
      </c>
      <c r="F20" s="66">
        <f>ROUND('当年度'!F20/'当年度'!$Q20*100,1)</f>
        <v>7.7</v>
      </c>
      <c r="G20" s="66">
        <f>ROUND('当年度'!G20/'当年度'!$Q20*100,1)</f>
        <v>0</v>
      </c>
      <c r="H20" s="66">
        <f>ROUND('当年度'!H20/'当年度'!$Q20*100,1)</f>
        <v>7.9</v>
      </c>
      <c r="I20" s="66">
        <f>ROUND('当年度'!I20/'当年度'!$Q20*100,1)</f>
        <v>0.4</v>
      </c>
      <c r="J20" s="66">
        <f>ROUND('当年度'!J20/'当年度'!$Q20*100,1)</f>
        <v>14.7</v>
      </c>
      <c r="K20" s="66">
        <f>ROUND('当年度'!K20/'当年度'!$Q20*100,1)</f>
        <v>5</v>
      </c>
      <c r="L20" s="67">
        <f>ROUND('当年度'!L20/'当年度'!$Q20*100,1)</f>
        <v>9.9</v>
      </c>
      <c r="M20" s="67">
        <f>ROUND('当年度'!M20/'当年度'!$Q20*100,1)</f>
        <v>0</v>
      </c>
      <c r="N20" s="67">
        <f>ROUND('当年度'!N20/'当年度'!$Q20*100,1)</f>
        <v>7.1</v>
      </c>
      <c r="O20" s="67">
        <f>ROUND('当年度'!O20/'当年度'!$Q20*100,1)</f>
        <v>0</v>
      </c>
      <c r="P20" s="67">
        <f>ROUND('当年度'!P20/'当年度'!$Q20*100,1)</f>
        <v>0</v>
      </c>
      <c r="Q20" s="67">
        <f>ROUND('当年度'!Q20/'当年度'!$Q20*100,1)</f>
        <v>100</v>
      </c>
    </row>
    <row r="21" spans="2:17" ht="21.75" customHeight="1">
      <c r="B21" s="19" t="s">
        <v>29</v>
      </c>
      <c r="C21" s="65">
        <f>ROUND('当年度'!C21/'当年度'!$Q21*100,1)</f>
        <v>1.5</v>
      </c>
      <c r="D21" s="66">
        <f>ROUND('当年度'!D21/'当年度'!$Q21*100,1)</f>
        <v>16.4</v>
      </c>
      <c r="E21" s="66">
        <f>ROUND('当年度'!E21/'当年度'!$Q21*100,1)</f>
        <v>29.3</v>
      </c>
      <c r="F21" s="66">
        <f>ROUND('当年度'!F21/'当年度'!$Q21*100,1)</f>
        <v>8.3</v>
      </c>
      <c r="G21" s="66">
        <f>ROUND('当年度'!G21/'当年度'!$Q21*100,1)</f>
        <v>0.1</v>
      </c>
      <c r="H21" s="66">
        <f>ROUND('当年度'!H21/'当年度'!$Q21*100,1)</f>
        <v>2.7</v>
      </c>
      <c r="I21" s="66">
        <f>ROUND('当年度'!I21/'当年度'!$Q21*100,1)</f>
        <v>0.2</v>
      </c>
      <c r="J21" s="66">
        <f>ROUND('当年度'!J21/'当年度'!$Q21*100,1)</f>
        <v>12.2</v>
      </c>
      <c r="K21" s="66">
        <f>ROUND('当年度'!K21/'当年度'!$Q21*100,1)</f>
        <v>5</v>
      </c>
      <c r="L21" s="67">
        <f>ROUND('当年度'!L21/'当年度'!$Q21*100,1)</f>
        <v>17.3</v>
      </c>
      <c r="M21" s="67">
        <f>ROUND('当年度'!M21/'当年度'!$Q21*100,1)</f>
        <v>0</v>
      </c>
      <c r="N21" s="67">
        <f>ROUND('当年度'!N21/'当年度'!$Q21*100,1)</f>
        <v>6.9</v>
      </c>
      <c r="O21" s="67">
        <f>ROUND('当年度'!O21/'当年度'!$Q21*100,1)</f>
        <v>0</v>
      </c>
      <c r="P21" s="67">
        <f>ROUND('当年度'!P21/'当年度'!$Q21*100,1)</f>
        <v>0</v>
      </c>
      <c r="Q21" s="67">
        <f>ROUND('当年度'!Q21/'当年度'!$Q21*100,1)</f>
        <v>100</v>
      </c>
    </row>
    <row r="22" spans="2:17" ht="21.75" customHeight="1">
      <c r="B22" s="19" t="s">
        <v>30</v>
      </c>
      <c r="C22" s="65">
        <f>ROUND('当年度'!C22/'当年度'!$Q22*100,1)</f>
        <v>1.2</v>
      </c>
      <c r="D22" s="66">
        <f>ROUND('当年度'!D22/'当年度'!$Q22*100,1)</f>
        <v>11.8</v>
      </c>
      <c r="E22" s="66">
        <f>ROUND('当年度'!E22/'当年度'!$Q22*100,1)</f>
        <v>31.4</v>
      </c>
      <c r="F22" s="66">
        <f>ROUND('当年度'!F22/'当年度'!$Q22*100,1)</f>
        <v>10.3</v>
      </c>
      <c r="G22" s="66">
        <f>ROUND('当年度'!G22/'当年度'!$Q22*100,1)</f>
        <v>0</v>
      </c>
      <c r="H22" s="66">
        <f>ROUND('当年度'!H22/'当年度'!$Q22*100,1)</f>
        <v>3.6</v>
      </c>
      <c r="I22" s="66">
        <f>ROUND('当年度'!I22/'当年度'!$Q22*100,1)</f>
        <v>2</v>
      </c>
      <c r="J22" s="66">
        <f>ROUND('当年度'!J22/'当年度'!$Q22*100,1)</f>
        <v>9.2</v>
      </c>
      <c r="K22" s="66">
        <f>ROUND('当年度'!K22/'当年度'!$Q22*100,1)</f>
        <v>4.5</v>
      </c>
      <c r="L22" s="67">
        <f>ROUND('当年度'!L22/'当年度'!$Q22*100,1)</f>
        <v>18.8</v>
      </c>
      <c r="M22" s="67">
        <f>ROUND('当年度'!M22/'当年度'!$Q22*100,1)</f>
        <v>0.5</v>
      </c>
      <c r="N22" s="67">
        <f>ROUND('当年度'!N22/'当年度'!$Q22*100,1)</f>
        <v>6.6</v>
      </c>
      <c r="O22" s="67">
        <f>ROUND('当年度'!O22/'当年度'!$Q22*100,1)</f>
        <v>0</v>
      </c>
      <c r="P22" s="67">
        <f>ROUND('当年度'!P22/'当年度'!$Q22*100,1)</f>
        <v>0</v>
      </c>
      <c r="Q22" s="67">
        <f>ROUND('当年度'!Q22/'当年度'!$Q22*100,1)</f>
        <v>100</v>
      </c>
    </row>
    <row r="23" spans="2:17" ht="21.75" customHeight="1">
      <c r="B23" s="19" t="s">
        <v>31</v>
      </c>
      <c r="C23" s="65">
        <f>ROUND('当年度'!C23/'当年度'!$Q23*100,1)</f>
        <v>1.7</v>
      </c>
      <c r="D23" s="66">
        <f>ROUND('当年度'!D23/'当年度'!$Q23*100,1)</f>
        <v>27.9</v>
      </c>
      <c r="E23" s="66">
        <f>ROUND('当年度'!E23/'当年度'!$Q23*100,1)</f>
        <v>25</v>
      </c>
      <c r="F23" s="66">
        <f>ROUND('当年度'!F23/'当年度'!$Q23*100,1)</f>
        <v>6.5</v>
      </c>
      <c r="G23" s="66">
        <f>ROUND('当年度'!G23/'当年度'!$Q23*100,1)</f>
        <v>0</v>
      </c>
      <c r="H23" s="66">
        <f>ROUND('当年度'!H23/'当年度'!$Q23*100,1)</f>
        <v>0.8</v>
      </c>
      <c r="I23" s="66">
        <f>ROUND('当年度'!I23/'当年度'!$Q23*100,1)</f>
        <v>0.7</v>
      </c>
      <c r="J23" s="66">
        <f>ROUND('当年度'!J23/'当年度'!$Q23*100,1)</f>
        <v>14.8</v>
      </c>
      <c r="K23" s="66">
        <f>ROUND('当年度'!K23/'当年度'!$Q23*100,1)</f>
        <v>3.2</v>
      </c>
      <c r="L23" s="67">
        <f>ROUND('当年度'!L23/'当年度'!$Q23*100,1)</f>
        <v>11.7</v>
      </c>
      <c r="M23" s="67">
        <f>ROUND('当年度'!M23/'当年度'!$Q23*100,1)</f>
        <v>0.1</v>
      </c>
      <c r="N23" s="67">
        <f>ROUND('当年度'!N23/'当年度'!$Q23*100,1)</f>
        <v>7.5</v>
      </c>
      <c r="O23" s="67">
        <f>ROUND('当年度'!O23/'当年度'!$Q23*100,1)</f>
        <v>0</v>
      </c>
      <c r="P23" s="67">
        <f>ROUND('当年度'!P23/'当年度'!$Q23*100,1)</f>
        <v>0</v>
      </c>
      <c r="Q23" s="67">
        <f>ROUND('当年度'!Q23/'当年度'!$Q23*100,1)</f>
        <v>100</v>
      </c>
    </row>
    <row r="24" spans="2:17" ht="21.75" customHeight="1">
      <c r="B24" s="19" t="s">
        <v>32</v>
      </c>
      <c r="C24" s="65">
        <f>ROUND('当年度'!C24/'当年度'!$Q24*100,1)</f>
        <v>1.3</v>
      </c>
      <c r="D24" s="66">
        <f>ROUND('当年度'!D24/'当年度'!$Q24*100,1)</f>
        <v>24.5</v>
      </c>
      <c r="E24" s="66">
        <f>ROUND('当年度'!E24/'当年度'!$Q24*100,1)</f>
        <v>23.3</v>
      </c>
      <c r="F24" s="66">
        <f>ROUND('当年度'!F24/'当年度'!$Q24*100,1)</f>
        <v>6.2</v>
      </c>
      <c r="G24" s="66">
        <f>ROUND('当年度'!G24/'当年度'!$Q24*100,1)</f>
        <v>0</v>
      </c>
      <c r="H24" s="66">
        <f>ROUND('当年度'!H24/'当年度'!$Q24*100,1)</f>
        <v>1.6</v>
      </c>
      <c r="I24" s="66">
        <f>ROUND('当年度'!I24/'当年度'!$Q24*100,1)</f>
        <v>0.8</v>
      </c>
      <c r="J24" s="66">
        <f>ROUND('当年度'!J24/'当年度'!$Q24*100,1)</f>
        <v>28.8</v>
      </c>
      <c r="K24" s="66">
        <f>ROUND('当年度'!K24/'当年度'!$Q24*100,1)</f>
        <v>3</v>
      </c>
      <c r="L24" s="67">
        <f>ROUND('当年度'!L24/'当年度'!$Q24*100,1)</f>
        <v>8.7</v>
      </c>
      <c r="M24" s="67">
        <f>ROUND('当年度'!M24/'当年度'!$Q24*100,1)</f>
        <v>0</v>
      </c>
      <c r="N24" s="67">
        <f>ROUND('当年度'!N24/'当年度'!$Q24*100,1)</f>
        <v>1.7</v>
      </c>
      <c r="O24" s="67">
        <f>ROUND('当年度'!O24/'当年度'!$Q24*100,1)</f>
        <v>0</v>
      </c>
      <c r="P24" s="67">
        <f>ROUND('当年度'!P24/'当年度'!$Q24*100,1)</f>
        <v>0</v>
      </c>
      <c r="Q24" s="67">
        <f>ROUND('当年度'!Q24/'当年度'!$Q24*100,1)</f>
        <v>100</v>
      </c>
    </row>
    <row r="25" spans="2:17" ht="21.75" customHeight="1">
      <c r="B25" s="19" t="s">
        <v>33</v>
      </c>
      <c r="C25" s="65">
        <f>ROUND('当年度'!C25/'当年度'!$Q25*100,1)</f>
        <v>0.8</v>
      </c>
      <c r="D25" s="66">
        <f>ROUND('当年度'!D25/'当年度'!$Q25*100,1)</f>
        <v>18.2</v>
      </c>
      <c r="E25" s="66">
        <f>ROUND('当年度'!E25/'当年度'!$Q25*100,1)</f>
        <v>24.1</v>
      </c>
      <c r="F25" s="66">
        <f>ROUND('当年度'!F25/'当年度'!$Q25*100,1)</f>
        <v>8</v>
      </c>
      <c r="G25" s="66">
        <f>ROUND('当年度'!G25/'当年度'!$Q25*100,1)</f>
        <v>0.7</v>
      </c>
      <c r="H25" s="66">
        <f>ROUND('当年度'!H25/'当年度'!$Q25*100,1)</f>
        <v>6.6</v>
      </c>
      <c r="I25" s="66">
        <f>ROUND('当年度'!I25/'当年度'!$Q25*100,1)</f>
        <v>5.6</v>
      </c>
      <c r="J25" s="66">
        <f>ROUND('当年度'!J25/'当年度'!$Q25*100,1)</f>
        <v>12.3</v>
      </c>
      <c r="K25" s="66">
        <f>ROUND('当年度'!K25/'当年度'!$Q25*100,1)</f>
        <v>6.2</v>
      </c>
      <c r="L25" s="66">
        <f>ROUND('当年度'!L25/'当年度'!$Q25*100,1)</f>
        <v>7.4</v>
      </c>
      <c r="M25" s="66">
        <f>ROUND('当年度'!M25/'当年度'!$Q25*100,1)</f>
        <v>0</v>
      </c>
      <c r="N25" s="66">
        <f>ROUND('当年度'!N25/'当年度'!$Q25*100,1)</f>
        <v>9.9</v>
      </c>
      <c r="O25" s="66">
        <f>ROUND('当年度'!O25/'当年度'!$Q25*100,1)</f>
        <v>0</v>
      </c>
      <c r="P25" s="66">
        <f>ROUND('当年度'!P25/'当年度'!$Q25*100,1)</f>
        <v>0</v>
      </c>
      <c r="Q25" s="66">
        <f>ROUND('当年度'!Q25/'当年度'!$Q25*100,1)</f>
        <v>100</v>
      </c>
    </row>
    <row r="26" spans="2:17" ht="21.75" customHeight="1">
      <c r="B26" s="19" t="s">
        <v>34</v>
      </c>
      <c r="C26" s="65">
        <f>ROUND('当年度'!C26/'当年度'!$Q26*100,1)</f>
        <v>1</v>
      </c>
      <c r="D26" s="66">
        <f>ROUND('当年度'!D26/'当年度'!$Q26*100,1)</f>
        <v>13.5</v>
      </c>
      <c r="E26" s="66">
        <f>ROUND('当年度'!E26/'当年度'!$Q26*100,1)</f>
        <v>28.6</v>
      </c>
      <c r="F26" s="66">
        <f>ROUND('当年度'!F26/'当年度'!$Q26*100,1)</f>
        <v>5.9</v>
      </c>
      <c r="G26" s="66">
        <f>ROUND('当年度'!G26/'当年度'!$Q26*100,1)</f>
        <v>0</v>
      </c>
      <c r="H26" s="66">
        <f>ROUND('当年度'!H26/'当年度'!$Q26*100,1)</f>
        <v>6.7</v>
      </c>
      <c r="I26" s="66">
        <f>ROUND('当年度'!I26/'当年度'!$Q26*100,1)</f>
        <v>0.7</v>
      </c>
      <c r="J26" s="66">
        <f>ROUND('当年度'!J26/'当年度'!$Q26*100,1)</f>
        <v>8.6</v>
      </c>
      <c r="K26" s="66">
        <f>ROUND('当年度'!K26/'当年度'!$Q26*100,1)</f>
        <v>4.7</v>
      </c>
      <c r="L26" s="67">
        <f>ROUND('当年度'!L26/'当年度'!$Q26*100,1)</f>
        <v>15.8</v>
      </c>
      <c r="M26" s="67">
        <f>ROUND('当年度'!M26/'当年度'!$Q26*100,1)</f>
        <v>0</v>
      </c>
      <c r="N26" s="67">
        <f>ROUND('当年度'!N26/'当年度'!$Q26*100,1)</f>
        <v>12.5</v>
      </c>
      <c r="O26" s="67">
        <f>ROUND('当年度'!O26/'当年度'!$Q26*100,1)</f>
        <v>2.1</v>
      </c>
      <c r="P26" s="67">
        <f>ROUND('当年度'!P26/'当年度'!$Q26*100,1)</f>
        <v>0</v>
      </c>
      <c r="Q26" s="67">
        <f>ROUND('当年度'!Q26/'当年度'!$Q26*100,1)</f>
        <v>100</v>
      </c>
    </row>
    <row r="27" spans="2:17" ht="21.75" customHeight="1">
      <c r="B27" s="19" t="s">
        <v>35</v>
      </c>
      <c r="C27" s="65">
        <f>ROUND('当年度'!C27/'当年度'!$Q27*100,1)</f>
        <v>0.8</v>
      </c>
      <c r="D27" s="66">
        <f>ROUND('当年度'!D27/'当年度'!$Q27*100,1)</f>
        <v>18.2</v>
      </c>
      <c r="E27" s="66">
        <f>ROUND('当年度'!E27/'当年度'!$Q27*100,1)</f>
        <v>19.9</v>
      </c>
      <c r="F27" s="66">
        <f>ROUND('当年度'!F27/'当年度'!$Q27*100,1)</f>
        <v>12.8</v>
      </c>
      <c r="G27" s="66">
        <f>ROUND('当年度'!G27/'当年度'!$Q27*100,1)</f>
        <v>0.2</v>
      </c>
      <c r="H27" s="66">
        <f>ROUND('当年度'!H27/'当年度'!$Q27*100,1)</f>
        <v>7.7</v>
      </c>
      <c r="I27" s="66">
        <f>ROUND('当年度'!I27/'当年度'!$Q27*100,1)</f>
        <v>1.8</v>
      </c>
      <c r="J27" s="66">
        <f>ROUND('当年度'!J27/'当年度'!$Q27*100,1)</f>
        <v>10.2</v>
      </c>
      <c r="K27" s="66">
        <f>ROUND('当年度'!K27/'当年度'!$Q27*100,1)</f>
        <v>4.9</v>
      </c>
      <c r="L27" s="66">
        <f>ROUND('当年度'!L27/'当年度'!$Q27*100,1)</f>
        <v>10.7</v>
      </c>
      <c r="M27" s="66">
        <f>ROUND('当年度'!M27/'当年度'!$Q27*100,1)</f>
        <v>0.6</v>
      </c>
      <c r="N27" s="66">
        <f>ROUND('当年度'!N27/'当年度'!$Q27*100,1)</f>
        <v>12.2</v>
      </c>
      <c r="O27" s="66">
        <f>ROUND('当年度'!O27/'当年度'!$Q27*100,1)</f>
        <v>0</v>
      </c>
      <c r="P27" s="66">
        <f>ROUND('当年度'!P27/'当年度'!$Q27*100,1)</f>
        <v>0</v>
      </c>
      <c r="Q27" s="66">
        <f>ROUND('当年度'!Q27/'当年度'!$Q27*100,1)</f>
        <v>100</v>
      </c>
    </row>
    <row r="28" spans="2:17" ht="21.75" customHeight="1">
      <c r="B28" s="19" t="s">
        <v>36</v>
      </c>
      <c r="C28" s="65">
        <f>ROUND('当年度'!C28/'当年度'!$Q28*100,1)</f>
        <v>1.3</v>
      </c>
      <c r="D28" s="66">
        <f>ROUND('当年度'!D28/'当年度'!$Q28*100,1)</f>
        <v>14.1</v>
      </c>
      <c r="E28" s="66">
        <f>ROUND('当年度'!E28/'当年度'!$Q28*100,1)</f>
        <v>32.1</v>
      </c>
      <c r="F28" s="66">
        <f>ROUND('当年度'!F28/'当年度'!$Q28*100,1)</f>
        <v>7.1</v>
      </c>
      <c r="G28" s="66">
        <f>ROUND('当年度'!G28/'当年度'!$Q28*100,1)</f>
        <v>2.3</v>
      </c>
      <c r="H28" s="66">
        <f>ROUND('当年度'!H28/'当年度'!$Q28*100,1)</f>
        <v>5.6</v>
      </c>
      <c r="I28" s="66">
        <f>ROUND('当年度'!I28/'当年度'!$Q28*100,1)</f>
        <v>0.6</v>
      </c>
      <c r="J28" s="66">
        <f>ROUND('当年度'!J28/'当年度'!$Q28*100,1)</f>
        <v>9.6</v>
      </c>
      <c r="K28" s="66">
        <f>ROUND('当年度'!K28/'当年度'!$Q28*100,1)</f>
        <v>4.5</v>
      </c>
      <c r="L28" s="67">
        <f>ROUND('当年度'!L28/'当年度'!$Q28*100,1)</f>
        <v>13.4</v>
      </c>
      <c r="M28" s="67">
        <f>ROUND('当年度'!M28/'当年度'!$Q28*100,1)</f>
        <v>0.1</v>
      </c>
      <c r="N28" s="67">
        <f>ROUND('当年度'!N28/'当年度'!$Q28*100,1)</f>
        <v>9.4</v>
      </c>
      <c r="O28" s="67">
        <f>ROUND('当年度'!O28/'当年度'!$Q28*100,1)</f>
        <v>0</v>
      </c>
      <c r="P28" s="67">
        <f>ROUND('当年度'!P28/'当年度'!$Q28*100,1)</f>
        <v>0</v>
      </c>
      <c r="Q28" s="67">
        <f>ROUND('当年度'!Q28/'当年度'!$Q28*100,1)</f>
        <v>100</v>
      </c>
    </row>
    <row r="29" spans="2:17" ht="21.75" customHeight="1">
      <c r="B29" s="19" t="s">
        <v>37</v>
      </c>
      <c r="C29" s="65">
        <f>ROUND('当年度'!C29/'当年度'!$Q29*100,1)</f>
        <v>1.4</v>
      </c>
      <c r="D29" s="66">
        <f>ROUND('当年度'!D29/'当年度'!$Q29*100,1)</f>
        <v>22.1</v>
      </c>
      <c r="E29" s="66">
        <f>ROUND('当年度'!E29/'当年度'!$Q29*100,1)</f>
        <v>25</v>
      </c>
      <c r="F29" s="66">
        <f>ROUND('当年度'!F29/'当年度'!$Q29*100,1)</f>
        <v>5.7</v>
      </c>
      <c r="G29" s="66">
        <f>ROUND('当年度'!G29/'当年度'!$Q29*100,1)</f>
        <v>0</v>
      </c>
      <c r="H29" s="66">
        <f>ROUND('当年度'!H29/'当年度'!$Q29*100,1)</f>
        <v>7.8</v>
      </c>
      <c r="I29" s="66">
        <f>ROUND('当年度'!I29/'当年度'!$Q29*100,1)</f>
        <v>0.7</v>
      </c>
      <c r="J29" s="66">
        <f>ROUND('当年度'!J29/'当年度'!$Q29*100,1)</f>
        <v>12</v>
      </c>
      <c r="K29" s="66">
        <f>ROUND('当年度'!K29/'当年度'!$Q29*100,1)</f>
        <v>6.7</v>
      </c>
      <c r="L29" s="67">
        <f>ROUND('当年度'!L29/'当年度'!$Q29*100,1)</f>
        <v>9.3</v>
      </c>
      <c r="M29" s="67">
        <f>ROUND('当年度'!M29/'当年度'!$Q29*100,1)</f>
        <v>0.1</v>
      </c>
      <c r="N29" s="67">
        <f>ROUND('当年度'!N29/'当年度'!$Q29*100,1)</f>
        <v>9.2</v>
      </c>
      <c r="O29" s="67">
        <f>ROUND('当年度'!O29/'当年度'!$Q29*100,1)</f>
        <v>0.1</v>
      </c>
      <c r="P29" s="67">
        <f>ROUND('当年度'!P29/'当年度'!$Q29*100,1)</f>
        <v>0</v>
      </c>
      <c r="Q29" s="67">
        <f>ROUND('当年度'!Q29/'当年度'!$Q29*100,1)</f>
        <v>100</v>
      </c>
    </row>
    <row r="30" spans="2:17" ht="21.75" customHeight="1">
      <c r="B30" s="19" t="s">
        <v>52</v>
      </c>
      <c r="C30" s="65">
        <f>ROUND('当年度'!C30/'当年度'!$Q30*100,1)</f>
        <v>1</v>
      </c>
      <c r="D30" s="66">
        <f>ROUND('当年度'!D30/'当年度'!$Q30*100,1)</f>
        <v>24.4</v>
      </c>
      <c r="E30" s="66">
        <f>ROUND('当年度'!E30/'当年度'!$Q30*100,1)</f>
        <v>19.1</v>
      </c>
      <c r="F30" s="66">
        <f>ROUND('当年度'!F30/'当年度'!$Q30*100,1)</f>
        <v>9.5</v>
      </c>
      <c r="G30" s="66">
        <f>ROUND('当年度'!G30/'当年度'!$Q30*100,1)</f>
        <v>0.1</v>
      </c>
      <c r="H30" s="66">
        <f>ROUND('当年度'!H30/'当年度'!$Q30*100,1)</f>
        <v>7.3</v>
      </c>
      <c r="I30" s="66">
        <f>ROUND('当年度'!I30/'当年度'!$Q30*100,1)</f>
        <v>2.3</v>
      </c>
      <c r="J30" s="66">
        <f>ROUND('当年度'!J30/'当年度'!$Q30*100,1)</f>
        <v>7</v>
      </c>
      <c r="K30" s="66">
        <f>ROUND('当年度'!K30/'当年度'!$Q30*100,1)</f>
        <v>6.7</v>
      </c>
      <c r="L30" s="67">
        <f>ROUND('当年度'!L30/'当年度'!$Q30*100,1)</f>
        <v>6.5</v>
      </c>
      <c r="M30" s="67">
        <f>ROUND('当年度'!M30/'当年度'!$Q30*100,1)</f>
        <v>0.3</v>
      </c>
      <c r="N30" s="67">
        <f>ROUND('当年度'!N30/'当年度'!$Q30*100,1)</f>
        <v>15.9</v>
      </c>
      <c r="O30" s="67">
        <f>ROUND('当年度'!O30/'当年度'!$Q30*100,1)</f>
        <v>0</v>
      </c>
      <c r="P30" s="67">
        <f>ROUND('当年度'!P30/'当年度'!$Q30*100,1)</f>
        <v>0</v>
      </c>
      <c r="Q30" s="67">
        <f>ROUND('当年度'!Q30/'当年度'!$Q30*100,1)</f>
        <v>100</v>
      </c>
    </row>
    <row r="31" spans="2:17" ht="21.75" customHeight="1">
      <c r="B31" s="19" t="s">
        <v>55</v>
      </c>
      <c r="C31" s="65">
        <f>ROUND('当年度'!C31/'当年度'!$Q31*100,1)</f>
        <v>0.9</v>
      </c>
      <c r="D31" s="66">
        <f>ROUND('当年度'!D31/'当年度'!$Q31*100,1)</f>
        <v>27</v>
      </c>
      <c r="E31" s="66">
        <f>ROUND('当年度'!E31/'当年度'!$Q31*100,1)</f>
        <v>21.7</v>
      </c>
      <c r="F31" s="66">
        <f>ROUND('当年度'!F31/'当年度'!$Q31*100,1)</f>
        <v>10.2</v>
      </c>
      <c r="G31" s="66">
        <f>ROUND('当年度'!G31/'当年度'!$Q31*100,1)</f>
        <v>0.8</v>
      </c>
      <c r="H31" s="66">
        <f>ROUND('当年度'!H31/'当年度'!$Q31*100,1)</f>
        <v>7.5</v>
      </c>
      <c r="I31" s="66">
        <f>ROUND('当年度'!I31/'当年度'!$Q31*100,1)</f>
        <v>0.8</v>
      </c>
      <c r="J31" s="66">
        <f>ROUND('当年度'!J31/'当年度'!$Q31*100,1)</f>
        <v>4.6</v>
      </c>
      <c r="K31" s="66">
        <f>ROUND('当年度'!K31/'当年度'!$Q31*100,1)</f>
        <v>5.4</v>
      </c>
      <c r="L31" s="66">
        <f>ROUND('当年度'!L31/'当年度'!$Q31*100,1)</f>
        <v>7.8</v>
      </c>
      <c r="M31" s="66">
        <f>ROUND('当年度'!M31/'当年度'!$Q31*100,1)</f>
        <v>0.3</v>
      </c>
      <c r="N31" s="66">
        <f>ROUND('当年度'!N31/'当年度'!$Q31*100,1)</f>
        <v>13.1</v>
      </c>
      <c r="O31" s="66">
        <f>ROUND('当年度'!O31/'当年度'!$Q31*100,1)</f>
        <v>0</v>
      </c>
      <c r="P31" s="66">
        <f>ROUND('当年度'!P31/'当年度'!$Q31*100,1)</f>
        <v>0</v>
      </c>
      <c r="Q31" s="66">
        <f>ROUND('当年度'!Q31/'当年度'!$Q31*100,1)</f>
        <v>100</v>
      </c>
    </row>
    <row r="32" spans="2:17" ht="21.75" customHeight="1">
      <c r="B32" s="19" t="s">
        <v>56</v>
      </c>
      <c r="C32" s="65">
        <f>ROUND('当年度'!C32/'当年度'!$Q32*100,1)</f>
        <v>1</v>
      </c>
      <c r="D32" s="66">
        <f>ROUND('当年度'!D32/'当年度'!$Q32*100,1)</f>
        <v>21.8</v>
      </c>
      <c r="E32" s="66">
        <f>ROUND('当年度'!E32/'当年度'!$Q32*100,1)</f>
        <v>22.4</v>
      </c>
      <c r="F32" s="66">
        <f>ROUND('当年度'!F32/'当年度'!$Q32*100,1)</f>
        <v>8.4</v>
      </c>
      <c r="G32" s="66">
        <f>ROUND('当年度'!G32/'当年度'!$Q32*100,1)</f>
        <v>0</v>
      </c>
      <c r="H32" s="66">
        <f>ROUND('当年度'!H32/'当年度'!$Q32*100,1)</f>
        <v>3.7</v>
      </c>
      <c r="I32" s="66">
        <f>ROUND('当年度'!I32/'当年度'!$Q32*100,1)</f>
        <v>2.1</v>
      </c>
      <c r="J32" s="66">
        <f>ROUND('当年度'!J32/'当年度'!$Q32*100,1)</f>
        <v>5.4</v>
      </c>
      <c r="K32" s="66">
        <f>ROUND('当年度'!K32/'当年度'!$Q32*100,1)</f>
        <v>5.6</v>
      </c>
      <c r="L32" s="66">
        <f>ROUND('当年度'!L32/'当年度'!$Q32*100,1)</f>
        <v>15.5</v>
      </c>
      <c r="M32" s="66">
        <f>ROUND('当年度'!M32/'当年度'!$Q32*100,1)</f>
        <v>0.1</v>
      </c>
      <c r="N32" s="66">
        <f>ROUND('当年度'!N32/'当年度'!$Q32*100,1)</f>
        <v>14.1</v>
      </c>
      <c r="O32" s="66">
        <f>ROUND('当年度'!O32/'当年度'!$Q32*100,1)</f>
        <v>0</v>
      </c>
      <c r="P32" s="66">
        <f>ROUND('当年度'!P32/'当年度'!$Q32*100,1)</f>
        <v>0</v>
      </c>
      <c r="Q32" s="66">
        <f>ROUND('当年度'!Q32/'当年度'!$Q32*100,1)</f>
        <v>100</v>
      </c>
    </row>
    <row r="33" spans="2:17" ht="21.75" customHeight="1">
      <c r="B33" s="19" t="s">
        <v>38</v>
      </c>
      <c r="C33" s="65">
        <f>ROUND('当年度'!C33/'当年度'!$Q33*100,1)</f>
        <v>1.3</v>
      </c>
      <c r="D33" s="66">
        <f>ROUND('当年度'!D33/'当年度'!$Q33*100,1)</f>
        <v>11.8</v>
      </c>
      <c r="E33" s="66">
        <f>ROUND('当年度'!E33/'当年度'!$Q33*100,1)</f>
        <v>26.4</v>
      </c>
      <c r="F33" s="66">
        <f>ROUND('当年度'!F33/'当年度'!$Q33*100,1)</f>
        <v>17</v>
      </c>
      <c r="G33" s="66">
        <f>ROUND('当年度'!G33/'当年度'!$Q33*100,1)</f>
        <v>0</v>
      </c>
      <c r="H33" s="66">
        <f>ROUND('当年度'!H33/'当年度'!$Q33*100,1)</f>
        <v>8.3</v>
      </c>
      <c r="I33" s="66">
        <f>ROUND('当年度'!I33/'当年度'!$Q33*100,1)</f>
        <v>0.7</v>
      </c>
      <c r="J33" s="66">
        <f>ROUND('当年度'!J33/'当年度'!$Q33*100,1)</f>
        <v>7.3</v>
      </c>
      <c r="K33" s="66">
        <f>ROUND('当年度'!K33/'当年度'!$Q33*100,1)</f>
        <v>4.9</v>
      </c>
      <c r="L33" s="67">
        <f>ROUND('当年度'!L33/'当年度'!$Q33*100,1)</f>
        <v>9.3</v>
      </c>
      <c r="M33" s="67">
        <f>ROUND('当年度'!M33/'当年度'!$Q33*100,1)</f>
        <v>0.6</v>
      </c>
      <c r="N33" s="67">
        <f>ROUND('当年度'!N33/'当年度'!$Q33*100,1)</f>
        <v>12.4</v>
      </c>
      <c r="O33" s="67">
        <f>ROUND('当年度'!O33/'当年度'!$Q33*100,1)</f>
        <v>0</v>
      </c>
      <c r="P33" s="67">
        <f>ROUND('当年度'!P33/'当年度'!$Q33*100,1)</f>
        <v>0</v>
      </c>
      <c r="Q33" s="67">
        <f>ROUND('当年度'!Q33/'当年度'!$Q33*100,1)</f>
        <v>100</v>
      </c>
    </row>
    <row r="34" spans="2:17" ht="21.75" customHeight="1">
      <c r="B34" s="19" t="s">
        <v>39</v>
      </c>
      <c r="C34" s="65">
        <f>ROUND('当年度'!C34/'当年度'!$Q34*100,1)</f>
        <v>1.3</v>
      </c>
      <c r="D34" s="66">
        <f>ROUND('当年度'!D34/'当年度'!$Q34*100,1)</f>
        <v>17.7</v>
      </c>
      <c r="E34" s="66">
        <f>ROUND('当年度'!E34/'当年度'!$Q34*100,1)</f>
        <v>29</v>
      </c>
      <c r="F34" s="66">
        <f>ROUND('当年度'!F34/'当年度'!$Q34*100,1)</f>
        <v>13</v>
      </c>
      <c r="G34" s="66">
        <f>ROUND('当年度'!G34/'当年度'!$Q34*100,1)</f>
        <v>0</v>
      </c>
      <c r="H34" s="66">
        <f>ROUND('当年度'!H34/'当年度'!$Q34*100,1)</f>
        <v>5</v>
      </c>
      <c r="I34" s="66">
        <f>ROUND('当年度'!I34/'当年度'!$Q34*100,1)</f>
        <v>0.5</v>
      </c>
      <c r="J34" s="66">
        <f>ROUND('当年度'!J34/'当年度'!$Q34*100,1)</f>
        <v>9.3</v>
      </c>
      <c r="K34" s="66">
        <f>ROUND('当年度'!K34/'当年度'!$Q34*100,1)</f>
        <v>5</v>
      </c>
      <c r="L34" s="66">
        <f>ROUND('当年度'!L34/'当年度'!$Q34*100,1)</f>
        <v>7.6</v>
      </c>
      <c r="M34" s="66">
        <f>ROUND('当年度'!M34/'当年度'!$Q34*100,1)</f>
        <v>0.2</v>
      </c>
      <c r="N34" s="66">
        <f>ROUND('当年度'!N34/'当年度'!$Q34*100,1)</f>
        <v>11.3</v>
      </c>
      <c r="O34" s="66">
        <f>ROUND('当年度'!O34/'当年度'!$Q34*100,1)</f>
        <v>0</v>
      </c>
      <c r="P34" s="66">
        <f>ROUND('当年度'!P34/'当年度'!$Q34*100,1)</f>
        <v>0</v>
      </c>
      <c r="Q34" s="66">
        <f>ROUND('当年度'!Q34/'当年度'!$Q34*100,1)</f>
        <v>100</v>
      </c>
    </row>
    <row r="35" spans="2:17" ht="21.75" customHeight="1">
      <c r="B35" s="20" t="s">
        <v>43</v>
      </c>
      <c r="C35" s="71">
        <f>ROUND('当年度'!C35/'当年度'!$Q35*100,1)</f>
        <v>0.7</v>
      </c>
      <c r="D35" s="71">
        <f>ROUND('当年度'!D35/'当年度'!$Q35*100,1)</f>
        <v>13.5</v>
      </c>
      <c r="E35" s="71">
        <f>ROUND('当年度'!E35/'当年度'!$Q35*100,1)</f>
        <v>32.5</v>
      </c>
      <c r="F35" s="71">
        <f>ROUND('当年度'!F35/'当年度'!$Q35*100,1)</f>
        <v>9.9</v>
      </c>
      <c r="G35" s="71">
        <f>ROUND('当年度'!G35/'当年度'!$Q35*100,1)</f>
        <v>0.5</v>
      </c>
      <c r="H35" s="71">
        <f>ROUND('当年度'!H35/'当年度'!$Q35*100,1)</f>
        <v>2.8</v>
      </c>
      <c r="I35" s="71">
        <f>ROUND('当年度'!I35/'当年度'!$Q35*100,1)</f>
        <v>1.9</v>
      </c>
      <c r="J35" s="71">
        <f>ROUND('当年度'!J35/'当年度'!$Q35*100,1)</f>
        <v>11.4</v>
      </c>
      <c r="K35" s="71">
        <f>ROUND('当年度'!K35/'当年度'!$Q35*100,1)</f>
        <v>4.6</v>
      </c>
      <c r="L35" s="71">
        <f>ROUND('当年度'!L35/'当年度'!$Q35*100,1)</f>
        <v>10</v>
      </c>
      <c r="M35" s="71">
        <f>ROUND('当年度'!M35/'当年度'!$Q35*100,1)</f>
        <v>0.3</v>
      </c>
      <c r="N35" s="71">
        <f>ROUND('当年度'!N35/'当年度'!$Q35*100,1)</f>
        <v>11.9</v>
      </c>
      <c r="O35" s="71">
        <f>ROUND('当年度'!O35/'当年度'!$Q35*100,1)</f>
        <v>0</v>
      </c>
      <c r="P35" s="71">
        <f>ROUND('当年度'!P35/'当年度'!$Q35*100,1)</f>
        <v>0</v>
      </c>
      <c r="Q35" s="71">
        <f>ROUND('当年度'!Q35/'当年度'!$Q35*100,1)</f>
        <v>100</v>
      </c>
    </row>
    <row r="36" spans="2:17" ht="21.75" customHeight="1">
      <c r="B36" s="18" t="s">
        <v>58</v>
      </c>
      <c r="C36" s="72">
        <f>ROUND('当年度'!C36/'当年度'!$Q36*100,1)</f>
        <v>1.2</v>
      </c>
      <c r="D36" s="72">
        <f>ROUND('当年度'!D36/'当年度'!$Q36*100,1)</f>
        <v>19.1</v>
      </c>
      <c r="E36" s="72">
        <f>ROUND('当年度'!E36/'当年度'!$Q36*100,1)</f>
        <v>25.3</v>
      </c>
      <c r="F36" s="72">
        <f>ROUND('当年度'!F36/'当年度'!$Q36*100,1)</f>
        <v>9.2</v>
      </c>
      <c r="G36" s="72">
        <f>ROUND('当年度'!G36/'当年度'!$Q36*100,1)</f>
        <v>0.3</v>
      </c>
      <c r="H36" s="72">
        <f>ROUND('当年度'!H36/'当年度'!$Q36*100,1)</f>
        <v>5.3</v>
      </c>
      <c r="I36" s="72">
        <f>ROUND('当年度'!I36/'当年度'!$Q36*100,1)</f>
        <v>1.5</v>
      </c>
      <c r="J36" s="72">
        <f>ROUND('当年度'!J36/'当年度'!$Q36*100,1)</f>
        <v>10.5</v>
      </c>
      <c r="K36" s="72">
        <f>ROUND('当年度'!K36/'当年度'!$Q36*100,1)</f>
        <v>5.1</v>
      </c>
      <c r="L36" s="72">
        <f>ROUND('当年度'!L36/'当年度'!$Q36*100,1)</f>
        <v>11.9</v>
      </c>
      <c r="M36" s="72">
        <f>ROUND('当年度'!M36/'当年度'!$Q36*100,1)</f>
        <v>0.2</v>
      </c>
      <c r="N36" s="72">
        <f>ROUND('当年度'!N36/'当年度'!$Q36*100,1)</f>
        <v>10.2</v>
      </c>
      <c r="O36" s="72">
        <f>ROUND('当年度'!O36/'当年度'!$Q36*100,1)</f>
        <v>0.2</v>
      </c>
      <c r="P36" s="72">
        <f>ROUND('当年度'!P36/'当年度'!$Q36*100,1)</f>
        <v>0</v>
      </c>
      <c r="Q36" s="72">
        <f>ROUND('当年度'!Q36/'当年度'!$Q36*100,1)</f>
        <v>100</v>
      </c>
    </row>
    <row r="37" spans="2:17" ht="21.75" customHeight="1">
      <c r="B37" s="18" t="s">
        <v>44</v>
      </c>
      <c r="C37" s="73">
        <f>ROUND('当年度'!C37/'当年度'!$Q37*100,1)</f>
        <v>0.8</v>
      </c>
      <c r="D37" s="72">
        <f>ROUND('当年度'!D37/'当年度'!$Q37*100,1)</f>
        <v>14.3</v>
      </c>
      <c r="E37" s="72">
        <f>ROUND('当年度'!E37/'当年度'!$Q37*100,1)</f>
        <v>31.4</v>
      </c>
      <c r="F37" s="72">
        <f>ROUND('当年度'!F37/'当年度'!$Q37*100,1)</f>
        <v>9.8</v>
      </c>
      <c r="G37" s="72">
        <f>ROUND('当年度'!G37/'当年度'!$Q37*100,1)</f>
        <v>0.5</v>
      </c>
      <c r="H37" s="72">
        <f>ROUND('当年度'!H37/'当年度'!$Q37*100,1)</f>
        <v>3.2</v>
      </c>
      <c r="I37" s="72">
        <f>ROUND('当年度'!I37/'当年度'!$Q37*100,1)</f>
        <v>1.8</v>
      </c>
      <c r="J37" s="72">
        <f>ROUND('当年度'!J37/'当年度'!$Q37*100,1)</f>
        <v>11.3</v>
      </c>
      <c r="K37" s="72">
        <f>ROUND('当年度'!K37/'当年度'!$Q37*100,1)</f>
        <v>4.7</v>
      </c>
      <c r="L37" s="72">
        <f>ROUND('当年度'!L37/'当年度'!$Q37*100,1)</f>
        <v>10.3</v>
      </c>
      <c r="M37" s="72">
        <f>ROUND('当年度'!M37/'当年度'!$Q37*100,1)</f>
        <v>0.3</v>
      </c>
      <c r="N37" s="72">
        <f>ROUND('当年度'!N37/'当年度'!$Q37*100,1)</f>
        <v>11.7</v>
      </c>
      <c r="O37" s="72">
        <f>ROUND('当年度'!O37/'当年度'!$Q37*100,1)</f>
        <v>0.1</v>
      </c>
      <c r="P37" s="72">
        <f>ROUND('当年度'!P37/'当年度'!$Q37*100,1)</f>
        <v>0</v>
      </c>
      <c r="Q37" s="72">
        <f>ROUND('当年度'!Q37/'当年度'!$Q37*100,1)</f>
        <v>100</v>
      </c>
    </row>
    <row r="38" spans="3:11" ht="17.25">
      <c r="C38" s="2" t="s">
        <v>49</v>
      </c>
      <c r="K38" s="2"/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ゴシック,標準"&amp;24３ 目的別歳出の状況（２２年度構成比）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2011-08-23T12:17:25Z</cp:lastPrinted>
  <dcterms:created xsi:type="dcterms:W3CDTF">1999-09-10T06:42:03Z</dcterms:created>
  <dcterms:modified xsi:type="dcterms:W3CDTF">2011-08-23T12:24:13Z</dcterms:modified>
  <cp:category/>
  <cp:version/>
  <cp:contentType/>
  <cp:contentStatus/>
</cp:coreProperties>
</file>