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<sst xmlns="http://schemas.openxmlformats.org/spreadsheetml/2006/main" count="276" uniqueCount="65">
  <si>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</si>
  <si>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</si>
  <si>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</si>
  <si>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</si>
  <si>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</si>
  <si>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</si>
  <si>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</si>
  <si>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</si>
  <si>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</si>
  <si>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</si>
  <si>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</si>
  <si>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</si>
  <si>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</si>
  <si>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</si>
  <si>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</si>
  <si>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</si>
  <si>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</si>
  <si>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</si>
  <si>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</si>
  <si>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</si>
  <si>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</si>
  <si>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</si>
  <si>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</si>
  <si>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</si>
  <si>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</si>
  <si>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</si>
  <si>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</si>
  <si>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</si>
  <si>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</si>
  <si>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</si>
  <si>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</si>
  <si>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</si>
  <si>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</si>
  <si>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</si>
  <si>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</si>
  <si>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</si>
  <si>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</si>
  <si>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</si>
  <si>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</si>
  <si>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</si>
  <si>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</si>
  <si>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</si>
  <si>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</si>
  <si>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</si>
  <si>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</si>
  <si>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</si>
  <si>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</si>
  <si>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</si>
  <si>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</si>
  <si>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</si>
  <si>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</si>
  <si>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</si>
  <si>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</si>
  <si>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</si>
  <si>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</si>
  <si>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</si>
  <si>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</si>
  <si>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</si>
  <si>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</si>
  <si>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</si>
  <si>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</si>
  <si>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地方税収入の状況（前年度）</t>
  </si>
  <si>
    <t>地方税収入の状況（増減額）</t>
  </si>
  <si>
    <t>地方税収入の状況（増減率）</t>
  </si>
  <si>
    <t>地方税収入の状況（構成比）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</si>
</sst>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9" fontId="4" fillId="0" borderId="4" xfId="0" applyNumberFormat="1" applyFont="1" applyBorder="1" applyAlignment="1" applyProtection="1">
      <alignment horizontal="right"/>
      <protection locked="0"/>
    </xf>
    <xf numFmtId="179" fontId="4" fillId="0" borderId="5" xfId="0" applyNumberFormat="1" applyFont="1" applyBorder="1" applyAlignment="1" applyProtection="1">
      <alignment horizontal="right"/>
      <protection locked="0"/>
    </xf>
    <xf numFmtId="179" fontId="4" fillId="0" borderId="6" xfId="0" applyNumberFormat="1" applyFont="1" applyBorder="1" applyAlignment="1" applyProtection="1">
      <alignment horizontal="right"/>
      <protection locked="0"/>
    </xf>
    <xf numFmtId="179" fontId="4" fillId="0" borderId="7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1" xfId="0" applyBorder="1" applyAlignment="1">
      <alignment/>
    </xf>
    <xf numFmtId="37" fontId="0" fillId="0" borderId="14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 applyProtection="1">
      <alignment horizontal="center" vertical="center"/>
      <protection/>
    </xf>
    <xf numFmtId="37" fontId="0" fillId="0" borderId="15" xfId="0" applyBorder="1" applyAlignment="1" applyProtection="1">
      <alignment horizontal="center" vertical="center"/>
      <protection/>
    </xf>
    <xf numFmtId="37" fontId="0" fillId="0" borderId="16" xfId="0" applyBorder="1" applyAlignment="1" applyProtection="1">
      <alignment horizontal="center" vertical="center"/>
      <protection/>
    </xf>
    <xf numFmtId="37" fontId="0" fillId="0" borderId="8" xfId="0" applyBorder="1" applyAlignment="1" applyProtection="1">
      <alignment horizontal="center" vertical="center"/>
      <protection/>
    </xf>
    <xf numFmtId="37" fontId="0" fillId="0" borderId="13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3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179" fontId="0" fillId="0" borderId="2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4" fillId="0" borderId="4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7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0" fontId="0" fillId="0" borderId="2" xfId="0" applyNumberFormat="1" applyBorder="1" applyAlignment="1">
      <alignment/>
    </xf>
    <xf numFmtId="180" fontId="0" fillId="0" borderId="6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 shrinkToFit="1"/>
      <protection/>
    </xf>
    <xf numFmtId="180" fontId="0" fillId="0" borderId="4" xfId="0" applyNumberFormat="1" applyBorder="1" applyAlignment="1">
      <alignment/>
    </xf>
    <xf numFmtId="180" fontId="0" fillId="0" borderId="4" xfId="0" applyNumberFormat="1" applyFill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" xfId="0" applyNumberFormat="1" applyBorder="1" applyAlignment="1">
      <alignment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1" xfId="0" applyNumberFormat="1" applyBorder="1" applyAlignment="1" applyProtection="1">
      <alignment shrinkToFit="1"/>
      <protection/>
    </xf>
    <xf numFmtId="180" fontId="0" fillId="0" borderId="11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17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0" fillId="0" borderId="3" xfId="0" applyNumberFormat="1" applyBorder="1" applyAlignment="1">
      <alignment/>
    </xf>
    <xf numFmtId="181" fontId="4" fillId="0" borderId="6" xfId="0" applyNumberFormat="1" applyFont="1" applyBorder="1" applyAlignment="1" applyProtection="1">
      <alignment horizontal="right"/>
      <protection locked="0"/>
    </xf>
    <xf numFmtId="181" fontId="4" fillId="0" borderId="4" xfId="0" applyNumberFormat="1" applyFont="1" applyBorder="1" applyAlignment="1" applyProtection="1">
      <alignment horizontal="right"/>
      <protection locked="0"/>
    </xf>
    <xf numFmtId="181" fontId="0" fillId="0" borderId="2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4" fillId="0" borderId="11" xfId="0" applyNumberFormat="1" applyFont="1" applyBorder="1" applyAlignment="1" applyProtection="1">
      <alignment/>
      <protection locked="0"/>
    </xf>
    <xf numFmtId="181" fontId="4" fillId="0" borderId="11" xfId="0" applyNumberFormat="1" applyFont="1" applyFill="1" applyBorder="1" applyAlignment="1" applyProtection="1">
      <alignment/>
      <protection locked="0"/>
    </xf>
    <xf numFmtId="181" fontId="0" fillId="0" borderId="7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1" fontId="0" fillId="0" borderId="4" xfId="0" applyNumberFormat="1" applyBorder="1" applyAlignment="1" applyProtection="1">
      <alignment/>
      <protection/>
    </xf>
    <xf numFmtId="181" fontId="0" fillId="0" borderId="5" xfId="0" applyNumberFormat="1" applyFill="1" applyBorder="1" applyAlignment="1" applyProtection="1">
      <alignment/>
      <protection/>
    </xf>
    <xf numFmtId="181" fontId="0" fillId="0" borderId="6" xfId="0" applyNumberFormat="1" applyBorder="1" applyAlignment="1" applyProtection="1">
      <alignment/>
      <protection/>
    </xf>
    <xf numFmtId="181" fontId="0" fillId="0" borderId="17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38" fontId="0" fillId="0" borderId="20" xfId="16" applyBorder="1" applyAlignment="1">
      <alignment/>
    </xf>
    <xf numFmtId="38" fontId="0" fillId="0" borderId="9" xfId="16" applyBorder="1" applyAlignment="1">
      <alignment/>
    </xf>
    <xf numFmtId="37" fontId="0" fillId="0" borderId="9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176" fontId="0" fillId="0" borderId="2" xfId="0" applyNumberFormat="1" applyBorder="1" applyAlignment="1">
      <alignment/>
    </xf>
    <xf numFmtId="37" fontId="0" fillId="0" borderId="0" xfId="0" applyAlignment="1">
      <alignment/>
    </xf>
    <xf numFmtId="37" fontId="0" fillId="0" borderId="21" xfId="0" applyBorder="1" applyAlignment="1">
      <alignment/>
    </xf>
    <xf numFmtId="38" fontId="0" fillId="0" borderId="6" xfId="16" applyBorder="1" applyAlignment="1">
      <alignment/>
    </xf>
    <xf numFmtId="38" fontId="0" fillId="0" borderId="4" xfId="16" applyBorder="1" applyAlignment="1">
      <alignment/>
    </xf>
    <xf numFmtId="37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37" fontId="0" fillId="0" borderId="4" xfId="0" applyBorder="1" applyAlignment="1" applyProtection="1">
      <alignment/>
      <protection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38" fontId="0" fillId="0" borderId="4" xfId="16" applyFill="1" applyBorder="1" applyAlignment="1">
      <alignment/>
    </xf>
    <xf numFmtId="37" fontId="0" fillId="0" borderId="4" xfId="0" applyFill="1" applyBorder="1" applyAlignment="1">
      <alignment/>
    </xf>
    <xf numFmtId="37" fontId="0" fillId="0" borderId="11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2" xfId="0" applyBorder="1" applyAlignment="1" applyProtection="1">
      <alignment horizontal="center" vertical="center"/>
      <protection/>
    </xf>
    <xf numFmtId="37" fontId="0" fillId="0" borderId="3" xfId="0" applyBorder="1" applyAlignment="1" applyProtection="1">
      <alignment horizontal="center" vertical="center"/>
      <protection/>
    </xf>
    <xf numFmtId="37" fontId="0" fillId="0" borderId="2" xfId="0" applyBorder="1" applyAlignment="1" applyProtection="1">
      <alignment horizontal="center" vertical="center" wrapText="1" shrinkToFit="1"/>
      <protection/>
    </xf>
    <xf numFmtId="37" fontId="0" fillId="0" borderId="3" xfId="0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38981226</v>
      </c>
      <c r="D6" s="81">
        <v>19309016</v>
      </c>
      <c r="E6" s="81">
        <v>410252</v>
      </c>
      <c r="F6" s="81">
        <v>14816981</v>
      </c>
      <c r="G6" s="82">
        <v>852500</v>
      </c>
      <c r="H6" s="82">
        <v>3229283</v>
      </c>
      <c r="I6" s="82">
        <v>17422074</v>
      </c>
      <c r="J6" s="81">
        <v>6025744</v>
      </c>
      <c r="K6" s="81">
        <v>8085237</v>
      </c>
      <c r="L6" s="81">
        <v>3237091</v>
      </c>
      <c r="M6" s="81">
        <v>535229</v>
      </c>
      <c r="N6" s="81">
        <v>1714907</v>
      </c>
      <c r="O6" s="81">
        <v>2346454</v>
      </c>
      <c r="P6" s="81">
        <v>39488</v>
      </c>
      <c r="Q6" s="81">
        <v>2306966</v>
      </c>
      <c r="R6" s="83">
        <v>41327680</v>
      </c>
      <c r="S6" s="84"/>
      <c r="T6" s="85">
        <f>W6/V6*100</f>
        <v>98.36232638467867</v>
      </c>
      <c r="U6" s="86"/>
      <c r="V6" s="87">
        <v>41153194</v>
      </c>
      <c r="W6" s="87">
        <v>40479239</v>
      </c>
    </row>
    <row r="7" spans="2:23" ht="30" customHeight="1">
      <c r="B7" s="17" t="s">
        <v>3</v>
      </c>
      <c r="C7" s="88">
        <v>56741771</v>
      </c>
      <c r="D7" s="89">
        <v>22909502</v>
      </c>
      <c r="E7" s="89">
        <v>449623</v>
      </c>
      <c r="F7" s="89">
        <v>16861407</v>
      </c>
      <c r="G7" s="90">
        <v>1008257</v>
      </c>
      <c r="H7" s="90">
        <v>4590215</v>
      </c>
      <c r="I7" s="90">
        <v>30979306</v>
      </c>
      <c r="J7" s="89">
        <v>8655149</v>
      </c>
      <c r="K7" s="89">
        <v>9296820</v>
      </c>
      <c r="L7" s="89">
        <v>12992074</v>
      </c>
      <c r="M7" s="89">
        <v>533056</v>
      </c>
      <c r="N7" s="89">
        <v>2319907</v>
      </c>
      <c r="O7" s="89">
        <v>5125554</v>
      </c>
      <c r="P7" s="89">
        <v>2063</v>
      </c>
      <c r="Q7" s="89">
        <v>2632726</v>
      </c>
      <c r="R7" s="90">
        <v>61867325</v>
      </c>
      <c r="S7" s="84"/>
      <c r="T7" s="91">
        <f aca="true" t="shared" si="0" ref="T7:T37">W7/V7*100</f>
        <v>98.77100083780793</v>
      </c>
      <c r="U7" s="86"/>
      <c r="V7" s="87">
        <v>61939017</v>
      </c>
      <c r="W7" s="87">
        <v>61177787</v>
      </c>
    </row>
    <row r="8" spans="2:23" ht="30" customHeight="1">
      <c r="B8" s="17" t="s">
        <v>4</v>
      </c>
      <c r="C8" s="88">
        <v>15029042</v>
      </c>
      <c r="D8" s="89">
        <v>6988236</v>
      </c>
      <c r="E8" s="89">
        <v>190418</v>
      </c>
      <c r="F8" s="89">
        <v>5759342</v>
      </c>
      <c r="G8" s="90">
        <v>328479</v>
      </c>
      <c r="H8" s="90">
        <v>709997</v>
      </c>
      <c r="I8" s="90">
        <v>6990006</v>
      </c>
      <c r="J8" s="89">
        <v>2696326</v>
      </c>
      <c r="K8" s="89">
        <v>3282468</v>
      </c>
      <c r="L8" s="89">
        <v>996952</v>
      </c>
      <c r="M8" s="89">
        <v>264972</v>
      </c>
      <c r="N8" s="89">
        <v>785828</v>
      </c>
      <c r="O8" s="89">
        <v>1467682</v>
      </c>
      <c r="P8" s="89">
        <v>9091</v>
      </c>
      <c r="Q8" s="89">
        <v>1458591</v>
      </c>
      <c r="R8" s="90">
        <v>16496724</v>
      </c>
      <c r="S8" s="84"/>
      <c r="T8" s="91">
        <f t="shared" si="0"/>
        <v>97.25416273427027</v>
      </c>
      <c r="U8" s="86"/>
      <c r="V8" s="87">
        <v>16649093</v>
      </c>
      <c r="W8" s="87">
        <v>16191936</v>
      </c>
    </row>
    <row r="9" spans="2:23" ht="30" customHeight="1">
      <c r="B9" s="17" t="s">
        <v>5</v>
      </c>
      <c r="C9" s="88">
        <v>20352235</v>
      </c>
      <c r="D9" s="89">
        <v>9056366</v>
      </c>
      <c r="E9" s="103">
        <v>227703</v>
      </c>
      <c r="F9" s="103">
        <v>7287256</v>
      </c>
      <c r="G9" s="104">
        <v>404465</v>
      </c>
      <c r="H9" s="104">
        <v>1136942</v>
      </c>
      <c r="I9" s="90">
        <v>9761739</v>
      </c>
      <c r="J9" s="89">
        <v>3512969</v>
      </c>
      <c r="K9" s="89">
        <v>4324906</v>
      </c>
      <c r="L9" s="89">
        <v>1736856</v>
      </c>
      <c r="M9" s="89">
        <v>375239</v>
      </c>
      <c r="N9" s="89">
        <v>1158651</v>
      </c>
      <c r="O9" s="89">
        <v>1228239</v>
      </c>
      <c r="P9" s="89">
        <v>0</v>
      </c>
      <c r="Q9" s="89">
        <v>1228239</v>
      </c>
      <c r="R9" s="90">
        <v>21580474</v>
      </c>
      <c r="S9" s="84"/>
      <c r="T9" s="91">
        <f t="shared" si="0"/>
        <v>97.40281887048376</v>
      </c>
      <c r="U9" s="86"/>
      <c r="V9" s="87">
        <v>21655979</v>
      </c>
      <c r="W9" s="87">
        <v>21093534</v>
      </c>
    </row>
    <row r="10" spans="2:23" ht="30" customHeight="1">
      <c r="B10" s="17" t="s">
        <v>6</v>
      </c>
      <c r="C10" s="88">
        <v>20322435</v>
      </c>
      <c r="D10" s="89">
        <v>9442299</v>
      </c>
      <c r="E10" s="89">
        <v>203075</v>
      </c>
      <c r="F10" s="89">
        <v>7919634</v>
      </c>
      <c r="G10" s="90">
        <v>375420</v>
      </c>
      <c r="H10" s="90">
        <v>944170</v>
      </c>
      <c r="I10" s="90">
        <v>9779026</v>
      </c>
      <c r="J10" s="89">
        <v>3334646</v>
      </c>
      <c r="K10" s="89">
        <v>3889934</v>
      </c>
      <c r="L10" s="89">
        <v>2534277</v>
      </c>
      <c r="M10" s="89">
        <v>209633</v>
      </c>
      <c r="N10" s="89">
        <v>891477</v>
      </c>
      <c r="O10" s="89">
        <v>1103421</v>
      </c>
      <c r="P10" s="89">
        <v>77140</v>
      </c>
      <c r="Q10" s="89">
        <v>1026281</v>
      </c>
      <c r="R10" s="90">
        <v>21425856</v>
      </c>
      <c r="S10" s="84"/>
      <c r="T10" s="91">
        <f t="shared" si="0"/>
        <v>98.34291284828294</v>
      </c>
      <c r="U10" s="86"/>
      <c r="V10" s="87">
        <v>21438281</v>
      </c>
      <c r="W10" s="87">
        <v>21083030</v>
      </c>
    </row>
    <row r="11" spans="2:23" ht="30" customHeight="1">
      <c r="B11" s="17" t="s">
        <v>7</v>
      </c>
      <c r="C11" s="88">
        <v>27124653</v>
      </c>
      <c r="D11" s="89">
        <v>12241757</v>
      </c>
      <c r="E11" s="89">
        <v>289573</v>
      </c>
      <c r="F11" s="89">
        <v>10045300</v>
      </c>
      <c r="G11" s="90">
        <v>466658</v>
      </c>
      <c r="H11" s="90">
        <v>1440226</v>
      </c>
      <c r="I11" s="90">
        <v>13154316</v>
      </c>
      <c r="J11" s="89">
        <v>4536901</v>
      </c>
      <c r="K11" s="89">
        <v>5921216</v>
      </c>
      <c r="L11" s="89">
        <v>2684614</v>
      </c>
      <c r="M11" s="89">
        <v>398834</v>
      </c>
      <c r="N11" s="89">
        <v>1329716</v>
      </c>
      <c r="O11" s="89">
        <v>1295288</v>
      </c>
      <c r="P11" s="89">
        <v>15349</v>
      </c>
      <c r="Q11" s="89">
        <v>1279939</v>
      </c>
      <c r="R11" s="90">
        <v>28419941</v>
      </c>
      <c r="S11" s="84"/>
      <c r="T11" s="91">
        <f t="shared" si="0"/>
        <v>97.97706632339059</v>
      </c>
      <c r="U11" s="86"/>
      <c r="V11" s="87">
        <v>28442801</v>
      </c>
      <c r="W11" s="87">
        <v>27867422</v>
      </c>
    </row>
    <row r="12" spans="2:23" ht="30" customHeight="1">
      <c r="B12" s="17" t="s">
        <v>8</v>
      </c>
      <c r="C12" s="88">
        <v>9655586</v>
      </c>
      <c r="D12" s="89">
        <v>4633443</v>
      </c>
      <c r="E12" s="89">
        <v>116907</v>
      </c>
      <c r="F12" s="89">
        <v>3793458</v>
      </c>
      <c r="G12" s="90">
        <v>186656</v>
      </c>
      <c r="H12" s="90">
        <v>536422</v>
      </c>
      <c r="I12" s="90">
        <v>4404144</v>
      </c>
      <c r="J12" s="89">
        <v>1396350</v>
      </c>
      <c r="K12" s="89">
        <v>2099283</v>
      </c>
      <c r="L12" s="89">
        <v>894796</v>
      </c>
      <c r="M12" s="89">
        <v>156751</v>
      </c>
      <c r="N12" s="89">
        <v>461248</v>
      </c>
      <c r="O12" s="89">
        <v>1743</v>
      </c>
      <c r="P12" s="89">
        <v>1743</v>
      </c>
      <c r="Q12" s="89">
        <v>0</v>
      </c>
      <c r="R12" s="90">
        <v>9657329</v>
      </c>
      <c r="S12" s="84"/>
      <c r="T12" s="91">
        <f t="shared" si="0"/>
        <v>98.24393459721715</v>
      </c>
      <c r="U12" s="86"/>
      <c r="V12" s="87">
        <v>9656531</v>
      </c>
      <c r="W12" s="87">
        <v>9486956</v>
      </c>
    </row>
    <row r="13" spans="2:23" ht="30" customHeight="1">
      <c r="B13" s="17" t="s">
        <v>9</v>
      </c>
      <c r="C13" s="88">
        <v>2170946</v>
      </c>
      <c r="D13" s="89">
        <v>933996</v>
      </c>
      <c r="E13" s="89">
        <v>27601</v>
      </c>
      <c r="F13" s="89">
        <v>735311</v>
      </c>
      <c r="G13" s="90">
        <v>59605</v>
      </c>
      <c r="H13" s="90">
        <v>111479</v>
      </c>
      <c r="I13" s="90">
        <v>1036143</v>
      </c>
      <c r="J13" s="89">
        <v>363211</v>
      </c>
      <c r="K13" s="89">
        <v>371418</v>
      </c>
      <c r="L13" s="89">
        <v>291389</v>
      </c>
      <c r="M13" s="89">
        <v>43442</v>
      </c>
      <c r="N13" s="89">
        <v>157365</v>
      </c>
      <c r="O13" s="89">
        <v>157108</v>
      </c>
      <c r="P13" s="89">
        <v>0</v>
      </c>
      <c r="Q13" s="89">
        <v>157108</v>
      </c>
      <c r="R13" s="90">
        <v>2328054</v>
      </c>
      <c r="S13" s="84"/>
      <c r="T13" s="91">
        <f t="shared" si="0"/>
        <v>97.58143617303604</v>
      </c>
      <c r="U13" s="86"/>
      <c r="V13" s="87">
        <v>2317367</v>
      </c>
      <c r="W13" s="87">
        <v>2261320</v>
      </c>
    </row>
    <row r="14" spans="2:23" ht="30" customHeight="1">
      <c r="B14" s="17" t="s">
        <v>10</v>
      </c>
      <c r="C14" s="88">
        <v>10942577</v>
      </c>
      <c r="D14" s="89">
        <v>3608450</v>
      </c>
      <c r="E14" s="89">
        <v>73330</v>
      </c>
      <c r="F14" s="89">
        <v>2340974</v>
      </c>
      <c r="G14" s="90">
        <v>173779</v>
      </c>
      <c r="H14" s="90">
        <v>1020367</v>
      </c>
      <c r="I14" s="90">
        <v>6860882</v>
      </c>
      <c r="J14" s="89">
        <v>1236188</v>
      </c>
      <c r="K14" s="89">
        <v>2496358</v>
      </c>
      <c r="L14" s="89">
        <v>3126651</v>
      </c>
      <c r="M14" s="89">
        <v>104137</v>
      </c>
      <c r="N14" s="89">
        <v>368808</v>
      </c>
      <c r="O14" s="89">
        <v>821317</v>
      </c>
      <c r="P14" s="89">
        <v>2582</v>
      </c>
      <c r="Q14" s="89">
        <v>818735</v>
      </c>
      <c r="R14" s="90">
        <v>11763894</v>
      </c>
      <c r="S14" s="84"/>
      <c r="T14" s="91">
        <f t="shared" si="0"/>
        <v>98.40532245528966</v>
      </c>
      <c r="U14" s="86"/>
      <c r="V14" s="87">
        <v>11850170</v>
      </c>
      <c r="W14" s="87">
        <v>11661198</v>
      </c>
    </row>
    <row r="15" spans="2:23" ht="30" customHeight="1">
      <c r="B15" s="17" t="s">
        <v>11</v>
      </c>
      <c r="C15" s="88">
        <v>2720317</v>
      </c>
      <c r="D15" s="89">
        <v>892861</v>
      </c>
      <c r="E15" s="89">
        <v>30716</v>
      </c>
      <c r="F15" s="89">
        <v>706367</v>
      </c>
      <c r="G15" s="90">
        <v>83106</v>
      </c>
      <c r="H15" s="90">
        <v>72672</v>
      </c>
      <c r="I15" s="90">
        <v>1617457</v>
      </c>
      <c r="J15" s="89">
        <v>376622</v>
      </c>
      <c r="K15" s="89">
        <v>954776</v>
      </c>
      <c r="L15" s="89">
        <v>284074</v>
      </c>
      <c r="M15" s="89">
        <v>45326</v>
      </c>
      <c r="N15" s="89">
        <v>164673</v>
      </c>
      <c r="O15" s="89">
        <v>310289</v>
      </c>
      <c r="P15" s="92">
        <v>171857</v>
      </c>
      <c r="Q15" s="89">
        <v>138432</v>
      </c>
      <c r="R15" s="90">
        <v>3030606</v>
      </c>
      <c r="S15" s="84"/>
      <c r="T15" s="91">
        <f t="shared" si="0"/>
        <v>94.81431868507845</v>
      </c>
      <c r="U15" s="86"/>
      <c r="V15" s="87">
        <v>3033854</v>
      </c>
      <c r="W15" s="87">
        <v>2876528</v>
      </c>
    </row>
    <row r="16" spans="2:23" ht="30" customHeight="1">
      <c r="B16" s="17" t="s">
        <v>12</v>
      </c>
      <c r="C16" s="88">
        <v>1692223</v>
      </c>
      <c r="D16" s="89">
        <v>710236</v>
      </c>
      <c r="E16" s="89">
        <v>23132</v>
      </c>
      <c r="F16" s="89">
        <v>587213</v>
      </c>
      <c r="G16" s="90">
        <v>48894</v>
      </c>
      <c r="H16" s="90">
        <v>50997</v>
      </c>
      <c r="I16" s="90">
        <v>791742</v>
      </c>
      <c r="J16" s="89">
        <v>244120</v>
      </c>
      <c r="K16" s="89">
        <v>350703</v>
      </c>
      <c r="L16" s="89">
        <v>188870</v>
      </c>
      <c r="M16" s="89">
        <v>45564</v>
      </c>
      <c r="N16" s="89">
        <v>144681</v>
      </c>
      <c r="O16" s="89">
        <v>5515</v>
      </c>
      <c r="P16" s="89">
        <v>5515</v>
      </c>
      <c r="Q16" s="89">
        <v>0</v>
      </c>
      <c r="R16" s="90">
        <v>1697738</v>
      </c>
      <c r="S16" s="84"/>
      <c r="T16" s="91">
        <f t="shared" si="0"/>
        <v>97.49954995182873</v>
      </c>
      <c r="U16" s="86"/>
      <c r="V16" s="87">
        <v>1705373</v>
      </c>
      <c r="W16" s="87">
        <v>1662731</v>
      </c>
    </row>
    <row r="17" spans="2:23" ht="30" customHeight="1">
      <c r="B17" s="17" t="s">
        <v>31</v>
      </c>
      <c r="C17" s="88">
        <v>8500006</v>
      </c>
      <c r="D17" s="89">
        <v>3009298</v>
      </c>
      <c r="E17" s="89">
        <v>70883</v>
      </c>
      <c r="F17" s="89">
        <v>2203211</v>
      </c>
      <c r="G17" s="90">
        <v>138587</v>
      </c>
      <c r="H17" s="90">
        <v>596617</v>
      </c>
      <c r="I17" s="90">
        <v>5074876</v>
      </c>
      <c r="J17" s="89">
        <v>1049052</v>
      </c>
      <c r="K17" s="89">
        <v>1992508</v>
      </c>
      <c r="L17" s="89">
        <v>2031837</v>
      </c>
      <c r="M17" s="89">
        <v>114474</v>
      </c>
      <c r="N17" s="89">
        <v>292046</v>
      </c>
      <c r="O17" s="89">
        <v>0</v>
      </c>
      <c r="P17" s="92">
        <v>0</v>
      </c>
      <c r="Q17" s="89">
        <v>0</v>
      </c>
      <c r="R17" s="90">
        <v>8500006</v>
      </c>
      <c r="S17" s="84"/>
      <c r="T17" s="91">
        <f t="shared" si="0"/>
        <v>98.92156236083835</v>
      </c>
      <c r="U17" s="86"/>
      <c r="V17" s="87">
        <v>8495067</v>
      </c>
      <c r="W17" s="87">
        <v>8403453</v>
      </c>
    </row>
    <row r="18" spans="2:23" ht="30" customHeight="1">
      <c r="B18" s="17" t="s">
        <v>33</v>
      </c>
      <c r="C18" s="88">
        <v>5658646</v>
      </c>
      <c r="D18" s="89">
        <v>1990688</v>
      </c>
      <c r="E18" s="89">
        <v>81449</v>
      </c>
      <c r="F18" s="89">
        <v>1664898</v>
      </c>
      <c r="G18" s="90">
        <v>138062</v>
      </c>
      <c r="H18" s="90">
        <v>106279</v>
      </c>
      <c r="I18" s="90">
        <v>3134535</v>
      </c>
      <c r="J18" s="89">
        <v>900761</v>
      </c>
      <c r="K18" s="89">
        <v>1719876</v>
      </c>
      <c r="L18" s="89">
        <v>513209</v>
      </c>
      <c r="M18" s="89">
        <v>141381</v>
      </c>
      <c r="N18" s="89">
        <v>392042</v>
      </c>
      <c r="O18" s="89">
        <v>120382</v>
      </c>
      <c r="P18" s="92">
        <v>120382</v>
      </c>
      <c r="Q18" s="89">
        <v>0</v>
      </c>
      <c r="R18" s="90">
        <v>5779028</v>
      </c>
      <c r="S18" s="84"/>
      <c r="T18" s="91">
        <f t="shared" si="0"/>
        <v>95.7475285881273</v>
      </c>
      <c r="U18" s="86"/>
      <c r="V18" s="87">
        <v>5739533</v>
      </c>
      <c r="W18" s="87">
        <v>5495461</v>
      </c>
    </row>
    <row r="19" spans="1:23" ht="30" customHeight="1">
      <c r="A19" s="12"/>
      <c r="B19" s="19" t="s">
        <v>34</v>
      </c>
      <c r="C19" s="93">
        <v>14811160</v>
      </c>
      <c r="D19" s="94">
        <v>6012622</v>
      </c>
      <c r="E19" s="94">
        <v>143130</v>
      </c>
      <c r="F19" s="94">
        <v>4083560</v>
      </c>
      <c r="G19" s="95">
        <v>307106</v>
      </c>
      <c r="H19" s="95">
        <v>1478826</v>
      </c>
      <c r="I19" s="95">
        <v>7902739</v>
      </c>
      <c r="J19" s="94">
        <v>2249220</v>
      </c>
      <c r="K19" s="94">
        <v>3440711</v>
      </c>
      <c r="L19" s="94">
        <v>2203837</v>
      </c>
      <c r="M19" s="94">
        <v>227244</v>
      </c>
      <c r="N19" s="94">
        <v>668464</v>
      </c>
      <c r="O19" s="94">
        <v>61452</v>
      </c>
      <c r="P19" s="96">
        <v>61358</v>
      </c>
      <c r="Q19" s="94">
        <v>94</v>
      </c>
      <c r="R19" s="97">
        <v>14872612</v>
      </c>
      <c r="S19" s="84"/>
      <c r="T19" s="98">
        <f t="shared" si="0"/>
        <v>98.21842214069818</v>
      </c>
      <c r="U19" s="86"/>
      <c r="V19" s="87">
        <v>14903306</v>
      </c>
      <c r="W19" s="87">
        <v>14637792</v>
      </c>
    </row>
    <row r="20" spans="2:23" ht="30" customHeight="1">
      <c r="B20" s="17" t="s">
        <v>13</v>
      </c>
      <c r="C20" s="88">
        <v>920402</v>
      </c>
      <c r="D20" s="89">
        <v>384345</v>
      </c>
      <c r="E20" s="89">
        <v>10932</v>
      </c>
      <c r="F20" s="89">
        <v>305353</v>
      </c>
      <c r="G20" s="90">
        <v>17741</v>
      </c>
      <c r="H20" s="90">
        <v>50319</v>
      </c>
      <c r="I20" s="90">
        <v>507105</v>
      </c>
      <c r="J20" s="89">
        <v>199415</v>
      </c>
      <c r="K20" s="89">
        <v>210398</v>
      </c>
      <c r="L20" s="89">
        <v>97292</v>
      </c>
      <c r="M20" s="89">
        <v>13651</v>
      </c>
      <c r="N20" s="89">
        <v>15301</v>
      </c>
      <c r="O20" s="89">
        <v>507</v>
      </c>
      <c r="P20" s="89">
        <v>507</v>
      </c>
      <c r="Q20" s="89">
        <v>0</v>
      </c>
      <c r="R20" s="83">
        <v>920909</v>
      </c>
      <c r="S20" s="84"/>
      <c r="T20" s="85">
        <f t="shared" si="0"/>
        <v>97.61902957154877</v>
      </c>
      <c r="U20" s="86"/>
      <c r="V20" s="87">
        <v>923489</v>
      </c>
      <c r="W20" s="87">
        <v>901501</v>
      </c>
    </row>
    <row r="21" spans="2:23" ht="30" customHeight="1">
      <c r="B21" s="17" t="s">
        <v>14</v>
      </c>
      <c r="C21" s="88">
        <v>3309978</v>
      </c>
      <c r="D21" s="89">
        <v>1583517</v>
      </c>
      <c r="E21" s="89">
        <v>39828</v>
      </c>
      <c r="F21" s="89">
        <v>1391171</v>
      </c>
      <c r="G21" s="90">
        <v>50984</v>
      </c>
      <c r="H21" s="90">
        <v>101534</v>
      </c>
      <c r="I21" s="90">
        <v>1507898</v>
      </c>
      <c r="J21" s="89">
        <v>424888</v>
      </c>
      <c r="K21" s="89">
        <v>588892</v>
      </c>
      <c r="L21" s="89">
        <v>492712</v>
      </c>
      <c r="M21" s="89">
        <v>49146</v>
      </c>
      <c r="N21" s="89">
        <v>169417</v>
      </c>
      <c r="O21" s="89">
        <v>0</v>
      </c>
      <c r="P21" s="89">
        <v>0</v>
      </c>
      <c r="Q21" s="89">
        <v>0</v>
      </c>
      <c r="R21" s="90">
        <v>3309978</v>
      </c>
      <c r="S21" s="84"/>
      <c r="T21" s="91">
        <f t="shared" si="0"/>
        <v>99.31292036589666</v>
      </c>
      <c r="U21" s="86"/>
      <c r="V21" s="87">
        <v>3297871</v>
      </c>
      <c r="W21" s="87">
        <v>3275212</v>
      </c>
    </row>
    <row r="22" spans="2:23" ht="30" customHeight="1">
      <c r="B22" s="17" t="s">
        <v>15</v>
      </c>
      <c r="C22" s="88">
        <v>5111676</v>
      </c>
      <c r="D22" s="89">
        <v>2427923</v>
      </c>
      <c r="E22" s="89">
        <v>60207</v>
      </c>
      <c r="F22" s="89">
        <v>2014630</v>
      </c>
      <c r="G22" s="90">
        <v>95501</v>
      </c>
      <c r="H22" s="90">
        <v>257585</v>
      </c>
      <c r="I22" s="90">
        <v>2337841</v>
      </c>
      <c r="J22" s="89">
        <v>802091</v>
      </c>
      <c r="K22" s="89">
        <v>1123442</v>
      </c>
      <c r="L22" s="89">
        <v>411563</v>
      </c>
      <c r="M22" s="89">
        <v>86299</v>
      </c>
      <c r="N22" s="89">
        <v>259613</v>
      </c>
      <c r="O22" s="89">
        <v>24307</v>
      </c>
      <c r="P22" s="89">
        <v>24214</v>
      </c>
      <c r="Q22" s="89">
        <v>93</v>
      </c>
      <c r="R22" s="90">
        <v>5135983</v>
      </c>
      <c r="S22" s="84"/>
      <c r="T22" s="91">
        <f t="shared" si="0"/>
        <v>98.1554146119432</v>
      </c>
      <c r="U22" s="86"/>
      <c r="V22" s="87">
        <v>5127819</v>
      </c>
      <c r="W22" s="87">
        <v>5033232</v>
      </c>
    </row>
    <row r="23" spans="2:23" ht="30" customHeight="1">
      <c r="B23" s="17" t="s">
        <v>16</v>
      </c>
      <c r="C23" s="88">
        <v>1841390</v>
      </c>
      <c r="D23" s="89">
        <v>697429</v>
      </c>
      <c r="E23" s="89">
        <v>13605</v>
      </c>
      <c r="F23" s="90">
        <v>509646</v>
      </c>
      <c r="G23" s="90">
        <v>27266</v>
      </c>
      <c r="H23" s="90">
        <v>146912</v>
      </c>
      <c r="I23" s="92">
        <v>1066838</v>
      </c>
      <c r="J23" s="89">
        <v>341952</v>
      </c>
      <c r="K23" s="89">
        <v>333843</v>
      </c>
      <c r="L23" s="89">
        <v>391043</v>
      </c>
      <c r="M23" s="89">
        <v>14171</v>
      </c>
      <c r="N23" s="89">
        <v>62952</v>
      </c>
      <c r="O23" s="89">
        <v>2555</v>
      </c>
      <c r="P23" s="89">
        <v>2555</v>
      </c>
      <c r="Q23" s="89">
        <v>0</v>
      </c>
      <c r="R23" s="90">
        <v>1843945</v>
      </c>
      <c r="S23" s="84"/>
      <c r="T23" s="91">
        <f t="shared" si="0"/>
        <v>99.23762398223938</v>
      </c>
      <c r="U23" s="86"/>
      <c r="V23" s="87">
        <v>1846333</v>
      </c>
      <c r="W23" s="87">
        <v>1832257</v>
      </c>
    </row>
    <row r="24" spans="2:23" ht="30" customHeight="1">
      <c r="B24" s="17" t="s">
        <v>17</v>
      </c>
      <c r="C24" s="88">
        <v>4355511</v>
      </c>
      <c r="D24" s="89">
        <v>975601</v>
      </c>
      <c r="E24" s="89">
        <v>20993</v>
      </c>
      <c r="F24" s="90">
        <v>706585</v>
      </c>
      <c r="G24" s="90">
        <v>67328</v>
      </c>
      <c r="H24" s="90">
        <v>180695</v>
      </c>
      <c r="I24" s="92">
        <v>3248917</v>
      </c>
      <c r="J24" s="89">
        <v>657633</v>
      </c>
      <c r="K24" s="89">
        <v>687232</v>
      </c>
      <c r="L24" s="89">
        <v>1902645</v>
      </c>
      <c r="M24" s="89">
        <v>26026</v>
      </c>
      <c r="N24" s="89">
        <v>104967</v>
      </c>
      <c r="O24" s="89">
        <v>0</v>
      </c>
      <c r="P24" s="89">
        <v>0</v>
      </c>
      <c r="Q24" s="89">
        <v>0</v>
      </c>
      <c r="R24" s="90">
        <v>4355511</v>
      </c>
      <c r="S24" s="84"/>
      <c r="T24" s="91">
        <f t="shared" si="0"/>
        <v>98.81135440449665</v>
      </c>
      <c r="U24" s="86"/>
      <c r="V24" s="87">
        <v>4362360</v>
      </c>
      <c r="W24" s="87">
        <v>4310507</v>
      </c>
    </row>
    <row r="25" spans="2:23" ht="30" customHeight="1">
      <c r="B25" s="17" t="s">
        <v>18</v>
      </c>
      <c r="C25" s="88">
        <v>2614855</v>
      </c>
      <c r="D25" s="89">
        <v>779276</v>
      </c>
      <c r="E25" s="89">
        <v>21680</v>
      </c>
      <c r="F25" s="89">
        <v>594239</v>
      </c>
      <c r="G25" s="90">
        <v>37099</v>
      </c>
      <c r="H25" s="90">
        <v>126258</v>
      </c>
      <c r="I25" s="90">
        <v>1703354</v>
      </c>
      <c r="J25" s="89">
        <v>252855</v>
      </c>
      <c r="K25" s="89">
        <v>680946</v>
      </c>
      <c r="L25" s="89">
        <v>766114</v>
      </c>
      <c r="M25" s="89">
        <v>43263</v>
      </c>
      <c r="N25" s="89">
        <v>88962</v>
      </c>
      <c r="O25" s="89">
        <v>0</v>
      </c>
      <c r="P25" s="89">
        <v>0</v>
      </c>
      <c r="Q25" s="89">
        <v>0</v>
      </c>
      <c r="R25" s="90">
        <v>2614855</v>
      </c>
      <c r="S25" s="84"/>
      <c r="T25" s="91">
        <f t="shared" si="0"/>
        <v>98.85481853756734</v>
      </c>
      <c r="U25" s="86"/>
      <c r="V25" s="87">
        <v>2605002</v>
      </c>
      <c r="W25" s="87">
        <v>2575170</v>
      </c>
    </row>
    <row r="26" spans="2:23" ht="30" customHeight="1">
      <c r="B26" s="17" t="s">
        <v>19</v>
      </c>
      <c r="C26" s="88">
        <v>2403376</v>
      </c>
      <c r="D26" s="89">
        <v>1097119</v>
      </c>
      <c r="E26" s="89">
        <v>25089</v>
      </c>
      <c r="F26" s="90">
        <v>939872</v>
      </c>
      <c r="G26" s="90">
        <v>47841</v>
      </c>
      <c r="H26" s="90">
        <v>84317</v>
      </c>
      <c r="I26" s="92">
        <v>1110320</v>
      </c>
      <c r="J26" s="89">
        <v>382452</v>
      </c>
      <c r="K26" s="89">
        <v>553182</v>
      </c>
      <c r="L26" s="89">
        <v>174683</v>
      </c>
      <c r="M26" s="89">
        <v>57177</v>
      </c>
      <c r="N26" s="89">
        <v>138760</v>
      </c>
      <c r="O26" s="89">
        <v>0</v>
      </c>
      <c r="P26" s="89">
        <v>0</v>
      </c>
      <c r="Q26" s="89">
        <v>0</v>
      </c>
      <c r="R26" s="90">
        <v>2403376</v>
      </c>
      <c r="S26" s="84"/>
      <c r="T26" s="91">
        <f t="shared" si="0"/>
        <v>97.05812473167687</v>
      </c>
      <c r="U26" s="86"/>
      <c r="V26" s="87">
        <v>2420123</v>
      </c>
      <c r="W26" s="87">
        <v>2348926</v>
      </c>
    </row>
    <row r="27" spans="2:23" ht="30" customHeight="1">
      <c r="B27" s="17" t="s">
        <v>20</v>
      </c>
      <c r="C27" s="88">
        <v>1022219</v>
      </c>
      <c r="D27" s="89">
        <v>406835</v>
      </c>
      <c r="E27" s="89">
        <v>13648</v>
      </c>
      <c r="F27" s="89">
        <v>345121</v>
      </c>
      <c r="G27" s="90">
        <v>27859</v>
      </c>
      <c r="H27" s="90">
        <v>20207</v>
      </c>
      <c r="I27" s="90">
        <v>535282</v>
      </c>
      <c r="J27" s="89">
        <v>150142</v>
      </c>
      <c r="K27" s="89">
        <v>209673</v>
      </c>
      <c r="L27" s="89">
        <v>100136</v>
      </c>
      <c r="M27" s="89">
        <v>24605</v>
      </c>
      <c r="N27" s="89">
        <v>55497</v>
      </c>
      <c r="O27" s="89">
        <v>0</v>
      </c>
      <c r="P27" s="89">
        <v>0</v>
      </c>
      <c r="Q27" s="89">
        <v>0</v>
      </c>
      <c r="R27" s="90">
        <v>1022219</v>
      </c>
      <c r="S27" s="84"/>
      <c r="T27" s="91">
        <f t="shared" si="0"/>
        <v>98.72631751246863</v>
      </c>
      <c r="U27" s="86"/>
      <c r="V27" s="87">
        <v>1014146</v>
      </c>
      <c r="W27" s="87">
        <v>1001229</v>
      </c>
    </row>
    <row r="28" spans="2:23" ht="30" customHeight="1">
      <c r="B28" s="17" t="s">
        <v>21</v>
      </c>
      <c r="C28" s="88">
        <v>2055620</v>
      </c>
      <c r="D28" s="89">
        <v>966351</v>
      </c>
      <c r="E28" s="89">
        <v>21757</v>
      </c>
      <c r="F28" s="90">
        <v>618161</v>
      </c>
      <c r="G28" s="90">
        <v>36184</v>
      </c>
      <c r="H28" s="90">
        <v>290249</v>
      </c>
      <c r="I28" s="92">
        <v>945497</v>
      </c>
      <c r="J28" s="89">
        <v>272800</v>
      </c>
      <c r="K28" s="89">
        <v>426528</v>
      </c>
      <c r="L28" s="89">
        <v>245336</v>
      </c>
      <c r="M28" s="89">
        <v>37301</v>
      </c>
      <c r="N28" s="89">
        <v>106471</v>
      </c>
      <c r="O28" s="89">
        <v>11108</v>
      </c>
      <c r="P28" s="89">
        <v>11108</v>
      </c>
      <c r="Q28" s="89">
        <v>0</v>
      </c>
      <c r="R28" s="90">
        <v>2066728</v>
      </c>
      <c r="S28" s="84"/>
      <c r="T28" s="91">
        <f t="shared" si="0"/>
        <v>97.76855678815069</v>
      </c>
      <c r="U28" s="86"/>
      <c r="V28" s="87">
        <v>2082688</v>
      </c>
      <c r="W28" s="87">
        <v>2036214</v>
      </c>
    </row>
    <row r="29" spans="2:23" ht="30" customHeight="1">
      <c r="B29" s="17" t="s">
        <v>22</v>
      </c>
      <c r="C29" s="88">
        <v>702633</v>
      </c>
      <c r="D29" s="89">
        <v>346342</v>
      </c>
      <c r="E29" s="89">
        <v>12555</v>
      </c>
      <c r="F29" s="89">
        <v>312748</v>
      </c>
      <c r="G29" s="90">
        <v>11980</v>
      </c>
      <c r="H29" s="90">
        <v>9059</v>
      </c>
      <c r="I29" s="90">
        <v>291822</v>
      </c>
      <c r="J29" s="89">
        <v>79365</v>
      </c>
      <c r="K29" s="89">
        <v>189270</v>
      </c>
      <c r="L29" s="89">
        <v>23043</v>
      </c>
      <c r="M29" s="89">
        <v>25110</v>
      </c>
      <c r="N29" s="89">
        <v>39359</v>
      </c>
      <c r="O29" s="89">
        <v>0</v>
      </c>
      <c r="P29" s="89">
        <v>0</v>
      </c>
      <c r="Q29" s="89">
        <v>0</v>
      </c>
      <c r="R29" s="90">
        <v>702633</v>
      </c>
      <c r="S29" s="84"/>
      <c r="T29" s="91">
        <f t="shared" si="0"/>
        <v>98.51414697706495</v>
      </c>
      <c r="U29" s="86"/>
      <c r="V29" s="87">
        <v>707607</v>
      </c>
      <c r="W29" s="87">
        <v>697093</v>
      </c>
    </row>
    <row r="30" spans="2:23" ht="30" customHeight="1">
      <c r="B30" s="17" t="s">
        <v>32</v>
      </c>
      <c r="C30" s="88">
        <v>739621</v>
      </c>
      <c r="D30" s="89">
        <v>325874</v>
      </c>
      <c r="E30" s="89">
        <v>12895</v>
      </c>
      <c r="F30" s="89">
        <v>280785</v>
      </c>
      <c r="G30" s="90">
        <v>16806</v>
      </c>
      <c r="H30" s="90">
        <v>15388</v>
      </c>
      <c r="I30" s="90">
        <v>334094</v>
      </c>
      <c r="J30" s="89">
        <v>60183</v>
      </c>
      <c r="K30" s="89">
        <v>168871</v>
      </c>
      <c r="L30" s="89">
        <v>101864</v>
      </c>
      <c r="M30" s="89">
        <v>22738</v>
      </c>
      <c r="N30" s="89">
        <v>55407</v>
      </c>
      <c r="O30" s="89">
        <v>0</v>
      </c>
      <c r="P30" s="89">
        <v>0</v>
      </c>
      <c r="Q30" s="89">
        <v>0</v>
      </c>
      <c r="R30" s="90">
        <v>739621</v>
      </c>
      <c r="S30" s="84"/>
      <c r="T30" s="91">
        <f t="shared" si="0"/>
        <v>98.64275438402345</v>
      </c>
      <c r="U30" s="86"/>
      <c r="V30" s="87">
        <v>740986</v>
      </c>
      <c r="W30" s="87">
        <v>730929</v>
      </c>
    </row>
    <row r="31" spans="2:23" ht="30" customHeight="1">
      <c r="B31" s="17" t="s">
        <v>35</v>
      </c>
      <c r="C31" s="88">
        <v>1058109</v>
      </c>
      <c r="D31" s="89">
        <v>495712</v>
      </c>
      <c r="E31" s="89">
        <v>18897</v>
      </c>
      <c r="F31" s="89">
        <v>428412</v>
      </c>
      <c r="G31" s="90">
        <v>24134</v>
      </c>
      <c r="H31" s="90">
        <v>24269</v>
      </c>
      <c r="I31" s="90">
        <v>456425</v>
      </c>
      <c r="J31" s="89">
        <v>99249</v>
      </c>
      <c r="K31" s="89">
        <v>244405</v>
      </c>
      <c r="L31" s="89">
        <v>112238</v>
      </c>
      <c r="M31" s="89">
        <v>35582</v>
      </c>
      <c r="N31" s="89">
        <v>68756</v>
      </c>
      <c r="O31" s="89">
        <v>519</v>
      </c>
      <c r="P31" s="89">
        <v>519</v>
      </c>
      <c r="Q31" s="89">
        <v>0</v>
      </c>
      <c r="R31" s="90">
        <v>1058628</v>
      </c>
      <c r="S31" s="84"/>
      <c r="T31" s="91">
        <f t="shared" si="0"/>
        <v>96.89910159401848</v>
      </c>
      <c r="U31" s="86"/>
      <c r="V31" s="87">
        <v>1069561</v>
      </c>
      <c r="W31" s="87">
        <v>1036395</v>
      </c>
    </row>
    <row r="32" spans="2:23" ht="30" customHeight="1">
      <c r="B32" s="17" t="s">
        <v>36</v>
      </c>
      <c r="C32" s="88">
        <v>1566787</v>
      </c>
      <c r="D32" s="89">
        <v>700593</v>
      </c>
      <c r="E32" s="89">
        <v>23844</v>
      </c>
      <c r="F32" s="89">
        <v>572059</v>
      </c>
      <c r="G32" s="90">
        <v>39840</v>
      </c>
      <c r="H32" s="90">
        <v>64850</v>
      </c>
      <c r="I32" s="90">
        <v>689937</v>
      </c>
      <c r="J32" s="89">
        <v>234486</v>
      </c>
      <c r="K32" s="89">
        <v>298106</v>
      </c>
      <c r="L32" s="89">
        <v>140774</v>
      </c>
      <c r="M32" s="89">
        <v>39031</v>
      </c>
      <c r="N32" s="89">
        <v>137226</v>
      </c>
      <c r="O32" s="89">
        <v>0</v>
      </c>
      <c r="P32" s="89">
        <v>0</v>
      </c>
      <c r="Q32" s="89">
        <v>0</v>
      </c>
      <c r="R32" s="90">
        <v>1566787</v>
      </c>
      <c r="S32" s="84"/>
      <c r="T32" s="91">
        <f t="shared" si="0"/>
        <v>96.49945842308544</v>
      </c>
      <c r="U32" s="86"/>
      <c r="V32" s="87">
        <v>1550103</v>
      </c>
      <c r="W32" s="87">
        <v>1495841</v>
      </c>
    </row>
    <row r="33" spans="2:23" ht="30" customHeight="1">
      <c r="B33" s="17" t="s">
        <v>23</v>
      </c>
      <c r="C33" s="88">
        <v>780627</v>
      </c>
      <c r="D33" s="89">
        <v>342017</v>
      </c>
      <c r="E33" s="89">
        <v>11180</v>
      </c>
      <c r="F33" s="89">
        <v>286165</v>
      </c>
      <c r="G33" s="90">
        <v>15168</v>
      </c>
      <c r="H33" s="90">
        <v>29504</v>
      </c>
      <c r="I33" s="90">
        <v>365765</v>
      </c>
      <c r="J33" s="89">
        <v>123923</v>
      </c>
      <c r="K33" s="89">
        <v>156033</v>
      </c>
      <c r="L33" s="89">
        <v>84471</v>
      </c>
      <c r="M33" s="89">
        <v>25812</v>
      </c>
      <c r="N33" s="89">
        <v>47033</v>
      </c>
      <c r="O33" s="89">
        <v>0</v>
      </c>
      <c r="P33" s="89">
        <v>0</v>
      </c>
      <c r="Q33" s="89">
        <v>0</v>
      </c>
      <c r="R33" s="90">
        <v>780627</v>
      </c>
      <c r="S33" s="84"/>
      <c r="T33" s="91">
        <f t="shared" si="0"/>
        <v>97.56223619605478</v>
      </c>
      <c r="U33" s="86"/>
      <c r="V33" s="87">
        <v>789412</v>
      </c>
      <c r="W33" s="87">
        <v>770168</v>
      </c>
    </row>
    <row r="34" spans="2:23" ht="30" customHeight="1">
      <c r="B34" s="17" t="s">
        <v>24</v>
      </c>
      <c r="C34" s="88">
        <v>1082802</v>
      </c>
      <c r="D34" s="89">
        <v>398542</v>
      </c>
      <c r="E34" s="89">
        <v>14730</v>
      </c>
      <c r="F34" s="89">
        <v>332952</v>
      </c>
      <c r="G34" s="90">
        <v>17578</v>
      </c>
      <c r="H34" s="90">
        <v>33282</v>
      </c>
      <c r="I34" s="90">
        <v>602495</v>
      </c>
      <c r="J34" s="89">
        <v>162864</v>
      </c>
      <c r="K34" s="89">
        <v>197646</v>
      </c>
      <c r="L34" s="89">
        <v>241910</v>
      </c>
      <c r="M34" s="89">
        <v>31443</v>
      </c>
      <c r="N34" s="89">
        <v>50322</v>
      </c>
      <c r="O34" s="89">
        <v>0</v>
      </c>
      <c r="P34" s="89">
        <v>0</v>
      </c>
      <c r="Q34" s="89">
        <v>0</v>
      </c>
      <c r="R34" s="97">
        <v>1082802</v>
      </c>
      <c r="S34" s="84"/>
      <c r="T34" s="98">
        <f t="shared" si="0"/>
        <v>97.45952809613723</v>
      </c>
      <c r="U34" s="86"/>
      <c r="V34" s="99">
        <v>1093104</v>
      </c>
      <c r="W34" s="99">
        <v>1065334</v>
      </c>
    </row>
    <row r="35" spans="2:23" ht="30" customHeight="1">
      <c r="B35" s="21" t="s">
        <v>25</v>
      </c>
      <c r="C35" s="100">
        <f>SUM(C6:C19)</f>
        <v>234702823</v>
      </c>
      <c r="D35" s="101">
        <f>SUM(D6:D19)</f>
        <v>101738770</v>
      </c>
      <c r="E35" s="105">
        <f>SUM(E6:E19)</f>
        <v>2337792</v>
      </c>
      <c r="F35" s="105">
        <f>SUM(F6:F19)</f>
        <v>78804912</v>
      </c>
      <c r="G35" s="105">
        <f aca="true" t="shared" si="1" ref="G35:Q35">SUM(G6:G19)</f>
        <v>4571574</v>
      </c>
      <c r="H35" s="105">
        <f t="shared" si="1"/>
        <v>16024492</v>
      </c>
      <c r="I35" s="101">
        <f t="shared" si="1"/>
        <v>118908985</v>
      </c>
      <c r="J35" s="101">
        <f t="shared" si="1"/>
        <v>36577259</v>
      </c>
      <c r="K35" s="101">
        <f t="shared" si="1"/>
        <v>48226214</v>
      </c>
      <c r="L35" s="101">
        <f t="shared" si="1"/>
        <v>33716527</v>
      </c>
      <c r="M35" s="101">
        <f t="shared" si="1"/>
        <v>3195282</v>
      </c>
      <c r="N35" s="101">
        <f t="shared" si="1"/>
        <v>10849813</v>
      </c>
      <c r="O35" s="101">
        <f t="shared" si="1"/>
        <v>14044444</v>
      </c>
      <c r="P35" s="101">
        <f t="shared" si="1"/>
        <v>506568</v>
      </c>
      <c r="Q35" s="101">
        <f t="shared" si="1"/>
        <v>11047111</v>
      </c>
      <c r="R35" s="101">
        <f>SUM(R6:R19)</f>
        <v>248747267</v>
      </c>
      <c r="S35" s="84"/>
      <c r="T35" s="102">
        <f t="shared" si="0"/>
        <v>98.15198529183716</v>
      </c>
      <c r="U35" s="86"/>
      <c r="V35" s="101">
        <f>SUM(V6:V19)</f>
        <v>248979566</v>
      </c>
      <c r="W35" s="101">
        <f>SUM(W6:W19)</f>
        <v>244378387</v>
      </c>
    </row>
    <row r="36" spans="2:23" ht="30" customHeight="1">
      <c r="B36" s="21" t="s">
        <v>58</v>
      </c>
      <c r="C36" s="100">
        <f aca="true" t="shared" si="2" ref="C36:Q36">SUM(C20:C34)</f>
        <v>29565606</v>
      </c>
      <c r="D36" s="101">
        <f t="shared" si="2"/>
        <v>11927476</v>
      </c>
      <c r="E36" s="105">
        <f t="shared" si="2"/>
        <v>321840</v>
      </c>
      <c r="F36" s="105">
        <f t="shared" si="2"/>
        <v>9637899</v>
      </c>
      <c r="G36" s="105">
        <f t="shared" si="2"/>
        <v>533309</v>
      </c>
      <c r="H36" s="105">
        <f t="shared" si="2"/>
        <v>1434428</v>
      </c>
      <c r="I36" s="101">
        <f t="shared" si="2"/>
        <v>15703590</v>
      </c>
      <c r="J36" s="101">
        <f t="shared" si="2"/>
        <v>4244298</v>
      </c>
      <c r="K36" s="101">
        <f t="shared" si="2"/>
        <v>6068467</v>
      </c>
      <c r="L36" s="101">
        <f t="shared" si="2"/>
        <v>5285824</v>
      </c>
      <c r="M36" s="101">
        <f t="shared" si="2"/>
        <v>531355</v>
      </c>
      <c r="N36" s="101">
        <f t="shared" si="2"/>
        <v>1400043</v>
      </c>
      <c r="O36" s="101">
        <f t="shared" si="2"/>
        <v>38996</v>
      </c>
      <c r="P36" s="101">
        <f t="shared" si="2"/>
        <v>38903</v>
      </c>
      <c r="Q36" s="101">
        <f t="shared" si="2"/>
        <v>93</v>
      </c>
      <c r="R36" s="101">
        <f>SUM(R20:R34)</f>
        <v>29604602</v>
      </c>
      <c r="S36" s="84"/>
      <c r="T36" s="102">
        <f t="shared" si="0"/>
        <v>98.24304627742316</v>
      </c>
      <c r="U36" s="86"/>
      <c r="V36" s="101">
        <f>SUM(V20:V34)</f>
        <v>29630604</v>
      </c>
      <c r="W36" s="101">
        <f>SUM(W20:W34)</f>
        <v>29110008</v>
      </c>
    </row>
    <row r="37" spans="2:23" ht="30" customHeight="1">
      <c r="B37" s="21" t="s">
        <v>26</v>
      </c>
      <c r="C37" s="100">
        <f aca="true" t="shared" si="3" ref="C37:Q37">SUM(C6:C34)</f>
        <v>264268429</v>
      </c>
      <c r="D37" s="101">
        <f t="shared" si="3"/>
        <v>113666246</v>
      </c>
      <c r="E37" s="105">
        <f t="shared" si="3"/>
        <v>2659632</v>
      </c>
      <c r="F37" s="105">
        <f t="shared" si="3"/>
        <v>88442811</v>
      </c>
      <c r="G37" s="105">
        <f t="shared" si="3"/>
        <v>5104883</v>
      </c>
      <c r="H37" s="105">
        <f t="shared" si="3"/>
        <v>17458920</v>
      </c>
      <c r="I37" s="101">
        <f t="shared" si="3"/>
        <v>134612575</v>
      </c>
      <c r="J37" s="101">
        <f t="shared" si="3"/>
        <v>40821557</v>
      </c>
      <c r="K37" s="101">
        <f t="shared" si="3"/>
        <v>54294681</v>
      </c>
      <c r="L37" s="101">
        <f t="shared" si="3"/>
        <v>39002351</v>
      </c>
      <c r="M37" s="101">
        <f t="shared" si="3"/>
        <v>3726637</v>
      </c>
      <c r="N37" s="101">
        <f t="shared" si="3"/>
        <v>12249856</v>
      </c>
      <c r="O37" s="101">
        <f t="shared" si="3"/>
        <v>14083440</v>
      </c>
      <c r="P37" s="101">
        <f t="shared" si="3"/>
        <v>545471</v>
      </c>
      <c r="Q37" s="101">
        <f t="shared" si="3"/>
        <v>11047204</v>
      </c>
      <c r="R37" s="101">
        <f>SUM(R6:R34)</f>
        <v>278351869</v>
      </c>
      <c r="S37" s="84"/>
      <c r="T37" s="102">
        <f t="shared" si="0"/>
        <v>98.1616697624498</v>
      </c>
      <c r="U37" s="86"/>
      <c r="V37" s="101">
        <f>SUM(V6:V34)</f>
        <v>278610170</v>
      </c>
      <c r="W37" s="101">
        <f>SUM(W6:W34)</f>
        <v>273488395</v>
      </c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ゴシック,標準"&amp;24２－２ 地方税収入の状況（２３年度決算額）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0" max="20" width="8.91015625" style="0" bestFit="1" customWidth="1"/>
    <col min="22" max="22" width="12" style="0" customWidth="1"/>
    <col min="23" max="23" width="13.33203125" style="0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38455719</v>
      </c>
      <c r="D6" s="81">
        <v>19197138</v>
      </c>
      <c r="E6" s="81">
        <v>408428</v>
      </c>
      <c r="F6" s="81">
        <v>14941369</v>
      </c>
      <c r="G6" s="82">
        <v>881152</v>
      </c>
      <c r="H6" s="82">
        <v>2966189</v>
      </c>
      <c r="I6" s="82">
        <v>17238030</v>
      </c>
      <c r="J6" s="81">
        <v>6075602</v>
      </c>
      <c r="K6" s="81">
        <v>7829680</v>
      </c>
      <c r="L6" s="81">
        <v>3259803</v>
      </c>
      <c r="M6" s="81">
        <v>528900</v>
      </c>
      <c r="N6" s="81">
        <v>1490798</v>
      </c>
      <c r="O6" s="81">
        <v>1837008</v>
      </c>
      <c r="P6" s="81">
        <v>40599</v>
      </c>
      <c r="Q6" s="81">
        <v>1796409</v>
      </c>
      <c r="R6" s="83">
        <v>40292727</v>
      </c>
      <c r="S6" s="84"/>
      <c r="T6" s="85">
        <f>W6/V6*100</f>
        <v>98.18512222450843</v>
      </c>
      <c r="U6" s="86"/>
      <c r="V6" s="87">
        <v>40158517</v>
      </c>
      <c r="W6" s="87">
        <v>39429689</v>
      </c>
    </row>
    <row r="7" spans="2:23" ht="30" customHeight="1">
      <c r="B7" s="17" t="s">
        <v>3</v>
      </c>
      <c r="C7" s="88">
        <v>56528389</v>
      </c>
      <c r="D7" s="89">
        <v>22582468</v>
      </c>
      <c r="E7" s="89">
        <v>449097</v>
      </c>
      <c r="F7" s="89">
        <v>16894791</v>
      </c>
      <c r="G7" s="90">
        <v>1000035</v>
      </c>
      <c r="H7" s="90">
        <v>4238545</v>
      </c>
      <c r="I7" s="90">
        <v>31411633</v>
      </c>
      <c r="J7" s="89">
        <v>8745893</v>
      </c>
      <c r="K7" s="89">
        <v>9028999</v>
      </c>
      <c r="L7" s="89">
        <v>13601292</v>
      </c>
      <c r="M7" s="89">
        <v>524011</v>
      </c>
      <c r="N7" s="89">
        <v>2010277</v>
      </c>
      <c r="O7" s="89">
        <v>2859485</v>
      </c>
      <c r="P7" s="89">
        <v>711</v>
      </c>
      <c r="Q7" s="89">
        <v>2622681</v>
      </c>
      <c r="R7" s="90">
        <v>59387874</v>
      </c>
      <c r="S7" s="84"/>
      <c r="T7" s="91">
        <f aca="true" t="shared" si="0" ref="T7:T37">W7/V7*100</f>
        <v>98.64299038213186</v>
      </c>
      <c r="U7" s="86"/>
      <c r="V7" s="87">
        <v>59577028</v>
      </c>
      <c r="W7" s="87">
        <v>58768562</v>
      </c>
    </row>
    <row r="8" spans="2:23" ht="30" customHeight="1">
      <c r="B8" s="17" t="s">
        <v>4</v>
      </c>
      <c r="C8" s="88">
        <v>14776997</v>
      </c>
      <c r="D8" s="89">
        <v>6914806</v>
      </c>
      <c r="E8" s="89">
        <v>189594</v>
      </c>
      <c r="F8" s="89">
        <v>5751804</v>
      </c>
      <c r="G8" s="90">
        <v>329244</v>
      </c>
      <c r="H8" s="90">
        <v>644164</v>
      </c>
      <c r="I8" s="90">
        <v>6921393</v>
      </c>
      <c r="J8" s="89">
        <v>2702525</v>
      </c>
      <c r="K8" s="89">
        <v>3201564</v>
      </c>
      <c r="L8" s="89">
        <v>1002781</v>
      </c>
      <c r="M8" s="89">
        <v>259957</v>
      </c>
      <c r="N8" s="89">
        <v>680841</v>
      </c>
      <c r="O8" s="89">
        <v>1054806</v>
      </c>
      <c r="P8" s="89">
        <v>7201</v>
      </c>
      <c r="Q8" s="89">
        <v>1047605</v>
      </c>
      <c r="R8" s="90">
        <v>15831803</v>
      </c>
      <c r="S8" s="84"/>
      <c r="T8" s="91">
        <f t="shared" si="0"/>
        <v>97.12379397536085</v>
      </c>
      <c r="U8" s="86"/>
      <c r="V8" s="87">
        <v>15991796</v>
      </c>
      <c r="W8" s="87">
        <v>15531839</v>
      </c>
    </row>
    <row r="9" spans="2:23" ht="30" customHeight="1">
      <c r="B9" s="17" t="s">
        <v>5</v>
      </c>
      <c r="C9" s="88">
        <v>20221073</v>
      </c>
      <c r="D9" s="89">
        <v>9104582</v>
      </c>
      <c r="E9" s="89">
        <v>225619</v>
      </c>
      <c r="F9" s="89">
        <v>7302555</v>
      </c>
      <c r="G9" s="90">
        <v>409424</v>
      </c>
      <c r="H9" s="90">
        <v>1166984</v>
      </c>
      <c r="I9" s="90">
        <v>9692456</v>
      </c>
      <c r="J9" s="89">
        <v>3538589</v>
      </c>
      <c r="K9" s="89">
        <v>4217081</v>
      </c>
      <c r="L9" s="89">
        <v>1745684</v>
      </c>
      <c r="M9" s="89">
        <v>372442</v>
      </c>
      <c r="N9" s="89">
        <v>1051353</v>
      </c>
      <c r="O9" s="89">
        <v>1222829</v>
      </c>
      <c r="P9" s="89">
        <v>0</v>
      </c>
      <c r="Q9" s="89">
        <v>1222829</v>
      </c>
      <c r="R9" s="90">
        <v>21443902</v>
      </c>
      <c r="S9" s="84"/>
      <c r="T9" s="91">
        <f t="shared" si="0"/>
        <v>97.20578219788753</v>
      </c>
      <c r="U9" s="86"/>
      <c r="V9" s="87">
        <v>21584180</v>
      </c>
      <c r="W9" s="87">
        <v>20981071</v>
      </c>
    </row>
    <row r="10" spans="2:23" ht="30" customHeight="1">
      <c r="B10" s="17" t="s">
        <v>6</v>
      </c>
      <c r="C10" s="88">
        <v>20349338</v>
      </c>
      <c r="D10" s="89">
        <v>9403285</v>
      </c>
      <c r="E10" s="89">
        <v>201613</v>
      </c>
      <c r="F10" s="89">
        <v>7878733</v>
      </c>
      <c r="G10" s="90">
        <v>373877</v>
      </c>
      <c r="H10" s="90">
        <v>949062</v>
      </c>
      <c r="I10" s="90">
        <v>9968299</v>
      </c>
      <c r="J10" s="89">
        <v>3319408</v>
      </c>
      <c r="K10" s="89">
        <v>3784140</v>
      </c>
      <c r="L10" s="89">
        <v>2842789</v>
      </c>
      <c r="M10" s="89">
        <v>205953</v>
      </c>
      <c r="N10" s="89">
        <v>771801</v>
      </c>
      <c r="O10" s="89">
        <v>1088338</v>
      </c>
      <c r="P10" s="89">
        <v>75782</v>
      </c>
      <c r="Q10" s="89">
        <v>1012556</v>
      </c>
      <c r="R10" s="90">
        <v>21437676</v>
      </c>
      <c r="S10" s="84"/>
      <c r="T10" s="91">
        <f t="shared" si="0"/>
        <v>98.2430798433446</v>
      </c>
      <c r="U10" s="86"/>
      <c r="V10" s="87">
        <v>21501717</v>
      </c>
      <c r="W10" s="87">
        <v>21123949</v>
      </c>
    </row>
    <row r="11" spans="2:23" ht="30" customHeight="1">
      <c r="B11" s="17" t="s">
        <v>7</v>
      </c>
      <c r="C11" s="88">
        <v>27735707</v>
      </c>
      <c r="D11" s="89">
        <v>12889713</v>
      </c>
      <c r="E11" s="89">
        <v>287981</v>
      </c>
      <c r="F11" s="89">
        <v>10215271</v>
      </c>
      <c r="G11" s="90">
        <v>481761</v>
      </c>
      <c r="H11" s="90">
        <v>1904700</v>
      </c>
      <c r="I11" s="90">
        <v>13303902</v>
      </c>
      <c r="J11" s="89">
        <v>4615258</v>
      </c>
      <c r="K11" s="89">
        <v>5791092</v>
      </c>
      <c r="L11" s="89">
        <v>2885950</v>
      </c>
      <c r="M11" s="89">
        <v>390314</v>
      </c>
      <c r="N11" s="89">
        <v>1151749</v>
      </c>
      <c r="O11" s="89">
        <v>1291315</v>
      </c>
      <c r="P11" s="89">
        <v>13976</v>
      </c>
      <c r="Q11" s="89">
        <v>1277339</v>
      </c>
      <c r="R11" s="90">
        <v>29027022</v>
      </c>
      <c r="S11" s="84"/>
      <c r="T11" s="91">
        <f t="shared" si="0"/>
        <v>97.87606448299185</v>
      </c>
      <c r="U11" s="86"/>
      <c r="V11" s="87">
        <v>29112607</v>
      </c>
      <c r="W11" s="87">
        <v>28494274</v>
      </c>
    </row>
    <row r="12" spans="2:23" ht="30" customHeight="1">
      <c r="B12" s="17" t="s">
        <v>8</v>
      </c>
      <c r="C12" s="88">
        <v>10212018</v>
      </c>
      <c r="D12" s="89">
        <v>5263413</v>
      </c>
      <c r="E12" s="89">
        <v>115910</v>
      </c>
      <c r="F12" s="89">
        <v>3796569</v>
      </c>
      <c r="G12" s="90">
        <v>185686</v>
      </c>
      <c r="H12" s="90">
        <v>1165248</v>
      </c>
      <c r="I12" s="90">
        <v>4397335</v>
      </c>
      <c r="J12" s="89">
        <v>1433704</v>
      </c>
      <c r="K12" s="89">
        <v>2043407</v>
      </c>
      <c r="L12" s="89">
        <v>905803</v>
      </c>
      <c r="M12" s="89">
        <v>153585</v>
      </c>
      <c r="N12" s="89">
        <v>397685</v>
      </c>
      <c r="O12" s="89">
        <v>1963</v>
      </c>
      <c r="P12" s="89">
        <v>1963</v>
      </c>
      <c r="Q12" s="89">
        <v>0</v>
      </c>
      <c r="R12" s="90">
        <v>10213981</v>
      </c>
      <c r="S12" s="84"/>
      <c r="T12" s="91">
        <f t="shared" si="0"/>
        <v>98.20398925634534</v>
      </c>
      <c r="U12" s="86"/>
      <c r="V12" s="87">
        <v>10243814</v>
      </c>
      <c r="W12" s="87">
        <v>10059834</v>
      </c>
    </row>
    <row r="13" spans="2:23" ht="30" customHeight="1">
      <c r="B13" s="17" t="s">
        <v>9</v>
      </c>
      <c r="C13" s="88">
        <v>2223368</v>
      </c>
      <c r="D13" s="89">
        <v>988192</v>
      </c>
      <c r="E13" s="89">
        <v>28411</v>
      </c>
      <c r="F13" s="89">
        <v>771155</v>
      </c>
      <c r="G13" s="90">
        <v>60208</v>
      </c>
      <c r="H13" s="90">
        <v>128418</v>
      </c>
      <c r="I13" s="90">
        <v>1051617</v>
      </c>
      <c r="J13" s="89">
        <v>368543</v>
      </c>
      <c r="K13" s="89">
        <v>364910</v>
      </c>
      <c r="L13" s="89">
        <v>308406</v>
      </c>
      <c r="M13" s="89">
        <v>43208</v>
      </c>
      <c r="N13" s="89">
        <v>140351</v>
      </c>
      <c r="O13" s="89">
        <v>159979</v>
      </c>
      <c r="P13" s="89">
        <v>0</v>
      </c>
      <c r="Q13" s="89">
        <v>159979</v>
      </c>
      <c r="R13" s="90">
        <v>2383347</v>
      </c>
      <c r="S13" s="84"/>
      <c r="T13" s="91">
        <f t="shared" si="0"/>
        <v>97.65577262543282</v>
      </c>
      <c r="U13" s="86"/>
      <c r="V13" s="87">
        <v>2356640</v>
      </c>
      <c r="W13" s="87">
        <v>2301395</v>
      </c>
    </row>
    <row r="14" spans="2:23" ht="30" customHeight="1">
      <c r="B14" s="17" t="s">
        <v>10</v>
      </c>
      <c r="C14" s="88">
        <v>11522098</v>
      </c>
      <c r="D14" s="89">
        <v>3371723</v>
      </c>
      <c r="E14" s="89">
        <v>73494</v>
      </c>
      <c r="F14" s="89">
        <v>2375776</v>
      </c>
      <c r="G14" s="90">
        <v>170351</v>
      </c>
      <c r="H14" s="90">
        <v>752102</v>
      </c>
      <c r="I14" s="90">
        <v>7705672</v>
      </c>
      <c r="J14" s="89">
        <v>1247616</v>
      </c>
      <c r="K14" s="89">
        <v>2468710</v>
      </c>
      <c r="L14" s="89">
        <v>3987713</v>
      </c>
      <c r="M14" s="89">
        <v>102631</v>
      </c>
      <c r="N14" s="89">
        <v>320692</v>
      </c>
      <c r="O14" s="89">
        <v>819075</v>
      </c>
      <c r="P14" s="89">
        <v>2727</v>
      </c>
      <c r="Q14" s="89">
        <v>816348</v>
      </c>
      <c r="R14" s="90">
        <v>12341173</v>
      </c>
      <c r="S14" s="84"/>
      <c r="T14" s="91">
        <f t="shared" si="0"/>
        <v>98.64951087821353</v>
      </c>
      <c r="U14" s="86"/>
      <c r="V14" s="87">
        <v>12386179</v>
      </c>
      <c r="W14" s="87">
        <v>12218905</v>
      </c>
    </row>
    <row r="15" spans="2:23" ht="30" customHeight="1">
      <c r="B15" s="17" t="s">
        <v>11</v>
      </c>
      <c r="C15" s="88">
        <v>2749220</v>
      </c>
      <c r="D15" s="89">
        <v>930340</v>
      </c>
      <c r="E15" s="89">
        <v>25318</v>
      </c>
      <c r="F15" s="89">
        <v>720930</v>
      </c>
      <c r="G15" s="90">
        <v>85765</v>
      </c>
      <c r="H15" s="90">
        <v>98327</v>
      </c>
      <c r="I15" s="90">
        <v>1628213</v>
      </c>
      <c r="J15" s="89">
        <v>385419</v>
      </c>
      <c r="K15" s="89">
        <v>953078</v>
      </c>
      <c r="L15" s="89">
        <v>287747</v>
      </c>
      <c r="M15" s="89">
        <v>44608</v>
      </c>
      <c r="N15" s="89">
        <v>146059</v>
      </c>
      <c r="O15" s="89">
        <v>326425</v>
      </c>
      <c r="P15" s="92">
        <v>187236</v>
      </c>
      <c r="Q15" s="89">
        <v>139189</v>
      </c>
      <c r="R15" s="90">
        <v>3075645</v>
      </c>
      <c r="S15" s="84"/>
      <c r="T15" s="91">
        <f t="shared" si="0"/>
        <v>94.53467112481096</v>
      </c>
      <c r="U15" s="86"/>
      <c r="V15" s="87">
        <v>3063457</v>
      </c>
      <c r="W15" s="87">
        <v>2896029</v>
      </c>
    </row>
    <row r="16" spans="2:23" ht="30" customHeight="1">
      <c r="B16" s="17" t="s">
        <v>12</v>
      </c>
      <c r="C16" s="88">
        <v>1688322</v>
      </c>
      <c r="D16" s="89">
        <v>726516</v>
      </c>
      <c r="E16" s="89">
        <v>23255</v>
      </c>
      <c r="F16" s="89">
        <v>595204</v>
      </c>
      <c r="G16" s="90">
        <v>49301</v>
      </c>
      <c r="H16" s="90">
        <v>58756</v>
      </c>
      <c r="I16" s="90">
        <v>790141</v>
      </c>
      <c r="J16" s="89">
        <v>244802</v>
      </c>
      <c r="K16" s="89">
        <v>345966</v>
      </c>
      <c r="L16" s="89">
        <v>191428</v>
      </c>
      <c r="M16" s="89">
        <v>45584</v>
      </c>
      <c r="N16" s="89">
        <v>126081</v>
      </c>
      <c r="O16" s="89">
        <v>6625</v>
      </c>
      <c r="P16" s="89">
        <v>6625</v>
      </c>
      <c r="Q16" s="89">
        <v>0</v>
      </c>
      <c r="R16" s="90">
        <v>1694947</v>
      </c>
      <c r="S16" s="84"/>
      <c r="T16" s="91">
        <f t="shared" si="0"/>
        <v>97.28054291739474</v>
      </c>
      <c r="U16" s="86"/>
      <c r="V16" s="87">
        <v>1704274</v>
      </c>
      <c r="W16" s="87">
        <v>1657927</v>
      </c>
    </row>
    <row r="17" spans="2:23" ht="30" customHeight="1">
      <c r="B17" s="17" t="s">
        <v>31</v>
      </c>
      <c r="C17" s="88">
        <v>8355143</v>
      </c>
      <c r="D17" s="89">
        <v>2739392</v>
      </c>
      <c r="E17" s="89">
        <v>70462</v>
      </c>
      <c r="F17" s="89">
        <v>2155234</v>
      </c>
      <c r="G17" s="90">
        <v>141537</v>
      </c>
      <c r="H17" s="90">
        <v>372159</v>
      </c>
      <c r="I17" s="90">
        <v>5241203</v>
      </c>
      <c r="J17" s="89">
        <v>945360</v>
      </c>
      <c r="K17" s="89">
        <v>1783828</v>
      </c>
      <c r="L17" s="89">
        <v>2510665</v>
      </c>
      <c r="M17" s="89">
        <v>113478</v>
      </c>
      <c r="N17" s="89">
        <v>252196</v>
      </c>
      <c r="O17" s="89">
        <v>0</v>
      </c>
      <c r="P17" s="92">
        <v>0</v>
      </c>
      <c r="Q17" s="89">
        <v>0</v>
      </c>
      <c r="R17" s="90">
        <v>8355143</v>
      </c>
      <c r="S17" s="84"/>
      <c r="T17" s="91">
        <f t="shared" si="0"/>
        <v>98.81660058685804</v>
      </c>
      <c r="U17" s="86"/>
      <c r="V17" s="87">
        <v>8364885</v>
      </c>
      <c r="W17" s="87">
        <v>8265895</v>
      </c>
    </row>
    <row r="18" spans="2:23" ht="30" customHeight="1">
      <c r="B18" s="17" t="s">
        <v>33</v>
      </c>
      <c r="C18" s="88">
        <v>5642794</v>
      </c>
      <c r="D18" s="89">
        <v>2057162</v>
      </c>
      <c r="E18" s="89">
        <v>81739</v>
      </c>
      <c r="F18" s="89">
        <v>1713845</v>
      </c>
      <c r="G18" s="90">
        <v>144668</v>
      </c>
      <c r="H18" s="90">
        <v>116910</v>
      </c>
      <c r="I18" s="90">
        <v>3100986</v>
      </c>
      <c r="J18" s="89">
        <v>889190</v>
      </c>
      <c r="K18" s="89">
        <v>1678674</v>
      </c>
      <c r="L18" s="89">
        <v>532457</v>
      </c>
      <c r="M18" s="89">
        <v>139540</v>
      </c>
      <c r="N18" s="89">
        <v>345106</v>
      </c>
      <c r="O18" s="89">
        <v>124400</v>
      </c>
      <c r="P18" s="92">
        <v>124400</v>
      </c>
      <c r="Q18" s="89">
        <v>0</v>
      </c>
      <c r="R18" s="90">
        <v>5767194</v>
      </c>
      <c r="S18" s="84"/>
      <c r="T18" s="91">
        <f t="shared" si="0"/>
        <v>95.67124644531319</v>
      </c>
      <c r="U18" s="86"/>
      <c r="V18" s="87">
        <v>5807122</v>
      </c>
      <c r="W18" s="87">
        <v>5555746</v>
      </c>
    </row>
    <row r="19" spans="1:23" ht="30" customHeight="1">
      <c r="A19" s="12"/>
      <c r="B19" s="19" t="s">
        <v>34</v>
      </c>
      <c r="C19" s="93">
        <v>14599438</v>
      </c>
      <c r="D19" s="94">
        <v>5728676</v>
      </c>
      <c r="E19" s="94">
        <v>142878</v>
      </c>
      <c r="F19" s="94">
        <v>4134914</v>
      </c>
      <c r="G19" s="95">
        <v>298737</v>
      </c>
      <c r="H19" s="95">
        <v>1152147</v>
      </c>
      <c r="I19" s="95">
        <v>8067226</v>
      </c>
      <c r="J19" s="94">
        <v>2344325</v>
      </c>
      <c r="K19" s="94">
        <v>3450003</v>
      </c>
      <c r="L19" s="94">
        <v>2264543</v>
      </c>
      <c r="M19" s="94">
        <v>223690</v>
      </c>
      <c r="N19" s="94">
        <v>579736</v>
      </c>
      <c r="O19" s="94">
        <v>65288</v>
      </c>
      <c r="P19" s="96">
        <v>65099</v>
      </c>
      <c r="Q19" s="94">
        <v>189</v>
      </c>
      <c r="R19" s="97">
        <v>14664726</v>
      </c>
      <c r="S19" s="84"/>
      <c r="T19" s="98">
        <f t="shared" si="0"/>
        <v>97.94968409441543</v>
      </c>
      <c r="U19" s="86"/>
      <c r="V19" s="87">
        <v>14419973</v>
      </c>
      <c r="W19" s="87">
        <v>14124318</v>
      </c>
    </row>
    <row r="20" spans="2:23" ht="30" customHeight="1">
      <c r="B20" s="17" t="s">
        <v>13</v>
      </c>
      <c r="C20" s="88">
        <v>921154</v>
      </c>
      <c r="D20" s="89">
        <v>383566</v>
      </c>
      <c r="E20" s="89">
        <v>10890</v>
      </c>
      <c r="F20" s="89">
        <v>305404</v>
      </c>
      <c r="G20" s="90">
        <v>18415</v>
      </c>
      <c r="H20" s="90">
        <v>48857</v>
      </c>
      <c r="I20" s="90">
        <v>509549</v>
      </c>
      <c r="J20" s="89">
        <v>200613</v>
      </c>
      <c r="K20" s="89">
        <v>207166</v>
      </c>
      <c r="L20" s="89">
        <v>101770</v>
      </c>
      <c r="M20" s="89">
        <v>13377</v>
      </c>
      <c r="N20" s="89">
        <v>14662</v>
      </c>
      <c r="O20" s="89">
        <v>521</v>
      </c>
      <c r="P20" s="89">
        <v>521</v>
      </c>
      <c r="Q20" s="89">
        <v>0</v>
      </c>
      <c r="R20" s="83">
        <v>921675</v>
      </c>
      <c r="S20" s="84"/>
      <c r="T20" s="85">
        <f t="shared" si="0"/>
        <v>98.22263199284107</v>
      </c>
      <c r="U20" s="86"/>
      <c r="V20" s="87">
        <v>921925</v>
      </c>
      <c r="W20" s="87">
        <v>905539</v>
      </c>
    </row>
    <row r="21" spans="2:23" ht="30" customHeight="1">
      <c r="B21" s="17" t="s">
        <v>14</v>
      </c>
      <c r="C21" s="88">
        <v>3349069</v>
      </c>
      <c r="D21" s="89">
        <v>1598975</v>
      </c>
      <c r="E21" s="89">
        <v>39868</v>
      </c>
      <c r="F21" s="89">
        <v>1416138</v>
      </c>
      <c r="G21" s="90">
        <v>51452</v>
      </c>
      <c r="H21" s="90">
        <v>91517</v>
      </c>
      <c r="I21" s="90">
        <v>1544339</v>
      </c>
      <c r="J21" s="89">
        <v>419891</v>
      </c>
      <c r="K21" s="89">
        <v>579638</v>
      </c>
      <c r="L21" s="89">
        <v>536135</v>
      </c>
      <c r="M21" s="89">
        <v>48628</v>
      </c>
      <c r="N21" s="89">
        <v>157127</v>
      </c>
      <c r="O21" s="89">
        <v>0</v>
      </c>
      <c r="P21" s="89">
        <v>0</v>
      </c>
      <c r="Q21" s="89">
        <v>0</v>
      </c>
      <c r="R21" s="90">
        <v>3349069</v>
      </c>
      <c r="S21" s="84"/>
      <c r="T21" s="91">
        <f t="shared" si="0"/>
        <v>99.21398384025898</v>
      </c>
      <c r="U21" s="86"/>
      <c r="V21" s="87">
        <v>3322578</v>
      </c>
      <c r="W21" s="87">
        <v>3296462</v>
      </c>
    </row>
    <row r="22" spans="2:23" ht="30" customHeight="1">
      <c r="B22" s="17" t="s">
        <v>15</v>
      </c>
      <c r="C22" s="88">
        <v>5025464</v>
      </c>
      <c r="D22" s="89">
        <v>2377866</v>
      </c>
      <c r="E22" s="89">
        <v>59404</v>
      </c>
      <c r="F22" s="89">
        <v>1984358</v>
      </c>
      <c r="G22" s="90">
        <v>95702</v>
      </c>
      <c r="H22" s="90">
        <v>238402</v>
      </c>
      <c r="I22" s="90">
        <v>2334107</v>
      </c>
      <c r="J22" s="89">
        <v>806645</v>
      </c>
      <c r="K22" s="89">
        <v>1093416</v>
      </c>
      <c r="L22" s="89">
        <v>433306</v>
      </c>
      <c r="M22" s="89">
        <v>85310</v>
      </c>
      <c r="N22" s="89">
        <v>228181</v>
      </c>
      <c r="O22" s="89">
        <v>25421</v>
      </c>
      <c r="P22" s="89">
        <v>25277</v>
      </c>
      <c r="Q22" s="89">
        <v>144</v>
      </c>
      <c r="R22" s="90">
        <v>5050885</v>
      </c>
      <c r="S22" s="84"/>
      <c r="T22" s="91">
        <f t="shared" si="0"/>
        <v>97.88348992970445</v>
      </c>
      <c r="U22" s="86"/>
      <c r="V22" s="87">
        <v>5062910</v>
      </c>
      <c r="W22" s="87">
        <v>4955753</v>
      </c>
    </row>
    <row r="23" spans="2:23" ht="30" customHeight="1">
      <c r="B23" s="17" t="s">
        <v>16</v>
      </c>
      <c r="C23" s="88">
        <v>1860494</v>
      </c>
      <c r="D23" s="89">
        <v>673120</v>
      </c>
      <c r="E23" s="89">
        <v>13141</v>
      </c>
      <c r="F23" s="90">
        <v>512505</v>
      </c>
      <c r="G23" s="90">
        <v>25706</v>
      </c>
      <c r="H23" s="90">
        <v>121768</v>
      </c>
      <c r="I23" s="92">
        <v>1129392</v>
      </c>
      <c r="J23" s="89">
        <v>346454</v>
      </c>
      <c r="K23" s="89">
        <v>317251</v>
      </c>
      <c r="L23" s="89">
        <v>465687</v>
      </c>
      <c r="M23" s="89">
        <v>13466</v>
      </c>
      <c r="N23" s="89">
        <v>44516</v>
      </c>
      <c r="O23" s="89">
        <v>2595</v>
      </c>
      <c r="P23" s="89">
        <v>2595</v>
      </c>
      <c r="Q23" s="89">
        <v>0</v>
      </c>
      <c r="R23" s="90">
        <v>1863089</v>
      </c>
      <c r="S23" s="84"/>
      <c r="T23" s="91">
        <f t="shared" si="0"/>
        <v>99.23496605627656</v>
      </c>
      <c r="U23" s="86"/>
      <c r="V23" s="87">
        <v>1865146</v>
      </c>
      <c r="W23" s="87">
        <v>1850877</v>
      </c>
    </row>
    <row r="24" spans="2:23" ht="30" customHeight="1">
      <c r="B24" s="17" t="s">
        <v>17</v>
      </c>
      <c r="C24" s="88">
        <v>4537783</v>
      </c>
      <c r="D24" s="89">
        <v>1001167</v>
      </c>
      <c r="E24" s="89">
        <v>21084</v>
      </c>
      <c r="F24" s="90">
        <v>703307</v>
      </c>
      <c r="G24" s="90">
        <v>66863</v>
      </c>
      <c r="H24" s="90">
        <v>209913</v>
      </c>
      <c r="I24" s="92">
        <v>3415345</v>
      </c>
      <c r="J24" s="89">
        <v>667837</v>
      </c>
      <c r="K24" s="89">
        <v>680055</v>
      </c>
      <c r="L24" s="89">
        <v>2066055</v>
      </c>
      <c r="M24" s="89">
        <v>25252</v>
      </c>
      <c r="N24" s="89">
        <v>96019</v>
      </c>
      <c r="O24" s="89">
        <v>0</v>
      </c>
      <c r="P24" s="89">
        <v>0</v>
      </c>
      <c r="Q24" s="89">
        <v>0</v>
      </c>
      <c r="R24" s="90">
        <v>4537783</v>
      </c>
      <c r="S24" s="84"/>
      <c r="T24" s="91">
        <f t="shared" si="0"/>
        <v>98.9116225115191</v>
      </c>
      <c r="U24" s="86"/>
      <c r="V24" s="87">
        <v>4529219</v>
      </c>
      <c r="W24" s="87">
        <v>4479924</v>
      </c>
    </row>
    <row r="25" spans="2:23" ht="30" customHeight="1">
      <c r="B25" s="17" t="s">
        <v>18</v>
      </c>
      <c r="C25" s="88">
        <v>2781213</v>
      </c>
      <c r="D25" s="89">
        <v>765988</v>
      </c>
      <c r="E25" s="89">
        <v>21227</v>
      </c>
      <c r="F25" s="89">
        <v>588764</v>
      </c>
      <c r="G25" s="90">
        <v>35297</v>
      </c>
      <c r="H25" s="90">
        <v>120700</v>
      </c>
      <c r="I25" s="90">
        <v>1893992</v>
      </c>
      <c r="J25" s="89">
        <v>248279</v>
      </c>
      <c r="K25" s="89">
        <v>662347</v>
      </c>
      <c r="L25" s="89">
        <v>979927</v>
      </c>
      <c r="M25" s="89">
        <v>42842</v>
      </c>
      <c r="N25" s="89">
        <v>78391</v>
      </c>
      <c r="O25" s="89">
        <v>0</v>
      </c>
      <c r="P25" s="89">
        <v>0</v>
      </c>
      <c r="Q25" s="89">
        <v>0</v>
      </c>
      <c r="R25" s="90">
        <v>2781213</v>
      </c>
      <c r="S25" s="84"/>
      <c r="T25" s="91">
        <f t="shared" si="0"/>
        <v>99.06105136312688</v>
      </c>
      <c r="U25" s="86"/>
      <c r="V25" s="87">
        <v>2791633</v>
      </c>
      <c r="W25" s="87">
        <v>2765421</v>
      </c>
    </row>
    <row r="26" spans="2:23" ht="30" customHeight="1">
      <c r="B26" s="17" t="s">
        <v>19</v>
      </c>
      <c r="C26" s="88">
        <v>2405533</v>
      </c>
      <c r="D26" s="89">
        <v>1135179</v>
      </c>
      <c r="E26" s="89">
        <v>21271</v>
      </c>
      <c r="F26" s="90">
        <v>945581</v>
      </c>
      <c r="G26" s="90">
        <v>60935</v>
      </c>
      <c r="H26" s="90">
        <v>107392</v>
      </c>
      <c r="I26" s="92">
        <v>1095642</v>
      </c>
      <c r="J26" s="89">
        <v>381283</v>
      </c>
      <c r="K26" s="89">
        <v>533576</v>
      </c>
      <c r="L26" s="89">
        <v>180780</v>
      </c>
      <c r="M26" s="89">
        <v>55571</v>
      </c>
      <c r="N26" s="89">
        <v>119141</v>
      </c>
      <c r="O26" s="89">
        <v>0</v>
      </c>
      <c r="P26" s="89">
        <v>0</v>
      </c>
      <c r="Q26" s="89">
        <v>0</v>
      </c>
      <c r="R26" s="90">
        <v>2405533</v>
      </c>
      <c r="S26" s="84"/>
      <c r="T26" s="91">
        <f t="shared" si="0"/>
        <v>85.45033885125875</v>
      </c>
      <c r="U26" s="86"/>
      <c r="V26" s="87">
        <v>2776587</v>
      </c>
      <c r="W26" s="87">
        <v>2372603</v>
      </c>
    </row>
    <row r="27" spans="2:23" ht="30" customHeight="1">
      <c r="B27" s="17" t="s">
        <v>20</v>
      </c>
      <c r="C27" s="88">
        <v>1019264</v>
      </c>
      <c r="D27" s="89">
        <v>422236</v>
      </c>
      <c r="E27" s="89">
        <v>13912</v>
      </c>
      <c r="F27" s="89">
        <v>357879</v>
      </c>
      <c r="G27" s="90">
        <v>28072</v>
      </c>
      <c r="H27" s="90">
        <v>22373</v>
      </c>
      <c r="I27" s="90">
        <v>524838</v>
      </c>
      <c r="J27" s="89">
        <v>144396</v>
      </c>
      <c r="K27" s="89">
        <v>200056</v>
      </c>
      <c r="L27" s="89">
        <v>101214</v>
      </c>
      <c r="M27" s="89">
        <v>24015</v>
      </c>
      <c r="N27" s="89">
        <v>48175</v>
      </c>
      <c r="O27" s="89">
        <v>0</v>
      </c>
      <c r="P27" s="89">
        <v>0</v>
      </c>
      <c r="Q27" s="89">
        <v>0</v>
      </c>
      <c r="R27" s="90">
        <v>1019264</v>
      </c>
      <c r="S27" s="84"/>
      <c r="T27" s="91">
        <f t="shared" si="0"/>
        <v>98.50555013838411</v>
      </c>
      <c r="U27" s="86"/>
      <c r="V27" s="87">
        <v>1015290</v>
      </c>
      <c r="W27" s="87">
        <v>1000117</v>
      </c>
    </row>
    <row r="28" spans="2:23" ht="30" customHeight="1">
      <c r="B28" s="17" t="s">
        <v>21</v>
      </c>
      <c r="C28" s="88">
        <v>1895808</v>
      </c>
      <c r="D28" s="89">
        <v>856550</v>
      </c>
      <c r="E28" s="89">
        <v>18149</v>
      </c>
      <c r="F28" s="90">
        <v>617307</v>
      </c>
      <c r="G28" s="90">
        <v>32674</v>
      </c>
      <c r="H28" s="90">
        <v>188420</v>
      </c>
      <c r="I28" s="92">
        <v>909721</v>
      </c>
      <c r="J28" s="89">
        <v>269478</v>
      </c>
      <c r="K28" s="89">
        <v>394098</v>
      </c>
      <c r="L28" s="89">
        <v>245307</v>
      </c>
      <c r="M28" s="89">
        <v>36365</v>
      </c>
      <c r="N28" s="89">
        <v>93172</v>
      </c>
      <c r="O28" s="89">
        <v>11197</v>
      </c>
      <c r="P28" s="89">
        <v>11197</v>
      </c>
      <c r="Q28" s="89">
        <v>0</v>
      </c>
      <c r="R28" s="90">
        <v>1907005</v>
      </c>
      <c r="S28" s="84"/>
      <c r="T28" s="91">
        <f t="shared" si="0"/>
        <v>97.62222832568467</v>
      </c>
      <c r="U28" s="86"/>
      <c r="V28" s="87">
        <v>1926047</v>
      </c>
      <c r="W28" s="87">
        <v>1880250</v>
      </c>
    </row>
    <row r="29" spans="2:23" ht="30" customHeight="1">
      <c r="B29" s="17" t="s">
        <v>22</v>
      </c>
      <c r="C29" s="88">
        <v>704219</v>
      </c>
      <c r="D29" s="89">
        <v>351949</v>
      </c>
      <c r="E29" s="89">
        <v>12506</v>
      </c>
      <c r="F29" s="89">
        <v>318085</v>
      </c>
      <c r="G29" s="90">
        <v>11158</v>
      </c>
      <c r="H29" s="90">
        <v>10200</v>
      </c>
      <c r="I29" s="90">
        <v>289937</v>
      </c>
      <c r="J29" s="89">
        <v>75053</v>
      </c>
      <c r="K29" s="89">
        <v>171926</v>
      </c>
      <c r="L29" s="89">
        <v>42801</v>
      </c>
      <c r="M29" s="89">
        <v>25053</v>
      </c>
      <c r="N29" s="89">
        <v>37280</v>
      </c>
      <c r="O29" s="89">
        <v>0</v>
      </c>
      <c r="P29" s="89">
        <v>0</v>
      </c>
      <c r="Q29" s="89">
        <v>0</v>
      </c>
      <c r="R29" s="90">
        <v>704219</v>
      </c>
      <c r="S29" s="84"/>
      <c r="T29" s="91">
        <f t="shared" si="0"/>
        <v>98.29451055705427</v>
      </c>
      <c r="U29" s="86"/>
      <c r="V29" s="87">
        <v>710236</v>
      </c>
      <c r="W29" s="87">
        <v>698123</v>
      </c>
    </row>
    <row r="30" spans="2:23" ht="30" customHeight="1">
      <c r="B30" s="17" t="s">
        <v>32</v>
      </c>
      <c r="C30" s="88">
        <v>735891</v>
      </c>
      <c r="D30" s="89">
        <v>335739</v>
      </c>
      <c r="E30" s="89">
        <v>12761</v>
      </c>
      <c r="F30" s="89">
        <v>289191</v>
      </c>
      <c r="G30" s="90">
        <v>16673</v>
      </c>
      <c r="H30" s="90">
        <v>17114</v>
      </c>
      <c r="I30" s="90">
        <v>328859</v>
      </c>
      <c r="J30" s="89">
        <v>59645</v>
      </c>
      <c r="K30" s="89">
        <v>166126</v>
      </c>
      <c r="L30" s="89">
        <v>99758</v>
      </c>
      <c r="M30" s="89">
        <v>23008</v>
      </c>
      <c r="N30" s="89">
        <v>46644</v>
      </c>
      <c r="O30" s="89">
        <v>0</v>
      </c>
      <c r="P30" s="89">
        <v>0</v>
      </c>
      <c r="Q30" s="89">
        <v>0</v>
      </c>
      <c r="R30" s="90">
        <v>735891</v>
      </c>
      <c r="S30" s="84"/>
      <c r="T30" s="91">
        <f t="shared" si="0"/>
        <v>98.71440433474733</v>
      </c>
      <c r="U30" s="86"/>
      <c r="V30" s="87">
        <v>731023</v>
      </c>
      <c r="W30" s="87">
        <v>721625</v>
      </c>
    </row>
    <row r="31" spans="2:23" ht="30" customHeight="1">
      <c r="B31" s="17" t="s">
        <v>35</v>
      </c>
      <c r="C31" s="88">
        <v>1067783</v>
      </c>
      <c r="D31" s="89">
        <v>511023</v>
      </c>
      <c r="E31" s="89">
        <v>19298</v>
      </c>
      <c r="F31" s="89">
        <v>422834</v>
      </c>
      <c r="G31" s="90">
        <v>25251</v>
      </c>
      <c r="H31" s="90">
        <v>43640</v>
      </c>
      <c r="I31" s="90">
        <v>456962</v>
      </c>
      <c r="J31" s="89">
        <v>98632</v>
      </c>
      <c r="K31" s="89">
        <v>244109</v>
      </c>
      <c r="L31" s="89">
        <v>113595</v>
      </c>
      <c r="M31" s="89">
        <v>35332</v>
      </c>
      <c r="N31" s="89">
        <v>62688</v>
      </c>
      <c r="O31" s="89">
        <v>592</v>
      </c>
      <c r="P31" s="89">
        <v>592</v>
      </c>
      <c r="Q31" s="89">
        <v>0</v>
      </c>
      <c r="R31" s="90">
        <v>1068375</v>
      </c>
      <c r="S31" s="84"/>
      <c r="T31" s="91">
        <f t="shared" si="0"/>
        <v>97.19909032831251</v>
      </c>
      <c r="U31" s="86"/>
      <c r="V31" s="87">
        <v>1073794</v>
      </c>
      <c r="W31" s="87">
        <v>1043718</v>
      </c>
    </row>
    <row r="32" spans="2:23" ht="30" customHeight="1">
      <c r="B32" s="17" t="s">
        <v>36</v>
      </c>
      <c r="C32" s="88">
        <v>1580286</v>
      </c>
      <c r="D32" s="89">
        <v>735812</v>
      </c>
      <c r="E32" s="89">
        <v>24400</v>
      </c>
      <c r="F32" s="89">
        <v>612000</v>
      </c>
      <c r="G32" s="90">
        <v>38159</v>
      </c>
      <c r="H32" s="90">
        <v>61253</v>
      </c>
      <c r="I32" s="90">
        <v>682379</v>
      </c>
      <c r="J32" s="89">
        <v>232399</v>
      </c>
      <c r="K32" s="89">
        <v>289498</v>
      </c>
      <c r="L32" s="89">
        <v>143033</v>
      </c>
      <c r="M32" s="89">
        <v>39490</v>
      </c>
      <c r="N32" s="89">
        <v>122605</v>
      </c>
      <c r="O32" s="89">
        <v>0</v>
      </c>
      <c r="P32" s="89">
        <v>0</v>
      </c>
      <c r="Q32" s="89">
        <v>0</v>
      </c>
      <c r="R32" s="90">
        <v>1580286</v>
      </c>
      <c r="S32" s="84"/>
      <c r="T32" s="91">
        <f t="shared" si="0"/>
        <v>96.11057085066167</v>
      </c>
      <c r="U32" s="86"/>
      <c r="V32" s="87">
        <v>1569202</v>
      </c>
      <c r="W32" s="87">
        <v>1508169</v>
      </c>
    </row>
    <row r="33" spans="2:23" ht="30" customHeight="1">
      <c r="B33" s="17" t="s">
        <v>23</v>
      </c>
      <c r="C33" s="88">
        <v>748497</v>
      </c>
      <c r="D33" s="89">
        <v>320607</v>
      </c>
      <c r="E33" s="89">
        <v>11398</v>
      </c>
      <c r="F33" s="89">
        <v>278167</v>
      </c>
      <c r="G33" s="90">
        <v>15724</v>
      </c>
      <c r="H33" s="90">
        <v>15318</v>
      </c>
      <c r="I33" s="90">
        <v>363603</v>
      </c>
      <c r="J33" s="89">
        <v>124152</v>
      </c>
      <c r="K33" s="89">
        <v>153460</v>
      </c>
      <c r="L33" s="89">
        <v>84654</v>
      </c>
      <c r="M33" s="89">
        <v>25624</v>
      </c>
      <c r="N33" s="89">
        <v>38663</v>
      </c>
      <c r="O33" s="89">
        <v>0</v>
      </c>
      <c r="P33" s="89">
        <v>0</v>
      </c>
      <c r="Q33" s="89">
        <v>0</v>
      </c>
      <c r="R33" s="90">
        <v>748497</v>
      </c>
      <c r="S33" s="84"/>
      <c r="T33" s="91">
        <f t="shared" si="0"/>
        <v>97.70101499297598</v>
      </c>
      <c r="U33" s="86"/>
      <c r="V33" s="87">
        <v>752419</v>
      </c>
      <c r="W33" s="87">
        <v>735121</v>
      </c>
    </row>
    <row r="34" spans="2:23" ht="30" customHeight="1">
      <c r="B34" s="17" t="s">
        <v>24</v>
      </c>
      <c r="C34" s="88">
        <v>1096049</v>
      </c>
      <c r="D34" s="89">
        <v>407167</v>
      </c>
      <c r="E34" s="89">
        <v>14655</v>
      </c>
      <c r="F34" s="89">
        <v>342500</v>
      </c>
      <c r="G34" s="90">
        <v>12951</v>
      </c>
      <c r="H34" s="90">
        <v>37061</v>
      </c>
      <c r="I34" s="90">
        <v>608564</v>
      </c>
      <c r="J34" s="89">
        <v>162295</v>
      </c>
      <c r="K34" s="89">
        <v>200199</v>
      </c>
      <c r="L34" s="89">
        <v>245996</v>
      </c>
      <c r="M34" s="89">
        <v>31314</v>
      </c>
      <c r="N34" s="89">
        <v>49004</v>
      </c>
      <c r="O34" s="89">
        <v>0</v>
      </c>
      <c r="P34" s="89">
        <v>0</v>
      </c>
      <c r="Q34" s="89">
        <v>0</v>
      </c>
      <c r="R34" s="97">
        <v>1096049</v>
      </c>
      <c r="S34" s="84"/>
      <c r="T34" s="98">
        <f t="shared" si="0"/>
        <v>97.53613669188555</v>
      </c>
      <c r="U34" s="86"/>
      <c r="V34" s="99">
        <v>1109883</v>
      </c>
      <c r="W34" s="99">
        <v>1082537</v>
      </c>
    </row>
    <row r="35" spans="2:23" ht="30" customHeight="1">
      <c r="B35" s="21" t="s">
        <v>25</v>
      </c>
      <c r="C35" s="100">
        <f>SUM(C6:C19)</f>
        <v>235059624</v>
      </c>
      <c r="D35" s="101">
        <f>SUM(D6:D19)</f>
        <v>101897406</v>
      </c>
      <c r="E35" s="101">
        <f>SUM(E6:E19)</f>
        <v>2323799</v>
      </c>
      <c r="F35" s="101">
        <f>SUM(F6:F19)</f>
        <v>79248150</v>
      </c>
      <c r="G35" s="101">
        <f aca="true" t="shared" si="1" ref="G35:Q35">SUM(G6:G19)</f>
        <v>4611746</v>
      </c>
      <c r="H35" s="101">
        <f t="shared" si="1"/>
        <v>15713711</v>
      </c>
      <c r="I35" s="101">
        <f t="shared" si="1"/>
        <v>120518106</v>
      </c>
      <c r="J35" s="101">
        <f t="shared" si="1"/>
        <v>36856234</v>
      </c>
      <c r="K35" s="101">
        <f t="shared" si="1"/>
        <v>46941132</v>
      </c>
      <c r="L35" s="101">
        <f t="shared" si="1"/>
        <v>36327061</v>
      </c>
      <c r="M35" s="101">
        <f t="shared" si="1"/>
        <v>3147901</v>
      </c>
      <c r="N35" s="101">
        <f t="shared" si="1"/>
        <v>9464725</v>
      </c>
      <c r="O35" s="101">
        <f t="shared" si="1"/>
        <v>10857536</v>
      </c>
      <c r="P35" s="101">
        <f t="shared" si="1"/>
        <v>526319</v>
      </c>
      <c r="Q35" s="101">
        <f t="shared" si="1"/>
        <v>10095124</v>
      </c>
      <c r="R35" s="101">
        <f>SUM(R6:R19)</f>
        <v>245917160</v>
      </c>
      <c r="S35" s="84"/>
      <c r="T35" s="102">
        <f>W35/V35*100</f>
        <v>98.02545467283763</v>
      </c>
      <c r="U35" s="86"/>
      <c r="V35" s="101">
        <f>SUM(V6:V19)</f>
        <v>246272189</v>
      </c>
      <c r="W35" s="101">
        <f>SUM(W6:W19)</f>
        <v>241409433</v>
      </c>
    </row>
    <row r="36" spans="2:23" ht="30" customHeight="1">
      <c r="B36" s="21" t="s">
        <v>58</v>
      </c>
      <c r="C36" s="100">
        <f aca="true" t="shared" si="2" ref="C36:Q36">SUM(C20:C34)</f>
        <v>29728507</v>
      </c>
      <c r="D36" s="101">
        <f t="shared" si="2"/>
        <v>11876944</v>
      </c>
      <c r="E36" s="101">
        <f t="shared" si="2"/>
        <v>313964</v>
      </c>
      <c r="F36" s="101">
        <f t="shared" si="2"/>
        <v>9694020</v>
      </c>
      <c r="G36" s="101">
        <f t="shared" si="2"/>
        <v>535032</v>
      </c>
      <c r="H36" s="101">
        <f t="shared" si="2"/>
        <v>1333928</v>
      </c>
      <c r="I36" s="101">
        <f t="shared" si="2"/>
        <v>16087229</v>
      </c>
      <c r="J36" s="101">
        <f t="shared" si="2"/>
        <v>4237052</v>
      </c>
      <c r="K36" s="101">
        <f t="shared" si="2"/>
        <v>5892921</v>
      </c>
      <c r="L36" s="101">
        <f t="shared" si="2"/>
        <v>5840018</v>
      </c>
      <c r="M36" s="101">
        <f t="shared" si="2"/>
        <v>524647</v>
      </c>
      <c r="N36" s="101">
        <f t="shared" si="2"/>
        <v>1236268</v>
      </c>
      <c r="O36" s="101">
        <f t="shared" si="2"/>
        <v>40326</v>
      </c>
      <c r="P36" s="101">
        <f t="shared" si="2"/>
        <v>40182</v>
      </c>
      <c r="Q36" s="101">
        <f t="shared" si="2"/>
        <v>144</v>
      </c>
      <c r="R36" s="101">
        <f>SUM(R20:R34)</f>
        <v>29768833</v>
      </c>
      <c r="S36" s="84"/>
      <c r="T36" s="102">
        <f t="shared" si="0"/>
        <v>97.14286064821772</v>
      </c>
      <c r="U36" s="86"/>
      <c r="V36" s="101">
        <f>SUM(V20:V34)</f>
        <v>30157892</v>
      </c>
      <c r="W36" s="101">
        <f>SUM(W20:W34)</f>
        <v>29296239</v>
      </c>
    </row>
    <row r="37" spans="2:23" ht="30" customHeight="1">
      <c r="B37" s="21" t="s">
        <v>26</v>
      </c>
      <c r="C37" s="100">
        <f aca="true" t="shared" si="3" ref="C37:Q37">SUM(C6:C34)</f>
        <v>264788131</v>
      </c>
      <c r="D37" s="101">
        <f t="shared" si="3"/>
        <v>113774350</v>
      </c>
      <c r="E37" s="101">
        <f t="shared" si="3"/>
        <v>2637763</v>
      </c>
      <c r="F37" s="101">
        <f t="shared" si="3"/>
        <v>88942170</v>
      </c>
      <c r="G37" s="101">
        <f t="shared" si="3"/>
        <v>5146778</v>
      </c>
      <c r="H37" s="101">
        <f t="shared" si="3"/>
        <v>17047639</v>
      </c>
      <c r="I37" s="101">
        <f t="shared" si="3"/>
        <v>136605335</v>
      </c>
      <c r="J37" s="101">
        <f t="shared" si="3"/>
        <v>41093286</v>
      </c>
      <c r="K37" s="101">
        <f t="shared" si="3"/>
        <v>52834053</v>
      </c>
      <c r="L37" s="101">
        <f t="shared" si="3"/>
        <v>42167079</v>
      </c>
      <c r="M37" s="101">
        <f t="shared" si="3"/>
        <v>3672548</v>
      </c>
      <c r="N37" s="101">
        <f t="shared" si="3"/>
        <v>10700993</v>
      </c>
      <c r="O37" s="101">
        <f t="shared" si="3"/>
        <v>10897862</v>
      </c>
      <c r="P37" s="101">
        <f t="shared" si="3"/>
        <v>566501</v>
      </c>
      <c r="Q37" s="101">
        <f t="shared" si="3"/>
        <v>10095268</v>
      </c>
      <c r="R37" s="101">
        <f>SUM(R6:R34)</f>
        <v>275685993</v>
      </c>
      <c r="S37" s="84"/>
      <c r="T37" s="102">
        <f t="shared" si="0"/>
        <v>97.92916567571385</v>
      </c>
      <c r="U37" s="86"/>
      <c r="V37" s="101">
        <f>SUM(V6:V34)</f>
        <v>276430081</v>
      </c>
      <c r="W37" s="101">
        <f>SUM(W6:W34)</f>
        <v>270705672</v>
      </c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ゴシック,標準"&amp;24２－２ 地方税収入の状況（２２年度決算額）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525507</v>
      </c>
      <c r="D6" s="46">
        <f>+'当年度'!D6-'前年度'!D6</f>
        <v>111878</v>
      </c>
      <c r="E6" s="46">
        <f>+'当年度'!E6-'前年度'!E6</f>
        <v>1824</v>
      </c>
      <c r="F6" s="46">
        <f>+'当年度'!F6-'前年度'!F6</f>
        <v>-124388</v>
      </c>
      <c r="G6" s="46">
        <f>+'当年度'!G6-'前年度'!G6</f>
        <v>-28652</v>
      </c>
      <c r="H6" s="46">
        <f>+'当年度'!H6-'前年度'!H6</f>
        <v>263094</v>
      </c>
      <c r="I6" s="46">
        <f>+'当年度'!I6-'前年度'!I6</f>
        <v>184044</v>
      </c>
      <c r="J6" s="46">
        <f>+'当年度'!J6-'前年度'!J6</f>
        <v>-49858</v>
      </c>
      <c r="K6" s="46">
        <f>+'当年度'!K6-'前年度'!K6</f>
        <v>255557</v>
      </c>
      <c r="L6" s="46">
        <f>+'当年度'!L6-'前年度'!L6</f>
        <v>-22712</v>
      </c>
      <c r="M6" s="46">
        <f>+'当年度'!M6-'前年度'!M6</f>
        <v>6329</v>
      </c>
      <c r="N6" s="46">
        <f>+'当年度'!N6-'前年度'!N6</f>
        <v>224109</v>
      </c>
      <c r="O6" s="46">
        <f>+'当年度'!O6-'前年度'!O6</f>
        <v>509446</v>
      </c>
      <c r="P6" s="46">
        <f>+'当年度'!P6-'前年度'!P6</f>
        <v>-1111</v>
      </c>
      <c r="Q6" s="46">
        <f>+'当年度'!Q6-'前年度'!Q6</f>
        <v>510557</v>
      </c>
      <c r="R6" s="47">
        <f>+'当年度'!R6-'前年度'!R6</f>
        <v>1034953</v>
      </c>
      <c r="T6" s="4"/>
    </row>
    <row r="7" spans="1:20" ht="30" customHeight="1">
      <c r="A7" s="22"/>
      <c r="B7" s="17" t="s">
        <v>3</v>
      </c>
      <c r="C7" s="48">
        <f>+'当年度'!C7-'前年度'!C7</f>
        <v>213382</v>
      </c>
      <c r="D7" s="49">
        <f>+'当年度'!D7-'前年度'!D7</f>
        <v>327034</v>
      </c>
      <c r="E7" s="49">
        <f>+'当年度'!E7-'前年度'!E7</f>
        <v>526</v>
      </c>
      <c r="F7" s="49">
        <f>+'当年度'!F7-'前年度'!F7</f>
        <v>-33384</v>
      </c>
      <c r="G7" s="49">
        <f>+'当年度'!G7-'前年度'!G7</f>
        <v>8222</v>
      </c>
      <c r="H7" s="49">
        <f>+'当年度'!H7-'前年度'!H7</f>
        <v>351670</v>
      </c>
      <c r="I7" s="49">
        <f>+'当年度'!I7-'前年度'!I7</f>
        <v>-432327</v>
      </c>
      <c r="J7" s="49">
        <f>+'当年度'!J7-'前年度'!J7</f>
        <v>-90744</v>
      </c>
      <c r="K7" s="49">
        <f>+'当年度'!K7-'前年度'!K7</f>
        <v>267821</v>
      </c>
      <c r="L7" s="49">
        <f>+'当年度'!L7-'前年度'!L7</f>
        <v>-609218</v>
      </c>
      <c r="M7" s="49">
        <f>+'当年度'!M7-'前年度'!M7</f>
        <v>9045</v>
      </c>
      <c r="N7" s="49">
        <f>+'当年度'!N7-'前年度'!N7</f>
        <v>309630</v>
      </c>
      <c r="O7" s="49">
        <f>+'当年度'!O7-'前年度'!O7</f>
        <v>2266069</v>
      </c>
      <c r="P7" s="49">
        <f>+'当年度'!P7-'前年度'!P7</f>
        <v>1352</v>
      </c>
      <c r="Q7" s="49">
        <f>+'当年度'!Q7-'前年度'!Q7</f>
        <v>10045</v>
      </c>
      <c r="R7" s="50">
        <f>+'当年度'!R7-'前年度'!R7</f>
        <v>2479451</v>
      </c>
      <c r="T7" s="6"/>
    </row>
    <row r="8" spans="1:20" ht="30" customHeight="1">
      <c r="A8" s="22"/>
      <c r="B8" s="17" t="s">
        <v>4</v>
      </c>
      <c r="C8" s="48">
        <f>+'当年度'!C8-'前年度'!C8</f>
        <v>252045</v>
      </c>
      <c r="D8" s="49">
        <f>+'当年度'!D8-'前年度'!D8</f>
        <v>73430</v>
      </c>
      <c r="E8" s="49">
        <f>+'当年度'!E8-'前年度'!E8</f>
        <v>824</v>
      </c>
      <c r="F8" s="49">
        <f>+'当年度'!F8-'前年度'!F8</f>
        <v>7538</v>
      </c>
      <c r="G8" s="49">
        <f>+'当年度'!G8-'前年度'!G8</f>
        <v>-765</v>
      </c>
      <c r="H8" s="49">
        <f>+'当年度'!H8-'前年度'!H8</f>
        <v>65833</v>
      </c>
      <c r="I8" s="49">
        <f>+'当年度'!I8-'前年度'!I8</f>
        <v>68613</v>
      </c>
      <c r="J8" s="49">
        <f>+'当年度'!J8-'前年度'!J8</f>
        <v>-6199</v>
      </c>
      <c r="K8" s="49">
        <f>+'当年度'!K8-'前年度'!K8</f>
        <v>80904</v>
      </c>
      <c r="L8" s="49">
        <f>+'当年度'!L8-'前年度'!L8</f>
        <v>-5829</v>
      </c>
      <c r="M8" s="49">
        <f>+'当年度'!M8-'前年度'!M8</f>
        <v>5015</v>
      </c>
      <c r="N8" s="49">
        <f>+'当年度'!N8-'前年度'!N8</f>
        <v>104987</v>
      </c>
      <c r="O8" s="49">
        <f>+'当年度'!O8-'前年度'!O8</f>
        <v>412876</v>
      </c>
      <c r="P8" s="49">
        <f>+'当年度'!P8-'前年度'!P8</f>
        <v>1890</v>
      </c>
      <c r="Q8" s="49">
        <f>+'当年度'!Q8-'前年度'!Q8</f>
        <v>410986</v>
      </c>
      <c r="R8" s="50">
        <f>+'当年度'!R8-'前年度'!R8</f>
        <v>664921</v>
      </c>
      <c r="T8" s="6"/>
    </row>
    <row r="9" spans="1:20" ht="30" customHeight="1">
      <c r="A9" s="22"/>
      <c r="B9" s="17" t="s">
        <v>5</v>
      </c>
      <c r="C9" s="48">
        <f>+'当年度'!C9-'前年度'!C9</f>
        <v>131162</v>
      </c>
      <c r="D9" s="49">
        <f>+'当年度'!D9-'前年度'!D9</f>
        <v>-48216</v>
      </c>
      <c r="E9" s="51">
        <f>+'当年度'!E9-'前年度'!E9</f>
        <v>2084</v>
      </c>
      <c r="F9" s="51">
        <f>+'当年度'!F9-'前年度'!F9</f>
        <v>-15299</v>
      </c>
      <c r="G9" s="51">
        <f>+'当年度'!G9-'前年度'!G9</f>
        <v>-4959</v>
      </c>
      <c r="H9" s="51">
        <f>+'当年度'!H9-'前年度'!H9</f>
        <v>-30042</v>
      </c>
      <c r="I9" s="49">
        <f>+'当年度'!I9-'前年度'!I9</f>
        <v>69283</v>
      </c>
      <c r="J9" s="49">
        <f>+'当年度'!J9-'前年度'!J9</f>
        <v>-25620</v>
      </c>
      <c r="K9" s="49">
        <f>+'当年度'!K9-'前年度'!K9</f>
        <v>107825</v>
      </c>
      <c r="L9" s="49">
        <f>+'当年度'!L9-'前年度'!L9</f>
        <v>-8828</v>
      </c>
      <c r="M9" s="49">
        <f>+'当年度'!M9-'前年度'!M9</f>
        <v>2797</v>
      </c>
      <c r="N9" s="49">
        <f>+'当年度'!N9-'前年度'!N9</f>
        <v>107298</v>
      </c>
      <c r="O9" s="49">
        <f>+'当年度'!O9-'前年度'!O9</f>
        <v>5410</v>
      </c>
      <c r="P9" s="49">
        <f>+'当年度'!P9-'前年度'!P9</f>
        <v>0</v>
      </c>
      <c r="Q9" s="49">
        <f>+'当年度'!Q9-'前年度'!Q9</f>
        <v>5410</v>
      </c>
      <c r="R9" s="50">
        <f>+'当年度'!R9-'前年度'!R9</f>
        <v>136572</v>
      </c>
      <c r="T9" s="6"/>
    </row>
    <row r="10" spans="1:20" ht="30" customHeight="1">
      <c r="A10" s="22"/>
      <c r="B10" s="17" t="s">
        <v>6</v>
      </c>
      <c r="C10" s="48">
        <f>+'当年度'!C10-'前年度'!C10</f>
        <v>-26903</v>
      </c>
      <c r="D10" s="49">
        <f>+'当年度'!D10-'前年度'!D10</f>
        <v>39014</v>
      </c>
      <c r="E10" s="49">
        <f>+'当年度'!E10-'前年度'!E10</f>
        <v>1462</v>
      </c>
      <c r="F10" s="49">
        <f>+'当年度'!F10-'前年度'!F10</f>
        <v>40901</v>
      </c>
      <c r="G10" s="49">
        <f>+'当年度'!G10-'前年度'!G10</f>
        <v>1543</v>
      </c>
      <c r="H10" s="49">
        <f>+'当年度'!H10-'前年度'!H10</f>
        <v>-4892</v>
      </c>
      <c r="I10" s="49">
        <f>+'当年度'!I10-'前年度'!I10</f>
        <v>-189273</v>
      </c>
      <c r="J10" s="49">
        <f>+'当年度'!J10-'前年度'!J10</f>
        <v>15238</v>
      </c>
      <c r="K10" s="49">
        <f>+'当年度'!K10-'前年度'!K10</f>
        <v>105794</v>
      </c>
      <c r="L10" s="49">
        <f>+'当年度'!L10-'前年度'!L10</f>
        <v>-308512</v>
      </c>
      <c r="M10" s="49">
        <f>+'当年度'!M10-'前年度'!M10</f>
        <v>3680</v>
      </c>
      <c r="N10" s="49">
        <f>+'当年度'!N10-'前年度'!N10</f>
        <v>119676</v>
      </c>
      <c r="O10" s="49">
        <f>+'当年度'!O10-'前年度'!O10</f>
        <v>15083</v>
      </c>
      <c r="P10" s="49">
        <f>+'当年度'!P10-'前年度'!P10</f>
        <v>1358</v>
      </c>
      <c r="Q10" s="49">
        <f>+'当年度'!Q10-'前年度'!Q10</f>
        <v>13725</v>
      </c>
      <c r="R10" s="50">
        <f>+'当年度'!R10-'前年度'!R10</f>
        <v>-11820</v>
      </c>
      <c r="T10" s="6"/>
    </row>
    <row r="11" spans="1:20" ht="30" customHeight="1">
      <c r="A11" s="22"/>
      <c r="B11" s="17" t="s">
        <v>7</v>
      </c>
      <c r="C11" s="48">
        <f>+'当年度'!C11-'前年度'!C11</f>
        <v>-611054</v>
      </c>
      <c r="D11" s="49">
        <f>+'当年度'!D11-'前年度'!D11</f>
        <v>-647956</v>
      </c>
      <c r="E11" s="49">
        <f>+'当年度'!E11-'前年度'!E11</f>
        <v>1592</v>
      </c>
      <c r="F11" s="49">
        <f>+'当年度'!F11-'前年度'!F11</f>
        <v>-169971</v>
      </c>
      <c r="G11" s="49">
        <f>+'当年度'!G11-'前年度'!G11</f>
        <v>-15103</v>
      </c>
      <c r="H11" s="49">
        <f>+'当年度'!H11-'前年度'!H11</f>
        <v>-464474</v>
      </c>
      <c r="I11" s="49">
        <f>+'当年度'!I11-'前年度'!I11</f>
        <v>-149586</v>
      </c>
      <c r="J11" s="49">
        <f>+'当年度'!J11-'前年度'!J11</f>
        <v>-78357</v>
      </c>
      <c r="K11" s="49">
        <f>+'当年度'!K11-'前年度'!K11</f>
        <v>130124</v>
      </c>
      <c r="L11" s="49">
        <f>+'当年度'!L11-'前年度'!L11</f>
        <v>-201336</v>
      </c>
      <c r="M11" s="49">
        <f>+'当年度'!M11-'前年度'!M11</f>
        <v>8520</v>
      </c>
      <c r="N11" s="49">
        <f>+'当年度'!N11-'前年度'!N11</f>
        <v>177967</v>
      </c>
      <c r="O11" s="49">
        <f>+'当年度'!O11-'前年度'!O11</f>
        <v>3973</v>
      </c>
      <c r="P11" s="49">
        <f>+'当年度'!P11-'前年度'!P11</f>
        <v>1373</v>
      </c>
      <c r="Q11" s="49">
        <f>+'当年度'!Q11-'前年度'!Q11</f>
        <v>2600</v>
      </c>
      <c r="R11" s="50">
        <f>+'当年度'!R11-'前年度'!R11</f>
        <v>-607081</v>
      </c>
      <c r="T11" s="6"/>
    </row>
    <row r="12" spans="1:20" ht="30" customHeight="1">
      <c r="A12" s="22"/>
      <c r="B12" s="17" t="s">
        <v>8</v>
      </c>
      <c r="C12" s="48">
        <f>+'当年度'!C12-'前年度'!C12</f>
        <v>-556432</v>
      </c>
      <c r="D12" s="49">
        <f>+'当年度'!D12-'前年度'!D12</f>
        <v>-629970</v>
      </c>
      <c r="E12" s="49">
        <f>+'当年度'!E12-'前年度'!E12</f>
        <v>997</v>
      </c>
      <c r="F12" s="49">
        <f>+'当年度'!F12-'前年度'!F12</f>
        <v>-3111</v>
      </c>
      <c r="G12" s="49">
        <f>+'当年度'!G12-'前年度'!G12</f>
        <v>970</v>
      </c>
      <c r="H12" s="49">
        <f>+'当年度'!H12-'前年度'!H12</f>
        <v>-628826</v>
      </c>
      <c r="I12" s="49">
        <f>+'当年度'!I12-'前年度'!I12</f>
        <v>6809</v>
      </c>
      <c r="J12" s="49">
        <f>+'当年度'!J12-'前年度'!J12</f>
        <v>-37354</v>
      </c>
      <c r="K12" s="49">
        <f>+'当年度'!K12-'前年度'!K12</f>
        <v>55876</v>
      </c>
      <c r="L12" s="49">
        <f>+'当年度'!L12-'前年度'!L12</f>
        <v>-11007</v>
      </c>
      <c r="M12" s="49">
        <f>+'当年度'!M12-'前年度'!M12</f>
        <v>3166</v>
      </c>
      <c r="N12" s="49">
        <f>+'当年度'!N12-'前年度'!N12</f>
        <v>63563</v>
      </c>
      <c r="O12" s="49">
        <f>+'当年度'!O12-'前年度'!O12</f>
        <v>-220</v>
      </c>
      <c r="P12" s="49">
        <f>+'当年度'!P12-'前年度'!P12</f>
        <v>-220</v>
      </c>
      <c r="Q12" s="49">
        <f>+'当年度'!Q12-'前年度'!Q12</f>
        <v>0</v>
      </c>
      <c r="R12" s="50">
        <f>+'当年度'!R12-'前年度'!R12</f>
        <v>-556652</v>
      </c>
      <c r="T12" s="6"/>
    </row>
    <row r="13" spans="1:20" ht="30" customHeight="1">
      <c r="A13" s="22"/>
      <c r="B13" s="17" t="s">
        <v>9</v>
      </c>
      <c r="C13" s="48">
        <f>+'当年度'!C13-'前年度'!C13</f>
        <v>-52422</v>
      </c>
      <c r="D13" s="49">
        <f>+'当年度'!D13-'前年度'!D13</f>
        <v>-54196</v>
      </c>
      <c r="E13" s="49">
        <f>+'当年度'!E13-'前年度'!E13</f>
        <v>-810</v>
      </c>
      <c r="F13" s="49">
        <f>+'当年度'!F13-'前年度'!F13</f>
        <v>-35844</v>
      </c>
      <c r="G13" s="49">
        <f>+'当年度'!G13-'前年度'!G13</f>
        <v>-603</v>
      </c>
      <c r="H13" s="49">
        <f>+'当年度'!H13-'前年度'!H13</f>
        <v>-16939</v>
      </c>
      <c r="I13" s="49">
        <f>+'当年度'!I13-'前年度'!I13</f>
        <v>-15474</v>
      </c>
      <c r="J13" s="49">
        <f>+'当年度'!J13-'前年度'!J13</f>
        <v>-5332</v>
      </c>
      <c r="K13" s="49">
        <f>+'当年度'!K13-'前年度'!K13</f>
        <v>6508</v>
      </c>
      <c r="L13" s="49">
        <f>+'当年度'!L13-'前年度'!L13</f>
        <v>-17017</v>
      </c>
      <c r="M13" s="49">
        <f>+'当年度'!M13-'前年度'!M13</f>
        <v>234</v>
      </c>
      <c r="N13" s="49">
        <f>+'当年度'!N13-'前年度'!N13</f>
        <v>17014</v>
      </c>
      <c r="O13" s="49">
        <f>+'当年度'!O13-'前年度'!O13</f>
        <v>-2871</v>
      </c>
      <c r="P13" s="49">
        <f>+'当年度'!P13-'前年度'!P13</f>
        <v>0</v>
      </c>
      <c r="Q13" s="49">
        <f>+'当年度'!Q13-'前年度'!Q13</f>
        <v>-2871</v>
      </c>
      <c r="R13" s="50">
        <f>+'当年度'!R13-'前年度'!R13</f>
        <v>-55293</v>
      </c>
      <c r="T13" s="6"/>
    </row>
    <row r="14" spans="1:20" ht="30" customHeight="1">
      <c r="A14" s="22"/>
      <c r="B14" s="17" t="s">
        <v>10</v>
      </c>
      <c r="C14" s="48">
        <f>+'当年度'!C14-'前年度'!C14</f>
        <v>-579521</v>
      </c>
      <c r="D14" s="49">
        <f>+'当年度'!D14-'前年度'!D14</f>
        <v>236727</v>
      </c>
      <c r="E14" s="49">
        <f>+'当年度'!E14-'前年度'!E14</f>
        <v>-164</v>
      </c>
      <c r="F14" s="49">
        <f>+'当年度'!F14-'前年度'!F14</f>
        <v>-34802</v>
      </c>
      <c r="G14" s="49">
        <f>+'当年度'!G14-'前年度'!G14</f>
        <v>3428</v>
      </c>
      <c r="H14" s="49">
        <f>+'当年度'!H14-'前年度'!H14</f>
        <v>268265</v>
      </c>
      <c r="I14" s="49">
        <f>+'当年度'!I14-'前年度'!I14</f>
        <v>-844790</v>
      </c>
      <c r="J14" s="49">
        <f>+'当年度'!J14-'前年度'!J14</f>
        <v>-11428</v>
      </c>
      <c r="K14" s="49">
        <f>+'当年度'!K14-'前年度'!K14</f>
        <v>27648</v>
      </c>
      <c r="L14" s="49">
        <f>+'当年度'!L14-'前年度'!L14</f>
        <v>-861062</v>
      </c>
      <c r="M14" s="49">
        <f>+'当年度'!M14-'前年度'!M14</f>
        <v>1506</v>
      </c>
      <c r="N14" s="49">
        <f>+'当年度'!N14-'前年度'!N14</f>
        <v>48116</v>
      </c>
      <c r="O14" s="49">
        <f>+'当年度'!O14-'前年度'!O14</f>
        <v>2242</v>
      </c>
      <c r="P14" s="49">
        <f>+'当年度'!P14-'前年度'!P14</f>
        <v>-145</v>
      </c>
      <c r="Q14" s="49">
        <f>+'当年度'!Q14-'前年度'!Q14</f>
        <v>2387</v>
      </c>
      <c r="R14" s="50">
        <f>+'当年度'!R14-'前年度'!R14</f>
        <v>-577279</v>
      </c>
      <c r="T14" s="6"/>
    </row>
    <row r="15" spans="1:20" ht="30" customHeight="1">
      <c r="A15" s="22"/>
      <c r="B15" s="17" t="s">
        <v>11</v>
      </c>
      <c r="C15" s="48">
        <f>+'当年度'!C15-'前年度'!C15</f>
        <v>-28903</v>
      </c>
      <c r="D15" s="49">
        <f>+'当年度'!D15-'前年度'!D15</f>
        <v>-37479</v>
      </c>
      <c r="E15" s="49">
        <f>+'当年度'!E15-'前年度'!E15</f>
        <v>5398</v>
      </c>
      <c r="F15" s="49">
        <f>+'当年度'!F15-'前年度'!F15</f>
        <v>-14563</v>
      </c>
      <c r="G15" s="49">
        <f>+'当年度'!G15-'前年度'!G15</f>
        <v>-2659</v>
      </c>
      <c r="H15" s="49">
        <f>+'当年度'!H15-'前年度'!H15</f>
        <v>-25655</v>
      </c>
      <c r="I15" s="49">
        <f>+'当年度'!I15-'前年度'!I15</f>
        <v>-10756</v>
      </c>
      <c r="J15" s="49">
        <f>+'当年度'!J15-'前年度'!J15</f>
        <v>-8797</v>
      </c>
      <c r="K15" s="49">
        <f>+'当年度'!K15-'前年度'!K15</f>
        <v>1698</v>
      </c>
      <c r="L15" s="49">
        <f>+'当年度'!L15-'前年度'!L15</f>
        <v>-3673</v>
      </c>
      <c r="M15" s="49">
        <f>+'当年度'!M15-'前年度'!M15</f>
        <v>718</v>
      </c>
      <c r="N15" s="49">
        <f>+'当年度'!N15-'前年度'!N15</f>
        <v>18614</v>
      </c>
      <c r="O15" s="49">
        <f>+'当年度'!O15-'前年度'!O15</f>
        <v>-16136</v>
      </c>
      <c r="P15" s="49">
        <f>+'当年度'!P15-'前年度'!P15</f>
        <v>-15379</v>
      </c>
      <c r="Q15" s="49">
        <f>+'当年度'!Q15-'前年度'!Q15</f>
        <v>-757</v>
      </c>
      <c r="R15" s="50">
        <f>+'当年度'!R15-'前年度'!R15</f>
        <v>-45039</v>
      </c>
      <c r="T15" s="6"/>
    </row>
    <row r="16" spans="1:20" ht="30" customHeight="1">
      <c r="A16" s="22"/>
      <c r="B16" s="17" t="s">
        <v>12</v>
      </c>
      <c r="C16" s="48">
        <f>+'当年度'!C16-'前年度'!C16</f>
        <v>3901</v>
      </c>
      <c r="D16" s="49">
        <f>+'当年度'!D16-'前年度'!D16</f>
        <v>-16280</v>
      </c>
      <c r="E16" s="49">
        <f>+'当年度'!E16-'前年度'!E16</f>
        <v>-123</v>
      </c>
      <c r="F16" s="49">
        <f>+'当年度'!F16-'前年度'!F16</f>
        <v>-7991</v>
      </c>
      <c r="G16" s="49">
        <f>+'当年度'!G16-'前年度'!G16</f>
        <v>-407</v>
      </c>
      <c r="H16" s="49">
        <f>+'当年度'!H16-'前年度'!H16</f>
        <v>-7759</v>
      </c>
      <c r="I16" s="49">
        <f>+'当年度'!I16-'前年度'!I16</f>
        <v>1601</v>
      </c>
      <c r="J16" s="49">
        <f>+'当年度'!J16-'前年度'!J16</f>
        <v>-682</v>
      </c>
      <c r="K16" s="49">
        <f>+'当年度'!K16-'前年度'!K16</f>
        <v>4737</v>
      </c>
      <c r="L16" s="49">
        <f>+'当年度'!L16-'前年度'!L16</f>
        <v>-2558</v>
      </c>
      <c r="M16" s="49">
        <f>+'当年度'!M16-'前年度'!M16</f>
        <v>-20</v>
      </c>
      <c r="N16" s="49">
        <f>+'当年度'!N16-'前年度'!N16</f>
        <v>18600</v>
      </c>
      <c r="O16" s="49">
        <f>+'当年度'!O16-'前年度'!O16</f>
        <v>-1110</v>
      </c>
      <c r="P16" s="49">
        <f>+'当年度'!P16-'前年度'!P16</f>
        <v>-1110</v>
      </c>
      <c r="Q16" s="49">
        <f>+'当年度'!Q16-'前年度'!Q16</f>
        <v>0</v>
      </c>
      <c r="R16" s="50">
        <f>+'当年度'!R16-'前年度'!R16</f>
        <v>2791</v>
      </c>
      <c r="T16" s="6"/>
    </row>
    <row r="17" spans="1:20" ht="30" customHeight="1">
      <c r="A17" s="22"/>
      <c r="B17" s="17" t="s">
        <v>31</v>
      </c>
      <c r="C17" s="48">
        <f>+'当年度'!C17-'前年度'!C17</f>
        <v>144863</v>
      </c>
      <c r="D17" s="49">
        <f>+'当年度'!D17-'前年度'!D17</f>
        <v>269906</v>
      </c>
      <c r="E17" s="49">
        <f>+'当年度'!E17-'前年度'!E17</f>
        <v>421</v>
      </c>
      <c r="F17" s="49">
        <f>+'当年度'!F17-'前年度'!F17</f>
        <v>47977</v>
      </c>
      <c r="G17" s="49">
        <f>+'当年度'!G17-'前年度'!G17</f>
        <v>-2950</v>
      </c>
      <c r="H17" s="49">
        <f>+'当年度'!H17-'前年度'!H17</f>
        <v>224458</v>
      </c>
      <c r="I17" s="49">
        <f>+'当年度'!I17-'前年度'!I17</f>
        <v>-166327</v>
      </c>
      <c r="J17" s="49">
        <f>+'当年度'!J17-'前年度'!J17</f>
        <v>103692</v>
      </c>
      <c r="K17" s="49">
        <f>+'当年度'!K17-'前年度'!K17</f>
        <v>208680</v>
      </c>
      <c r="L17" s="49">
        <f>+'当年度'!L17-'前年度'!L17</f>
        <v>-478828</v>
      </c>
      <c r="M17" s="49">
        <f>+'当年度'!M17-'前年度'!M17</f>
        <v>996</v>
      </c>
      <c r="N17" s="49">
        <f>+'当年度'!N17-'前年度'!N17</f>
        <v>39850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144863</v>
      </c>
      <c r="T17" s="6"/>
    </row>
    <row r="18" spans="1:20" ht="30" customHeight="1">
      <c r="A18" s="22"/>
      <c r="B18" s="17" t="s">
        <v>33</v>
      </c>
      <c r="C18" s="48">
        <f>+'当年度'!C18-'前年度'!C18</f>
        <v>15852</v>
      </c>
      <c r="D18" s="49">
        <f>+'当年度'!D18-'前年度'!D18</f>
        <v>-66474</v>
      </c>
      <c r="E18" s="49">
        <f>+'当年度'!E18-'前年度'!E18</f>
        <v>-290</v>
      </c>
      <c r="F18" s="49">
        <f>+'当年度'!F18-'前年度'!F18</f>
        <v>-48947</v>
      </c>
      <c r="G18" s="49">
        <f>+'当年度'!G18-'前年度'!G18</f>
        <v>-6606</v>
      </c>
      <c r="H18" s="49">
        <f>+'当年度'!H18-'前年度'!H18</f>
        <v>-10631</v>
      </c>
      <c r="I18" s="49">
        <f>+'当年度'!I18-'前年度'!I18</f>
        <v>33549</v>
      </c>
      <c r="J18" s="49">
        <f>+'当年度'!J18-'前年度'!J18</f>
        <v>11571</v>
      </c>
      <c r="K18" s="49">
        <f>+'当年度'!K18-'前年度'!K18</f>
        <v>41202</v>
      </c>
      <c r="L18" s="49">
        <f>+'当年度'!L18-'前年度'!L18</f>
        <v>-19248</v>
      </c>
      <c r="M18" s="49">
        <f>+'当年度'!M18-'前年度'!M18</f>
        <v>1841</v>
      </c>
      <c r="N18" s="49">
        <f>+'当年度'!N18-'前年度'!N18</f>
        <v>46936</v>
      </c>
      <c r="O18" s="49">
        <f>+'当年度'!O18-'前年度'!O18</f>
        <v>-4018</v>
      </c>
      <c r="P18" s="49">
        <f>+'当年度'!P18-'前年度'!P18</f>
        <v>-4018</v>
      </c>
      <c r="Q18" s="49">
        <f>+'当年度'!Q18-'前年度'!Q18</f>
        <v>0</v>
      </c>
      <c r="R18" s="50">
        <f>+'当年度'!R18-'前年度'!R18</f>
        <v>11834</v>
      </c>
      <c r="T18" s="6"/>
    </row>
    <row r="19" spans="1:20" ht="30" customHeight="1">
      <c r="A19" s="23"/>
      <c r="B19" s="19" t="s">
        <v>34</v>
      </c>
      <c r="C19" s="52">
        <f>+'当年度'!C19-'前年度'!C19</f>
        <v>211722</v>
      </c>
      <c r="D19" s="53">
        <f>+'当年度'!D19-'前年度'!D19</f>
        <v>283946</v>
      </c>
      <c r="E19" s="53">
        <f>+'当年度'!E19-'前年度'!E19</f>
        <v>252</v>
      </c>
      <c r="F19" s="53">
        <f>+'当年度'!F19-'前年度'!F19</f>
        <v>-51354</v>
      </c>
      <c r="G19" s="53">
        <f>+'当年度'!G19-'前年度'!G19</f>
        <v>8369</v>
      </c>
      <c r="H19" s="53">
        <f>+'当年度'!H19-'前年度'!H19</f>
        <v>326679</v>
      </c>
      <c r="I19" s="53">
        <f>+'当年度'!I19-'前年度'!I19</f>
        <v>-164487</v>
      </c>
      <c r="J19" s="53">
        <f>+'当年度'!J19-'前年度'!J19</f>
        <v>-95105</v>
      </c>
      <c r="K19" s="53">
        <f>+'当年度'!K19-'前年度'!K19</f>
        <v>-9292</v>
      </c>
      <c r="L19" s="53">
        <f>+'当年度'!L19-'前年度'!L19</f>
        <v>-60706</v>
      </c>
      <c r="M19" s="53">
        <f>+'当年度'!M19-'前年度'!M19</f>
        <v>3554</v>
      </c>
      <c r="N19" s="53">
        <f>+'当年度'!N19-'前年度'!N19</f>
        <v>88728</v>
      </c>
      <c r="O19" s="53">
        <f>+'当年度'!O19-'前年度'!O19</f>
        <v>-3836</v>
      </c>
      <c r="P19" s="53">
        <f>+'当年度'!P19-'前年度'!P19</f>
        <v>-3741</v>
      </c>
      <c r="Q19" s="53">
        <f>+'当年度'!Q19-'前年度'!Q19</f>
        <v>-95</v>
      </c>
      <c r="R19" s="54">
        <f>+'当年度'!R19-'前年度'!R19</f>
        <v>207886</v>
      </c>
      <c r="T19" s="5"/>
    </row>
    <row r="20" spans="1:20" ht="30" customHeight="1">
      <c r="A20" s="22"/>
      <c r="B20" s="17" t="s">
        <v>13</v>
      </c>
      <c r="C20" s="48">
        <f>+'当年度'!C20-'前年度'!C20</f>
        <v>-752</v>
      </c>
      <c r="D20" s="49">
        <f>+'当年度'!D20-'前年度'!D20</f>
        <v>779</v>
      </c>
      <c r="E20" s="49">
        <f>+'当年度'!E20-'前年度'!E20</f>
        <v>42</v>
      </c>
      <c r="F20" s="49">
        <f>+'当年度'!F20-'前年度'!F20</f>
        <v>-51</v>
      </c>
      <c r="G20" s="49">
        <f>+'当年度'!G20-'前年度'!G20</f>
        <v>-674</v>
      </c>
      <c r="H20" s="49">
        <f>+'当年度'!H20-'前年度'!H20</f>
        <v>1462</v>
      </c>
      <c r="I20" s="49">
        <f>+'当年度'!I20-'前年度'!I20</f>
        <v>-2444</v>
      </c>
      <c r="J20" s="49">
        <f>+'当年度'!J20-'前年度'!J20</f>
        <v>-1198</v>
      </c>
      <c r="K20" s="49">
        <f>+'当年度'!K20-'前年度'!K20</f>
        <v>3232</v>
      </c>
      <c r="L20" s="49">
        <f>+'当年度'!L20-'前年度'!L20</f>
        <v>-4478</v>
      </c>
      <c r="M20" s="49">
        <f>+'当年度'!M20-'前年度'!M20</f>
        <v>274</v>
      </c>
      <c r="N20" s="49">
        <f>+'当年度'!N20-'前年度'!N20</f>
        <v>639</v>
      </c>
      <c r="O20" s="49">
        <f>+'当年度'!O20-'前年度'!O20</f>
        <v>-14</v>
      </c>
      <c r="P20" s="49">
        <f>+'当年度'!P20-'前年度'!P20</f>
        <v>-14</v>
      </c>
      <c r="Q20" s="49">
        <f>+'当年度'!Q20-'前年度'!Q20</f>
        <v>0</v>
      </c>
      <c r="R20" s="47">
        <f>+'当年度'!R20-'前年度'!R20</f>
        <v>-766</v>
      </c>
      <c r="T20" s="4"/>
    </row>
    <row r="21" spans="1:20" ht="30" customHeight="1">
      <c r="A21" s="22"/>
      <c r="B21" s="17" t="s">
        <v>14</v>
      </c>
      <c r="C21" s="48">
        <f>+'当年度'!C21-'前年度'!C21</f>
        <v>-39091</v>
      </c>
      <c r="D21" s="49">
        <f>+'当年度'!D21-'前年度'!D21</f>
        <v>-15458</v>
      </c>
      <c r="E21" s="49">
        <f>+'当年度'!E21-'前年度'!E21</f>
        <v>-40</v>
      </c>
      <c r="F21" s="49">
        <f>+'当年度'!F21-'前年度'!F21</f>
        <v>-24967</v>
      </c>
      <c r="G21" s="49">
        <f>+'当年度'!G21-'前年度'!G21</f>
        <v>-468</v>
      </c>
      <c r="H21" s="49">
        <f>+'当年度'!H21-'前年度'!H21</f>
        <v>10017</v>
      </c>
      <c r="I21" s="49">
        <f>+'当年度'!I21-'前年度'!I21</f>
        <v>-36441</v>
      </c>
      <c r="J21" s="49">
        <f>+'当年度'!J21-'前年度'!J21</f>
        <v>4997</v>
      </c>
      <c r="K21" s="49">
        <f>+'当年度'!K21-'前年度'!K21</f>
        <v>9254</v>
      </c>
      <c r="L21" s="49">
        <f>+'当年度'!L21-'前年度'!L21</f>
        <v>-43423</v>
      </c>
      <c r="M21" s="49">
        <f>+'当年度'!M21-'前年度'!M21</f>
        <v>518</v>
      </c>
      <c r="N21" s="49">
        <f>+'当年度'!N21-'前年度'!N21</f>
        <v>12290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-39091</v>
      </c>
      <c r="T21" s="6"/>
    </row>
    <row r="22" spans="1:20" ht="30" customHeight="1">
      <c r="A22" s="22"/>
      <c r="B22" s="17" t="s">
        <v>15</v>
      </c>
      <c r="C22" s="48">
        <f>+'当年度'!C22-'前年度'!C22</f>
        <v>86212</v>
      </c>
      <c r="D22" s="49">
        <f>+'当年度'!D22-'前年度'!D22</f>
        <v>50057</v>
      </c>
      <c r="E22" s="49">
        <f>+'当年度'!E22-'前年度'!E22</f>
        <v>803</v>
      </c>
      <c r="F22" s="49">
        <f>+'当年度'!F22-'前年度'!F22</f>
        <v>30272</v>
      </c>
      <c r="G22" s="49">
        <f>+'当年度'!G22-'前年度'!G22</f>
        <v>-201</v>
      </c>
      <c r="H22" s="49">
        <f>+'当年度'!H22-'前年度'!H22</f>
        <v>19183</v>
      </c>
      <c r="I22" s="49">
        <f>+'当年度'!I22-'前年度'!I22</f>
        <v>3734</v>
      </c>
      <c r="J22" s="49">
        <f>+'当年度'!J22-'前年度'!J22</f>
        <v>-4554</v>
      </c>
      <c r="K22" s="49">
        <f>+'当年度'!K22-'前年度'!K22</f>
        <v>30026</v>
      </c>
      <c r="L22" s="49">
        <f>+'当年度'!L22-'前年度'!L22</f>
        <v>-21743</v>
      </c>
      <c r="M22" s="49">
        <f>+'当年度'!M22-'前年度'!M22</f>
        <v>989</v>
      </c>
      <c r="N22" s="49">
        <f>+'当年度'!N22-'前年度'!N22</f>
        <v>31432</v>
      </c>
      <c r="O22" s="49">
        <f>+'当年度'!O22-'前年度'!O22</f>
        <v>-1114</v>
      </c>
      <c r="P22" s="49">
        <f>+'当年度'!P22-'前年度'!P22</f>
        <v>-1063</v>
      </c>
      <c r="Q22" s="49">
        <f>+'当年度'!Q22-'前年度'!Q22</f>
        <v>-51</v>
      </c>
      <c r="R22" s="50">
        <f>+'当年度'!R22-'前年度'!R22</f>
        <v>85098</v>
      </c>
      <c r="T22" s="6"/>
    </row>
    <row r="23" spans="1:20" ht="30" customHeight="1">
      <c r="A23" s="22"/>
      <c r="B23" s="17" t="s">
        <v>16</v>
      </c>
      <c r="C23" s="48">
        <f>+'当年度'!C23-'前年度'!C23</f>
        <v>-19104</v>
      </c>
      <c r="D23" s="49">
        <f>+'当年度'!D23-'前年度'!D23</f>
        <v>24309</v>
      </c>
      <c r="E23" s="49">
        <f>+'当年度'!E23-'前年度'!E23</f>
        <v>464</v>
      </c>
      <c r="F23" s="49">
        <f>+'当年度'!F23-'前年度'!F23</f>
        <v>-2859</v>
      </c>
      <c r="G23" s="49">
        <f>+'当年度'!G23-'前年度'!G23</f>
        <v>1560</v>
      </c>
      <c r="H23" s="49">
        <f>+'当年度'!H23-'前年度'!H23</f>
        <v>25144</v>
      </c>
      <c r="I23" s="49">
        <f>+'当年度'!I23-'前年度'!I23</f>
        <v>-62554</v>
      </c>
      <c r="J23" s="49">
        <f>+'当年度'!J23-'前年度'!J23</f>
        <v>-4502</v>
      </c>
      <c r="K23" s="49">
        <f>+'当年度'!K23-'前年度'!K23</f>
        <v>16592</v>
      </c>
      <c r="L23" s="49">
        <f>+'当年度'!L23-'前年度'!L23</f>
        <v>-74644</v>
      </c>
      <c r="M23" s="49">
        <f>+'当年度'!M23-'前年度'!M23</f>
        <v>705</v>
      </c>
      <c r="N23" s="49">
        <f>+'当年度'!N23-'前年度'!N23</f>
        <v>18436</v>
      </c>
      <c r="O23" s="49">
        <f>+'当年度'!O23-'前年度'!O23</f>
        <v>-40</v>
      </c>
      <c r="P23" s="49">
        <f>+'当年度'!P23-'前年度'!P23</f>
        <v>-40</v>
      </c>
      <c r="Q23" s="49">
        <f>+'当年度'!Q23-'前年度'!Q23</f>
        <v>0</v>
      </c>
      <c r="R23" s="50">
        <f>+'当年度'!R23-'前年度'!R23</f>
        <v>-19144</v>
      </c>
      <c r="T23" s="6"/>
    </row>
    <row r="24" spans="1:20" ht="30" customHeight="1">
      <c r="A24" s="22"/>
      <c r="B24" s="17" t="s">
        <v>17</v>
      </c>
      <c r="C24" s="48">
        <f>+'当年度'!C24-'前年度'!C24</f>
        <v>-182272</v>
      </c>
      <c r="D24" s="49">
        <f>+'当年度'!D24-'前年度'!D24</f>
        <v>-25566</v>
      </c>
      <c r="E24" s="49">
        <f>+'当年度'!E24-'前年度'!E24</f>
        <v>-91</v>
      </c>
      <c r="F24" s="49">
        <f>+'当年度'!F24-'前年度'!F24</f>
        <v>3278</v>
      </c>
      <c r="G24" s="49">
        <f>+'当年度'!G24-'前年度'!G24</f>
        <v>465</v>
      </c>
      <c r="H24" s="49">
        <f>+'当年度'!H24-'前年度'!H24</f>
        <v>-29218</v>
      </c>
      <c r="I24" s="49">
        <f>+'当年度'!I24-'前年度'!I24</f>
        <v>-166428</v>
      </c>
      <c r="J24" s="49">
        <f>+'当年度'!J24-'前年度'!J24</f>
        <v>-10204</v>
      </c>
      <c r="K24" s="49">
        <f>+'当年度'!K24-'前年度'!K24</f>
        <v>7177</v>
      </c>
      <c r="L24" s="49">
        <f>+'当年度'!L24-'前年度'!L24</f>
        <v>-163410</v>
      </c>
      <c r="M24" s="49">
        <f>+'当年度'!M24-'前年度'!M24</f>
        <v>774</v>
      </c>
      <c r="N24" s="49">
        <f>+'当年度'!N24-'前年度'!N24</f>
        <v>8948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-182272</v>
      </c>
      <c r="T24" s="6"/>
    </row>
    <row r="25" spans="1:20" ht="30" customHeight="1">
      <c r="A25" s="22"/>
      <c r="B25" s="17" t="s">
        <v>18</v>
      </c>
      <c r="C25" s="48">
        <f>+'当年度'!C25-'前年度'!C25</f>
        <v>-166358</v>
      </c>
      <c r="D25" s="49">
        <f>+'当年度'!D25-'前年度'!D25</f>
        <v>13288</v>
      </c>
      <c r="E25" s="49">
        <f>+'当年度'!E25-'前年度'!E25</f>
        <v>453</v>
      </c>
      <c r="F25" s="49">
        <f>+'当年度'!F25-'前年度'!F25</f>
        <v>5475</v>
      </c>
      <c r="G25" s="49">
        <f>+'当年度'!G25-'前年度'!G25</f>
        <v>1802</v>
      </c>
      <c r="H25" s="49">
        <f>+'当年度'!H25-'前年度'!H25</f>
        <v>5558</v>
      </c>
      <c r="I25" s="49">
        <f>+'当年度'!I25-'前年度'!I25</f>
        <v>-190638</v>
      </c>
      <c r="J25" s="49">
        <f>+'当年度'!J25-'前年度'!J25</f>
        <v>4576</v>
      </c>
      <c r="K25" s="49">
        <f>+'当年度'!K25-'前年度'!K25</f>
        <v>18599</v>
      </c>
      <c r="L25" s="49">
        <f>+'当年度'!L25-'前年度'!L25</f>
        <v>-213813</v>
      </c>
      <c r="M25" s="49">
        <f>+'当年度'!M25-'前年度'!M25</f>
        <v>421</v>
      </c>
      <c r="N25" s="49">
        <f>+'当年度'!N25-'前年度'!N25</f>
        <v>10571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-166358</v>
      </c>
      <c r="T25" s="6"/>
    </row>
    <row r="26" spans="1:20" ht="30" customHeight="1">
      <c r="A26" s="22"/>
      <c r="B26" s="17" t="s">
        <v>19</v>
      </c>
      <c r="C26" s="48">
        <f>+'当年度'!C26-'前年度'!C26</f>
        <v>-2157</v>
      </c>
      <c r="D26" s="49">
        <f>+'当年度'!D26-'前年度'!D26</f>
        <v>-38060</v>
      </c>
      <c r="E26" s="49">
        <f>+'当年度'!E26-'前年度'!E26</f>
        <v>3818</v>
      </c>
      <c r="F26" s="49">
        <f>+'当年度'!F26-'前年度'!F26</f>
        <v>-5709</v>
      </c>
      <c r="G26" s="49">
        <f>+'当年度'!G26-'前年度'!G26</f>
        <v>-13094</v>
      </c>
      <c r="H26" s="49">
        <f>+'当年度'!H26-'前年度'!H26</f>
        <v>-23075</v>
      </c>
      <c r="I26" s="49">
        <f>+'当年度'!I26-'前年度'!I26</f>
        <v>14678</v>
      </c>
      <c r="J26" s="49">
        <f>+'当年度'!J26-'前年度'!J26</f>
        <v>1169</v>
      </c>
      <c r="K26" s="49">
        <f>+'当年度'!K26-'前年度'!K26</f>
        <v>19606</v>
      </c>
      <c r="L26" s="49">
        <f>+'当年度'!L26-'前年度'!L26</f>
        <v>-6097</v>
      </c>
      <c r="M26" s="49">
        <f>+'当年度'!M26-'前年度'!M26</f>
        <v>1606</v>
      </c>
      <c r="N26" s="49">
        <f>+'当年度'!N26-'前年度'!N26</f>
        <v>19619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-2157</v>
      </c>
      <c r="T26" s="6"/>
    </row>
    <row r="27" spans="1:20" ht="30" customHeight="1">
      <c r="A27" s="22"/>
      <c r="B27" s="17" t="s">
        <v>20</v>
      </c>
      <c r="C27" s="48">
        <f>+'当年度'!C27-'前年度'!C27</f>
        <v>2955</v>
      </c>
      <c r="D27" s="49">
        <f>+'当年度'!D27-'前年度'!D27</f>
        <v>-15401</v>
      </c>
      <c r="E27" s="49">
        <f>+'当年度'!E27-'前年度'!E27</f>
        <v>-264</v>
      </c>
      <c r="F27" s="49">
        <f>+'当年度'!F27-'前年度'!F27</f>
        <v>-12758</v>
      </c>
      <c r="G27" s="49">
        <f>+'当年度'!G27-'前年度'!G27</f>
        <v>-213</v>
      </c>
      <c r="H27" s="49">
        <f>+'当年度'!H27-'前年度'!H27</f>
        <v>-2166</v>
      </c>
      <c r="I27" s="49">
        <f>+'当年度'!I27-'前年度'!I27</f>
        <v>10444</v>
      </c>
      <c r="J27" s="49">
        <f>+'当年度'!J27-'前年度'!J27</f>
        <v>5746</v>
      </c>
      <c r="K27" s="49">
        <f>+'当年度'!K27-'前年度'!K27</f>
        <v>9617</v>
      </c>
      <c r="L27" s="49">
        <f>+'当年度'!L27-'前年度'!L27</f>
        <v>-1078</v>
      </c>
      <c r="M27" s="49">
        <f>+'当年度'!M27-'前年度'!M27</f>
        <v>590</v>
      </c>
      <c r="N27" s="49">
        <f>+'当年度'!N27-'前年度'!N27</f>
        <v>7322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2955</v>
      </c>
      <c r="T27" s="6"/>
    </row>
    <row r="28" spans="1:20" ht="30" customHeight="1">
      <c r="A28" s="22"/>
      <c r="B28" s="17" t="s">
        <v>21</v>
      </c>
      <c r="C28" s="48">
        <f>+'当年度'!C28-'前年度'!C28</f>
        <v>159812</v>
      </c>
      <c r="D28" s="49">
        <f>+'当年度'!D28-'前年度'!D28</f>
        <v>109801</v>
      </c>
      <c r="E28" s="49">
        <f>+'当年度'!E28-'前年度'!E28</f>
        <v>3608</v>
      </c>
      <c r="F28" s="49">
        <f>+'当年度'!F28-'前年度'!F28</f>
        <v>854</v>
      </c>
      <c r="G28" s="49">
        <f>+'当年度'!G28-'前年度'!G28</f>
        <v>3510</v>
      </c>
      <c r="H28" s="49">
        <f>+'当年度'!H28-'前年度'!H28</f>
        <v>101829</v>
      </c>
      <c r="I28" s="49">
        <f>+'当年度'!I28-'前年度'!I28</f>
        <v>35776</v>
      </c>
      <c r="J28" s="49">
        <f>+'当年度'!J28-'前年度'!J28</f>
        <v>3322</v>
      </c>
      <c r="K28" s="49">
        <f>+'当年度'!K28-'前年度'!K28</f>
        <v>32430</v>
      </c>
      <c r="L28" s="49">
        <f>+'当年度'!L28-'前年度'!L28</f>
        <v>29</v>
      </c>
      <c r="M28" s="49">
        <f>+'当年度'!M28-'前年度'!M28</f>
        <v>936</v>
      </c>
      <c r="N28" s="49">
        <f>+'当年度'!N28-'前年度'!N28</f>
        <v>13299</v>
      </c>
      <c r="O28" s="49">
        <f>+'当年度'!O28-'前年度'!O28</f>
        <v>-89</v>
      </c>
      <c r="P28" s="49">
        <f>+'当年度'!P28-'前年度'!P28</f>
        <v>-89</v>
      </c>
      <c r="Q28" s="49">
        <f>+'当年度'!Q28-'前年度'!Q28</f>
        <v>0</v>
      </c>
      <c r="R28" s="50">
        <f>+'当年度'!R28-'前年度'!R28</f>
        <v>159723</v>
      </c>
      <c r="T28" s="6"/>
    </row>
    <row r="29" spans="1:20" ht="30" customHeight="1">
      <c r="A29" s="22"/>
      <c r="B29" s="17" t="s">
        <v>22</v>
      </c>
      <c r="C29" s="48">
        <f>+'当年度'!C29-'前年度'!C29</f>
        <v>-1586</v>
      </c>
      <c r="D29" s="49">
        <f>+'当年度'!D29-'前年度'!D29</f>
        <v>-5607</v>
      </c>
      <c r="E29" s="49">
        <f>+'当年度'!E29-'前年度'!E29</f>
        <v>49</v>
      </c>
      <c r="F29" s="49">
        <f>+'当年度'!F29-'前年度'!F29</f>
        <v>-5337</v>
      </c>
      <c r="G29" s="49">
        <f>+'当年度'!G29-'前年度'!G29</f>
        <v>822</v>
      </c>
      <c r="H29" s="49">
        <f>+'当年度'!H29-'前年度'!H29</f>
        <v>-1141</v>
      </c>
      <c r="I29" s="49">
        <f>+'当年度'!I29-'前年度'!I29</f>
        <v>1885</v>
      </c>
      <c r="J29" s="49">
        <f>+'当年度'!J29-'前年度'!J29</f>
        <v>4312</v>
      </c>
      <c r="K29" s="49">
        <f>+'当年度'!K29-'前年度'!K29</f>
        <v>17344</v>
      </c>
      <c r="L29" s="49">
        <f>+'当年度'!L29-'前年度'!L29</f>
        <v>-19758</v>
      </c>
      <c r="M29" s="49">
        <f>+'当年度'!M29-'前年度'!M29</f>
        <v>57</v>
      </c>
      <c r="N29" s="49">
        <f>+'当年度'!N29-'前年度'!N29</f>
        <v>2079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-1586</v>
      </c>
      <c r="T29" s="6"/>
    </row>
    <row r="30" spans="1:20" ht="30" customHeight="1">
      <c r="A30" s="22"/>
      <c r="B30" s="17" t="s">
        <v>32</v>
      </c>
      <c r="C30" s="48">
        <f>+'当年度'!C30-'前年度'!C30</f>
        <v>3730</v>
      </c>
      <c r="D30" s="49">
        <f>+'当年度'!D30-'前年度'!D30</f>
        <v>-9865</v>
      </c>
      <c r="E30" s="49">
        <f>+'当年度'!E30-'前年度'!E30</f>
        <v>134</v>
      </c>
      <c r="F30" s="49">
        <f>+'当年度'!F30-'前年度'!F30</f>
        <v>-8406</v>
      </c>
      <c r="G30" s="49">
        <f>+'当年度'!G30-'前年度'!G30</f>
        <v>133</v>
      </c>
      <c r="H30" s="49">
        <f>+'当年度'!H30-'前年度'!H30</f>
        <v>-1726</v>
      </c>
      <c r="I30" s="49">
        <f>+'当年度'!I30-'前年度'!I30</f>
        <v>5235</v>
      </c>
      <c r="J30" s="49">
        <f>+'当年度'!J30-'前年度'!J30</f>
        <v>538</v>
      </c>
      <c r="K30" s="49">
        <f>+'当年度'!K30-'前年度'!K30</f>
        <v>2745</v>
      </c>
      <c r="L30" s="49">
        <f>+'当年度'!L30-'前年度'!L30</f>
        <v>2106</v>
      </c>
      <c r="M30" s="49">
        <f>+'当年度'!M30-'前年度'!M30</f>
        <v>-270</v>
      </c>
      <c r="N30" s="49">
        <f>+'当年度'!N30-'前年度'!N30</f>
        <v>8763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3730</v>
      </c>
      <c r="T30" s="6"/>
    </row>
    <row r="31" spans="1:20" ht="30" customHeight="1">
      <c r="A31" s="22"/>
      <c r="B31" s="17" t="s">
        <v>35</v>
      </c>
      <c r="C31" s="48">
        <f>+'当年度'!C31-'前年度'!C31</f>
        <v>-9674</v>
      </c>
      <c r="D31" s="49">
        <f>+'当年度'!D31-'前年度'!D31</f>
        <v>-15311</v>
      </c>
      <c r="E31" s="49">
        <f>+'当年度'!E31-'前年度'!E31</f>
        <v>-401</v>
      </c>
      <c r="F31" s="49">
        <f>+'当年度'!F31-'前年度'!F31</f>
        <v>5578</v>
      </c>
      <c r="G31" s="49">
        <f>+'当年度'!G31-'前年度'!G31</f>
        <v>-1117</v>
      </c>
      <c r="H31" s="49">
        <f>+'当年度'!H31-'前年度'!H31</f>
        <v>-19371</v>
      </c>
      <c r="I31" s="49">
        <f>+'当年度'!I31-'前年度'!I31</f>
        <v>-537</v>
      </c>
      <c r="J31" s="49">
        <f>+'当年度'!J31-'前年度'!J31</f>
        <v>617</v>
      </c>
      <c r="K31" s="49">
        <f>+'当年度'!K31-'前年度'!K31</f>
        <v>296</v>
      </c>
      <c r="L31" s="49">
        <f>+'当年度'!L31-'前年度'!L31</f>
        <v>-1357</v>
      </c>
      <c r="M31" s="49">
        <f>+'当年度'!M31-'前年度'!M31</f>
        <v>250</v>
      </c>
      <c r="N31" s="49">
        <f>+'当年度'!N31-'前年度'!N31</f>
        <v>6068</v>
      </c>
      <c r="O31" s="49">
        <f>+'当年度'!O31-'前年度'!O31</f>
        <v>-73</v>
      </c>
      <c r="P31" s="49">
        <f>+'当年度'!P31-'前年度'!P31</f>
        <v>-73</v>
      </c>
      <c r="Q31" s="49">
        <f>+'当年度'!Q31-'前年度'!Q31</f>
        <v>0</v>
      </c>
      <c r="R31" s="50">
        <f>+'当年度'!R31-'前年度'!R31</f>
        <v>-9747</v>
      </c>
      <c r="T31" s="6"/>
    </row>
    <row r="32" spans="1:20" ht="30" customHeight="1">
      <c r="A32" s="22"/>
      <c r="B32" s="17" t="s">
        <v>36</v>
      </c>
      <c r="C32" s="48">
        <f>+'当年度'!C32-'前年度'!C32</f>
        <v>-13499</v>
      </c>
      <c r="D32" s="49">
        <f>+'当年度'!D32-'前年度'!D32</f>
        <v>-35219</v>
      </c>
      <c r="E32" s="49">
        <f>+'当年度'!E32-'前年度'!E32</f>
        <v>-556</v>
      </c>
      <c r="F32" s="49">
        <f>+'当年度'!F32-'前年度'!F32</f>
        <v>-39941</v>
      </c>
      <c r="G32" s="49">
        <f>+'当年度'!G32-'前年度'!G32</f>
        <v>1681</v>
      </c>
      <c r="H32" s="49">
        <f>+'当年度'!H32-'前年度'!H32</f>
        <v>3597</v>
      </c>
      <c r="I32" s="49">
        <f>+'当年度'!I32-'前年度'!I32</f>
        <v>7558</v>
      </c>
      <c r="J32" s="49">
        <f>+'当年度'!J32-'前年度'!J32</f>
        <v>2087</v>
      </c>
      <c r="K32" s="49">
        <f>+'当年度'!K32-'前年度'!K32</f>
        <v>8608</v>
      </c>
      <c r="L32" s="49">
        <f>+'当年度'!L32-'前年度'!L32</f>
        <v>-2259</v>
      </c>
      <c r="M32" s="49">
        <f>+'当年度'!M32-'前年度'!M32</f>
        <v>-459</v>
      </c>
      <c r="N32" s="49">
        <f>+'当年度'!N32-'前年度'!N32</f>
        <v>14621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-13499</v>
      </c>
      <c r="T32" s="6"/>
    </row>
    <row r="33" spans="1:20" ht="30" customHeight="1">
      <c r="A33" s="22"/>
      <c r="B33" s="17" t="s">
        <v>23</v>
      </c>
      <c r="C33" s="48">
        <f>+'当年度'!C33-'前年度'!C33</f>
        <v>32130</v>
      </c>
      <c r="D33" s="49">
        <f>+'当年度'!D33-'前年度'!D33</f>
        <v>21410</v>
      </c>
      <c r="E33" s="49">
        <f>+'当年度'!E33-'前年度'!E33</f>
        <v>-218</v>
      </c>
      <c r="F33" s="49">
        <f>+'当年度'!F33-'前年度'!F33</f>
        <v>7998</v>
      </c>
      <c r="G33" s="49">
        <f>+'当年度'!G33-'前年度'!G33</f>
        <v>-556</v>
      </c>
      <c r="H33" s="49">
        <f>+'当年度'!H33-'前年度'!H33</f>
        <v>14186</v>
      </c>
      <c r="I33" s="49">
        <f>+'当年度'!I33-'前年度'!I33</f>
        <v>2162</v>
      </c>
      <c r="J33" s="49">
        <f>+'当年度'!J33-'前年度'!J33</f>
        <v>-229</v>
      </c>
      <c r="K33" s="49">
        <f>+'当年度'!K33-'前年度'!K33</f>
        <v>2573</v>
      </c>
      <c r="L33" s="49">
        <f>+'当年度'!L33-'前年度'!L33</f>
        <v>-183</v>
      </c>
      <c r="M33" s="49">
        <f>+'当年度'!M33-'前年度'!M33</f>
        <v>188</v>
      </c>
      <c r="N33" s="49">
        <f>+'当年度'!N33-'前年度'!N33</f>
        <v>8370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32130</v>
      </c>
      <c r="T33" s="6"/>
    </row>
    <row r="34" spans="1:20" ht="30" customHeight="1">
      <c r="A34" s="22"/>
      <c r="B34" s="18" t="s">
        <v>24</v>
      </c>
      <c r="C34" s="55">
        <f>+'当年度'!C34-'前年度'!C34</f>
        <v>-13247</v>
      </c>
      <c r="D34" s="56">
        <f>+'当年度'!D34-'前年度'!D34</f>
        <v>-8625</v>
      </c>
      <c r="E34" s="56">
        <f>+'当年度'!E34-'前年度'!E34</f>
        <v>75</v>
      </c>
      <c r="F34" s="56">
        <f>+'当年度'!F34-'前年度'!F34</f>
        <v>-9548</v>
      </c>
      <c r="G34" s="56">
        <f>+'当年度'!G34-'前年度'!G34</f>
        <v>4627</v>
      </c>
      <c r="H34" s="56">
        <f>+'当年度'!H34-'前年度'!H34</f>
        <v>-3779</v>
      </c>
      <c r="I34" s="56">
        <f>+'当年度'!I34-'前年度'!I34</f>
        <v>-6069</v>
      </c>
      <c r="J34" s="56">
        <f>+'当年度'!J34-'前年度'!J34</f>
        <v>569</v>
      </c>
      <c r="K34" s="56">
        <f>+'当年度'!K34-'前年度'!K34</f>
        <v>-2553</v>
      </c>
      <c r="L34" s="56">
        <f>+'当年度'!L34-'前年度'!L34</f>
        <v>-4086</v>
      </c>
      <c r="M34" s="56">
        <f>+'当年度'!M34-'前年度'!M34</f>
        <v>129</v>
      </c>
      <c r="N34" s="56">
        <f>+'当年度'!N34-'前年度'!N34</f>
        <v>1318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-13247</v>
      </c>
      <c r="T34" s="5"/>
    </row>
    <row r="35" spans="1:20" ht="30" customHeight="1">
      <c r="A35" s="22"/>
      <c r="B35" s="21" t="s">
        <v>25</v>
      </c>
      <c r="C35" s="57">
        <f>+'当年度'!C35-'前年度'!C35</f>
        <v>-356801</v>
      </c>
      <c r="D35" s="57">
        <f>+'当年度'!D35-'前年度'!D35</f>
        <v>-158636</v>
      </c>
      <c r="E35" s="58">
        <f>+'当年度'!E35-'前年度'!E35</f>
        <v>13993</v>
      </c>
      <c r="F35" s="58">
        <f>+'当年度'!F35-'前年度'!F35</f>
        <v>-443238</v>
      </c>
      <c r="G35" s="58">
        <f>+'当年度'!G35-'前年度'!G35</f>
        <v>-40172</v>
      </c>
      <c r="H35" s="58">
        <f>+'当年度'!H35-'前年度'!H35</f>
        <v>310781</v>
      </c>
      <c r="I35" s="57">
        <f>+'当年度'!I35-'前年度'!I35</f>
        <v>-1609121</v>
      </c>
      <c r="J35" s="57">
        <f>+'当年度'!J35-'前年度'!J35</f>
        <v>-278975</v>
      </c>
      <c r="K35" s="57">
        <f>+'当年度'!K35-'前年度'!K35</f>
        <v>1285082</v>
      </c>
      <c r="L35" s="57">
        <f>+'当年度'!L35-'前年度'!L35</f>
        <v>-2610534</v>
      </c>
      <c r="M35" s="57">
        <f>+'当年度'!M35-'前年度'!M35</f>
        <v>47381</v>
      </c>
      <c r="N35" s="57">
        <f>+'当年度'!N35-'前年度'!N35</f>
        <v>1385088</v>
      </c>
      <c r="O35" s="57">
        <f>+'当年度'!O35-'前年度'!O35</f>
        <v>3186908</v>
      </c>
      <c r="P35" s="57">
        <f>+'当年度'!P35-'前年度'!P35</f>
        <v>-19751</v>
      </c>
      <c r="Q35" s="57">
        <f>+'当年度'!Q35-'前年度'!Q35</f>
        <v>951987</v>
      </c>
      <c r="R35" s="57">
        <f>+'当年度'!R35-'前年度'!R35</f>
        <v>2830107</v>
      </c>
      <c r="T35" s="24"/>
    </row>
    <row r="36" spans="1:20" ht="30" customHeight="1">
      <c r="A36" s="22"/>
      <c r="B36" s="21" t="s">
        <v>58</v>
      </c>
      <c r="C36" s="57">
        <f>+'当年度'!C36-'前年度'!C36</f>
        <v>-162901</v>
      </c>
      <c r="D36" s="57">
        <f>+'当年度'!D36-'前年度'!D36</f>
        <v>50532</v>
      </c>
      <c r="E36" s="58">
        <f>+'当年度'!E36-'前年度'!E36</f>
        <v>7876</v>
      </c>
      <c r="F36" s="58">
        <f>+'当年度'!F36-'前年度'!F36</f>
        <v>-56121</v>
      </c>
      <c r="G36" s="58">
        <f>+'当年度'!G36-'前年度'!G36</f>
        <v>-1723</v>
      </c>
      <c r="H36" s="58">
        <f>+'当年度'!H36-'前年度'!H36</f>
        <v>100500</v>
      </c>
      <c r="I36" s="57">
        <f>+'当年度'!I36-'前年度'!I36</f>
        <v>-383639</v>
      </c>
      <c r="J36" s="57">
        <f>+'当年度'!J36-'前年度'!J36</f>
        <v>7246</v>
      </c>
      <c r="K36" s="57">
        <f>+'当年度'!K36-'前年度'!K36</f>
        <v>175546</v>
      </c>
      <c r="L36" s="57">
        <f>+'当年度'!L36-'前年度'!L36</f>
        <v>-554194</v>
      </c>
      <c r="M36" s="57">
        <f>+'当年度'!M36-'前年度'!M36</f>
        <v>6708</v>
      </c>
      <c r="N36" s="57">
        <f>+'当年度'!N36-'前年度'!N36</f>
        <v>163775</v>
      </c>
      <c r="O36" s="57">
        <f>+'当年度'!O36-'前年度'!O36</f>
        <v>-1330</v>
      </c>
      <c r="P36" s="57">
        <f>+'当年度'!P36-'前年度'!P36</f>
        <v>-1279</v>
      </c>
      <c r="Q36" s="57">
        <f>+'当年度'!Q36-'前年度'!Q36</f>
        <v>-51</v>
      </c>
      <c r="R36" s="57">
        <f>+'当年度'!R36-'前年度'!R36</f>
        <v>-164231</v>
      </c>
      <c r="T36" s="24"/>
    </row>
    <row r="37" spans="1:20" ht="30" customHeight="1">
      <c r="A37" s="22"/>
      <c r="B37" s="21" t="s">
        <v>26</v>
      </c>
      <c r="C37" s="57">
        <f>+'当年度'!C37-'前年度'!C37</f>
        <v>-519702</v>
      </c>
      <c r="D37" s="57">
        <f>+'当年度'!D37-'前年度'!D37</f>
        <v>-108104</v>
      </c>
      <c r="E37" s="58">
        <f>+'当年度'!E37-'前年度'!E37</f>
        <v>21869</v>
      </c>
      <c r="F37" s="58">
        <f>+'当年度'!F37-'前年度'!F37</f>
        <v>-499359</v>
      </c>
      <c r="G37" s="58">
        <f>+'当年度'!G37-'前年度'!G37</f>
        <v>-41895</v>
      </c>
      <c r="H37" s="58">
        <f>+'当年度'!H37-'前年度'!H37</f>
        <v>411281</v>
      </c>
      <c r="I37" s="57">
        <f>+'当年度'!I37-'前年度'!I37</f>
        <v>-1992760</v>
      </c>
      <c r="J37" s="57">
        <f>+'当年度'!J37-'前年度'!J37</f>
        <v>-271729</v>
      </c>
      <c r="K37" s="57">
        <f>+'当年度'!K37-'前年度'!K37</f>
        <v>1460628</v>
      </c>
      <c r="L37" s="57">
        <f>+'当年度'!L37-'前年度'!L37</f>
        <v>-3164728</v>
      </c>
      <c r="M37" s="57">
        <f>+'当年度'!M37-'前年度'!M37</f>
        <v>54089</v>
      </c>
      <c r="N37" s="57">
        <f>+'当年度'!N37-'前年度'!N37</f>
        <v>1548863</v>
      </c>
      <c r="O37" s="57">
        <f>+'当年度'!O37-'前年度'!O37</f>
        <v>3185578</v>
      </c>
      <c r="P37" s="57">
        <f>+'当年度'!P37-'前年度'!P37</f>
        <v>-21030</v>
      </c>
      <c r="Q37" s="57">
        <f>+'当年度'!Q37-'前年度'!Q37</f>
        <v>951936</v>
      </c>
      <c r="R37" s="57">
        <f>+'当年度'!R37-'前年度'!R37</f>
        <v>2665876</v>
      </c>
      <c r="T37" s="24"/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1.4</v>
      </c>
      <c r="D6" s="8">
        <f>IF(AND('当年度'!D6=0,'前年度'!D6=0),"",IF('前年度'!D6=0,"皆増",IF('当年度'!D6=0,"皆減",ROUND('増減額'!D6/'前年度'!D6*100,1))))</f>
        <v>0.6</v>
      </c>
      <c r="E6" s="8">
        <f>IF(AND('当年度'!E6=0,'前年度'!E6=0),"",IF('前年度'!E6=0,"皆増",IF('当年度'!E6=0,"皆減",ROUND('増減額'!E6/'前年度'!E6*100,1))))</f>
        <v>0.4</v>
      </c>
      <c r="F6" s="8">
        <f>IF(AND('当年度'!F6=0,'前年度'!F6=0),"",IF('前年度'!F6=0,"皆増",IF('当年度'!F6=0,"皆減",ROUND('増減額'!F6/'前年度'!F6*100,1))))</f>
        <v>-0.8</v>
      </c>
      <c r="G6" s="8">
        <f>IF(AND('当年度'!G6=0,'前年度'!G6=0),"",IF('前年度'!G6=0,"皆増",IF('当年度'!G6=0,"皆減",ROUND('増減額'!G6/'前年度'!G6*100,1))))</f>
        <v>-3.3</v>
      </c>
      <c r="H6" s="8">
        <f>IF(AND('当年度'!H6=0,'前年度'!H6=0),"",IF('前年度'!H6=0,"皆増",IF('当年度'!H6=0,"皆減",ROUND('増減額'!H6/'前年度'!H6*100,1))))</f>
        <v>8.9</v>
      </c>
      <c r="I6" s="8">
        <f>IF(AND('当年度'!I6=0,'前年度'!I6=0),"",IF('前年度'!I6=0,"皆増",IF('当年度'!I6=0,"皆減",ROUND('増減額'!I6/'前年度'!I6*100,1))))</f>
        <v>1.1</v>
      </c>
      <c r="J6" s="8">
        <f>IF(AND('当年度'!J6=0,'前年度'!J6=0),"",IF('前年度'!J6=0,"皆増",IF('当年度'!J6=0,"皆減",ROUND('増減額'!J6/'前年度'!J6*100,1))))</f>
        <v>-0.8</v>
      </c>
      <c r="K6" s="8">
        <f>IF(AND('当年度'!K6=0,'前年度'!K6=0),"",IF('前年度'!K6=0,"皆増",IF('当年度'!K6=0,"皆減",ROUND('増減額'!K6/'前年度'!K6*100,1))))</f>
        <v>3.3</v>
      </c>
      <c r="L6" s="10">
        <f>IF(AND('当年度'!L6=0,'前年度'!L6=0),"",IF('前年度'!L6=0,"皆増",IF('当年度'!L6=0,"皆減",ROUND('増減額'!L6/'前年度'!L6*100,1))))</f>
        <v>-0.7</v>
      </c>
      <c r="M6" s="8">
        <f>IF(AND('当年度'!M6=0,'前年度'!M6=0),"",IF('前年度'!M6=0,"皆増",IF('当年度'!M6=0,"皆減",ROUND('増減額'!M6/'前年度'!M6*100,1))))</f>
        <v>1.2</v>
      </c>
      <c r="N6" s="8">
        <f>IF(AND('当年度'!N6=0,'前年度'!N6=0),"",IF('前年度'!N6=0,"皆増",IF('当年度'!N6=0,"皆減",ROUND('増減額'!N6/'前年度'!N6*100,1))))</f>
        <v>15</v>
      </c>
      <c r="O6" s="8">
        <f>IF(AND('当年度'!O6=0,'前年度'!O6=0),"",IF('前年度'!O6=0,"皆増",IF('当年度'!O6=0,"皆減",ROUND('増減額'!O6/'前年度'!O6*100,1))))</f>
        <v>27.7</v>
      </c>
      <c r="P6" s="8">
        <f>IF(AND('当年度'!P6=0,'前年度'!P6=0),"",IF('前年度'!P6=0,"皆増",IF('当年度'!P6=0,"皆減",ROUND('増減額'!P6/'前年度'!P6*100,1))))</f>
        <v>-2.7</v>
      </c>
      <c r="Q6" s="8">
        <f>IF(AND('当年度'!Q6=0,'前年度'!Q6=0),"",IF('前年度'!Q6=0,"皆増",IF('当年度'!Q6=0,"皆減",ROUND('増減額'!Q6/'前年度'!Q6*100,1))))</f>
        <v>28.4</v>
      </c>
      <c r="R6" s="39">
        <f>IF(AND('当年度'!R6=0,'前年度'!R6=0),"",IF('前年度'!R6=0,"皆増",IF('当年度'!R6=0,"皆減",ROUND('増減額'!R6/'前年度'!R6*100,1))))</f>
        <v>2.6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0.4</v>
      </c>
      <c r="D7" s="7">
        <f>IF(AND('当年度'!D7=0,'前年度'!D7=0),"",IF('前年度'!D7=0,"皆増",IF('当年度'!D7=0,"皆減",ROUND('増減額'!D7/'前年度'!D7*100,1))))</f>
        <v>1.4</v>
      </c>
      <c r="E7" s="7">
        <f>IF(AND('当年度'!E7=0,'前年度'!E7=0),"",IF('前年度'!E7=0,"皆増",IF('当年度'!E7=0,"皆減",ROUND('増減額'!E7/'前年度'!E7*100,1))))</f>
        <v>0.1</v>
      </c>
      <c r="F7" s="7">
        <f>IF(AND('当年度'!F7=0,'前年度'!F7=0),"",IF('前年度'!F7=0,"皆増",IF('当年度'!F7=0,"皆減",ROUND('増減額'!F7/'前年度'!F7*100,1))))</f>
        <v>-0.2</v>
      </c>
      <c r="G7" s="7">
        <f>IF(AND('当年度'!G7=0,'前年度'!G7=0),"",IF('前年度'!G7=0,"皆増",IF('当年度'!G7=0,"皆減",ROUND('増減額'!G7/'前年度'!G7*100,1))))</f>
        <v>0.8</v>
      </c>
      <c r="H7" s="7">
        <f>IF(AND('当年度'!H7=0,'前年度'!H7=0),"",IF('前年度'!H7=0,"皆増",IF('当年度'!H7=0,"皆減",ROUND('増減額'!H7/'前年度'!H7*100,1))))</f>
        <v>8.3</v>
      </c>
      <c r="I7" s="7">
        <f>IF(AND('当年度'!I7=0,'前年度'!I7=0),"",IF('前年度'!I7=0,"皆増",IF('当年度'!I7=0,"皆減",ROUND('増減額'!I7/'前年度'!I7*100,1))))</f>
        <v>-1.4</v>
      </c>
      <c r="J7" s="7">
        <f>IF(AND('当年度'!J7=0,'前年度'!J7=0),"",IF('前年度'!J7=0,"皆増",IF('当年度'!J7=0,"皆減",ROUND('増減額'!J7/'前年度'!J7*100,1))))</f>
        <v>-1</v>
      </c>
      <c r="K7" s="7">
        <f>IF(AND('当年度'!K7=0,'前年度'!K7=0),"",IF('前年度'!K7=0,"皆増",IF('当年度'!K7=0,"皆減",ROUND('増減額'!K7/'前年度'!K7*100,1))))</f>
        <v>3</v>
      </c>
      <c r="L7" s="9">
        <f>IF(AND('当年度'!L7=0,'前年度'!L7=0),"",IF('前年度'!L7=0,"皆増",IF('当年度'!L7=0,"皆減",ROUND('増減額'!L7/'前年度'!L7*100,1))))</f>
        <v>-4.5</v>
      </c>
      <c r="M7" s="7">
        <f>IF(AND('当年度'!M7=0,'前年度'!M7=0),"",IF('前年度'!M7=0,"皆増",IF('当年度'!M7=0,"皆減",ROUND('増減額'!M7/'前年度'!M7*100,1))))</f>
        <v>1.7</v>
      </c>
      <c r="N7" s="7">
        <f>IF(AND('当年度'!N7=0,'前年度'!N7=0),"",IF('前年度'!N7=0,"皆増",IF('当年度'!N7=0,"皆減",ROUND('増減額'!N7/'前年度'!N7*100,1))))</f>
        <v>15.4</v>
      </c>
      <c r="O7" s="7">
        <f>IF(AND('当年度'!O7=0,'前年度'!O7=0),"",IF('前年度'!O7=0,"皆増",IF('当年度'!O7=0,"皆減",ROUND('増減額'!O7/'前年度'!O7*100,1))))</f>
        <v>79.2</v>
      </c>
      <c r="P7" s="7">
        <f>IF(AND('当年度'!P7=0,'前年度'!P7=0),"",IF('前年度'!P7=0,"皆増",IF('当年度'!P7=0,"皆減",ROUND('増減額'!P7/'前年度'!P7*100,1))))</f>
        <v>190.2</v>
      </c>
      <c r="Q7" s="7">
        <f>IF(AND('当年度'!Q7=0,'前年度'!Q7=0),"",IF('前年度'!Q7=0,"皆増",IF('当年度'!Q7=0,"皆減",ROUND('増減額'!Q7/'前年度'!Q7*100,1))))</f>
        <v>0.4</v>
      </c>
      <c r="R7" s="40">
        <f>IF(AND('当年度'!R7=0,'前年度'!R7=0),"",IF('前年度'!R7=0,"皆増",IF('当年度'!R7=0,"皆減",ROUND('増減額'!R7/'前年度'!R7*100,1))))</f>
        <v>4.2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1.7</v>
      </c>
      <c r="D8" s="7">
        <f>IF(AND('当年度'!D8=0,'前年度'!D8=0),"",IF('前年度'!D8=0,"皆増",IF('当年度'!D8=0,"皆減",ROUND('増減額'!D8/'前年度'!D8*100,1))))</f>
        <v>1.1</v>
      </c>
      <c r="E8" s="7">
        <f>IF(AND('当年度'!E8=0,'前年度'!E8=0),"",IF('前年度'!E8=0,"皆増",IF('当年度'!E8=0,"皆減",ROUND('増減額'!E8/'前年度'!E8*100,1))))</f>
        <v>0.4</v>
      </c>
      <c r="F8" s="7">
        <f>IF(AND('当年度'!F8=0,'前年度'!F8=0),"",IF('前年度'!F8=0,"皆増",IF('当年度'!F8=0,"皆減",ROUND('増減額'!F8/'前年度'!F8*100,1))))</f>
        <v>0.1</v>
      </c>
      <c r="G8" s="7">
        <f>IF(AND('当年度'!G8=0,'前年度'!G8=0),"",IF('前年度'!G8=0,"皆増",IF('当年度'!G8=0,"皆減",ROUND('増減額'!G8/'前年度'!G8*100,1))))</f>
        <v>-0.2</v>
      </c>
      <c r="H8" s="7">
        <f>IF(AND('当年度'!H8=0,'前年度'!H8=0),"",IF('前年度'!H8=0,"皆増",IF('当年度'!H8=0,"皆減",ROUND('増減額'!H8/'前年度'!H8*100,1))))</f>
        <v>10.2</v>
      </c>
      <c r="I8" s="7">
        <f>IF(AND('当年度'!I8=0,'前年度'!I8=0),"",IF('前年度'!I8=0,"皆増",IF('当年度'!I8=0,"皆減",ROUND('増減額'!I8/'前年度'!I8*100,1))))</f>
        <v>1</v>
      </c>
      <c r="J8" s="7">
        <f>IF(AND('当年度'!J8=0,'前年度'!J8=0),"",IF('前年度'!J8=0,"皆増",IF('当年度'!J8=0,"皆減",ROUND('増減額'!J8/'前年度'!J8*100,1))))</f>
        <v>-0.2</v>
      </c>
      <c r="K8" s="7">
        <f>IF(AND('当年度'!K8=0,'前年度'!K8=0),"",IF('前年度'!K8=0,"皆増",IF('当年度'!K8=0,"皆減",ROUND('増減額'!K8/'前年度'!K8*100,1))))</f>
        <v>2.5</v>
      </c>
      <c r="L8" s="9">
        <f>IF(AND('当年度'!L8=0,'前年度'!L8=0),"",IF('前年度'!L8=0,"皆増",IF('当年度'!L8=0,"皆減",ROUND('増減額'!L8/'前年度'!L8*100,1))))</f>
        <v>-0.6</v>
      </c>
      <c r="M8" s="7">
        <f>IF(AND('当年度'!M8=0,'前年度'!M8=0),"",IF('前年度'!M8=0,"皆増",IF('当年度'!M8=0,"皆減",ROUND('増減額'!M8/'前年度'!M8*100,1))))</f>
        <v>1.9</v>
      </c>
      <c r="N8" s="7">
        <f>IF(AND('当年度'!N8=0,'前年度'!N8=0),"",IF('前年度'!N8=0,"皆増",IF('当年度'!N8=0,"皆減",ROUND('増減額'!N8/'前年度'!N8*100,1))))</f>
        <v>15.4</v>
      </c>
      <c r="O8" s="7">
        <f>IF(AND('当年度'!O8=0,'前年度'!O8=0),"",IF('前年度'!O8=0,"皆増",IF('当年度'!O8=0,"皆減",ROUND('増減額'!O8/'前年度'!O8*100,1))))</f>
        <v>39.1</v>
      </c>
      <c r="P8" s="7">
        <f>IF(AND('当年度'!P8=0,'前年度'!P8=0),"",IF('前年度'!P8=0,"皆増",IF('当年度'!P8=0,"皆減",ROUND('増減額'!P8/'前年度'!P8*100,1))))</f>
        <v>26.2</v>
      </c>
      <c r="Q8" s="7">
        <f>IF(AND('当年度'!Q8=0,'前年度'!Q8=0),"",IF('前年度'!Q8=0,"皆増",IF('当年度'!Q8=0,"皆減",ROUND('増減額'!Q8/'前年度'!Q8*100,1))))</f>
        <v>39.2</v>
      </c>
      <c r="R8" s="40">
        <f>IF(AND('当年度'!R8=0,'前年度'!R8=0),"",IF('前年度'!R8=0,"皆増",IF('当年度'!R8=0,"皆減",ROUND('増減額'!R8/'前年度'!R8*100,1))))</f>
        <v>4.2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0.6</v>
      </c>
      <c r="D9" s="7">
        <f>IF(AND('当年度'!D9=0,'前年度'!D9=0),"",IF('前年度'!D9=0,"皆増",IF('当年度'!D9=0,"皆減",ROUND('増減額'!D9/'前年度'!D9*100,1))))</f>
        <v>-0.5</v>
      </c>
      <c r="E9" s="41">
        <f>IF(AND('当年度'!E9=0,'前年度'!E9=0),"",IF('前年度'!E9=0,"皆増",IF('当年度'!E9=0,"皆減",ROUND('増減額'!E9/'前年度'!E9*100,1))))</f>
        <v>0.9</v>
      </c>
      <c r="F9" s="41">
        <f>IF(AND('当年度'!F9=0,'前年度'!F9=0),"",IF('前年度'!F9=0,"皆増",IF('当年度'!F9=0,"皆減",ROUND('増減額'!F9/'前年度'!F9*100,1))))</f>
        <v>-0.2</v>
      </c>
      <c r="G9" s="41">
        <f>IF(AND('当年度'!G9=0,'前年度'!G9=0),"",IF('前年度'!G9=0,"皆増",IF('当年度'!G9=0,"皆減",ROUND('増減額'!G9/'前年度'!G9*100,1))))</f>
        <v>-1.2</v>
      </c>
      <c r="H9" s="41">
        <f>IF(AND('当年度'!H9=0,'前年度'!H9=0),"",IF('前年度'!H9=0,"皆増",IF('当年度'!H9=0,"皆減",ROUND('増減額'!H9/'前年度'!H9*100,1))))</f>
        <v>-2.6</v>
      </c>
      <c r="I9" s="7">
        <f>IF(AND('当年度'!I9=0,'前年度'!I9=0),"",IF('前年度'!I9=0,"皆増",IF('当年度'!I9=0,"皆減",ROUND('増減額'!I9/'前年度'!I9*100,1))))</f>
        <v>0.7</v>
      </c>
      <c r="J9" s="7">
        <f>IF(AND('当年度'!J9=0,'前年度'!J9=0),"",IF('前年度'!J9=0,"皆増",IF('当年度'!J9=0,"皆減",ROUND('増減額'!J9/'前年度'!J9*100,1))))</f>
        <v>-0.7</v>
      </c>
      <c r="K9" s="7">
        <f>IF(AND('当年度'!K9=0,'前年度'!K9=0),"",IF('前年度'!K9=0,"皆増",IF('当年度'!K9=0,"皆減",ROUND('増減額'!K9/'前年度'!K9*100,1))))</f>
        <v>2.6</v>
      </c>
      <c r="L9" s="9">
        <f>IF(AND('当年度'!L9=0,'前年度'!L9=0),"",IF('前年度'!L9=0,"皆増",IF('当年度'!L9=0,"皆減",ROUND('増減額'!L9/'前年度'!L9*100,1))))</f>
        <v>-0.5</v>
      </c>
      <c r="M9" s="7">
        <f>IF(AND('当年度'!M9=0,'前年度'!M9=0),"",IF('前年度'!M9=0,"皆増",IF('当年度'!M9=0,"皆減",ROUND('増減額'!M9/'前年度'!M9*100,1))))</f>
        <v>0.8</v>
      </c>
      <c r="N9" s="7">
        <f>IF(AND('当年度'!N9=0,'前年度'!N9=0),"",IF('前年度'!N9=0,"皆増",IF('当年度'!N9=0,"皆減",ROUND('増減額'!N9/'前年度'!N9*100,1))))</f>
        <v>10.2</v>
      </c>
      <c r="O9" s="7">
        <f>IF(AND('当年度'!O9=0,'前年度'!O9=0),"",IF('前年度'!O9=0,"皆増",IF('当年度'!O9=0,"皆減",ROUND('増減額'!O9/'前年度'!O9*100,1))))</f>
        <v>0.4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0.4</v>
      </c>
      <c r="R9" s="40">
        <f>IF(AND('当年度'!R9=0,'前年度'!R9=0),"",IF('前年度'!R9=0,"皆増",IF('当年度'!R9=0,"皆減",ROUND('増減額'!R9/'前年度'!R9*100,1))))</f>
        <v>0.6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-0.1</v>
      </c>
      <c r="D10" s="7">
        <f>IF(AND('当年度'!D10=0,'前年度'!D10=0),"",IF('前年度'!D10=0,"皆増",IF('当年度'!D10=0,"皆減",ROUND('増減額'!D10/'前年度'!D10*100,1))))</f>
        <v>0.4</v>
      </c>
      <c r="E10" s="7">
        <f>IF(AND('当年度'!E10=0,'前年度'!E10=0),"",IF('前年度'!E10=0,"皆増",IF('当年度'!E10=0,"皆減",ROUND('増減額'!E10/'前年度'!E10*100,1))))</f>
        <v>0.7</v>
      </c>
      <c r="F10" s="7">
        <f>IF(AND('当年度'!F10=0,'前年度'!F10=0),"",IF('前年度'!F10=0,"皆増",IF('当年度'!F10=0,"皆減",ROUND('増減額'!F10/'前年度'!F10*100,1))))</f>
        <v>0.5</v>
      </c>
      <c r="G10" s="7">
        <f>IF(AND('当年度'!G10=0,'前年度'!G10=0),"",IF('前年度'!G10=0,"皆増",IF('当年度'!G10=0,"皆減",ROUND('増減額'!G10/'前年度'!G10*100,1))))</f>
        <v>0.4</v>
      </c>
      <c r="H10" s="7">
        <f>IF(AND('当年度'!H10=0,'前年度'!H10=0),"",IF('前年度'!H10=0,"皆増",IF('当年度'!H10=0,"皆減",ROUND('増減額'!H10/'前年度'!H10*100,1))))</f>
        <v>-0.5</v>
      </c>
      <c r="I10" s="7">
        <f>IF(AND('当年度'!I10=0,'前年度'!I10=0),"",IF('前年度'!I10=0,"皆増",IF('当年度'!I10=0,"皆減",ROUND('増減額'!I10/'前年度'!I10*100,1))))</f>
        <v>-1.9</v>
      </c>
      <c r="J10" s="7">
        <f>IF(AND('当年度'!J10=0,'前年度'!J10=0),"",IF('前年度'!J10=0,"皆増",IF('当年度'!J10=0,"皆減",ROUND('増減額'!J10/'前年度'!J10*100,1))))</f>
        <v>0.5</v>
      </c>
      <c r="K10" s="7">
        <f>IF(AND('当年度'!K10=0,'前年度'!K10=0),"",IF('前年度'!K10=0,"皆増",IF('当年度'!K10=0,"皆減",ROUND('増減額'!K10/'前年度'!K10*100,1))))</f>
        <v>2.8</v>
      </c>
      <c r="L10" s="9">
        <f>IF(AND('当年度'!L10=0,'前年度'!L10=0),"",IF('前年度'!L10=0,"皆増",IF('当年度'!L10=0,"皆減",ROUND('増減額'!L10/'前年度'!L10*100,1))))</f>
        <v>-10.9</v>
      </c>
      <c r="M10" s="7">
        <f>IF(AND('当年度'!M10=0,'前年度'!M10=0),"",IF('前年度'!M10=0,"皆増",IF('当年度'!M10=0,"皆減",ROUND('増減額'!M10/'前年度'!M10*100,1))))</f>
        <v>1.8</v>
      </c>
      <c r="N10" s="7">
        <f>IF(AND('当年度'!N10=0,'前年度'!N10=0),"",IF('前年度'!N10=0,"皆増",IF('当年度'!N10=0,"皆減",ROUND('増減額'!N10/'前年度'!N10*100,1))))</f>
        <v>15.5</v>
      </c>
      <c r="O10" s="7">
        <f>IF(AND('当年度'!O10=0,'前年度'!O10=0),"",IF('前年度'!O10=0,"皆増",IF('当年度'!O10=0,"皆減",ROUND('増減額'!O10/'前年度'!O10*100,1))))</f>
        <v>1.4</v>
      </c>
      <c r="P10" s="7">
        <f>IF(AND('当年度'!P10=0,'前年度'!P10=0),"",IF('前年度'!P10=0,"皆増",IF('当年度'!P10=0,"皆減",ROUND('増減額'!P10/'前年度'!P10*100,1))))</f>
        <v>1.8</v>
      </c>
      <c r="Q10" s="7">
        <f>IF(AND('当年度'!Q10=0,'前年度'!Q10=0),"",IF('前年度'!Q10=0,"皆増",IF('当年度'!Q10=0,"皆減",ROUND('増減額'!Q10/'前年度'!Q10*100,1))))</f>
        <v>1.4</v>
      </c>
      <c r="R10" s="40">
        <f>IF(AND('当年度'!R10=0,'前年度'!R10=0),"",IF('前年度'!R10=0,"皆増",IF('当年度'!R10=0,"皆減",ROUND('増減額'!R10/'前年度'!R10*100,1))))</f>
        <v>-0.1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-2.2</v>
      </c>
      <c r="D11" s="7">
        <f>IF(AND('当年度'!D11=0,'前年度'!D11=0),"",IF('前年度'!D11=0,"皆増",IF('当年度'!D11=0,"皆減",ROUND('増減額'!D11/'前年度'!D11*100,1))))</f>
        <v>-5</v>
      </c>
      <c r="E11" s="7">
        <f>IF(AND('当年度'!E11=0,'前年度'!E11=0),"",IF('前年度'!E11=0,"皆増",IF('当年度'!E11=0,"皆減",ROUND('増減額'!E11/'前年度'!E11*100,1))))</f>
        <v>0.6</v>
      </c>
      <c r="F11" s="7">
        <f>IF(AND('当年度'!F11=0,'前年度'!F11=0),"",IF('前年度'!F11=0,"皆増",IF('当年度'!F11=0,"皆減",ROUND('増減額'!F11/'前年度'!F11*100,1))))</f>
        <v>-1.7</v>
      </c>
      <c r="G11" s="7">
        <f>IF(AND('当年度'!G11=0,'前年度'!G11=0),"",IF('前年度'!G11=0,"皆増",IF('当年度'!G11=0,"皆減",ROUND('増減額'!G11/'前年度'!G11*100,1))))</f>
        <v>-3.1</v>
      </c>
      <c r="H11" s="7">
        <f>IF(AND('当年度'!H11=0,'前年度'!H11=0),"",IF('前年度'!H11=0,"皆増",IF('当年度'!H11=0,"皆減",ROUND('増減額'!H11/'前年度'!H11*100,1))))</f>
        <v>-24.4</v>
      </c>
      <c r="I11" s="7">
        <f>IF(AND('当年度'!I11=0,'前年度'!I11=0),"",IF('前年度'!I11=0,"皆増",IF('当年度'!I11=0,"皆減",ROUND('増減額'!I11/'前年度'!I11*100,1))))</f>
        <v>-1.1</v>
      </c>
      <c r="J11" s="7">
        <f>IF(AND('当年度'!J11=0,'前年度'!J11=0),"",IF('前年度'!J11=0,"皆増",IF('当年度'!J11=0,"皆減",ROUND('増減額'!J11/'前年度'!J11*100,1))))</f>
        <v>-1.7</v>
      </c>
      <c r="K11" s="7">
        <f>IF(AND('当年度'!K11=0,'前年度'!K11=0),"",IF('前年度'!K11=0,"皆増",IF('当年度'!K11=0,"皆減",ROUND('増減額'!K11/'前年度'!K11*100,1))))</f>
        <v>2.2</v>
      </c>
      <c r="L11" s="9">
        <f>IF(AND('当年度'!L11=0,'前年度'!L11=0),"",IF('前年度'!L11=0,"皆増",IF('当年度'!L11=0,"皆減",ROUND('増減額'!L11/'前年度'!L11*100,1))))</f>
        <v>-7</v>
      </c>
      <c r="M11" s="7">
        <f>IF(AND('当年度'!M11=0,'前年度'!M11=0),"",IF('前年度'!M11=0,"皆増",IF('当年度'!M11=0,"皆減",ROUND('増減額'!M11/'前年度'!M11*100,1))))</f>
        <v>2.2</v>
      </c>
      <c r="N11" s="7">
        <f>IF(AND('当年度'!N11=0,'前年度'!N11=0),"",IF('前年度'!N11=0,"皆増",IF('当年度'!N11=0,"皆減",ROUND('増減額'!N11/'前年度'!N11*100,1))))</f>
        <v>15.5</v>
      </c>
      <c r="O11" s="7">
        <f>IF(AND('当年度'!O11=0,'前年度'!O11=0),"",IF('前年度'!O11=0,"皆増",IF('当年度'!O11=0,"皆減",ROUND('増減額'!O11/'前年度'!O11*100,1))))</f>
        <v>0.3</v>
      </c>
      <c r="P11" s="7">
        <f>IF(AND('当年度'!P11=0,'前年度'!P11=0),"",IF('前年度'!P11=0,"皆増",IF('当年度'!P11=0,"皆減",ROUND('増減額'!P11/'前年度'!P11*100,1))))</f>
        <v>9.8</v>
      </c>
      <c r="Q11" s="7">
        <f>IF(AND('当年度'!Q11=0,'前年度'!Q11=0),"",IF('前年度'!Q11=0,"皆増",IF('当年度'!Q11=0,"皆減",ROUND('増減額'!Q11/'前年度'!Q11*100,1))))</f>
        <v>0.2</v>
      </c>
      <c r="R11" s="40">
        <f>IF(AND('当年度'!R11=0,'前年度'!R11=0),"",IF('前年度'!R11=0,"皆増",IF('当年度'!R11=0,"皆減",ROUND('増減額'!R11/'前年度'!R11*100,1))))</f>
        <v>-2.1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-5.4</v>
      </c>
      <c r="D12" s="7">
        <f>IF(AND('当年度'!D12=0,'前年度'!D12=0),"",IF('前年度'!D12=0,"皆増",IF('当年度'!D12=0,"皆減",ROUND('増減額'!D12/'前年度'!D12*100,1))))</f>
        <v>-12</v>
      </c>
      <c r="E12" s="7">
        <f>IF(AND('当年度'!E12=0,'前年度'!E12=0),"",IF('前年度'!E12=0,"皆増",IF('当年度'!E12=0,"皆減",ROUND('増減額'!E12/'前年度'!E12*100,1))))</f>
        <v>0.9</v>
      </c>
      <c r="F12" s="7">
        <f>IF(AND('当年度'!F12=0,'前年度'!F12=0),"",IF('前年度'!F12=0,"皆増",IF('当年度'!F12=0,"皆減",ROUND('増減額'!F12/'前年度'!F12*100,1))))</f>
        <v>-0.1</v>
      </c>
      <c r="G12" s="7">
        <f>IF(AND('当年度'!G12=0,'前年度'!G12=0),"",IF('前年度'!G12=0,"皆増",IF('当年度'!G12=0,"皆減",ROUND('増減額'!G12/'前年度'!G12*100,1))))</f>
        <v>0.5</v>
      </c>
      <c r="H12" s="7">
        <f>IF(AND('当年度'!H12=0,'前年度'!H12=0),"",IF('前年度'!H12=0,"皆増",IF('当年度'!H12=0,"皆減",ROUND('増減額'!H12/'前年度'!H12*100,1))))</f>
        <v>-54</v>
      </c>
      <c r="I12" s="7">
        <f>IF(AND('当年度'!I12=0,'前年度'!I12=0),"",IF('前年度'!I12=0,"皆増",IF('当年度'!I12=0,"皆減",ROUND('増減額'!I12/'前年度'!I12*100,1))))</f>
        <v>0.2</v>
      </c>
      <c r="J12" s="7">
        <f>IF(AND('当年度'!J12=0,'前年度'!J12=0),"",IF('前年度'!J12=0,"皆増",IF('当年度'!J12=0,"皆減",ROUND('増減額'!J12/'前年度'!J12*100,1))))</f>
        <v>-2.6</v>
      </c>
      <c r="K12" s="7">
        <f>IF(AND('当年度'!K12=0,'前年度'!K12=0),"",IF('前年度'!K12=0,"皆増",IF('当年度'!K12=0,"皆減",ROUND('増減額'!K12/'前年度'!K12*100,1))))</f>
        <v>2.7</v>
      </c>
      <c r="L12" s="9">
        <f>IF(AND('当年度'!L12=0,'前年度'!L12=0),"",IF('前年度'!L12=0,"皆増",IF('当年度'!L12=0,"皆減",ROUND('増減額'!L12/'前年度'!L12*100,1))))</f>
        <v>-1.2</v>
      </c>
      <c r="M12" s="7">
        <f>IF(AND('当年度'!M12=0,'前年度'!M12=0),"",IF('前年度'!M12=0,"皆増",IF('当年度'!M12=0,"皆減",ROUND('増減額'!M12/'前年度'!M12*100,1))))</f>
        <v>2.1</v>
      </c>
      <c r="N12" s="7">
        <f>IF(AND('当年度'!N12=0,'前年度'!N12=0),"",IF('前年度'!N12=0,"皆増",IF('当年度'!N12=0,"皆減",ROUND('増減額'!N12/'前年度'!N12*100,1))))</f>
        <v>16</v>
      </c>
      <c r="O12" s="7">
        <f>IF(AND('当年度'!O12=0,'前年度'!O12=0),"",IF('前年度'!O12=0,"皆増",IF('当年度'!O12=0,"皆減",ROUND('増減額'!O12/'前年度'!O12*100,1))))</f>
        <v>-11.2</v>
      </c>
      <c r="P12" s="7">
        <f>IF(AND('当年度'!P12=0,'前年度'!P12=0),"",IF('前年度'!P12=0,"皆増",IF('当年度'!P12=0,"皆減",ROUND('増減額'!P12/'前年度'!P12*100,1))))</f>
        <v>-11.2</v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-5.4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-2.4</v>
      </c>
      <c r="D13" s="7">
        <f>IF(AND('当年度'!D13=0,'前年度'!D13=0),"",IF('前年度'!D13=0,"皆増",IF('当年度'!D13=0,"皆減",ROUND('増減額'!D13/'前年度'!D13*100,1))))</f>
        <v>-5.5</v>
      </c>
      <c r="E13" s="7">
        <f>IF(AND('当年度'!E13=0,'前年度'!E13=0),"",IF('前年度'!E13=0,"皆増",IF('当年度'!E13=0,"皆減",ROUND('増減額'!E13/'前年度'!E13*100,1))))</f>
        <v>-2.9</v>
      </c>
      <c r="F13" s="7">
        <f>IF(AND('当年度'!F13=0,'前年度'!F13=0),"",IF('前年度'!F13=0,"皆増",IF('当年度'!F13=0,"皆減",ROUND('増減額'!F13/'前年度'!F13*100,1))))</f>
        <v>-4.6</v>
      </c>
      <c r="G13" s="7">
        <f>IF(AND('当年度'!G13=0,'前年度'!G13=0),"",IF('前年度'!G13=0,"皆増",IF('当年度'!G13=0,"皆減",ROUND('増減額'!G13/'前年度'!G13*100,1))))</f>
        <v>-1</v>
      </c>
      <c r="H13" s="7">
        <f>IF(AND('当年度'!H13=0,'前年度'!H13=0),"",IF('前年度'!H13=0,"皆増",IF('当年度'!H13=0,"皆減",ROUND('増減額'!H13/'前年度'!H13*100,1))))</f>
        <v>-13.2</v>
      </c>
      <c r="I13" s="7">
        <f>IF(AND('当年度'!I13=0,'前年度'!I13=0),"",IF('前年度'!I13=0,"皆増",IF('当年度'!I13=0,"皆減",ROUND('増減額'!I13/'前年度'!I13*100,1))))</f>
        <v>-1.5</v>
      </c>
      <c r="J13" s="7">
        <f>IF(AND('当年度'!J13=0,'前年度'!J13=0),"",IF('前年度'!J13=0,"皆増",IF('当年度'!J13=0,"皆減",ROUND('増減額'!J13/'前年度'!J13*100,1))))</f>
        <v>-1.4</v>
      </c>
      <c r="K13" s="7">
        <f>IF(AND('当年度'!K13=0,'前年度'!K13=0),"",IF('前年度'!K13=0,"皆増",IF('当年度'!K13=0,"皆減",ROUND('増減額'!K13/'前年度'!K13*100,1))))</f>
        <v>1.8</v>
      </c>
      <c r="L13" s="9">
        <f>IF(AND('当年度'!L13=0,'前年度'!L13=0),"",IF('前年度'!L13=0,"皆増",IF('当年度'!L13=0,"皆減",ROUND('増減額'!L13/'前年度'!L13*100,1))))</f>
        <v>-5.5</v>
      </c>
      <c r="M13" s="7">
        <f>IF(AND('当年度'!M13=0,'前年度'!M13=0),"",IF('前年度'!M13=0,"皆増",IF('当年度'!M13=0,"皆減",ROUND('増減額'!M13/'前年度'!M13*100,1))))</f>
        <v>0.5</v>
      </c>
      <c r="N13" s="7">
        <f>IF(AND('当年度'!N13=0,'前年度'!N13=0),"",IF('前年度'!N13=0,"皆増",IF('当年度'!N13=0,"皆減",ROUND('増減額'!N13/'前年度'!N13*100,1))))</f>
        <v>12.1</v>
      </c>
      <c r="O13" s="7">
        <f>IF(AND('当年度'!O13=0,'前年度'!O13=0),"",IF('前年度'!O13=0,"皆増",IF('当年度'!O13=0,"皆減",ROUND('増減額'!O13/'前年度'!O13*100,1))))</f>
        <v>-1.8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-1.8</v>
      </c>
      <c r="R13" s="40">
        <f>IF(AND('当年度'!R13=0,'前年度'!R13=0),"",IF('前年度'!R13=0,"皆増",IF('当年度'!R13=0,"皆減",ROUND('増減額'!R13/'前年度'!R13*100,1))))</f>
        <v>-2.3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-5</v>
      </c>
      <c r="D14" s="7">
        <f>IF(AND('当年度'!D14=0,'前年度'!D14=0),"",IF('前年度'!D14=0,"皆増",IF('当年度'!D14=0,"皆減",ROUND('増減額'!D14/'前年度'!D14*100,1))))</f>
        <v>7</v>
      </c>
      <c r="E14" s="7">
        <f>IF(AND('当年度'!E14=0,'前年度'!E14=0),"",IF('前年度'!E14=0,"皆増",IF('当年度'!E14=0,"皆減",ROUND('増減額'!E14/'前年度'!E14*100,1))))</f>
        <v>-0.2</v>
      </c>
      <c r="F14" s="7">
        <f>IF(AND('当年度'!F14=0,'前年度'!F14=0),"",IF('前年度'!F14=0,"皆増",IF('当年度'!F14=0,"皆減",ROUND('増減額'!F14/'前年度'!F14*100,1))))</f>
        <v>-1.5</v>
      </c>
      <c r="G14" s="7">
        <f>IF(AND('当年度'!G14=0,'前年度'!G14=0),"",IF('前年度'!G14=0,"皆増",IF('当年度'!G14=0,"皆減",ROUND('増減額'!G14/'前年度'!G14*100,1))))</f>
        <v>2</v>
      </c>
      <c r="H14" s="7">
        <f>IF(AND('当年度'!H14=0,'前年度'!H14=0),"",IF('前年度'!H14=0,"皆増",IF('当年度'!H14=0,"皆減",ROUND('増減額'!H14/'前年度'!H14*100,1))))</f>
        <v>35.7</v>
      </c>
      <c r="I14" s="7">
        <f>IF(AND('当年度'!I14=0,'前年度'!I14=0),"",IF('前年度'!I14=0,"皆増",IF('当年度'!I14=0,"皆減",ROUND('増減額'!I14/'前年度'!I14*100,1))))</f>
        <v>-11</v>
      </c>
      <c r="J14" s="7">
        <f>IF(AND('当年度'!J14=0,'前年度'!J14=0),"",IF('前年度'!J14=0,"皆増",IF('当年度'!J14=0,"皆減",ROUND('増減額'!J14/'前年度'!J14*100,1))))</f>
        <v>-0.9</v>
      </c>
      <c r="K14" s="7">
        <f>IF(AND('当年度'!K14=0,'前年度'!K14=0),"",IF('前年度'!K14=0,"皆増",IF('当年度'!K14=0,"皆減",ROUND('増減額'!K14/'前年度'!K14*100,1))))</f>
        <v>1.1</v>
      </c>
      <c r="L14" s="9">
        <f>IF(AND('当年度'!L14=0,'前年度'!L14=0),"",IF('前年度'!L14=0,"皆増",IF('当年度'!L14=0,"皆減",ROUND('増減額'!L14/'前年度'!L14*100,1))))</f>
        <v>-21.6</v>
      </c>
      <c r="M14" s="7">
        <f>IF(AND('当年度'!M14=0,'前年度'!M14=0),"",IF('前年度'!M14=0,"皆増",IF('当年度'!M14=0,"皆減",ROUND('増減額'!M14/'前年度'!M14*100,1))))</f>
        <v>1.5</v>
      </c>
      <c r="N14" s="7">
        <f>IF(AND('当年度'!N14=0,'前年度'!N14=0),"",IF('前年度'!N14=0,"皆増",IF('当年度'!N14=0,"皆減",ROUND('増減額'!N14/'前年度'!N14*100,1))))</f>
        <v>15</v>
      </c>
      <c r="O14" s="7">
        <f>IF(AND('当年度'!O14=0,'前年度'!O14=0),"",IF('前年度'!O14=0,"皆増",IF('当年度'!O14=0,"皆減",ROUND('増減額'!O14/'前年度'!O14*100,1))))</f>
        <v>0.3</v>
      </c>
      <c r="P14" s="7">
        <f>IF(AND('当年度'!P14=0,'前年度'!P14=0),"",IF('前年度'!P14=0,"皆増",IF('当年度'!P14=0,"皆減",ROUND('増減額'!P14/'前年度'!P14*100,1))))</f>
        <v>-5.3</v>
      </c>
      <c r="Q14" s="7">
        <f>IF(AND('当年度'!Q14=0,'前年度'!Q14=0),"",IF('前年度'!Q14=0,"皆増",IF('当年度'!Q14=0,"皆減",ROUND('増減額'!Q14/'前年度'!Q14*100,1))))</f>
        <v>0.3</v>
      </c>
      <c r="R14" s="40">
        <f>IF(AND('当年度'!R14=0,'前年度'!R14=0),"",IF('前年度'!R14=0,"皆増",IF('当年度'!R14=0,"皆減",ROUND('増減額'!R14/'前年度'!R14*100,1))))</f>
        <v>-4.7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-1.1</v>
      </c>
      <c r="D15" s="7">
        <f>IF(AND('当年度'!D15=0,'前年度'!D15=0),"",IF('前年度'!D15=0,"皆増",IF('当年度'!D15=0,"皆減",ROUND('増減額'!D15/'前年度'!D15*100,1))))</f>
        <v>-4</v>
      </c>
      <c r="E15" s="7">
        <f>IF(AND('当年度'!E15=0,'前年度'!E15=0),"",IF('前年度'!E15=0,"皆増",IF('当年度'!E15=0,"皆減",ROUND('増減額'!E15/'前年度'!E15*100,1))))</f>
        <v>21.3</v>
      </c>
      <c r="F15" s="7">
        <f>IF(AND('当年度'!F15=0,'前年度'!F15=0),"",IF('前年度'!F15=0,"皆増",IF('当年度'!F15=0,"皆減",ROUND('増減額'!F15/'前年度'!F15*100,1))))</f>
        <v>-2</v>
      </c>
      <c r="G15" s="7">
        <f>IF(AND('当年度'!G15=0,'前年度'!G15=0),"",IF('前年度'!G15=0,"皆増",IF('当年度'!G15=0,"皆減",ROUND('増減額'!G15/'前年度'!G15*100,1))))</f>
        <v>-3.1</v>
      </c>
      <c r="H15" s="7">
        <f>IF(AND('当年度'!H15=0,'前年度'!H15=0),"",IF('前年度'!H15=0,"皆増",IF('当年度'!H15=0,"皆減",ROUND('増減額'!H15/'前年度'!H15*100,1))))</f>
        <v>-26.1</v>
      </c>
      <c r="I15" s="7">
        <f>IF(AND('当年度'!I15=0,'前年度'!I15=0),"",IF('前年度'!I15=0,"皆増",IF('当年度'!I15=0,"皆減",ROUND('増減額'!I15/'前年度'!I15*100,1))))</f>
        <v>-0.7</v>
      </c>
      <c r="J15" s="7">
        <f>IF(AND('当年度'!J15=0,'前年度'!J15=0),"",IF('前年度'!J15=0,"皆増",IF('当年度'!J15=0,"皆減",ROUND('増減額'!J15/'前年度'!J15*100,1))))</f>
        <v>-2.3</v>
      </c>
      <c r="K15" s="7">
        <f>IF(AND('当年度'!K15=0,'前年度'!K15=0),"",IF('前年度'!K15=0,"皆増",IF('当年度'!K15=0,"皆減",ROUND('増減額'!K15/'前年度'!K15*100,1))))</f>
        <v>0.2</v>
      </c>
      <c r="L15" s="9">
        <f>IF(AND('当年度'!L15=0,'前年度'!L15=0),"",IF('前年度'!L15=0,"皆増",IF('当年度'!L15=0,"皆減",ROUND('増減額'!L15/'前年度'!L15*100,1))))</f>
        <v>-1.3</v>
      </c>
      <c r="M15" s="7">
        <f>IF(AND('当年度'!M15=0,'前年度'!M15=0),"",IF('前年度'!M15=0,"皆増",IF('当年度'!M15=0,"皆減",ROUND('増減額'!M15/'前年度'!M15*100,1))))</f>
        <v>1.6</v>
      </c>
      <c r="N15" s="7">
        <f>IF(AND('当年度'!N15=0,'前年度'!N15=0),"",IF('前年度'!N15=0,"皆増",IF('当年度'!N15=0,"皆減",ROUND('増減額'!N15/'前年度'!N15*100,1))))</f>
        <v>12.7</v>
      </c>
      <c r="O15" s="7">
        <f>IF(AND('当年度'!O15=0,'前年度'!O15=0),"",IF('前年度'!O15=0,"皆増",IF('当年度'!O15=0,"皆減",ROUND('増減額'!O15/'前年度'!O15*100,1))))</f>
        <v>-4.9</v>
      </c>
      <c r="P15" s="7">
        <f>IF(AND('当年度'!P15=0,'前年度'!P15=0),"",IF('前年度'!P15=0,"皆増",IF('当年度'!P15=0,"皆減",ROUND('増減額'!P15/'前年度'!P15*100,1))))</f>
        <v>-8.2</v>
      </c>
      <c r="Q15" s="7">
        <f>IF(AND('当年度'!Q15=0,'前年度'!Q15=0),"",IF('前年度'!Q15=0,"皆増",IF('当年度'!Q15=0,"皆減",ROUND('増減額'!Q15/'前年度'!Q15*100,1))))</f>
        <v>-0.5</v>
      </c>
      <c r="R15" s="40">
        <f>IF(AND('当年度'!R15=0,'前年度'!R15=0),"",IF('前年度'!R15=0,"皆増",IF('当年度'!R15=0,"皆減",ROUND('増減額'!R15/'前年度'!R15*100,1))))</f>
        <v>-1.5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0.2</v>
      </c>
      <c r="D16" s="7">
        <f>IF(AND('当年度'!D16=0,'前年度'!D16=0),"",IF('前年度'!D16=0,"皆増",IF('当年度'!D16=0,"皆減",ROUND('増減額'!D16/'前年度'!D16*100,1))))</f>
        <v>-2.2</v>
      </c>
      <c r="E16" s="7">
        <f>IF(AND('当年度'!E16=0,'前年度'!E16=0),"",IF('前年度'!E16=0,"皆増",IF('当年度'!E16=0,"皆減",ROUND('増減額'!E16/'前年度'!E16*100,1))))</f>
        <v>-0.5</v>
      </c>
      <c r="F16" s="7">
        <f>IF(AND('当年度'!F16=0,'前年度'!F16=0),"",IF('前年度'!F16=0,"皆増",IF('当年度'!F16=0,"皆減",ROUND('増減額'!F16/'前年度'!F16*100,1))))</f>
        <v>-1.3</v>
      </c>
      <c r="G16" s="7">
        <f>IF(AND('当年度'!G16=0,'前年度'!G16=0),"",IF('前年度'!G16=0,"皆増",IF('当年度'!G16=0,"皆減",ROUND('増減額'!G16/'前年度'!G16*100,1))))</f>
        <v>-0.8</v>
      </c>
      <c r="H16" s="7">
        <f>IF(AND('当年度'!H16=0,'前年度'!H16=0),"",IF('前年度'!H16=0,"皆増",IF('当年度'!H16=0,"皆減",ROUND('増減額'!H16/'前年度'!H16*100,1))))</f>
        <v>-13.2</v>
      </c>
      <c r="I16" s="7">
        <f>IF(AND('当年度'!I16=0,'前年度'!I16=0),"",IF('前年度'!I16=0,"皆増",IF('当年度'!I16=0,"皆減",ROUND('増減額'!I16/'前年度'!I16*100,1))))</f>
        <v>0.2</v>
      </c>
      <c r="J16" s="7">
        <f>IF(AND('当年度'!J16=0,'前年度'!J16=0),"",IF('前年度'!J16=0,"皆増",IF('当年度'!J16=0,"皆減",ROUND('増減額'!J16/'前年度'!J16*100,1))))</f>
        <v>-0.3</v>
      </c>
      <c r="K16" s="7">
        <f>IF(AND('当年度'!K16=0,'前年度'!K16=0),"",IF('前年度'!K16=0,"皆増",IF('当年度'!K16=0,"皆減",ROUND('増減額'!K16/'前年度'!K16*100,1))))</f>
        <v>1.4</v>
      </c>
      <c r="L16" s="9">
        <f>IF(AND('当年度'!L16=0,'前年度'!L16=0),"",IF('前年度'!L16=0,"皆増",IF('当年度'!L16=0,"皆減",ROUND('増減額'!L16/'前年度'!L16*100,1))))</f>
        <v>-1.3</v>
      </c>
      <c r="M16" s="7">
        <f>IF(AND('当年度'!M16=0,'前年度'!M16=0),"",IF('前年度'!M16=0,"皆増",IF('当年度'!M16=0,"皆減",ROUND('増減額'!M16/'前年度'!M16*100,1))))</f>
        <v>0</v>
      </c>
      <c r="N16" s="7">
        <f>IF(AND('当年度'!N16=0,'前年度'!N16=0),"",IF('前年度'!N16=0,"皆増",IF('当年度'!N16=0,"皆減",ROUND('増減額'!N16/'前年度'!N16*100,1))))</f>
        <v>14.8</v>
      </c>
      <c r="O16" s="7">
        <f>IF(AND('当年度'!O16=0,'前年度'!O16=0),"",IF('前年度'!O16=0,"皆増",IF('当年度'!O16=0,"皆減",ROUND('増減額'!O16/'前年度'!O16*100,1))))</f>
        <v>-16.8</v>
      </c>
      <c r="P16" s="7">
        <f>IF(AND('当年度'!P16=0,'前年度'!P16=0),"",IF('前年度'!P16=0,"皆増",IF('当年度'!P16=0,"皆減",ROUND('増減額'!P16/'前年度'!P16*100,1))))</f>
        <v>-16.8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0.2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1.7</v>
      </c>
      <c r="D17" s="7">
        <f>IF(AND('当年度'!D17=0,'前年度'!D17=0),"",IF('前年度'!D17=0,"皆増",IF('当年度'!D17=0,"皆減",ROUND('増減額'!D17/'前年度'!D17*100,1))))</f>
        <v>9.9</v>
      </c>
      <c r="E17" s="7">
        <f>IF(AND('当年度'!E17=0,'前年度'!E17=0),"",IF('前年度'!E17=0,"皆増",IF('当年度'!E17=0,"皆減",ROUND('増減額'!E17/'前年度'!E17*100,1))))</f>
        <v>0.6</v>
      </c>
      <c r="F17" s="7">
        <f>IF(AND('当年度'!F17=0,'前年度'!F17=0),"",IF('前年度'!F17=0,"皆増",IF('当年度'!F17=0,"皆減",ROUND('増減額'!F17/'前年度'!F17*100,1))))</f>
        <v>2.2</v>
      </c>
      <c r="G17" s="7">
        <f>IF(AND('当年度'!G17=0,'前年度'!G17=0),"",IF('前年度'!G17=0,"皆増",IF('当年度'!G17=0,"皆減",ROUND('増減額'!G17/'前年度'!G17*100,1))))</f>
        <v>-2.1</v>
      </c>
      <c r="H17" s="7">
        <f>IF(AND('当年度'!H17=0,'前年度'!H17=0),"",IF('前年度'!H17=0,"皆増",IF('当年度'!H17=0,"皆減",ROUND('増減額'!H17/'前年度'!H17*100,1))))</f>
        <v>60.3</v>
      </c>
      <c r="I17" s="7">
        <f>IF(AND('当年度'!I17=0,'前年度'!I17=0),"",IF('前年度'!I17=0,"皆増",IF('当年度'!I17=0,"皆減",ROUND('増減額'!I17/'前年度'!I17*100,1))))</f>
        <v>-3.2</v>
      </c>
      <c r="J17" s="7">
        <f>IF(AND('当年度'!J17=0,'前年度'!J17=0),"",IF('前年度'!J17=0,"皆増",IF('当年度'!J17=0,"皆減",ROUND('増減額'!J17/'前年度'!J17*100,1))))</f>
        <v>11</v>
      </c>
      <c r="K17" s="7">
        <f>IF(AND('当年度'!K17=0,'前年度'!K17=0),"",IF('前年度'!K17=0,"皆増",IF('当年度'!K17=0,"皆減",ROUND('増減額'!K17/'前年度'!K17*100,1))))</f>
        <v>11.7</v>
      </c>
      <c r="L17" s="9">
        <f>IF(AND('当年度'!L17=0,'前年度'!L17=0),"",IF('前年度'!L17=0,"皆増",IF('当年度'!L17=0,"皆減",ROUND('増減額'!L17/'前年度'!L17*100,1))))</f>
        <v>-19.1</v>
      </c>
      <c r="M17" s="7">
        <f>IF(AND('当年度'!M17=0,'前年度'!M17=0),"",IF('前年度'!M17=0,"皆増",IF('当年度'!M17=0,"皆減",ROUND('増減額'!M17/'前年度'!M17*100,1))))</f>
        <v>0.9</v>
      </c>
      <c r="N17" s="7">
        <f>IF(AND('当年度'!N17=0,'前年度'!N17=0),"",IF('前年度'!N17=0,"皆増",IF('当年度'!N17=0,"皆減",ROUND('増減額'!N17/'前年度'!N17*100,1))))</f>
        <v>15.8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1.7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0.3</v>
      </c>
      <c r="D18" s="7">
        <f>IF(AND('当年度'!D18=0,'前年度'!D18=0),"",IF('前年度'!D18=0,"皆増",IF('当年度'!D18=0,"皆減",ROUND('増減額'!D18/'前年度'!D18*100,1))))</f>
        <v>-3.2</v>
      </c>
      <c r="E18" s="7">
        <f>IF(AND('当年度'!E18=0,'前年度'!E18=0),"",IF('前年度'!E18=0,"皆増",IF('当年度'!E18=0,"皆減",ROUND('増減額'!E18/'前年度'!E18*100,1))))</f>
        <v>-0.4</v>
      </c>
      <c r="F18" s="7">
        <f>IF(AND('当年度'!F18=0,'前年度'!F18=0),"",IF('前年度'!F18=0,"皆増",IF('当年度'!F18=0,"皆減",ROUND('増減額'!F18/'前年度'!F18*100,1))))</f>
        <v>-2.9</v>
      </c>
      <c r="G18" s="7">
        <f>IF(AND('当年度'!G18=0,'前年度'!G18=0),"",IF('前年度'!G18=0,"皆増",IF('当年度'!G18=0,"皆減",ROUND('増減額'!G18/'前年度'!G18*100,1))))</f>
        <v>-4.6</v>
      </c>
      <c r="H18" s="7">
        <f>IF(AND('当年度'!H18=0,'前年度'!H18=0),"",IF('前年度'!H18=0,"皆増",IF('当年度'!H18=0,"皆減",ROUND('増減額'!H18/'前年度'!H18*100,1))))</f>
        <v>-9.1</v>
      </c>
      <c r="I18" s="7">
        <f>IF(AND('当年度'!I18=0,'前年度'!I18=0),"",IF('前年度'!I18=0,"皆増",IF('当年度'!I18=0,"皆減",ROUND('増減額'!I18/'前年度'!I18*100,1))))</f>
        <v>1.1</v>
      </c>
      <c r="J18" s="7">
        <f>IF(AND('当年度'!J18=0,'前年度'!J18=0),"",IF('前年度'!J18=0,"皆増",IF('当年度'!J18=0,"皆減",ROUND('増減額'!J18/'前年度'!J18*100,1))))</f>
        <v>1.3</v>
      </c>
      <c r="K18" s="7">
        <f>IF(AND('当年度'!K18=0,'前年度'!K18=0),"",IF('前年度'!K18=0,"皆増",IF('当年度'!K18=0,"皆減",ROUND('増減額'!K18/'前年度'!K18*100,1))))</f>
        <v>2.5</v>
      </c>
      <c r="L18" s="9">
        <f>IF(AND('当年度'!L18=0,'前年度'!L18=0),"",IF('前年度'!L18=0,"皆増",IF('当年度'!L18=0,"皆減",ROUND('増減額'!L18/'前年度'!L18*100,1))))</f>
        <v>-3.6</v>
      </c>
      <c r="M18" s="7">
        <f>IF(AND('当年度'!M18=0,'前年度'!M18=0),"",IF('前年度'!M18=0,"皆増",IF('当年度'!M18=0,"皆減",ROUND('増減額'!M18/'前年度'!M18*100,1))))</f>
        <v>1.3</v>
      </c>
      <c r="N18" s="7">
        <f>IF(AND('当年度'!N18=0,'前年度'!N18=0),"",IF('前年度'!N18=0,"皆増",IF('当年度'!N18=0,"皆減",ROUND('増減額'!N18/'前年度'!N18*100,1))))</f>
        <v>13.6</v>
      </c>
      <c r="O18" s="7">
        <f>IF(AND('当年度'!O18=0,'前年度'!O18=0),"",IF('前年度'!O18=0,"皆増",IF('当年度'!O18=0,"皆減",ROUND('増減額'!O18/'前年度'!O18*100,1))))</f>
        <v>-3.2</v>
      </c>
      <c r="P18" s="7">
        <f>IF(AND('当年度'!P18=0,'前年度'!P18=0),"",IF('前年度'!P18=0,"皆増",IF('当年度'!P18=0,"皆減",ROUND('増減額'!P18/'前年度'!P18*100,1))))</f>
        <v>-3.2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0.2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1.5</v>
      </c>
      <c r="D19" s="62">
        <f>IF(AND('当年度'!D19=0,'前年度'!D19=0),"",IF('前年度'!D19=0,"皆増",IF('当年度'!D19=0,"皆減",ROUND('増減額'!D19/'前年度'!D19*100,1))))</f>
        <v>5</v>
      </c>
      <c r="E19" s="62">
        <f>IF(AND('当年度'!E19=0,'前年度'!E19=0),"",IF('前年度'!E19=0,"皆増",IF('当年度'!E19=0,"皆減",ROUND('増減額'!E19/'前年度'!E19*100,1))))</f>
        <v>0.2</v>
      </c>
      <c r="F19" s="62">
        <f>IF(AND('当年度'!F19=0,'前年度'!F19=0),"",IF('前年度'!F19=0,"皆増",IF('当年度'!F19=0,"皆減",ROUND('増減額'!F19/'前年度'!F19*100,1))))</f>
        <v>-1.2</v>
      </c>
      <c r="G19" s="62">
        <f>IF(AND('当年度'!G19=0,'前年度'!G19=0),"",IF('前年度'!G19=0,"皆増",IF('当年度'!G19=0,"皆減",ROUND('増減額'!G19/'前年度'!G19*100,1))))</f>
        <v>2.8</v>
      </c>
      <c r="H19" s="62">
        <f>IF(AND('当年度'!H19=0,'前年度'!H19=0),"",IF('前年度'!H19=0,"皆増",IF('当年度'!H19=0,"皆減",ROUND('増減額'!H19/'前年度'!H19*100,1))))</f>
        <v>28.4</v>
      </c>
      <c r="I19" s="62">
        <f>IF(AND('当年度'!I19=0,'前年度'!I19=0),"",IF('前年度'!I19=0,"皆増",IF('当年度'!I19=0,"皆減",ROUND('増減額'!I19/'前年度'!I19*100,1))))</f>
        <v>-2</v>
      </c>
      <c r="J19" s="62">
        <f>IF(AND('当年度'!J19=0,'前年度'!J19=0),"",IF('前年度'!J19=0,"皆増",IF('当年度'!J19=0,"皆減",ROUND('増減額'!J19/'前年度'!J19*100,1))))</f>
        <v>-4.1</v>
      </c>
      <c r="K19" s="62">
        <f>IF(AND('当年度'!K19=0,'前年度'!K19=0),"",IF('前年度'!K19=0,"皆増",IF('当年度'!K19=0,"皆減",ROUND('増減額'!K19/'前年度'!K19*100,1))))</f>
        <v>-0.3</v>
      </c>
      <c r="L19" s="61">
        <f>IF(AND('当年度'!L19=0,'前年度'!L19=0),"",IF('前年度'!L19=0,"皆増",IF('当年度'!L19=0,"皆減",ROUND('増減額'!L19/'前年度'!L19*100,1))))</f>
        <v>-2.7</v>
      </c>
      <c r="M19" s="62">
        <f>IF(AND('当年度'!M19=0,'前年度'!M19=0),"",IF('前年度'!M19=0,"皆増",IF('当年度'!M19=0,"皆減",ROUND('増減額'!M19/'前年度'!M19*100,1))))</f>
        <v>1.6</v>
      </c>
      <c r="N19" s="62">
        <f>IF(AND('当年度'!N19=0,'前年度'!N19=0),"",IF('前年度'!N19=0,"皆増",IF('当年度'!N19=0,"皆減",ROUND('増減額'!N19/'前年度'!N19*100,1))))</f>
        <v>15.3</v>
      </c>
      <c r="O19" s="62">
        <f>IF(AND('当年度'!O19=0,'前年度'!O19=0),"",IF('前年度'!O19=0,"皆増",IF('当年度'!O19=0,"皆減",ROUND('増減額'!O19/'前年度'!O19*100,1))))</f>
        <v>-5.9</v>
      </c>
      <c r="P19" s="62">
        <f>IF(AND('当年度'!P19=0,'前年度'!P19=0),"",IF('前年度'!P19=0,"皆増",IF('当年度'!P19=0,"皆減",ROUND('増減額'!P19/'前年度'!P19*100,1))))</f>
        <v>-5.7</v>
      </c>
      <c r="Q19" s="62">
        <f>IF(AND('当年度'!Q19=0,'前年度'!Q19=0),"",IF('前年度'!Q19=0,"皆増",IF('当年度'!Q19=0,"皆減",ROUND('増減額'!Q19/'前年度'!Q19*100,1))))</f>
        <v>-50.3</v>
      </c>
      <c r="R19" s="63">
        <f>IF(AND('当年度'!R19=0,'前年度'!R19=0),"",IF('前年度'!R19=0,"皆増",IF('当年度'!R19=0,"皆減",ROUND('増減額'!R19/'前年度'!R19*100,1))))</f>
        <v>1.4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-0.1</v>
      </c>
      <c r="D20" s="65">
        <f>IF(AND('当年度'!D20=0,'前年度'!D20=0),"",IF('前年度'!D20=0,"皆増",IF('当年度'!D20=0,"皆減",ROUND('増減額'!D20/'前年度'!D20*100,1))))</f>
        <v>0.2</v>
      </c>
      <c r="E20" s="65">
        <f>IF(AND('当年度'!E20=0,'前年度'!E20=0),"",IF('前年度'!E20=0,"皆増",IF('当年度'!E20=0,"皆減",ROUND('増減額'!E20/'前年度'!E20*100,1))))</f>
        <v>0.4</v>
      </c>
      <c r="F20" s="65">
        <f>IF(AND('当年度'!F20=0,'前年度'!F20=0),"",IF('前年度'!F20=0,"皆増",IF('当年度'!F20=0,"皆減",ROUND('増減額'!F20/'前年度'!F20*100,1))))</f>
        <v>0</v>
      </c>
      <c r="G20" s="65">
        <f>IF(AND('当年度'!G20=0,'前年度'!G20=0),"",IF('前年度'!G20=0,"皆増",IF('当年度'!G20=0,"皆減",ROUND('増減額'!G20/'前年度'!G20*100,1))))</f>
        <v>-3.7</v>
      </c>
      <c r="H20" s="65">
        <f>IF(AND('当年度'!H20=0,'前年度'!H20=0),"",IF('前年度'!H20=0,"皆増",IF('当年度'!H20=0,"皆減",ROUND('増減額'!H20/'前年度'!H20*100,1))))</f>
        <v>3</v>
      </c>
      <c r="I20" s="65">
        <f>IF(AND('当年度'!I20=0,'前年度'!I20=0),"",IF('前年度'!I20=0,"皆増",IF('当年度'!I20=0,"皆減",ROUND('増減額'!I20/'前年度'!I20*100,1))))</f>
        <v>-0.5</v>
      </c>
      <c r="J20" s="65">
        <f>IF(AND('当年度'!J20=0,'前年度'!J20=0),"",IF('前年度'!J20=0,"皆増",IF('当年度'!J20=0,"皆減",ROUND('増減額'!J20/'前年度'!J20*100,1))))</f>
        <v>-0.6</v>
      </c>
      <c r="K20" s="65">
        <f>IF(AND('当年度'!K20=0,'前年度'!K20=0),"",IF('前年度'!K20=0,"皆増",IF('当年度'!K20=0,"皆減",ROUND('増減額'!K20/'前年度'!K20*100,1))))</f>
        <v>1.6</v>
      </c>
      <c r="L20" s="64">
        <f>IF(AND('当年度'!L20=0,'前年度'!L20=0),"",IF('前年度'!L20=0,"皆増",IF('当年度'!L20=0,"皆減",ROUND('増減額'!L20/'前年度'!L20*100,1))))</f>
        <v>-4.4</v>
      </c>
      <c r="M20" s="65">
        <f>IF(AND('当年度'!M20=0,'前年度'!M20=0),"",IF('前年度'!M20=0,"皆増",IF('当年度'!M20=0,"皆減",ROUND('増減額'!M20/'前年度'!M20*100,1))))</f>
        <v>2</v>
      </c>
      <c r="N20" s="65">
        <f>IF(AND('当年度'!N20=0,'前年度'!N20=0),"",IF('前年度'!N20=0,"皆増",IF('当年度'!N20=0,"皆減",ROUND('増減額'!N20/'前年度'!N20*100,1))))</f>
        <v>4.4</v>
      </c>
      <c r="O20" s="65">
        <f>IF(AND('当年度'!O20=0,'前年度'!O20=0),"",IF('前年度'!O20=0,"皆増",IF('当年度'!O20=0,"皆減",ROUND('増減額'!O20/'前年度'!O20*100,1))))</f>
        <v>-2.7</v>
      </c>
      <c r="P20" s="65">
        <f>IF(AND('当年度'!P20=0,'前年度'!P20=0),"",IF('前年度'!P20=0,"皆増",IF('当年度'!P20=0,"皆減",ROUND('増減額'!P20/'前年度'!P20*100,1))))</f>
        <v>-2.7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-0.1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-1.2</v>
      </c>
      <c r="D21" s="65">
        <f>IF(AND('当年度'!D21=0,'前年度'!D21=0),"",IF('前年度'!D21=0,"皆増",IF('当年度'!D21=0,"皆減",ROUND('増減額'!D21/'前年度'!D21*100,1))))</f>
        <v>-1</v>
      </c>
      <c r="E21" s="65">
        <f>IF(AND('当年度'!E21=0,'前年度'!E21=0),"",IF('前年度'!E21=0,"皆増",IF('当年度'!E21=0,"皆減",ROUND('増減額'!E21/'前年度'!E21*100,1))))</f>
        <v>-0.1</v>
      </c>
      <c r="F21" s="65">
        <f>IF(AND('当年度'!F21=0,'前年度'!F21=0),"",IF('前年度'!F21=0,"皆増",IF('当年度'!F21=0,"皆減",ROUND('増減額'!F21/'前年度'!F21*100,1))))</f>
        <v>-1.8</v>
      </c>
      <c r="G21" s="65">
        <f>IF(AND('当年度'!G21=0,'前年度'!G21=0),"",IF('前年度'!G21=0,"皆増",IF('当年度'!G21=0,"皆減",ROUND('増減額'!G21/'前年度'!G21*100,1))))</f>
        <v>-0.9</v>
      </c>
      <c r="H21" s="65">
        <f>IF(AND('当年度'!H21=0,'前年度'!H21=0),"",IF('前年度'!H21=0,"皆増",IF('当年度'!H21=0,"皆減",ROUND('増減額'!H21/'前年度'!H21*100,1))))</f>
        <v>10.9</v>
      </c>
      <c r="I21" s="65">
        <f>IF(AND('当年度'!I21=0,'前年度'!I21=0),"",IF('前年度'!I21=0,"皆増",IF('当年度'!I21=0,"皆減",ROUND('増減額'!I21/'前年度'!I21*100,1))))</f>
        <v>-2.4</v>
      </c>
      <c r="J21" s="65">
        <f>IF(AND('当年度'!J21=0,'前年度'!J21=0),"",IF('前年度'!J21=0,"皆増",IF('当年度'!J21=0,"皆減",ROUND('増減額'!J21/'前年度'!J21*100,1))))</f>
        <v>1.2</v>
      </c>
      <c r="K21" s="65">
        <f>IF(AND('当年度'!K21=0,'前年度'!K21=0),"",IF('前年度'!K21=0,"皆増",IF('当年度'!K21=0,"皆減",ROUND('増減額'!K21/'前年度'!K21*100,1))))</f>
        <v>1.6</v>
      </c>
      <c r="L21" s="64">
        <f>IF(AND('当年度'!L21=0,'前年度'!L21=0),"",IF('前年度'!L21=0,"皆増",IF('当年度'!L21=0,"皆減",ROUND('増減額'!L21/'前年度'!L21*100,1))))</f>
        <v>-8.1</v>
      </c>
      <c r="M21" s="65">
        <f>IF(AND('当年度'!M21=0,'前年度'!M21=0),"",IF('前年度'!M21=0,"皆増",IF('当年度'!M21=0,"皆減",ROUND('増減額'!M21/'前年度'!M21*100,1))))</f>
        <v>1.1</v>
      </c>
      <c r="N21" s="65">
        <f>IF(AND('当年度'!N21=0,'前年度'!N21=0),"",IF('前年度'!N21=0,"皆増",IF('当年度'!N21=0,"皆減",ROUND('増減額'!N21/'前年度'!N21*100,1))))</f>
        <v>7.8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-1.2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1.7</v>
      </c>
      <c r="D22" s="65">
        <f>IF(AND('当年度'!D22=0,'前年度'!D22=0),"",IF('前年度'!D22=0,"皆増",IF('当年度'!D22=0,"皆減",ROUND('増減額'!D22/'前年度'!D22*100,1))))</f>
        <v>2.1</v>
      </c>
      <c r="E22" s="65">
        <f>IF(AND('当年度'!E22=0,'前年度'!E22=0),"",IF('前年度'!E22=0,"皆増",IF('当年度'!E22=0,"皆減",ROUND('増減額'!E22/'前年度'!E22*100,1))))</f>
        <v>1.4</v>
      </c>
      <c r="F22" s="65">
        <f>IF(AND('当年度'!F22=0,'前年度'!F22=0),"",IF('前年度'!F22=0,"皆増",IF('当年度'!F22=0,"皆減",ROUND('増減額'!F22/'前年度'!F22*100,1))))</f>
        <v>1.5</v>
      </c>
      <c r="G22" s="65">
        <f>IF(AND('当年度'!G22=0,'前年度'!G22=0),"",IF('前年度'!G22=0,"皆増",IF('当年度'!G22=0,"皆減",ROUND('増減額'!G22/'前年度'!G22*100,1))))</f>
        <v>-0.2</v>
      </c>
      <c r="H22" s="65">
        <f>IF(AND('当年度'!H22=0,'前年度'!H22=0),"",IF('前年度'!H22=0,"皆増",IF('当年度'!H22=0,"皆減",ROUND('増減額'!H22/'前年度'!H22*100,1))))</f>
        <v>8</v>
      </c>
      <c r="I22" s="65">
        <f>IF(AND('当年度'!I22=0,'前年度'!I22=0),"",IF('前年度'!I22=0,"皆増",IF('当年度'!I22=0,"皆減",ROUND('増減額'!I22/'前年度'!I22*100,1))))</f>
        <v>0.2</v>
      </c>
      <c r="J22" s="65">
        <f>IF(AND('当年度'!J22=0,'前年度'!J22=0),"",IF('前年度'!J22=0,"皆増",IF('当年度'!J22=0,"皆減",ROUND('増減額'!J22/'前年度'!J22*100,1))))</f>
        <v>-0.6</v>
      </c>
      <c r="K22" s="65">
        <f>IF(AND('当年度'!K22=0,'前年度'!K22=0),"",IF('前年度'!K22=0,"皆増",IF('当年度'!K22=0,"皆減",ROUND('増減額'!K22/'前年度'!K22*100,1))))</f>
        <v>2.7</v>
      </c>
      <c r="L22" s="64">
        <f>IF(AND('当年度'!L22=0,'前年度'!L22=0),"",IF('前年度'!L22=0,"皆増",IF('当年度'!L22=0,"皆減",ROUND('増減額'!L22/'前年度'!L22*100,1))))</f>
        <v>-5</v>
      </c>
      <c r="M22" s="65">
        <f>IF(AND('当年度'!M22=0,'前年度'!M22=0),"",IF('前年度'!M22=0,"皆増",IF('当年度'!M22=0,"皆減",ROUND('増減額'!M22/'前年度'!M22*100,1))))</f>
        <v>1.2</v>
      </c>
      <c r="N22" s="65">
        <f>IF(AND('当年度'!N22=0,'前年度'!N22=0),"",IF('前年度'!N22=0,"皆増",IF('当年度'!N22=0,"皆減",ROUND('増減額'!N22/'前年度'!N22*100,1))))</f>
        <v>13.8</v>
      </c>
      <c r="O22" s="65">
        <f>IF(AND('当年度'!O22=0,'前年度'!O22=0),"",IF('前年度'!O22=0,"皆増",IF('当年度'!O22=0,"皆減",ROUND('増減額'!O22/'前年度'!O22*100,1))))</f>
        <v>-4.4</v>
      </c>
      <c r="P22" s="65">
        <f>IF(AND('当年度'!P22=0,'前年度'!P22=0),"",IF('前年度'!P22=0,"皆増",IF('当年度'!P22=0,"皆減",ROUND('増減額'!P22/'前年度'!P22*100,1))))</f>
        <v>-4.2</v>
      </c>
      <c r="Q22" s="65">
        <f>IF(AND('当年度'!Q22=0,'前年度'!Q22=0),"",IF('前年度'!Q22=0,"皆増",IF('当年度'!Q22=0,"皆減",ROUND('増減額'!Q22/'前年度'!Q22*100,1))))</f>
        <v>-35.4</v>
      </c>
      <c r="R22" s="67">
        <f>IF(AND('当年度'!R22=0,'前年度'!R22=0),"",IF('前年度'!R22=0,"皆増",IF('当年度'!R22=0,"皆減",ROUND('増減額'!R22/'前年度'!R22*100,1))))</f>
        <v>1.7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-1</v>
      </c>
      <c r="D23" s="65">
        <f>IF(AND('当年度'!D23=0,'前年度'!D23=0),"",IF('前年度'!D23=0,"皆増",IF('当年度'!D23=0,"皆減",ROUND('増減額'!D23/'前年度'!D23*100,1))))</f>
        <v>3.6</v>
      </c>
      <c r="E23" s="65">
        <f>IF(AND('当年度'!E23=0,'前年度'!E23=0),"",IF('前年度'!E23=0,"皆増",IF('当年度'!E23=0,"皆減",ROUND('増減額'!E23/'前年度'!E23*100,1))))</f>
        <v>3.5</v>
      </c>
      <c r="F23" s="65">
        <f>IF(AND('当年度'!F23=0,'前年度'!F23=0),"",IF('前年度'!F23=0,"皆増",IF('当年度'!F23=0,"皆減",ROUND('増減額'!F23/'前年度'!F23*100,1))))</f>
        <v>-0.6</v>
      </c>
      <c r="G23" s="65">
        <f>IF(AND('当年度'!G23=0,'前年度'!G23=0),"",IF('前年度'!G23=0,"皆増",IF('当年度'!G23=0,"皆減",ROUND('増減額'!G23/'前年度'!G23*100,1))))</f>
        <v>6.1</v>
      </c>
      <c r="H23" s="65">
        <f>IF(AND('当年度'!H23=0,'前年度'!H23=0),"",IF('前年度'!H23=0,"皆増",IF('当年度'!H23=0,"皆減",ROUND('増減額'!H23/'前年度'!H23*100,1))))</f>
        <v>20.6</v>
      </c>
      <c r="I23" s="65">
        <f>IF(AND('当年度'!I23=0,'前年度'!I23=0),"",IF('前年度'!I23=0,"皆増",IF('当年度'!I23=0,"皆減",ROUND('増減額'!I23/'前年度'!I23*100,1))))</f>
        <v>-5.5</v>
      </c>
      <c r="J23" s="65">
        <f>IF(AND('当年度'!J23=0,'前年度'!J23=0),"",IF('前年度'!J23=0,"皆増",IF('当年度'!J23=0,"皆減",ROUND('増減額'!J23/'前年度'!J23*100,1))))</f>
        <v>-1.3</v>
      </c>
      <c r="K23" s="65">
        <f>IF(AND('当年度'!K23=0,'前年度'!K23=0),"",IF('前年度'!K23=0,"皆増",IF('当年度'!K23=0,"皆減",ROUND('増減額'!K23/'前年度'!K23*100,1))))</f>
        <v>5.2</v>
      </c>
      <c r="L23" s="64">
        <f>IF(AND('当年度'!L23=0,'前年度'!L23=0),"",IF('前年度'!L23=0,"皆増",IF('当年度'!L23=0,"皆減",ROUND('増減額'!L23/'前年度'!L23*100,1))))</f>
        <v>-16</v>
      </c>
      <c r="M23" s="65">
        <f>IF(AND('当年度'!M23=0,'前年度'!M23=0),"",IF('前年度'!M23=0,"皆増",IF('当年度'!M23=0,"皆減",ROUND('増減額'!M23/'前年度'!M23*100,1))))</f>
        <v>5.2</v>
      </c>
      <c r="N23" s="65">
        <f>IF(AND('当年度'!N23=0,'前年度'!N23=0),"",IF('前年度'!N23=0,"皆増",IF('当年度'!N23=0,"皆減",ROUND('増減額'!N23/'前年度'!N23*100,1))))</f>
        <v>41.4</v>
      </c>
      <c r="O23" s="65">
        <f>IF(AND('当年度'!O23=0,'前年度'!O23=0),"",IF('前年度'!O23=0,"皆増",IF('当年度'!O23=0,"皆減",ROUND('増減額'!O23/'前年度'!O23*100,1))))</f>
        <v>-1.5</v>
      </c>
      <c r="P23" s="65">
        <f>IF(AND('当年度'!P23=0,'前年度'!P23=0),"",IF('前年度'!P23=0,"皆増",IF('当年度'!P23=0,"皆減",ROUND('増減額'!P23/'前年度'!P23*100,1))))</f>
        <v>-1.5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-1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-4</v>
      </c>
      <c r="D24" s="65">
        <f>IF(AND('当年度'!D24=0,'前年度'!D24=0),"",IF('前年度'!D24=0,"皆増",IF('当年度'!D24=0,"皆減",ROUND('増減額'!D24/'前年度'!D24*100,1))))</f>
        <v>-2.6</v>
      </c>
      <c r="E24" s="65">
        <f>IF(AND('当年度'!E24=0,'前年度'!E24=0),"",IF('前年度'!E24=0,"皆増",IF('当年度'!E24=0,"皆減",ROUND('増減額'!E24/'前年度'!E24*100,1))))</f>
        <v>-0.4</v>
      </c>
      <c r="F24" s="65">
        <f>IF(AND('当年度'!F24=0,'前年度'!F24=0),"",IF('前年度'!F24=0,"皆増",IF('当年度'!F24=0,"皆減",ROUND('増減額'!F24/'前年度'!F24*100,1))))</f>
        <v>0.5</v>
      </c>
      <c r="G24" s="65">
        <f>IF(AND('当年度'!G24=0,'前年度'!G24=0),"",IF('前年度'!G24=0,"皆増",IF('当年度'!G24=0,"皆減",ROUND('増減額'!G24/'前年度'!G24*100,1))))</f>
        <v>0.7</v>
      </c>
      <c r="H24" s="65">
        <f>IF(AND('当年度'!H24=0,'前年度'!H24=0),"",IF('前年度'!H24=0,"皆増",IF('当年度'!H24=0,"皆減",ROUND('増減額'!H24/'前年度'!H24*100,1))))</f>
        <v>-13.9</v>
      </c>
      <c r="I24" s="65">
        <f>IF(AND('当年度'!I24=0,'前年度'!I24=0),"",IF('前年度'!I24=0,"皆増",IF('当年度'!I24=0,"皆減",ROUND('増減額'!I24/'前年度'!I24*100,1))))</f>
        <v>-4.9</v>
      </c>
      <c r="J24" s="65">
        <f>IF(AND('当年度'!J24=0,'前年度'!J24=0),"",IF('前年度'!J24=0,"皆増",IF('当年度'!J24=0,"皆減",ROUND('増減額'!J24/'前年度'!J24*100,1))))</f>
        <v>-1.5</v>
      </c>
      <c r="K24" s="65">
        <f>IF(AND('当年度'!K24=0,'前年度'!K24=0),"",IF('前年度'!K24=0,"皆増",IF('当年度'!K24=0,"皆減",ROUND('増減額'!K24/'前年度'!K24*100,1))))</f>
        <v>1.1</v>
      </c>
      <c r="L24" s="64">
        <f>IF(AND('当年度'!L24=0,'前年度'!L24=0),"",IF('前年度'!L24=0,"皆増",IF('当年度'!L24=0,"皆減",ROUND('増減額'!L24/'前年度'!L24*100,1))))</f>
        <v>-7.9</v>
      </c>
      <c r="M24" s="65">
        <f>IF(AND('当年度'!M24=0,'前年度'!M24=0),"",IF('前年度'!M24=0,"皆増",IF('当年度'!M24=0,"皆減",ROUND('増減額'!M24/'前年度'!M24*100,1))))</f>
        <v>3.1</v>
      </c>
      <c r="N24" s="65">
        <f>IF(AND('当年度'!N24=0,'前年度'!N24=0),"",IF('前年度'!N24=0,"皆増",IF('当年度'!N24=0,"皆減",ROUND('増減額'!N24/'前年度'!N24*100,1))))</f>
        <v>9.3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-4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-6</v>
      </c>
      <c r="D25" s="65">
        <f>IF(AND('当年度'!D25=0,'前年度'!D25=0),"",IF('前年度'!D25=0,"皆増",IF('当年度'!D25=0,"皆減",ROUND('増減額'!D25/'前年度'!D25*100,1))))</f>
        <v>1.7</v>
      </c>
      <c r="E25" s="65">
        <f>IF(AND('当年度'!E25=0,'前年度'!E25=0),"",IF('前年度'!E25=0,"皆増",IF('当年度'!E25=0,"皆減",ROUND('増減額'!E25/'前年度'!E25*100,1))))</f>
        <v>2.1</v>
      </c>
      <c r="F25" s="65">
        <f>IF(AND('当年度'!F25=0,'前年度'!F25=0),"",IF('前年度'!F25=0,"皆増",IF('当年度'!F25=0,"皆減",ROUND('増減額'!F25/'前年度'!F25*100,1))))</f>
        <v>0.9</v>
      </c>
      <c r="G25" s="65">
        <f>IF(AND('当年度'!G25=0,'前年度'!G25=0),"",IF('前年度'!G25=0,"皆増",IF('当年度'!G25=0,"皆減",ROUND('増減額'!G25/'前年度'!G25*100,1))))</f>
        <v>5.1</v>
      </c>
      <c r="H25" s="65">
        <f>IF(AND('当年度'!H25=0,'前年度'!H25=0),"",IF('前年度'!H25=0,"皆増",IF('当年度'!H25=0,"皆減",ROUND('増減額'!H25/'前年度'!H25*100,1))))</f>
        <v>4.6</v>
      </c>
      <c r="I25" s="65">
        <f>IF(AND('当年度'!I25=0,'前年度'!I25=0),"",IF('前年度'!I25=0,"皆増",IF('当年度'!I25=0,"皆減",ROUND('増減額'!I25/'前年度'!I25*100,1))))</f>
        <v>-10.1</v>
      </c>
      <c r="J25" s="65">
        <f>IF(AND('当年度'!J25=0,'前年度'!J25=0),"",IF('前年度'!J25=0,"皆増",IF('当年度'!J25=0,"皆減",ROUND('増減額'!J25/'前年度'!J25*100,1))))</f>
        <v>1.8</v>
      </c>
      <c r="K25" s="65">
        <f>IF(AND('当年度'!K25=0,'前年度'!K25=0),"",IF('前年度'!K25=0,"皆増",IF('当年度'!K25=0,"皆減",ROUND('増減額'!K25/'前年度'!K25*100,1))))</f>
        <v>2.8</v>
      </c>
      <c r="L25" s="64">
        <f>IF(AND('当年度'!L25=0,'前年度'!L25=0),"",IF('前年度'!L25=0,"皆増",IF('当年度'!L25=0,"皆減",ROUND('増減額'!L25/'前年度'!L25*100,1))))</f>
        <v>-21.8</v>
      </c>
      <c r="M25" s="65">
        <f>IF(AND('当年度'!M25=0,'前年度'!M25=0),"",IF('前年度'!M25=0,"皆増",IF('当年度'!M25=0,"皆減",ROUND('増減額'!M25/'前年度'!M25*100,1))))</f>
        <v>1</v>
      </c>
      <c r="N25" s="65">
        <f>IF(AND('当年度'!N25=0,'前年度'!N25=0),"",IF('前年度'!N25=0,"皆増",IF('当年度'!N25=0,"皆減",ROUND('増減額'!N25/'前年度'!N25*100,1))))</f>
        <v>13.5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-6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-0.1</v>
      </c>
      <c r="D26" s="65">
        <f>IF(AND('当年度'!D26=0,'前年度'!D26=0),"",IF('前年度'!D26=0,"皆増",IF('当年度'!D26=0,"皆減",ROUND('増減額'!D26/'前年度'!D26*100,1))))</f>
        <v>-3.4</v>
      </c>
      <c r="E26" s="65">
        <f>IF(AND('当年度'!E26=0,'前年度'!E26=0),"",IF('前年度'!E26=0,"皆増",IF('当年度'!E26=0,"皆減",ROUND('増減額'!E26/'前年度'!E26*100,1))))</f>
        <v>17.9</v>
      </c>
      <c r="F26" s="65">
        <f>IF(AND('当年度'!F26=0,'前年度'!F26=0),"",IF('前年度'!F26=0,"皆増",IF('当年度'!F26=0,"皆減",ROUND('増減額'!F26/'前年度'!F26*100,1))))</f>
        <v>-0.6</v>
      </c>
      <c r="G26" s="65">
        <f>IF(AND('当年度'!G26=0,'前年度'!G26=0),"",IF('前年度'!G26=0,"皆増",IF('当年度'!G26=0,"皆減",ROUND('増減額'!G26/'前年度'!G26*100,1))))</f>
        <v>-21.5</v>
      </c>
      <c r="H26" s="65">
        <f>IF(AND('当年度'!H26=0,'前年度'!H26=0),"",IF('前年度'!H26=0,"皆増",IF('当年度'!H26=0,"皆減",ROUND('増減額'!H26/'前年度'!H26*100,1))))</f>
        <v>-21.5</v>
      </c>
      <c r="I26" s="65">
        <f>IF(AND('当年度'!I26=0,'前年度'!I26=0),"",IF('前年度'!I26=0,"皆増",IF('当年度'!I26=0,"皆減",ROUND('増減額'!I26/'前年度'!I26*100,1))))</f>
        <v>1.3</v>
      </c>
      <c r="J26" s="65">
        <f>IF(AND('当年度'!J26=0,'前年度'!J26=0),"",IF('前年度'!J26=0,"皆増",IF('当年度'!J26=0,"皆減",ROUND('増減額'!J26/'前年度'!J26*100,1))))</f>
        <v>0.3</v>
      </c>
      <c r="K26" s="65">
        <f>IF(AND('当年度'!K26=0,'前年度'!K26=0),"",IF('前年度'!K26=0,"皆増",IF('当年度'!K26=0,"皆減",ROUND('増減額'!K26/'前年度'!K26*100,1))))</f>
        <v>3.7</v>
      </c>
      <c r="L26" s="64">
        <f>IF(AND('当年度'!L26=0,'前年度'!L26=0),"",IF('前年度'!L26=0,"皆増",IF('当年度'!L26=0,"皆減",ROUND('増減額'!L26/'前年度'!L26*100,1))))</f>
        <v>-3.4</v>
      </c>
      <c r="M26" s="65">
        <f>IF(AND('当年度'!M26=0,'前年度'!M26=0),"",IF('前年度'!M26=0,"皆増",IF('当年度'!M26=0,"皆減",ROUND('増減額'!M26/'前年度'!M26*100,1))))</f>
        <v>2.9</v>
      </c>
      <c r="N26" s="65">
        <f>IF(AND('当年度'!N26=0,'前年度'!N26=0),"",IF('前年度'!N26=0,"皆増",IF('当年度'!N26=0,"皆減",ROUND('増減額'!N26/'前年度'!N26*100,1))))</f>
        <v>16.5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-0.1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0.3</v>
      </c>
      <c r="D27" s="65">
        <f>IF(AND('当年度'!D27=0,'前年度'!D27=0),"",IF('前年度'!D27=0,"皆増",IF('当年度'!D27=0,"皆減",ROUND('増減額'!D27/'前年度'!D27*100,1))))</f>
        <v>-3.6</v>
      </c>
      <c r="E27" s="65">
        <f>IF(AND('当年度'!E27=0,'前年度'!E27=0),"",IF('前年度'!E27=0,"皆増",IF('当年度'!E27=0,"皆減",ROUND('増減額'!E27/'前年度'!E27*100,1))))</f>
        <v>-1.9</v>
      </c>
      <c r="F27" s="65">
        <f>IF(AND('当年度'!F27=0,'前年度'!F27=0),"",IF('前年度'!F27=0,"皆増",IF('当年度'!F27=0,"皆減",ROUND('増減額'!F27/'前年度'!F27*100,1))))</f>
        <v>-3.6</v>
      </c>
      <c r="G27" s="65">
        <f>IF(AND('当年度'!G27=0,'前年度'!G27=0),"",IF('前年度'!G27=0,"皆増",IF('当年度'!G27=0,"皆減",ROUND('増減額'!G27/'前年度'!G27*100,1))))</f>
        <v>-0.8</v>
      </c>
      <c r="H27" s="65">
        <f>IF(AND('当年度'!H27=0,'前年度'!H27=0),"",IF('前年度'!H27=0,"皆増",IF('当年度'!H27=0,"皆減",ROUND('増減額'!H27/'前年度'!H27*100,1))))</f>
        <v>-9.7</v>
      </c>
      <c r="I27" s="65">
        <f>IF(AND('当年度'!I27=0,'前年度'!I27=0),"",IF('前年度'!I27=0,"皆増",IF('当年度'!I27=0,"皆減",ROUND('増減額'!I27/'前年度'!I27*100,1))))</f>
        <v>2</v>
      </c>
      <c r="J27" s="65">
        <f>IF(AND('当年度'!J27=0,'前年度'!J27=0),"",IF('前年度'!J27=0,"皆増",IF('当年度'!J27=0,"皆減",ROUND('増減額'!J27/'前年度'!J27*100,1))))</f>
        <v>4</v>
      </c>
      <c r="K27" s="65">
        <f>IF(AND('当年度'!K27=0,'前年度'!K27=0),"",IF('前年度'!K27=0,"皆増",IF('当年度'!K27=0,"皆減",ROUND('増減額'!K27/'前年度'!K27*100,1))))</f>
        <v>4.8</v>
      </c>
      <c r="L27" s="64">
        <f>IF(AND('当年度'!L27=0,'前年度'!L27=0),"",IF('前年度'!L27=0,"皆増",IF('当年度'!L27=0,"皆減",ROUND('増減額'!L27/'前年度'!L27*100,1))))</f>
        <v>-1.1</v>
      </c>
      <c r="M27" s="65">
        <f>IF(AND('当年度'!M27=0,'前年度'!M27=0),"",IF('前年度'!M27=0,"皆増",IF('当年度'!M27=0,"皆減",ROUND('増減額'!M27/'前年度'!M27*100,1))))</f>
        <v>2.5</v>
      </c>
      <c r="N27" s="65">
        <f>IF(AND('当年度'!N27=0,'前年度'!N27=0),"",IF('前年度'!N27=0,"皆増",IF('当年度'!N27=0,"皆減",ROUND('増減額'!N27/'前年度'!N27*100,1))))</f>
        <v>15.2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0.3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8.4</v>
      </c>
      <c r="D28" s="65">
        <f>IF(AND('当年度'!D28=0,'前年度'!D28=0),"",IF('前年度'!D28=0,"皆増",IF('当年度'!D28=0,"皆減",ROUND('増減額'!D28/'前年度'!D28*100,1))))</f>
        <v>12.8</v>
      </c>
      <c r="E28" s="65">
        <f>IF(AND('当年度'!E28=0,'前年度'!E28=0),"",IF('前年度'!E28=0,"皆増",IF('当年度'!E28=0,"皆減",ROUND('増減額'!E28/'前年度'!E28*100,1))))</f>
        <v>19.9</v>
      </c>
      <c r="F28" s="65">
        <f>IF(AND('当年度'!F28=0,'前年度'!F28=0),"",IF('前年度'!F28=0,"皆増",IF('当年度'!F28=0,"皆減",ROUND('増減額'!F28/'前年度'!F28*100,1))))</f>
        <v>0.1</v>
      </c>
      <c r="G28" s="65">
        <f>IF(AND('当年度'!G28=0,'前年度'!G28=0),"",IF('前年度'!G28=0,"皆増",IF('当年度'!G28=0,"皆減",ROUND('増減額'!G28/'前年度'!G28*100,1))))</f>
        <v>10.7</v>
      </c>
      <c r="H28" s="65">
        <f>IF(AND('当年度'!H28=0,'前年度'!H28=0),"",IF('前年度'!H28=0,"皆増",IF('当年度'!H28=0,"皆減",ROUND('増減額'!H28/'前年度'!H28*100,1))))</f>
        <v>54</v>
      </c>
      <c r="I28" s="65">
        <f>IF(AND('当年度'!I28=0,'前年度'!I28=0),"",IF('前年度'!I28=0,"皆増",IF('当年度'!I28=0,"皆減",ROUND('増減額'!I28/'前年度'!I28*100,1))))</f>
        <v>3.9</v>
      </c>
      <c r="J28" s="65">
        <f>IF(AND('当年度'!J28=0,'前年度'!J28=0),"",IF('前年度'!J28=0,"皆増",IF('当年度'!J28=0,"皆減",ROUND('増減額'!J28/'前年度'!J28*100,1))))</f>
        <v>1.2</v>
      </c>
      <c r="K28" s="65">
        <f>IF(AND('当年度'!K28=0,'前年度'!K28=0),"",IF('前年度'!K28=0,"皆増",IF('当年度'!K28=0,"皆減",ROUND('増減額'!K28/'前年度'!K28*100,1))))</f>
        <v>8.2</v>
      </c>
      <c r="L28" s="64">
        <f>IF(AND('当年度'!L28=0,'前年度'!L28=0),"",IF('前年度'!L28=0,"皆増",IF('当年度'!L28=0,"皆減",ROUND('増減額'!L28/'前年度'!L28*100,1))))</f>
        <v>0</v>
      </c>
      <c r="M28" s="65">
        <f>IF(AND('当年度'!M28=0,'前年度'!M28=0),"",IF('前年度'!M28=0,"皆増",IF('当年度'!M28=0,"皆減",ROUND('増減額'!M28/'前年度'!M28*100,1))))</f>
        <v>2.6</v>
      </c>
      <c r="N28" s="65">
        <f>IF(AND('当年度'!N28=0,'前年度'!N28=0),"",IF('前年度'!N28=0,"皆増",IF('当年度'!N28=0,"皆減",ROUND('増減額'!N28/'前年度'!N28*100,1))))</f>
        <v>14.3</v>
      </c>
      <c r="O28" s="65">
        <f>IF(AND('当年度'!O28=0,'前年度'!O28=0),"",IF('前年度'!O28=0,"皆増",IF('当年度'!O28=0,"皆減",ROUND('増減額'!O28/'前年度'!O28*100,1))))</f>
        <v>-0.8</v>
      </c>
      <c r="P28" s="65">
        <f>IF(AND('当年度'!P28=0,'前年度'!P28=0),"",IF('前年度'!P28=0,"皆増",IF('当年度'!P28=0,"皆減",ROUND('増減額'!P28/'前年度'!P28*100,1))))</f>
        <v>-0.8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8.4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-0.2</v>
      </c>
      <c r="D29" s="65">
        <f>IF(AND('当年度'!D29=0,'前年度'!D29=0),"",IF('前年度'!D29=0,"皆増",IF('当年度'!D29=0,"皆減",ROUND('増減額'!D29/'前年度'!D29*100,1))))</f>
        <v>-1.6</v>
      </c>
      <c r="E29" s="65">
        <f>IF(AND('当年度'!E29=0,'前年度'!E29=0),"",IF('前年度'!E29=0,"皆増",IF('当年度'!E29=0,"皆減",ROUND('増減額'!E29/'前年度'!E29*100,1))))</f>
        <v>0.4</v>
      </c>
      <c r="F29" s="65">
        <f>IF(AND('当年度'!F29=0,'前年度'!F29=0),"",IF('前年度'!F29=0,"皆増",IF('当年度'!F29=0,"皆減",ROUND('増減額'!F29/'前年度'!F29*100,1))))</f>
        <v>-1.7</v>
      </c>
      <c r="G29" s="65">
        <f>IF(AND('当年度'!G29=0,'前年度'!G29=0),"",IF('前年度'!G29=0,"皆増",IF('当年度'!G29=0,"皆減",ROUND('増減額'!G29/'前年度'!G29*100,1))))</f>
        <v>7.4</v>
      </c>
      <c r="H29" s="65">
        <f>IF(AND('当年度'!H29=0,'前年度'!H29=0),"",IF('前年度'!H29=0,"皆増",IF('当年度'!H29=0,"皆減",ROUND('増減額'!H29/'前年度'!H29*100,1))))</f>
        <v>-11.2</v>
      </c>
      <c r="I29" s="65">
        <f>IF(AND('当年度'!I29=0,'前年度'!I29=0),"",IF('前年度'!I29=0,"皆増",IF('当年度'!I29=0,"皆減",ROUND('増減額'!I29/'前年度'!I29*100,1))))</f>
        <v>0.7</v>
      </c>
      <c r="J29" s="65">
        <f>IF(AND('当年度'!J29=0,'前年度'!J29=0),"",IF('前年度'!J29=0,"皆増",IF('当年度'!J29=0,"皆減",ROUND('増減額'!J29/'前年度'!J29*100,1))))</f>
        <v>5.7</v>
      </c>
      <c r="K29" s="65">
        <f>IF(AND('当年度'!K29=0,'前年度'!K29=0),"",IF('前年度'!K29=0,"皆増",IF('当年度'!K29=0,"皆減",ROUND('増減額'!K29/'前年度'!K29*100,1))))</f>
        <v>10.1</v>
      </c>
      <c r="L29" s="64">
        <f>IF(AND('当年度'!L29=0,'前年度'!L29=0),"",IF('前年度'!L29=0,"皆増",IF('当年度'!L29=0,"皆減",ROUND('増減額'!L29/'前年度'!L29*100,1))))</f>
        <v>-46.2</v>
      </c>
      <c r="M29" s="65">
        <f>IF(AND('当年度'!M29=0,'前年度'!M29=0),"",IF('前年度'!M29=0,"皆増",IF('当年度'!M29=0,"皆減",ROUND('増減額'!M29/'前年度'!M29*100,1))))</f>
        <v>0.2</v>
      </c>
      <c r="N29" s="65">
        <f>IF(AND('当年度'!N29=0,'前年度'!N29=0),"",IF('前年度'!N29=0,"皆増",IF('当年度'!N29=0,"皆減",ROUND('増減額'!N29/'前年度'!N29*100,1))))</f>
        <v>5.6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-0.2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0.5</v>
      </c>
      <c r="D30" s="65">
        <f>IF(AND('当年度'!D30=0,'前年度'!D30=0),"",IF('前年度'!D30=0,"皆増",IF('当年度'!D30=0,"皆減",ROUND('増減額'!D30/'前年度'!D30*100,1))))</f>
        <v>-2.9</v>
      </c>
      <c r="E30" s="65">
        <f>IF(AND('当年度'!E30=0,'前年度'!E30=0),"",IF('前年度'!E30=0,"皆増",IF('当年度'!E30=0,"皆減",ROUND('増減額'!E30/'前年度'!E30*100,1))))</f>
        <v>1.1</v>
      </c>
      <c r="F30" s="65">
        <f>IF(AND('当年度'!F30=0,'前年度'!F30=0),"",IF('前年度'!F30=0,"皆増",IF('当年度'!F30=0,"皆減",ROUND('増減額'!F30/'前年度'!F30*100,1))))</f>
        <v>-2.9</v>
      </c>
      <c r="G30" s="65">
        <f>IF(AND('当年度'!G30=0,'前年度'!G30=0),"",IF('前年度'!G30=0,"皆増",IF('当年度'!G30=0,"皆減",ROUND('増減額'!G30/'前年度'!G30*100,1))))</f>
        <v>0.8</v>
      </c>
      <c r="H30" s="65">
        <f>IF(AND('当年度'!H30=0,'前年度'!H30=0),"",IF('前年度'!H30=0,"皆増",IF('当年度'!H30=0,"皆減",ROUND('増減額'!H30/'前年度'!H30*100,1))))</f>
        <v>-10.1</v>
      </c>
      <c r="I30" s="65">
        <f>IF(AND('当年度'!I30=0,'前年度'!I30=0),"",IF('前年度'!I30=0,"皆増",IF('当年度'!I30=0,"皆減",ROUND('増減額'!I30/'前年度'!I30*100,1))))</f>
        <v>1.6</v>
      </c>
      <c r="J30" s="65">
        <f>IF(AND('当年度'!J30=0,'前年度'!J30=0),"",IF('前年度'!J30=0,"皆増",IF('当年度'!J30=0,"皆減",ROUND('増減額'!J30/'前年度'!J30*100,1))))</f>
        <v>0.9</v>
      </c>
      <c r="K30" s="65">
        <f>IF(AND('当年度'!K30=0,'前年度'!K30=0),"",IF('前年度'!K30=0,"皆増",IF('当年度'!K30=0,"皆減",ROUND('増減額'!K30/'前年度'!K30*100,1))))</f>
        <v>1.7</v>
      </c>
      <c r="L30" s="64">
        <f>IF(AND('当年度'!L30=0,'前年度'!L30=0),"",IF('前年度'!L30=0,"皆増",IF('当年度'!L30=0,"皆減",ROUND('増減額'!L30/'前年度'!L30*100,1))))</f>
        <v>2.1</v>
      </c>
      <c r="M30" s="65">
        <f>IF(AND('当年度'!M30=0,'前年度'!M30=0),"",IF('前年度'!M30=0,"皆増",IF('当年度'!M30=0,"皆減",ROUND('増減額'!M30/'前年度'!M30*100,1))))</f>
        <v>-1.2</v>
      </c>
      <c r="N30" s="65">
        <f>IF(AND('当年度'!N30=0,'前年度'!N30=0),"",IF('前年度'!N30=0,"皆増",IF('当年度'!N30=0,"皆減",ROUND('増減額'!N30/'前年度'!N30*100,1))))</f>
        <v>18.8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0.5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-0.9</v>
      </c>
      <c r="D31" s="65">
        <f>IF(AND('当年度'!D31=0,'前年度'!D31=0),"",IF('前年度'!D31=0,"皆増",IF('当年度'!D31=0,"皆減",ROUND('増減額'!D31/'前年度'!D31*100,1))))</f>
        <v>-3</v>
      </c>
      <c r="E31" s="65">
        <f>IF(AND('当年度'!E31=0,'前年度'!E31=0),"",IF('前年度'!E31=0,"皆増",IF('当年度'!E31=0,"皆減",ROUND('増減額'!E31/'前年度'!E31*100,1))))</f>
        <v>-2.1</v>
      </c>
      <c r="F31" s="65">
        <f>IF(AND('当年度'!F31=0,'前年度'!F31=0),"",IF('前年度'!F31=0,"皆増",IF('当年度'!F31=0,"皆減",ROUND('増減額'!F31/'前年度'!F31*100,1))))</f>
        <v>1.3</v>
      </c>
      <c r="G31" s="65">
        <f>IF(AND('当年度'!G31=0,'前年度'!G31=0),"",IF('前年度'!G31=0,"皆増",IF('当年度'!G31=0,"皆減",ROUND('増減額'!G31/'前年度'!G31*100,1))))</f>
        <v>-4.4</v>
      </c>
      <c r="H31" s="65">
        <f>IF(AND('当年度'!H31=0,'前年度'!H31=0),"",IF('前年度'!H31=0,"皆増",IF('当年度'!H31=0,"皆減",ROUND('増減額'!H31/'前年度'!H31*100,1))))</f>
        <v>-44.4</v>
      </c>
      <c r="I31" s="65">
        <f>IF(AND('当年度'!I31=0,'前年度'!I31=0),"",IF('前年度'!I31=0,"皆増",IF('当年度'!I31=0,"皆減",ROUND('増減額'!I31/'前年度'!I31*100,1))))</f>
        <v>-0.1</v>
      </c>
      <c r="J31" s="65">
        <f>IF(AND('当年度'!J31=0,'前年度'!J31=0),"",IF('前年度'!J31=0,"皆増",IF('当年度'!J31=0,"皆減",ROUND('増減額'!J31/'前年度'!J31*100,1))))</f>
        <v>0.6</v>
      </c>
      <c r="K31" s="65">
        <f>IF(AND('当年度'!K31=0,'前年度'!K31=0),"",IF('前年度'!K31=0,"皆増",IF('当年度'!K31=0,"皆減",ROUND('増減額'!K31/'前年度'!K31*100,1))))</f>
        <v>0.1</v>
      </c>
      <c r="L31" s="64">
        <f>IF(AND('当年度'!L31=0,'前年度'!L31=0),"",IF('前年度'!L31=0,"皆増",IF('当年度'!L31=0,"皆減",ROUND('増減額'!L31/'前年度'!L31*100,1))))</f>
        <v>-1.2</v>
      </c>
      <c r="M31" s="65">
        <f>IF(AND('当年度'!M31=0,'前年度'!M31=0),"",IF('前年度'!M31=0,"皆増",IF('当年度'!M31=0,"皆減",ROUND('増減額'!M31/'前年度'!M31*100,1))))</f>
        <v>0.7</v>
      </c>
      <c r="N31" s="65">
        <f>IF(AND('当年度'!N31=0,'前年度'!N31=0),"",IF('前年度'!N31=0,"皆増",IF('当年度'!N31=0,"皆減",ROUND('増減額'!N31/'前年度'!N31*100,1))))</f>
        <v>9.7</v>
      </c>
      <c r="O31" s="65">
        <f>IF(AND('当年度'!O31=0,'前年度'!O31=0),"",IF('前年度'!O31=0,"皆増",IF('当年度'!O31=0,"皆減",ROUND('増減額'!O31/'前年度'!O31*100,1))))</f>
        <v>-12.3</v>
      </c>
      <c r="P31" s="65">
        <f>IF(AND('当年度'!P31=0,'前年度'!P31=0),"",IF('前年度'!P31=0,"皆増",IF('当年度'!P31=0,"皆減",ROUND('増減額'!P31/'前年度'!P31*100,1))))</f>
        <v>-12.3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-0.9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-0.9</v>
      </c>
      <c r="D32" s="65">
        <f>IF(AND('当年度'!D32=0,'前年度'!D32=0),"",IF('前年度'!D32=0,"皆増",IF('当年度'!D32=0,"皆減",ROUND('増減額'!D32/'前年度'!D32*100,1))))</f>
        <v>-4.8</v>
      </c>
      <c r="E32" s="65">
        <f>IF(AND('当年度'!E32=0,'前年度'!E32=0),"",IF('前年度'!E32=0,"皆増",IF('当年度'!E32=0,"皆減",ROUND('増減額'!E32/'前年度'!E32*100,1))))</f>
        <v>-2.3</v>
      </c>
      <c r="F32" s="65">
        <f>IF(AND('当年度'!F32=0,'前年度'!F32=0),"",IF('前年度'!F32=0,"皆増",IF('当年度'!F32=0,"皆減",ROUND('増減額'!F32/'前年度'!F32*100,1))))</f>
        <v>-6.5</v>
      </c>
      <c r="G32" s="65">
        <f>IF(AND('当年度'!G32=0,'前年度'!G32=0),"",IF('前年度'!G32=0,"皆増",IF('当年度'!G32=0,"皆減",ROUND('増減額'!G32/'前年度'!G32*100,1))))</f>
        <v>4.4</v>
      </c>
      <c r="H32" s="65">
        <f>IF(AND('当年度'!H32=0,'前年度'!H32=0),"",IF('前年度'!H32=0,"皆増",IF('当年度'!H32=0,"皆減",ROUND('増減額'!H32/'前年度'!H32*100,1))))</f>
        <v>5.9</v>
      </c>
      <c r="I32" s="65">
        <f>IF(AND('当年度'!I32=0,'前年度'!I32=0),"",IF('前年度'!I32=0,"皆増",IF('当年度'!I32=0,"皆減",ROUND('増減額'!I32/'前年度'!I32*100,1))))</f>
        <v>1.1</v>
      </c>
      <c r="J32" s="65">
        <f>IF(AND('当年度'!J32=0,'前年度'!J32=0),"",IF('前年度'!J32=0,"皆増",IF('当年度'!J32=0,"皆減",ROUND('増減額'!J32/'前年度'!J32*100,1))))</f>
        <v>0.9</v>
      </c>
      <c r="K32" s="65">
        <f>IF(AND('当年度'!K32=0,'前年度'!K32=0),"",IF('前年度'!K32=0,"皆増",IF('当年度'!K32=0,"皆減",ROUND('増減額'!K32/'前年度'!K32*100,1))))</f>
        <v>3</v>
      </c>
      <c r="L32" s="64">
        <f>IF(AND('当年度'!L32=0,'前年度'!L32=0),"",IF('前年度'!L32=0,"皆増",IF('当年度'!L32=0,"皆減",ROUND('増減額'!L32/'前年度'!L32*100,1))))</f>
        <v>-1.6</v>
      </c>
      <c r="M32" s="65">
        <f>IF(AND('当年度'!M32=0,'前年度'!M32=0),"",IF('前年度'!M32=0,"皆増",IF('当年度'!M32=0,"皆減",ROUND('増減額'!M32/'前年度'!M32*100,1))))</f>
        <v>-1.2</v>
      </c>
      <c r="N32" s="65">
        <f>IF(AND('当年度'!N32=0,'前年度'!N32=0),"",IF('前年度'!N32=0,"皆増",IF('当年度'!N32=0,"皆減",ROUND('増減額'!N32/'前年度'!N32*100,1))))</f>
        <v>11.9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-0.9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4.3</v>
      </c>
      <c r="D33" s="65">
        <f>IF(AND('当年度'!D33=0,'前年度'!D33=0),"",IF('前年度'!D33=0,"皆増",IF('当年度'!D33=0,"皆減",ROUND('増減額'!D33/'前年度'!D33*100,1))))</f>
        <v>6.7</v>
      </c>
      <c r="E33" s="65">
        <f>IF(AND('当年度'!E33=0,'前年度'!E33=0),"",IF('前年度'!E33=0,"皆増",IF('当年度'!E33=0,"皆減",ROUND('増減額'!E33/'前年度'!E33*100,1))))</f>
        <v>-1.9</v>
      </c>
      <c r="F33" s="65">
        <f>IF(AND('当年度'!F33=0,'前年度'!F33=0),"",IF('前年度'!F33=0,"皆増",IF('当年度'!F33=0,"皆減",ROUND('増減額'!F33/'前年度'!F33*100,1))))</f>
        <v>2.9</v>
      </c>
      <c r="G33" s="65">
        <f>IF(AND('当年度'!G33=0,'前年度'!G33=0),"",IF('前年度'!G33=0,"皆増",IF('当年度'!G33=0,"皆減",ROUND('増減額'!G33/'前年度'!G33*100,1))))</f>
        <v>-3.5</v>
      </c>
      <c r="H33" s="65">
        <f>IF(AND('当年度'!H33=0,'前年度'!H33=0),"",IF('前年度'!H33=0,"皆増",IF('当年度'!H33=0,"皆減",ROUND('増減額'!H33/'前年度'!H33*100,1))))</f>
        <v>92.6</v>
      </c>
      <c r="I33" s="65">
        <f>IF(AND('当年度'!I33=0,'前年度'!I33=0),"",IF('前年度'!I33=0,"皆増",IF('当年度'!I33=0,"皆減",ROUND('増減額'!I33/'前年度'!I33*100,1))))</f>
        <v>0.6</v>
      </c>
      <c r="J33" s="65">
        <f>IF(AND('当年度'!J33=0,'前年度'!J33=0),"",IF('前年度'!J33=0,"皆増",IF('当年度'!J33=0,"皆減",ROUND('増減額'!J33/'前年度'!J33*100,1))))</f>
        <v>-0.2</v>
      </c>
      <c r="K33" s="65">
        <f>IF(AND('当年度'!K33=0,'前年度'!K33=0),"",IF('前年度'!K33=0,"皆増",IF('当年度'!K33=0,"皆減",ROUND('増減額'!K33/'前年度'!K33*100,1))))</f>
        <v>1.7</v>
      </c>
      <c r="L33" s="64">
        <f>IF(AND('当年度'!L33=0,'前年度'!L33=0),"",IF('前年度'!L33=0,"皆増",IF('当年度'!L33=0,"皆減",ROUND('増減額'!L33/'前年度'!L33*100,1))))</f>
        <v>-0.2</v>
      </c>
      <c r="M33" s="65">
        <f>IF(AND('当年度'!M33=0,'前年度'!M33=0),"",IF('前年度'!M33=0,"皆増",IF('当年度'!M33=0,"皆減",ROUND('増減額'!M33/'前年度'!M33*100,1))))</f>
        <v>0.7</v>
      </c>
      <c r="N33" s="65">
        <f>IF(AND('当年度'!N33=0,'前年度'!N33=0),"",IF('前年度'!N33=0,"皆増",IF('当年度'!N33=0,"皆減",ROUND('増減額'!N33/'前年度'!N33*100,1))))</f>
        <v>21.6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4.3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-1.2</v>
      </c>
      <c r="D34" s="65">
        <f>IF(AND('当年度'!D34=0,'前年度'!D34=0),"",IF('前年度'!D34=0,"皆増",IF('当年度'!D34=0,"皆減",ROUND('増減額'!D34/'前年度'!D34*100,1))))</f>
        <v>-2.1</v>
      </c>
      <c r="E34" s="65">
        <f>IF(AND('当年度'!E34=0,'前年度'!E34=0),"",IF('前年度'!E34=0,"皆増",IF('当年度'!E34=0,"皆減",ROUND('増減額'!E34/'前年度'!E34*100,1))))</f>
        <v>0.5</v>
      </c>
      <c r="F34" s="65">
        <f>IF(AND('当年度'!F34=0,'前年度'!F34=0),"",IF('前年度'!F34=0,"皆増",IF('当年度'!F34=0,"皆減",ROUND('増減額'!F34/'前年度'!F34*100,1))))</f>
        <v>-2.8</v>
      </c>
      <c r="G34" s="65">
        <f>IF(AND('当年度'!G34=0,'前年度'!G34=0),"",IF('前年度'!G34=0,"皆増",IF('当年度'!G34=0,"皆減",ROUND('増減額'!G34/'前年度'!G34*100,1))))</f>
        <v>35.7</v>
      </c>
      <c r="H34" s="65">
        <f>IF(AND('当年度'!H34=0,'前年度'!H34=0),"",IF('前年度'!H34=0,"皆増",IF('当年度'!H34=0,"皆減",ROUND('増減額'!H34/'前年度'!H34*100,1))))</f>
        <v>-10.2</v>
      </c>
      <c r="I34" s="65">
        <f>IF(AND('当年度'!I34=0,'前年度'!I34=0),"",IF('前年度'!I34=0,"皆増",IF('当年度'!I34=0,"皆減",ROUND('増減額'!I34/'前年度'!I34*100,1))))</f>
        <v>-1</v>
      </c>
      <c r="J34" s="65">
        <f>IF(AND('当年度'!J34=0,'前年度'!J34=0),"",IF('前年度'!J34=0,"皆増",IF('当年度'!J34=0,"皆減",ROUND('増減額'!J34/'前年度'!J34*100,1))))</f>
        <v>0.4</v>
      </c>
      <c r="K34" s="65">
        <f>IF(AND('当年度'!K34=0,'前年度'!K34=0),"",IF('前年度'!K34=0,"皆増",IF('当年度'!K34=0,"皆減",ROUND('増減額'!K34/'前年度'!K34*100,1))))</f>
        <v>-1.3</v>
      </c>
      <c r="L34" s="64">
        <f>IF(AND('当年度'!L34=0,'前年度'!L34=0),"",IF('前年度'!L34=0,"皆増",IF('当年度'!L34=0,"皆減",ROUND('増減額'!L34/'前年度'!L34*100,1))))</f>
        <v>-1.7</v>
      </c>
      <c r="M34" s="65">
        <f>IF(AND('当年度'!M34=0,'前年度'!M34=0),"",IF('前年度'!M34=0,"皆増",IF('当年度'!M34=0,"皆減",ROUND('増減額'!M34/'前年度'!M34*100,1))))</f>
        <v>0.4</v>
      </c>
      <c r="N34" s="65">
        <f>IF(AND('当年度'!N34=0,'前年度'!N34=0),"",IF('前年度'!N34=0,"皆増",IF('当年度'!N34=0,"皆減",ROUND('増減額'!N34/'前年度'!N34*100,1))))</f>
        <v>2.7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-1.2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-0.2</v>
      </c>
      <c r="D35" s="68">
        <f>IF(AND('当年度'!D35=0,'前年度'!D35=0),"",IF('前年度'!D35=0,"皆増",IF('当年度'!D35=0,"皆減",ROUND('増減額'!D35/'前年度'!D35*100,1))))</f>
        <v>-0.2</v>
      </c>
      <c r="E35" s="69">
        <f>IF(AND('当年度'!E35=0,'前年度'!E35=0),"",IF('前年度'!E35=0,"皆増",IF('当年度'!E35=0,"皆減",ROUND('増減額'!E35/'前年度'!E35*100,1))))</f>
        <v>0.6</v>
      </c>
      <c r="F35" s="69">
        <f>IF(AND('当年度'!F35=0,'前年度'!F35=0),"",IF('前年度'!F35=0,"皆増",IF('当年度'!F35=0,"皆減",ROUND('増減額'!F35/'前年度'!F35*100,1))))</f>
        <v>-0.6</v>
      </c>
      <c r="G35" s="69">
        <f>IF(AND('当年度'!G35=0,'前年度'!G35=0),"",IF('前年度'!G35=0,"皆増",IF('当年度'!G35=0,"皆減",ROUND('増減額'!G35/'前年度'!G35*100,1))))</f>
        <v>-0.9</v>
      </c>
      <c r="H35" s="69">
        <f>IF(AND('当年度'!H35=0,'前年度'!H35=0),"",IF('前年度'!H35=0,"皆増",IF('当年度'!H35=0,"皆減",ROUND('増減額'!H35/'前年度'!H35*100,1))))</f>
        <v>2</v>
      </c>
      <c r="I35" s="68">
        <f>IF(AND('当年度'!I35=0,'前年度'!I35=0),"",IF('前年度'!I35=0,"皆増",IF('当年度'!I35=0,"皆減",ROUND('増減額'!I35/'前年度'!I35*100,1))))</f>
        <v>-1.3</v>
      </c>
      <c r="J35" s="68">
        <f>IF(AND('当年度'!J35=0,'前年度'!J35=0),"",IF('前年度'!J35=0,"皆増",IF('当年度'!J35=0,"皆減",ROUND('増減額'!J35/'前年度'!J35*100,1))))</f>
        <v>-0.8</v>
      </c>
      <c r="K35" s="68">
        <f>IF(AND('当年度'!K35=0,'前年度'!K35=0),"",IF('前年度'!K35=0,"皆増",IF('当年度'!K35=0,"皆減",ROUND('増減額'!K35/'前年度'!K35*100,1))))</f>
        <v>2.7</v>
      </c>
      <c r="L35" s="68">
        <f>IF(AND('当年度'!L35=0,'前年度'!L35=0),"",IF('前年度'!L35=0,"皆増",IF('当年度'!L35=0,"皆減",ROUND('増減額'!L35/'前年度'!L35*100,1))))</f>
        <v>-7.2</v>
      </c>
      <c r="M35" s="68">
        <f>IF(AND('当年度'!M35=0,'前年度'!M35=0),"",IF('前年度'!M35=0,"皆増",IF('当年度'!M35=0,"皆減",ROUND('増減額'!M35/'前年度'!M35*100,1))))</f>
        <v>1.5</v>
      </c>
      <c r="N35" s="68">
        <f>IF(AND('当年度'!N35=0,'前年度'!N35=0),"",IF('前年度'!N35=0,"皆増",IF('当年度'!N35=0,"皆減",ROUND('増減額'!N35/'前年度'!N35*100,1))))</f>
        <v>14.6</v>
      </c>
      <c r="O35" s="68">
        <f>IF(AND('当年度'!O35=0,'前年度'!O35=0),"",IF('前年度'!O35=0,"皆増",IF('当年度'!O35=0,"皆減",ROUND('増減額'!O35/'前年度'!O35*100,1))))</f>
        <v>29.4</v>
      </c>
      <c r="P35" s="68">
        <f>IF(AND('当年度'!P35=0,'前年度'!P35=0),"",IF('前年度'!P35=0,"皆増",IF('当年度'!P35=0,"皆減",ROUND('増減額'!P35/'前年度'!P35*100,1))))</f>
        <v>-3.8</v>
      </c>
      <c r="Q35" s="68">
        <f>IF(AND('当年度'!Q35=0,'前年度'!Q35=0),"",IF('前年度'!Q35=0,"皆増",IF('当年度'!Q35=0,"皆減",ROUND('増減額'!Q35/'前年度'!Q35*100,1))))</f>
        <v>9.4</v>
      </c>
      <c r="R35" s="68">
        <f>IF(AND('当年度'!R35=0,'前年度'!R35=0),"",IF('前年度'!R35=0,"皆増",IF('当年度'!R35=0,"皆減",ROUND('増減額'!R35/'前年度'!R35*100,1))))</f>
        <v>1.2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-0.5</v>
      </c>
      <c r="D36" s="68">
        <f>IF(AND('当年度'!D36=0,'前年度'!D36=0),"",IF('前年度'!D36=0,"皆増",IF('当年度'!D36=0,"皆減",ROUND('増減額'!D36/'前年度'!D36*100,1))))</f>
        <v>0.4</v>
      </c>
      <c r="E36" s="69">
        <f>IF(AND('当年度'!E36=0,'前年度'!E36=0),"",IF('前年度'!E36=0,"皆増",IF('当年度'!E36=0,"皆減",ROUND('増減額'!E36/'前年度'!E36*100,1))))</f>
        <v>2.5</v>
      </c>
      <c r="F36" s="69">
        <f>IF(AND('当年度'!F36=0,'前年度'!F36=0),"",IF('前年度'!F36=0,"皆増",IF('当年度'!F36=0,"皆減",ROUND('増減額'!F36/'前年度'!F36*100,1))))</f>
        <v>-0.6</v>
      </c>
      <c r="G36" s="69">
        <f>IF(AND('当年度'!G36=0,'前年度'!G36=0),"",IF('前年度'!G36=0,"皆増",IF('当年度'!G36=0,"皆減",ROUND('増減額'!G36/'前年度'!G36*100,1))))</f>
        <v>-0.3</v>
      </c>
      <c r="H36" s="69">
        <f>IF(AND('当年度'!H36=0,'前年度'!H36=0),"",IF('前年度'!H36=0,"皆増",IF('当年度'!H36=0,"皆減",ROUND('増減額'!H36/'前年度'!H36*100,1))))</f>
        <v>7.5</v>
      </c>
      <c r="I36" s="68">
        <f>IF(AND('当年度'!I36=0,'前年度'!I36=0),"",IF('前年度'!I36=0,"皆増",IF('当年度'!I36=0,"皆減",ROUND('増減額'!I36/'前年度'!I36*100,1))))</f>
        <v>-2.4</v>
      </c>
      <c r="J36" s="68">
        <f>IF(AND('当年度'!J36=0,'前年度'!J36=0),"",IF('前年度'!J36=0,"皆増",IF('当年度'!J36=0,"皆減",ROUND('増減額'!J36/'前年度'!J36*100,1))))</f>
        <v>0.2</v>
      </c>
      <c r="K36" s="68">
        <f>IF(AND('当年度'!K36=0,'前年度'!K36=0),"",IF('前年度'!K36=0,"皆増",IF('当年度'!K36=0,"皆減",ROUND('増減額'!K36/'前年度'!K36*100,1))))</f>
        <v>3</v>
      </c>
      <c r="L36" s="68">
        <f>IF(AND('当年度'!L36=0,'前年度'!L36=0),"",IF('前年度'!L36=0,"皆増",IF('当年度'!L36=0,"皆減",ROUND('増減額'!L36/'前年度'!L36*100,1))))</f>
        <v>-9.5</v>
      </c>
      <c r="M36" s="68">
        <f>IF(AND('当年度'!M36=0,'前年度'!M36=0),"",IF('前年度'!M36=0,"皆増",IF('当年度'!M36=0,"皆減",ROUND('増減額'!M36/'前年度'!M36*100,1))))</f>
        <v>1.3</v>
      </c>
      <c r="N36" s="68">
        <f>IF(AND('当年度'!N36=0,'前年度'!N36=0),"",IF('前年度'!N36=0,"皆増",IF('当年度'!N36=0,"皆減",ROUND('増減額'!N36/'前年度'!N36*100,1))))</f>
        <v>13.2</v>
      </c>
      <c r="O36" s="68">
        <f>IF(AND('当年度'!O36=0,'前年度'!O36=0),"",IF('前年度'!O36=0,"皆増",IF('当年度'!O36=0,"皆減",ROUND('増減額'!O36/'前年度'!O36*100,1))))</f>
        <v>-3.3</v>
      </c>
      <c r="P36" s="68">
        <f>IF(AND('当年度'!P36=0,'前年度'!P36=0),"",IF('前年度'!P36=0,"皆増",IF('当年度'!P36=0,"皆減",ROUND('増減額'!P36/'前年度'!P36*100,1))))</f>
        <v>-3.2</v>
      </c>
      <c r="Q36" s="68">
        <f>IF(AND('当年度'!Q36=0,'前年度'!Q36=0),"",IF('前年度'!Q36=0,"皆増",IF('当年度'!Q36=0,"皆減",ROUND('増減額'!Q36/'前年度'!Q36*100,1))))</f>
        <v>-35.4</v>
      </c>
      <c r="R36" s="68">
        <f>IF(AND('当年度'!R36=0,'前年度'!R36=0),"",IF('前年度'!R36=0,"皆増",IF('当年度'!R36=0,"皆減",ROUND('増減額'!R36/'前年度'!R36*100,1))))</f>
        <v>-0.6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-0.2</v>
      </c>
      <c r="D37" s="68">
        <f>IF(AND('当年度'!D37=0,'前年度'!D37=0),"",IF('前年度'!D37=0,"皆増",IF('当年度'!D37=0,"皆減",ROUND('増減額'!D37/'前年度'!D37*100,1))))</f>
        <v>-0.1</v>
      </c>
      <c r="E37" s="69">
        <f>IF(AND('当年度'!E37=0,'前年度'!E37=0),"",IF('前年度'!E37=0,"皆増",IF('当年度'!E37=0,"皆減",ROUND('増減額'!E37/'前年度'!E37*100,1))))</f>
        <v>0.8</v>
      </c>
      <c r="F37" s="69">
        <f>IF(AND('当年度'!F37=0,'前年度'!F37=0),"",IF('前年度'!F37=0,"皆増",IF('当年度'!F37=0,"皆減",ROUND('増減額'!F37/'前年度'!F37*100,1))))</f>
        <v>-0.6</v>
      </c>
      <c r="G37" s="69">
        <f>IF(AND('当年度'!G37=0,'前年度'!G37=0),"",IF('前年度'!G37=0,"皆増",IF('当年度'!G37=0,"皆減",ROUND('増減額'!G37/'前年度'!G37*100,1))))</f>
        <v>-0.8</v>
      </c>
      <c r="H37" s="69">
        <f>IF(AND('当年度'!H37=0,'前年度'!H37=0),"",IF('前年度'!H37=0,"皆増",IF('当年度'!H37=0,"皆減",ROUND('増減額'!H37/'前年度'!H37*100,1))))</f>
        <v>2.4</v>
      </c>
      <c r="I37" s="68">
        <f>IF(AND('当年度'!I37=0,'前年度'!I37=0),"",IF('前年度'!I37=0,"皆増",IF('当年度'!I37=0,"皆減",ROUND('増減額'!I37/'前年度'!I37*100,1))))</f>
        <v>-1.5</v>
      </c>
      <c r="J37" s="68">
        <f>IF(AND('当年度'!J37=0,'前年度'!J37=0),"",IF('前年度'!J37=0,"皆増",IF('当年度'!J37=0,"皆減",ROUND('増減額'!J37/'前年度'!J37*100,1))))</f>
        <v>-0.7</v>
      </c>
      <c r="K37" s="68">
        <f>IF(AND('当年度'!K37=0,'前年度'!K37=0),"",IF('前年度'!K37=0,"皆増",IF('当年度'!K37=0,"皆減",ROUND('増減額'!K37/'前年度'!K37*100,1))))</f>
        <v>2.8</v>
      </c>
      <c r="L37" s="68">
        <f>IF(AND('当年度'!L37=0,'前年度'!L37=0),"",IF('前年度'!L37=0,"皆増",IF('当年度'!L37=0,"皆減",ROUND('増減額'!L37/'前年度'!L37*100,1))))</f>
        <v>-7.5</v>
      </c>
      <c r="M37" s="68">
        <f>IF(AND('当年度'!M37=0,'前年度'!M37=0),"",IF('前年度'!M37=0,"皆増",IF('当年度'!M37=0,"皆減",ROUND('増減額'!M37/'前年度'!M37*100,1))))</f>
        <v>1.5</v>
      </c>
      <c r="N37" s="68">
        <f>IF(AND('当年度'!N37=0,'前年度'!N37=0),"",IF('前年度'!N37=0,"皆増",IF('当年度'!N37=0,"皆減",ROUND('増減額'!N37/'前年度'!N37*100,1))))</f>
        <v>14.5</v>
      </c>
      <c r="O37" s="68">
        <f>IF(AND('当年度'!O37=0,'前年度'!O37=0),"",IF('前年度'!O37=0,"皆増",IF('当年度'!O37=0,"皆減",ROUND('増減額'!O37/'前年度'!O37*100,1))))</f>
        <v>29.2</v>
      </c>
      <c r="P37" s="68">
        <f>IF(AND('当年度'!P37=0,'前年度'!P37=0),"",IF('前年度'!P37=0,"皆増",IF('当年度'!P37=0,"皆減",ROUND('増減額'!P37/'前年度'!P37*100,1))))</f>
        <v>-3.7</v>
      </c>
      <c r="Q37" s="68">
        <f>IF(AND('当年度'!Q37=0,'前年度'!Q37=0),"",IF('前年度'!Q37=0,"皆増",IF('当年度'!Q37=0,"皆減",ROUND('増減額'!Q37/'前年度'!Q37*100,1))))</f>
        <v>9.4</v>
      </c>
      <c r="R37" s="68">
        <f>IF(AND('当年度'!R37=0,'前年度'!R37=0),"",IF('前年度'!R37=0,"皆増",IF('当年度'!R37=0,"皆減",ROUND('増減額'!R37/'前年度'!R37*100,1))))</f>
        <v>1</v>
      </c>
      <c r="T37" s="24"/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64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94.3</v>
      </c>
      <c r="D6" s="71">
        <f>ROUND('当年度'!D6/'当年度'!$R6*100,1)</f>
        <v>46.7</v>
      </c>
      <c r="E6" s="71">
        <f>ROUND('当年度'!E6/'当年度'!$R6*100,1)</f>
        <v>1</v>
      </c>
      <c r="F6" s="71">
        <f>ROUND('当年度'!F6/'当年度'!$R6*100,1)</f>
        <v>35.9</v>
      </c>
      <c r="G6" s="71">
        <f>ROUND('当年度'!G6/'当年度'!$R6*100,1)</f>
        <v>2.1</v>
      </c>
      <c r="H6" s="71">
        <f>ROUND('当年度'!H6/'当年度'!$R6*100,1)</f>
        <v>7.8</v>
      </c>
      <c r="I6" s="71">
        <f>ROUND('当年度'!I6/'当年度'!$R6*100,1)</f>
        <v>42.2</v>
      </c>
      <c r="J6" s="71">
        <f>ROUND('当年度'!J6/'当年度'!$R6*100,1)</f>
        <v>14.6</v>
      </c>
      <c r="K6" s="71">
        <f>ROUND('当年度'!K6/'当年度'!$R6*100,1)</f>
        <v>19.6</v>
      </c>
      <c r="L6" s="71">
        <f>ROUND('当年度'!L6/'当年度'!$R6*100,1)</f>
        <v>7.8</v>
      </c>
      <c r="M6" s="71">
        <f>ROUND('当年度'!M6/'当年度'!$R6*100,1)</f>
        <v>1.3</v>
      </c>
      <c r="N6" s="71">
        <f>ROUND('当年度'!N6/'当年度'!$R6*100,1)</f>
        <v>4.1</v>
      </c>
      <c r="O6" s="71">
        <f>ROUND('当年度'!O6/'当年度'!$R6*100,1)</f>
        <v>5.7</v>
      </c>
      <c r="P6" s="71">
        <f>ROUND('当年度'!P6/'当年度'!$R6*100,1)</f>
        <v>0.1</v>
      </c>
      <c r="Q6" s="71">
        <f>ROUND('当年度'!Q6/'当年度'!$R6*100,1)</f>
        <v>5.6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91.7</v>
      </c>
      <c r="D7" s="71">
        <f>ROUND('当年度'!D7/'当年度'!$R7*100,1)</f>
        <v>37</v>
      </c>
      <c r="E7" s="71">
        <f>ROUND('当年度'!E7/'当年度'!$R7*100,1)</f>
        <v>0.7</v>
      </c>
      <c r="F7" s="71">
        <f>ROUND('当年度'!F7/'当年度'!$R7*100,1)</f>
        <v>27.3</v>
      </c>
      <c r="G7" s="71">
        <f>ROUND('当年度'!G7/'当年度'!$R7*100,1)</f>
        <v>1.6</v>
      </c>
      <c r="H7" s="71">
        <f>ROUND('当年度'!H7/'当年度'!$R7*100,1)</f>
        <v>7.4</v>
      </c>
      <c r="I7" s="71">
        <f>ROUND('当年度'!I7/'当年度'!$R7*100,1)</f>
        <v>50.1</v>
      </c>
      <c r="J7" s="71">
        <f>ROUND('当年度'!J7/'当年度'!$R7*100,1)</f>
        <v>14</v>
      </c>
      <c r="K7" s="71">
        <f>ROUND('当年度'!K7/'当年度'!$R7*100,1)</f>
        <v>15</v>
      </c>
      <c r="L7" s="72">
        <f>ROUND('当年度'!L7/'当年度'!$R7*100,1)</f>
        <v>21</v>
      </c>
      <c r="M7" s="72">
        <f>ROUND('当年度'!M7/'当年度'!$R7*100,1)</f>
        <v>0.9</v>
      </c>
      <c r="N7" s="72">
        <f>ROUND('当年度'!N7/'当年度'!$R7*100,1)</f>
        <v>3.7</v>
      </c>
      <c r="O7" s="72">
        <f>ROUND('当年度'!O7/'当年度'!$R7*100,1)</f>
        <v>8.3</v>
      </c>
      <c r="P7" s="72">
        <f>ROUND('当年度'!P7/'当年度'!$R7*100,1)</f>
        <v>0</v>
      </c>
      <c r="Q7" s="72">
        <f>ROUND('当年度'!Q7/'当年度'!$R7*100,1)</f>
        <v>4.3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91.1</v>
      </c>
      <c r="D8" s="71">
        <f>ROUND('当年度'!D8/'当年度'!$R8*100,1)</f>
        <v>42.4</v>
      </c>
      <c r="E8" s="71">
        <f>ROUND('当年度'!E8/'当年度'!$R8*100,1)</f>
        <v>1.2</v>
      </c>
      <c r="F8" s="71">
        <f>ROUND('当年度'!F8/'当年度'!$R8*100,1)</f>
        <v>34.9</v>
      </c>
      <c r="G8" s="71">
        <f>ROUND('当年度'!G8/'当年度'!$R8*100,1)</f>
        <v>2</v>
      </c>
      <c r="H8" s="71">
        <f>ROUND('当年度'!H8/'当年度'!$R8*100,1)</f>
        <v>4.3</v>
      </c>
      <c r="I8" s="71">
        <f>ROUND('当年度'!I8/'当年度'!$R8*100,1)</f>
        <v>42.4</v>
      </c>
      <c r="J8" s="71">
        <f>ROUND('当年度'!J8/'当年度'!$R8*100,1)</f>
        <v>16.3</v>
      </c>
      <c r="K8" s="71">
        <f>ROUND('当年度'!K8/'当年度'!$R8*100,1)</f>
        <v>19.9</v>
      </c>
      <c r="L8" s="71">
        <f>ROUND('当年度'!L8/'当年度'!$R8*100,1)</f>
        <v>6</v>
      </c>
      <c r="M8" s="71">
        <f>ROUND('当年度'!M8/'当年度'!$R8*100,1)</f>
        <v>1.6</v>
      </c>
      <c r="N8" s="71">
        <f>ROUND('当年度'!N8/'当年度'!$R8*100,1)</f>
        <v>4.8</v>
      </c>
      <c r="O8" s="71">
        <f>ROUND('当年度'!O8/'当年度'!$R8*100,1)</f>
        <v>8.9</v>
      </c>
      <c r="P8" s="71">
        <f>ROUND('当年度'!P8/'当年度'!$R8*100,1)</f>
        <v>0.1</v>
      </c>
      <c r="Q8" s="71">
        <f>ROUND('当年度'!Q8/'当年度'!$R8*100,1)</f>
        <v>8.8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94.3</v>
      </c>
      <c r="D9" s="71">
        <f>ROUND('当年度'!D9/'当年度'!$R9*100,1)</f>
        <v>42</v>
      </c>
      <c r="E9" s="71">
        <f>ROUND('当年度'!E9/'当年度'!$R9*100,1)</f>
        <v>1.1</v>
      </c>
      <c r="F9" s="73">
        <f>ROUND('当年度'!F9/'当年度'!$R9*100,1)</f>
        <v>33.8</v>
      </c>
      <c r="G9" s="73">
        <f>ROUND('当年度'!G9/'当年度'!$R9*100,1)</f>
        <v>1.9</v>
      </c>
      <c r="H9" s="73">
        <f>ROUND('当年度'!H9/'当年度'!$R9*100,1)</f>
        <v>5.3</v>
      </c>
      <c r="I9" s="71">
        <f>ROUND('当年度'!I9/'当年度'!$R9*100,1)</f>
        <v>45.2</v>
      </c>
      <c r="J9" s="71">
        <f>ROUND('当年度'!J9/'当年度'!$R9*100,1)</f>
        <v>16.3</v>
      </c>
      <c r="K9" s="71">
        <f>ROUND('当年度'!K9/'当年度'!$R9*100,1)</f>
        <v>20</v>
      </c>
      <c r="L9" s="72">
        <f>ROUND('当年度'!L9/'当年度'!$R9*100,1)</f>
        <v>8</v>
      </c>
      <c r="M9" s="72">
        <f>ROUND('当年度'!M9/'当年度'!$R9*100,1)</f>
        <v>1.7</v>
      </c>
      <c r="N9" s="72">
        <f>ROUND('当年度'!N9/'当年度'!$R9*100,1)</f>
        <v>5.4</v>
      </c>
      <c r="O9" s="72">
        <f>ROUND('当年度'!O9/'当年度'!$R9*100,1)</f>
        <v>5.7</v>
      </c>
      <c r="P9" s="72">
        <f>ROUND('当年度'!P9/'当年度'!$R9*100,1)</f>
        <v>0</v>
      </c>
      <c r="Q9" s="72">
        <f>ROUND('当年度'!Q9/'当年度'!$R9*100,1)</f>
        <v>5.7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94.9</v>
      </c>
      <c r="D10" s="71">
        <f>ROUND('当年度'!D10/'当年度'!$R10*100,1)</f>
        <v>44.1</v>
      </c>
      <c r="E10" s="71">
        <f>ROUND('当年度'!E10/'当年度'!$R10*100,1)</f>
        <v>0.9</v>
      </c>
      <c r="F10" s="71">
        <f>ROUND('当年度'!F10/'当年度'!$R10*100,1)</f>
        <v>37</v>
      </c>
      <c r="G10" s="71">
        <f>ROUND('当年度'!G10/'当年度'!$R10*100,1)</f>
        <v>1.8</v>
      </c>
      <c r="H10" s="71">
        <f>ROUND('当年度'!H10/'当年度'!$R10*100,1)</f>
        <v>4.4</v>
      </c>
      <c r="I10" s="71">
        <f>ROUND('当年度'!I10/'当年度'!$R10*100,1)</f>
        <v>45.6</v>
      </c>
      <c r="J10" s="71">
        <f>ROUND('当年度'!J10/'当年度'!$R10*100,1)</f>
        <v>15.6</v>
      </c>
      <c r="K10" s="71">
        <f>ROUND('当年度'!K10/'当年度'!$R10*100,1)</f>
        <v>18.2</v>
      </c>
      <c r="L10" s="72">
        <f>ROUND('当年度'!L10/'当年度'!$R10*100,1)</f>
        <v>11.8</v>
      </c>
      <c r="M10" s="72">
        <f>ROUND('当年度'!M10/'当年度'!$R10*100,1)</f>
        <v>1</v>
      </c>
      <c r="N10" s="72">
        <f>ROUND('当年度'!N10/'当年度'!$R10*100,1)</f>
        <v>4.2</v>
      </c>
      <c r="O10" s="72">
        <f>ROUND('当年度'!O10/'当年度'!$R10*100,1)</f>
        <v>5.1</v>
      </c>
      <c r="P10" s="72">
        <f>ROUND('当年度'!P10/'当年度'!$R10*100,1)</f>
        <v>0.4</v>
      </c>
      <c r="Q10" s="72">
        <f>ROUND('当年度'!Q10/'当年度'!$R10*100,1)</f>
        <v>4.8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95.4</v>
      </c>
      <c r="D11" s="71">
        <f>ROUND('当年度'!D11/'当年度'!$R11*100,1)</f>
        <v>43.1</v>
      </c>
      <c r="E11" s="71">
        <f>ROUND('当年度'!E11/'当年度'!$R11*100,1)</f>
        <v>1</v>
      </c>
      <c r="F11" s="71">
        <f>ROUND('当年度'!F11/'当年度'!$R11*100,1)</f>
        <v>35.3</v>
      </c>
      <c r="G11" s="71">
        <f>ROUND('当年度'!G11/'当年度'!$R11*100,1)</f>
        <v>1.6</v>
      </c>
      <c r="H11" s="71">
        <f>ROUND('当年度'!H11/'当年度'!$R11*100,1)</f>
        <v>5.1</v>
      </c>
      <c r="I11" s="71">
        <f>ROUND('当年度'!I11/'当年度'!$R11*100,1)</f>
        <v>46.3</v>
      </c>
      <c r="J11" s="71">
        <f>ROUND('当年度'!J11/'当年度'!$R11*100,1)</f>
        <v>16</v>
      </c>
      <c r="K11" s="71">
        <f>ROUND('当年度'!K11/'当年度'!$R11*100,1)</f>
        <v>20.8</v>
      </c>
      <c r="L11" s="72">
        <f>ROUND('当年度'!L11/'当年度'!$R11*100,1)</f>
        <v>9.4</v>
      </c>
      <c r="M11" s="72">
        <f>ROUND('当年度'!M11/'当年度'!$R11*100,1)</f>
        <v>1.4</v>
      </c>
      <c r="N11" s="72">
        <f>ROUND('当年度'!N11/'当年度'!$R11*100,1)</f>
        <v>4.7</v>
      </c>
      <c r="O11" s="72">
        <f>ROUND('当年度'!O11/'当年度'!$R11*100,1)</f>
        <v>4.6</v>
      </c>
      <c r="P11" s="72">
        <f>ROUND('当年度'!P11/'当年度'!$R11*100,1)</f>
        <v>0.1</v>
      </c>
      <c r="Q11" s="72">
        <f>ROUND('当年度'!Q11/'当年度'!$R11*100,1)</f>
        <v>4.5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48</v>
      </c>
      <c r="E12" s="71">
        <f>ROUND('当年度'!E12/'当年度'!$R12*100,1)</f>
        <v>1.2</v>
      </c>
      <c r="F12" s="71">
        <f>ROUND('当年度'!F12/'当年度'!$R12*100,1)</f>
        <v>39.3</v>
      </c>
      <c r="G12" s="71">
        <f>ROUND('当年度'!G12/'当年度'!$R12*100,1)</f>
        <v>1.9</v>
      </c>
      <c r="H12" s="71">
        <f>ROUND('当年度'!H12/'当年度'!$R12*100,1)</f>
        <v>5.6</v>
      </c>
      <c r="I12" s="71">
        <f>ROUND('当年度'!I12/'当年度'!$R12*100,1)</f>
        <v>45.6</v>
      </c>
      <c r="J12" s="71">
        <f>ROUND('当年度'!J12/'当年度'!$R12*100,1)</f>
        <v>14.5</v>
      </c>
      <c r="K12" s="71">
        <f>ROUND('当年度'!K12/'当年度'!$R12*100,1)</f>
        <v>21.7</v>
      </c>
      <c r="L12" s="72">
        <f>ROUND('当年度'!L12/'当年度'!$R12*100,1)</f>
        <v>9.3</v>
      </c>
      <c r="M12" s="72">
        <f>ROUND('当年度'!M12/'当年度'!$R12*100,1)</f>
        <v>1.6</v>
      </c>
      <c r="N12" s="72">
        <f>ROUND('当年度'!N12/'当年度'!$R12*100,1)</f>
        <v>4.8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93.3</v>
      </c>
      <c r="D13" s="71">
        <f>ROUND('当年度'!D13/'当年度'!$R13*100,1)</f>
        <v>40.1</v>
      </c>
      <c r="E13" s="71">
        <f>ROUND('当年度'!E13/'当年度'!$R13*100,1)</f>
        <v>1.2</v>
      </c>
      <c r="F13" s="71">
        <f>ROUND('当年度'!F13/'当年度'!$R13*100,1)</f>
        <v>31.6</v>
      </c>
      <c r="G13" s="71">
        <f>ROUND('当年度'!G13/'当年度'!$R13*100,1)</f>
        <v>2.6</v>
      </c>
      <c r="H13" s="71">
        <f>ROUND('当年度'!H13/'当年度'!$R13*100,1)</f>
        <v>4.8</v>
      </c>
      <c r="I13" s="71">
        <f>ROUND('当年度'!I13/'当年度'!$R13*100,1)</f>
        <v>44.5</v>
      </c>
      <c r="J13" s="71">
        <f>ROUND('当年度'!J13/'当年度'!$R13*100,1)</f>
        <v>15.6</v>
      </c>
      <c r="K13" s="71">
        <f>ROUND('当年度'!K13/'当年度'!$R13*100,1)</f>
        <v>16</v>
      </c>
      <c r="L13" s="72">
        <f>ROUND('当年度'!L13/'当年度'!$R13*100,1)</f>
        <v>12.5</v>
      </c>
      <c r="M13" s="72">
        <f>ROUND('当年度'!M13/'当年度'!$R13*100,1)</f>
        <v>1.9</v>
      </c>
      <c r="N13" s="72">
        <f>ROUND('当年度'!N13/'当年度'!$R13*100,1)</f>
        <v>6.8</v>
      </c>
      <c r="O13" s="72">
        <f>ROUND('当年度'!O13/'当年度'!$R13*100,1)</f>
        <v>6.7</v>
      </c>
      <c r="P13" s="72">
        <f>ROUND('当年度'!P13/'当年度'!$R13*100,1)</f>
        <v>0</v>
      </c>
      <c r="Q13" s="72">
        <f>ROUND('当年度'!Q13/'当年度'!$R13*100,1)</f>
        <v>6.7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93</v>
      </c>
      <c r="D14" s="71">
        <f>ROUND('当年度'!D14/'当年度'!$R14*100,1)</f>
        <v>30.7</v>
      </c>
      <c r="E14" s="71">
        <f>ROUND('当年度'!E14/'当年度'!$R14*100,1)</f>
        <v>0.6</v>
      </c>
      <c r="F14" s="71">
        <f>ROUND('当年度'!F14/'当年度'!$R14*100,1)</f>
        <v>19.9</v>
      </c>
      <c r="G14" s="71">
        <f>ROUND('当年度'!G14/'当年度'!$R14*100,1)</f>
        <v>1.5</v>
      </c>
      <c r="H14" s="71">
        <f>ROUND('当年度'!H14/'当年度'!$R14*100,1)</f>
        <v>8.7</v>
      </c>
      <c r="I14" s="71">
        <f>ROUND('当年度'!I14/'当年度'!$R14*100,1)</f>
        <v>58.3</v>
      </c>
      <c r="J14" s="71">
        <f>ROUND('当年度'!J14/'当年度'!$R14*100,1)</f>
        <v>10.5</v>
      </c>
      <c r="K14" s="71">
        <f>ROUND('当年度'!K14/'当年度'!$R14*100,1)</f>
        <v>21.2</v>
      </c>
      <c r="L14" s="72">
        <f>ROUND('当年度'!L14/'当年度'!$R14*100,1)</f>
        <v>26.6</v>
      </c>
      <c r="M14" s="72">
        <f>ROUND('当年度'!M14/'当年度'!$R14*100,1)</f>
        <v>0.9</v>
      </c>
      <c r="N14" s="72">
        <f>ROUND('当年度'!N14/'当年度'!$R14*100,1)</f>
        <v>3.1</v>
      </c>
      <c r="O14" s="72">
        <f>ROUND('当年度'!O14/'当年度'!$R14*100,1)</f>
        <v>7</v>
      </c>
      <c r="P14" s="72">
        <f>ROUND('当年度'!P14/'当年度'!$R14*100,1)</f>
        <v>0</v>
      </c>
      <c r="Q14" s="72">
        <f>ROUND('当年度'!Q14/'当年度'!$R14*100,1)</f>
        <v>7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89.8</v>
      </c>
      <c r="D15" s="71">
        <f>ROUND('当年度'!D15/'当年度'!$R15*100,1)</f>
        <v>29.5</v>
      </c>
      <c r="E15" s="71">
        <f>ROUND('当年度'!E15/'当年度'!$R15*100,1)</f>
        <v>1</v>
      </c>
      <c r="F15" s="71">
        <f>ROUND('当年度'!F15/'当年度'!$R15*100,1)</f>
        <v>23.3</v>
      </c>
      <c r="G15" s="71">
        <f>ROUND('当年度'!G15/'当年度'!$R15*100,1)</f>
        <v>2.7</v>
      </c>
      <c r="H15" s="71">
        <f>ROUND('当年度'!H15/'当年度'!$R15*100,1)</f>
        <v>2.4</v>
      </c>
      <c r="I15" s="71">
        <f>ROUND('当年度'!I15/'当年度'!$R15*100,1)</f>
        <v>53.4</v>
      </c>
      <c r="J15" s="71">
        <f>ROUND('当年度'!J15/'当年度'!$R15*100,1)</f>
        <v>12.4</v>
      </c>
      <c r="K15" s="71">
        <f>ROUND('当年度'!K15/'当年度'!$R15*100,1)</f>
        <v>31.5</v>
      </c>
      <c r="L15" s="72">
        <f>ROUND('当年度'!L15/'当年度'!$R15*100,1)</f>
        <v>9.4</v>
      </c>
      <c r="M15" s="72">
        <f>ROUND('当年度'!M15/'当年度'!$R15*100,1)</f>
        <v>1.5</v>
      </c>
      <c r="N15" s="72">
        <f>ROUND('当年度'!N15/'当年度'!$R15*100,1)</f>
        <v>5.4</v>
      </c>
      <c r="O15" s="72">
        <f>ROUND('当年度'!O15/'当年度'!$R15*100,1)</f>
        <v>10.2</v>
      </c>
      <c r="P15" s="72">
        <f>ROUND('当年度'!P15/'当年度'!$R15*100,1)</f>
        <v>5.7</v>
      </c>
      <c r="Q15" s="72">
        <f>ROUND('当年度'!Q15/'当年度'!$R15*100,1)</f>
        <v>4.6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99.7</v>
      </c>
      <c r="D16" s="71">
        <f>ROUND('当年度'!D16/'当年度'!$R16*100,1)</f>
        <v>41.8</v>
      </c>
      <c r="E16" s="71">
        <f>ROUND('当年度'!E16/'当年度'!$R16*100,1)</f>
        <v>1.4</v>
      </c>
      <c r="F16" s="71">
        <f>ROUND('当年度'!F16/'当年度'!$R16*100,1)</f>
        <v>34.6</v>
      </c>
      <c r="G16" s="71">
        <f>ROUND('当年度'!G16/'当年度'!$R16*100,1)</f>
        <v>2.9</v>
      </c>
      <c r="H16" s="71">
        <f>ROUND('当年度'!H16/'当年度'!$R16*100,1)</f>
        <v>3</v>
      </c>
      <c r="I16" s="71">
        <f>ROUND('当年度'!I16/'当年度'!$R16*100,1)</f>
        <v>46.6</v>
      </c>
      <c r="J16" s="71">
        <f>ROUND('当年度'!J16/'当年度'!$R16*100,1)</f>
        <v>14.4</v>
      </c>
      <c r="K16" s="71">
        <f>ROUND('当年度'!K16/'当年度'!$R16*100,1)</f>
        <v>20.7</v>
      </c>
      <c r="L16" s="71">
        <f>ROUND('当年度'!L16/'当年度'!$R16*100,1)</f>
        <v>11.1</v>
      </c>
      <c r="M16" s="71">
        <f>ROUND('当年度'!M16/'当年度'!$R16*100,1)</f>
        <v>2.7</v>
      </c>
      <c r="N16" s="71">
        <f>ROUND('当年度'!N16/'当年度'!$R16*100,1)</f>
        <v>8.5</v>
      </c>
      <c r="O16" s="71">
        <f>ROUND('当年度'!O16/'当年度'!$R16*100,1)</f>
        <v>0.3</v>
      </c>
      <c r="P16" s="71">
        <f>ROUND('当年度'!P16/'当年度'!$R16*100,1)</f>
        <v>0.3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35.4</v>
      </c>
      <c r="E17" s="72">
        <f>ROUND('当年度'!E17/'当年度'!$R17*100,1)</f>
        <v>0.8</v>
      </c>
      <c r="F17" s="72">
        <f>ROUND('当年度'!F17/'当年度'!$R17*100,1)</f>
        <v>25.9</v>
      </c>
      <c r="G17" s="72">
        <f>ROUND('当年度'!G17/'当年度'!$R17*100,1)</f>
        <v>1.6</v>
      </c>
      <c r="H17" s="72">
        <f>ROUND('当年度'!H17/'当年度'!$R17*100,1)</f>
        <v>7</v>
      </c>
      <c r="I17" s="72">
        <f>ROUND('当年度'!I17/'当年度'!$R17*100,1)</f>
        <v>59.7</v>
      </c>
      <c r="J17" s="72">
        <f>ROUND('当年度'!J17/'当年度'!$R17*100,1)</f>
        <v>12.3</v>
      </c>
      <c r="K17" s="72">
        <f>ROUND('当年度'!K17/'当年度'!$R17*100,1)</f>
        <v>23.4</v>
      </c>
      <c r="L17" s="72">
        <f>ROUND('当年度'!L17/'当年度'!$R17*100,1)</f>
        <v>23.9</v>
      </c>
      <c r="M17" s="72">
        <f>ROUND('当年度'!M17/'当年度'!$R17*100,1)</f>
        <v>1.3</v>
      </c>
      <c r="N17" s="72">
        <f>ROUND('当年度'!N17/'当年度'!$R17*100,1)</f>
        <v>3.4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97.9</v>
      </c>
      <c r="D18" s="72">
        <f>ROUND('当年度'!D18/'当年度'!$R18*100,1)</f>
        <v>34.4</v>
      </c>
      <c r="E18" s="72">
        <f>ROUND('当年度'!E18/'当年度'!$R18*100,1)</f>
        <v>1.4</v>
      </c>
      <c r="F18" s="72">
        <f>ROUND('当年度'!F18/'当年度'!$R18*100,1)</f>
        <v>28.8</v>
      </c>
      <c r="G18" s="72">
        <f>ROUND('当年度'!G18/'当年度'!$R18*100,1)</f>
        <v>2.4</v>
      </c>
      <c r="H18" s="72">
        <f>ROUND('当年度'!H18/'当年度'!$R18*100,1)</f>
        <v>1.8</v>
      </c>
      <c r="I18" s="72">
        <f>ROUND('当年度'!I18/'当年度'!$R18*100,1)</f>
        <v>54.2</v>
      </c>
      <c r="J18" s="72">
        <f>ROUND('当年度'!J18/'当年度'!$R18*100,1)</f>
        <v>15.6</v>
      </c>
      <c r="K18" s="72">
        <f>ROUND('当年度'!K18/'当年度'!$R18*100,1)</f>
        <v>29.8</v>
      </c>
      <c r="L18" s="72">
        <f>ROUND('当年度'!L18/'当年度'!$R18*100,1)</f>
        <v>8.9</v>
      </c>
      <c r="M18" s="72">
        <f>ROUND('当年度'!M18/'当年度'!$R18*100,1)</f>
        <v>2.4</v>
      </c>
      <c r="N18" s="72">
        <f>ROUND('当年度'!N18/'当年度'!$R18*100,1)</f>
        <v>6.8</v>
      </c>
      <c r="O18" s="72">
        <f>ROUND('当年度'!O18/'当年度'!$R18*100,1)</f>
        <v>2.1</v>
      </c>
      <c r="P18" s="72">
        <f>ROUND('当年度'!P18/'当年度'!$R18*100,1)</f>
        <v>2.1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99.6</v>
      </c>
      <c r="D19" s="76">
        <f>ROUND('当年度'!D19/'当年度'!$R19*100,1)</f>
        <v>40.4</v>
      </c>
      <c r="E19" s="76">
        <f>ROUND('当年度'!E19/'当年度'!$R19*100,1)</f>
        <v>1</v>
      </c>
      <c r="F19" s="76">
        <f>ROUND('当年度'!F19/'当年度'!$R19*100,1)</f>
        <v>27.5</v>
      </c>
      <c r="G19" s="76">
        <f>ROUND('当年度'!G19/'当年度'!$R19*100,1)</f>
        <v>2.1</v>
      </c>
      <c r="H19" s="76">
        <f>ROUND('当年度'!H19/'当年度'!$R19*100,1)</f>
        <v>9.9</v>
      </c>
      <c r="I19" s="76">
        <f>ROUND('当年度'!I19/'当年度'!$R19*100,1)</f>
        <v>53.1</v>
      </c>
      <c r="J19" s="76">
        <f>ROUND('当年度'!J19/'当年度'!$R19*100,1)</f>
        <v>15.1</v>
      </c>
      <c r="K19" s="76">
        <f>ROUND('当年度'!K19/'当年度'!$R19*100,1)</f>
        <v>23.1</v>
      </c>
      <c r="L19" s="76">
        <f>ROUND('当年度'!L19/'当年度'!$R19*100,1)</f>
        <v>14.8</v>
      </c>
      <c r="M19" s="76">
        <f>ROUND('当年度'!M19/'当年度'!$R19*100,1)</f>
        <v>1.5</v>
      </c>
      <c r="N19" s="76">
        <f>ROUND('当年度'!N19/'当年度'!$R19*100,1)</f>
        <v>4.5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99.9</v>
      </c>
      <c r="D20" s="71">
        <f>ROUND('当年度'!D20/'当年度'!$R20*100,1)</f>
        <v>41.7</v>
      </c>
      <c r="E20" s="71">
        <f>ROUND('当年度'!E20/'当年度'!$R20*100,1)</f>
        <v>1.2</v>
      </c>
      <c r="F20" s="71">
        <f>ROUND('当年度'!F20/'当年度'!$R20*100,1)</f>
        <v>33.2</v>
      </c>
      <c r="G20" s="71">
        <f>ROUND('当年度'!G20/'当年度'!$R20*100,1)</f>
        <v>1.9</v>
      </c>
      <c r="H20" s="71">
        <f>ROUND('当年度'!H20/'当年度'!$R20*100,1)</f>
        <v>5.5</v>
      </c>
      <c r="I20" s="71">
        <f>ROUND('当年度'!I20/'当年度'!$R20*100,1)</f>
        <v>55.1</v>
      </c>
      <c r="J20" s="71">
        <f>ROUND('当年度'!J20/'当年度'!$R20*100,1)</f>
        <v>21.7</v>
      </c>
      <c r="K20" s="71">
        <f>ROUND('当年度'!K20/'当年度'!$R20*100,1)</f>
        <v>22.8</v>
      </c>
      <c r="L20" s="72">
        <f>ROUND('当年度'!L20/'当年度'!$R20*100,1)</f>
        <v>10.6</v>
      </c>
      <c r="M20" s="72">
        <f>ROUND('当年度'!M20/'当年度'!$R20*100,1)</f>
        <v>1.5</v>
      </c>
      <c r="N20" s="72">
        <f>ROUND('当年度'!N20/'当年度'!$R20*100,1)</f>
        <v>1.7</v>
      </c>
      <c r="O20" s="72">
        <f>ROUND('当年度'!O20/'当年度'!$R20*100,1)</f>
        <v>0.1</v>
      </c>
      <c r="P20" s="72">
        <f>ROUND('当年度'!P20/'当年度'!$R20*100,1)</f>
        <v>0.1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47.8</v>
      </c>
      <c r="E21" s="71">
        <f>ROUND('当年度'!E21/'当年度'!$R21*100,1)</f>
        <v>1.2</v>
      </c>
      <c r="F21" s="71">
        <f>ROUND('当年度'!F21/'当年度'!$R21*100,1)</f>
        <v>42</v>
      </c>
      <c r="G21" s="71">
        <f>ROUND('当年度'!G21/'当年度'!$R21*100,1)</f>
        <v>1.5</v>
      </c>
      <c r="H21" s="71">
        <f>ROUND('当年度'!H21/'当年度'!$R21*100,1)</f>
        <v>3.1</v>
      </c>
      <c r="I21" s="71">
        <f>ROUND('当年度'!I21/'当年度'!$R21*100,1)</f>
        <v>45.6</v>
      </c>
      <c r="J21" s="71">
        <f>ROUND('当年度'!J21/'当年度'!$R21*100,1)</f>
        <v>12.8</v>
      </c>
      <c r="K21" s="71">
        <f>ROUND('当年度'!K21/'当年度'!$R21*100,1)</f>
        <v>17.8</v>
      </c>
      <c r="L21" s="72">
        <f>ROUND('当年度'!L21/'当年度'!$R21*100,1)</f>
        <v>14.9</v>
      </c>
      <c r="M21" s="72">
        <f>ROUND('当年度'!M21/'当年度'!$R21*100,1)</f>
        <v>1.5</v>
      </c>
      <c r="N21" s="72">
        <f>ROUND('当年度'!N21/'当年度'!$R21*100,1)</f>
        <v>5.1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99.5</v>
      </c>
      <c r="D22" s="71">
        <f>ROUND('当年度'!D22/'当年度'!$R22*100,1)</f>
        <v>47.3</v>
      </c>
      <c r="E22" s="71">
        <f>ROUND('当年度'!E22/'当年度'!$R22*100,1)</f>
        <v>1.2</v>
      </c>
      <c r="F22" s="71">
        <f>ROUND('当年度'!F22/'当年度'!$R22*100,1)</f>
        <v>39.2</v>
      </c>
      <c r="G22" s="71">
        <f>ROUND('当年度'!G22/'当年度'!$R22*100,1)</f>
        <v>1.9</v>
      </c>
      <c r="H22" s="71">
        <f>ROUND('当年度'!H22/'当年度'!$R22*100,1)</f>
        <v>5</v>
      </c>
      <c r="I22" s="71">
        <f>ROUND('当年度'!I22/'当年度'!$R22*100,1)</f>
        <v>45.5</v>
      </c>
      <c r="J22" s="71">
        <f>ROUND('当年度'!J22/'当年度'!$R22*100,1)</f>
        <v>15.6</v>
      </c>
      <c r="K22" s="71">
        <f>ROUND('当年度'!K22/'当年度'!$R22*100,1)</f>
        <v>21.9</v>
      </c>
      <c r="L22" s="72">
        <f>ROUND('当年度'!L22/'当年度'!$R22*100,1)</f>
        <v>8</v>
      </c>
      <c r="M22" s="72">
        <f>ROUND('当年度'!M22/'当年度'!$R22*100,1)</f>
        <v>1.7</v>
      </c>
      <c r="N22" s="72">
        <f>ROUND('当年度'!N22/'当年度'!$R22*100,1)</f>
        <v>5.1</v>
      </c>
      <c r="O22" s="72">
        <f>ROUND('当年度'!O22/'当年度'!$R22*100,1)</f>
        <v>0.5</v>
      </c>
      <c r="P22" s="72">
        <f>ROUND('当年度'!P22/'当年度'!$R22*100,1)</f>
        <v>0.5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37.8</v>
      </c>
      <c r="E23" s="71">
        <f>ROUND('当年度'!E23/'当年度'!$R23*100,1)</f>
        <v>0.7</v>
      </c>
      <c r="F23" s="71">
        <f>ROUND('当年度'!F23/'当年度'!$R23*100,1)</f>
        <v>27.6</v>
      </c>
      <c r="G23" s="71">
        <f>ROUND('当年度'!G23/'当年度'!$R23*100,1)</f>
        <v>1.5</v>
      </c>
      <c r="H23" s="71">
        <f>ROUND('当年度'!H23/'当年度'!$R23*100,1)</f>
        <v>8</v>
      </c>
      <c r="I23" s="71">
        <f>ROUND('当年度'!I23/'当年度'!$R23*100,1)</f>
        <v>57.9</v>
      </c>
      <c r="J23" s="71">
        <f>ROUND('当年度'!J23/'当年度'!$R23*100,1)</f>
        <v>18.5</v>
      </c>
      <c r="K23" s="71">
        <f>ROUND('当年度'!K23/'当年度'!$R23*100,1)</f>
        <v>18.1</v>
      </c>
      <c r="L23" s="72">
        <f>ROUND('当年度'!L23/'当年度'!$R23*100,1)</f>
        <v>21.2</v>
      </c>
      <c r="M23" s="72">
        <f>ROUND('当年度'!M23/'当年度'!$R23*100,1)</f>
        <v>0.8</v>
      </c>
      <c r="N23" s="72">
        <f>ROUND('当年度'!N23/'当年度'!$R23*100,1)</f>
        <v>3.4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22.4</v>
      </c>
      <c r="E24" s="71">
        <f>ROUND('当年度'!E24/'当年度'!$R24*100,1)</f>
        <v>0.5</v>
      </c>
      <c r="F24" s="71">
        <f>ROUND('当年度'!F24/'当年度'!$R24*100,1)</f>
        <v>16.2</v>
      </c>
      <c r="G24" s="71">
        <f>ROUND('当年度'!G24/'当年度'!$R24*100,1)</f>
        <v>1.5</v>
      </c>
      <c r="H24" s="71">
        <f>ROUND('当年度'!H24/'当年度'!$R24*100,1)</f>
        <v>4.1</v>
      </c>
      <c r="I24" s="71">
        <f>ROUND('当年度'!I24/'当年度'!$R24*100,1)</f>
        <v>74.6</v>
      </c>
      <c r="J24" s="71">
        <f>ROUND('当年度'!J24/'当年度'!$R24*100,1)</f>
        <v>15.1</v>
      </c>
      <c r="K24" s="71">
        <f>ROUND('当年度'!K24/'当年度'!$R24*100,1)</f>
        <v>15.8</v>
      </c>
      <c r="L24" s="72">
        <f>ROUND('当年度'!L24/'当年度'!$R24*100,1)</f>
        <v>43.7</v>
      </c>
      <c r="M24" s="72">
        <f>ROUND('当年度'!M24/'当年度'!$R24*100,1)</f>
        <v>0.6</v>
      </c>
      <c r="N24" s="72">
        <f>ROUND('当年度'!N24/'当年度'!$R24*100,1)</f>
        <v>2.4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29.8</v>
      </c>
      <c r="E25" s="71">
        <f>ROUND('当年度'!E25/'当年度'!$R25*100,1)</f>
        <v>0.8</v>
      </c>
      <c r="F25" s="71">
        <f>ROUND('当年度'!F25/'当年度'!$R25*100,1)</f>
        <v>22.7</v>
      </c>
      <c r="G25" s="71">
        <f>ROUND('当年度'!G25/'当年度'!$R25*100,1)</f>
        <v>1.4</v>
      </c>
      <c r="H25" s="71">
        <f>ROUND('当年度'!H25/'当年度'!$R25*100,1)</f>
        <v>4.8</v>
      </c>
      <c r="I25" s="71">
        <f>ROUND('当年度'!I25/'当年度'!$R25*100,1)</f>
        <v>65.1</v>
      </c>
      <c r="J25" s="71">
        <f>ROUND('当年度'!J25/'当年度'!$R25*100,1)</f>
        <v>9.7</v>
      </c>
      <c r="K25" s="71">
        <f>ROUND('当年度'!K25/'当年度'!$R25*100,1)</f>
        <v>26</v>
      </c>
      <c r="L25" s="71">
        <f>ROUND('当年度'!L25/'当年度'!$R25*100,1)</f>
        <v>29.3</v>
      </c>
      <c r="M25" s="71">
        <f>ROUND('当年度'!M25/'当年度'!$R25*100,1)</f>
        <v>1.7</v>
      </c>
      <c r="N25" s="71">
        <f>ROUND('当年度'!N25/'当年度'!$R25*100,1)</f>
        <v>3.4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45.6</v>
      </c>
      <c r="E26" s="71">
        <f>ROUND('当年度'!E26/'当年度'!$R26*100,1)</f>
        <v>1</v>
      </c>
      <c r="F26" s="71">
        <f>ROUND('当年度'!F26/'当年度'!$R26*100,1)</f>
        <v>39.1</v>
      </c>
      <c r="G26" s="71">
        <f>ROUND('当年度'!G26/'当年度'!$R26*100,1)</f>
        <v>2</v>
      </c>
      <c r="H26" s="71">
        <f>ROUND('当年度'!H26/'当年度'!$R26*100,1)</f>
        <v>3.5</v>
      </c>
      <c r="I26" s="71">
        <f>ROUND('当年度'!I26/'当年度'!$R26*100,1)</f>
        <v>46.2</v>
      </c>
      <c r="J26" s="71">
        <f>ROUND('当年度'!J26/'当年度'!$R26*100,1)</f>
        <v>15.9</v>
      </c>
      <c r="K26" s="71">
        <f>ROUND('当年度'!K26/'当年度'!$R26*100,1)</f>
        <v>23</v>
      </c>
      <c r="L26" s="72">
        <f>ROUND('当年度'!L26/'当年度'!$R26*100,1)</f>
        <v>7.3</v>
      </c>
      <c r="M26" s="72">
        <f>ROUND('当年度'!M26/'当年度'!$R26*100,1)</f>
        <v>2.4</v>
      </c>
      <c r="N26" s="72">
        <f>ROUND('当年度'!N26/'当年度'!$R26*100,1)</f>
        <v>5.8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39.8</v>
      </c>
      <c r="E27" s="71">
        <f>ROUND('当年度'!E27/'当年度'!$R27*100,1)</f>
        <v>1.3</v>
      </c>
      <c r="F27" s="71">
        <f>ROUND('当年度'!F27/'当年度'!$R27*100,1)</f>
        <v>33.8</v>
      </c>
      <c r="G27" s="71">
        <f>ROUND('当年度'!G27/'当年度'!$R27*100,1)</f>
        <v>2.7</v>
      </c>
      <c r="H27" s="71">
        <f>ROUND('当年度'!H27/'当年度'!$R27*100,1)</f>
        <v>2</v>
      </c>
      <c r="I27" s="71">
        <f>ROUND('当年度'!I27/'当年度'!$R27*100,1)</f>
        <v>52.4</v>
      </c>
      <c r="J27" s="71">
        <f>ROUND('当年度'!J27/'当年度'!$R27*100,1)</f>
        <v>14.7</v>
      </c>
      <c r="K27" s="71">
        <f>ROUND('当年度'!K27/'当年度'!$R27*100,1)</f>
        <v>20.5</v>
      </c>
      <c r="L27" s="71">
        <f>ROUND('当年度'!L27/'当年度'!$R27*100,1)</f>
        <v>9.8</v>
      </c>
      <c r="M27" s="71">
        <f>ROUND('当年度'!M27/'当年度'!$R27*100,1)</f>
        <v>2.4</v>
      </c>
      <c r="N27" s="71">
        <f>ROUND('当年度'!N27/'当年度'!$R27*100,1)</f>
        <v>5.4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99.5</v>
      </c>
      <c r="D28" s="71">
        <f>ROUND('当年度'!D28/'当年度'!$R28*100,1)</f>
        <v>46.8</v>
      </c>
      <c r="E28" s="71">
        <f>ROUND('当年度'!E28/'当年度'!$R28*100,1)</f>
        <v>1.1</v>
      </c>
      <c r="F28" s="71">
        <f>ROUND('当年度'!F28/'当年度'!$R28*100,1)</f>
        <v>29.9</v>
      </c>
      <c r="G28" s="71">
        <f>ROUND('当年度'!G28/'当年度'!$R28*100,1)</f>
        <v>1.8</v>
      </c>
      <c r="H28" s="71">
        <f>ROUND('当年度'!H28/'当年度'!$R28*100,1)</f>
        <v>14</v>
      </c>
      <c r="I28" s="71">
        <f>ROUND('当年度'!I28/'当年度'!$R28*100,1)</f>
        <v>45.7</v>
      </c>
      <c r="J28" s="71">
        <f>ROUND('当年度'!J28/'当年度'!$R28*100,1)</f>
        <v>13.2</v>
      </c>
      <c r="K28" s="71">
        <f>ROUND('当年度'!K28/'当年度'!$R28*100,1)</f>
        <v>20.6</v>
      </c>
      <c r="L28" s="72">
        <f>ROUND('当年度'!L28/'当年度'!$R28*100,1)</f>
        <v>11.9</v>
      </c>
      <c r="M28" s="72">
        <f>ROUND('当年度'!M28/'当年度'!$R28*100,1)</f>
        <v>1.8</v>
      </c>
      <c r="N28" s="72">
        <f>ROUND('当年度'!N28/'当年度'!$R28*100,1)</f>
        <v>5.2</v>
      </c>
      <c r="O28" s="72">
        <f>ROUND('当年度'!O28/'当年度'!$R28*100,1)</f>
        <v>0.5</v>
      </c>
      <c r="P28" s="72">
        <f>ROUND('当年度'!P28/'当年度'!$R28*100,1)</f>
        <v>0.5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49.3</v>
      </c>
      <c r="E29" s="71">
        <f>ROUND('当年度'!E29/'当年度'!$R29*100,1)</f>
        <v>1.8</v>
      </c>
      <c r="F29" s="71">
        <f>ROUND('当年度'!F29/'当年度'!$R29*100,1)</f>
        <v>44.5</v>
      </c>
      <c r="G29" s="71">
        <f>ROUND('当年度'!G29/'当年度'!$R29*100,1)</f>
        <v>1.7</v>
      </c>
      <c r="H29" s="71">
        <f>ROUND('当年度'!H29/'当年度'!$R29*100,1)</f>
        <v>1.3</v>
      </c>
      <c r="I29" s="71">
        <f>ROUND('当年度'!I29/'当年度'!$R29*100,1)</f>
        <v>41.5</v>
      </c>
      <c r="J29" s="71">
        <f>ROUND('当年度'!J29/'当年度'!$R29*100,1)</f>
        <v>11.3</v>
      </c>
      <c r="K29" s="71">
        <f>ROUND('当年度'!K29/'当年度'!$R29*100,1)</f>
        <v>26.9</v>
      </c>
      <c r="L29" s="72">
        <f>ROUND('当年度'!L29/'当年度'!$R29*100,1)</f>
        <v>3.3</v>
      </c>
      <c r="M29" s="72">
        <f>ROUND('当年度'!M29/'当年度'!$R29*100,1)</f>
        <v>3.6</v>
      </c>
      <c r="N29" s="72">
        <f>ROUND('当年度'!N29/'当年度'!$R29*100,1)</f>
        <v>5.6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44.1</v>
      </c>
      <c r="E30" s="71">
        <f>ROUND('当年度'!E30/'当年度'!$R30*100,1)</f>
        <v>1.7</v>
      </c>
      <c r="F30" s="71">
        <f>ROUND('当年度'!F30/'当年度'!$R30*100,1)</f>
        <v>38</v>
      </c>
      <c r="G30" s="71">
        <f>ROUND('当年度'!G30/'当年度'!$R30*100,1)</f>
        <v>2.3</v>
      </c>
      <c r="H30" s="71">
        <f>ROUND('当年度'!H30/'当年度'!$R30*100,1)</f>
        <v>2.1</v>
      </c>
      <c r="I30" s="71">
        <f>ROUND('当年度'!I30/'当年度'!$R30*100,1)</f>
        <v>45.2</v>
      </c>
      <c r="J30" s="71">
        <f>ROUND('当年度'!J30/'当年度'!$R30*100,1)</f>
        <v>8.1</v>
      </c>
      <c r="K30" s="71">
        <f>ROUND('当年度'!K30/'当年度'!$R30*100,1)</f>
        <v>22.8</v>
      </c>
      <c r="L30" s="72">
        <f>ROUND('当年度'!L30/'当年度'!$R30*100,1)</f>
        <v>13.8</v>
      </c>
      <c r="M30" s="72">
        <f>ROUND('当年度'!M30/'当年度'!$R30*100,1)</f>
        <v>3.1</v>
      </c>
      <c r="N30" s="72">
        <f>ROUND('当年度'!N30/'当年度'!$R30*100,1)</f>
        <v>7.5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46.8</v>
      </c>
      <c r="E31" s="71">
        <f>ROUND('当年度'!E31/'当年度'!$R31*100,1)</f>
        <v>1.8</v>
      </c>
      <c r="F31" s="71">
        <f>ROUND('当年度'!F31/'当年度'!$R31*100,1)</f>
        <v>40.5</v>
      </c>
      <c r="G31" s="71">
        <f>ROUND('当年度'!G31/'当年度'!$R31*100,1)</f>
        <v>2.3</v>
      </c>
      <c r="H31" s="71">
        <f>ROUND('当年度'!H31/'当年度'!$R31*100,1)</f>
        <v>2.3</v>
      </c>
      <c r="I31" s="71">
        <f>ROUND('当年度'!I31/'当年度'!$R31*100,1)</f>
        <v>43.1</v>
      </c>
      <c r="J31" s="71">
        <f>ROUND('当年度'!J31/'当年度'!$R31*100,1)</f>
        <v>9.4</v>
      </c>
      <c r="K31" s="71">
        <f>ROUND('当年度'!K31/'当年度'!$R31*100,1)</f>
        <v>23.1</v>
      </c>
      <c r="L31" s="71">
        <f>ROUND('当年度'!L31/'当年度'!$R31*100,1)</f>
        <v>10.6</v>
      </c>
      <c r="M31" s="71">
        <f>ROUND('当年度'!M31/'当年度'!$R31*100,1)</f>
        <v>3.4</v>
      </c>
      <c r="N31" s="71">
        <f>ROUND('当年度'!N31/'当年度'!$R31*100,1)</f>
        <v>6.5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44.7</v>
      </c>
      <c r="E32" s="71">
        <f>ROUND('当年度'!E32/'当年度'!$R32*100,1)</f>
        <v>1.5</v>
      </c>
      <c r="F32" s="71">
        <f>ROUND('当年度'!F32/'当年度'!$R32*100,1)</f>
        <v>36.5</v>
      </c>
      <c r="G32" s="71">
        <f>ROUND('当年度'!G32/'当年度'!$R32*100,1)</f>
        <v>2.5</v>
      </c>
      <c r="H32" s="71">
        <f>ROUND('当年度'!H32/'当年度'!$R32*100,1)</f>
        <v>4.1</v>
      </c>
      <c r="I32" s="71">
        <f>ROUND('当年度'!I32/'当年度'!$R32*100,1)</f>
        <v>44</v>
      </c>
      <c r="J32" s="71">
        <f>ROUND('当年度'!J32/'当年度'!$R32*100,1)</f>
        <v>15</v>
      </c>
      <c r="K32" s="71">
        <f>ROUND('当年度'!K32/'当年度'!$R32*100,1)</f>
        <v>19</v>
      </c>
      <c r="L32" s="71">
        <f>ROUND('当年度'!L32/'当年度'!$R32*100,1)</f>
        <v>9</v>
      </c>
      <c r="M32" s="71">
        <f>ROUND('当年度'!M32/'当年度'!$R32*100,1)</f>
        <v>2.5</v>
      </c>
      <c r="N32" s="71">
        <f>ROUND('当年度'!N32/'当年度'!$R32*100,1)</f>
        <v>8.8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43.8</v>
      </c>
      <c r="E33" s="71">
        <f>ROUND('当年度'!E33/'当年度'!$R33*100,1)</f>
        <v>1.4</v>
      </c>
      <c r="F33" s="71">
        <f>ROUND('当年度'!F33/'当年度'!$R33*100,1)</f>
        <v>36.7</v>
      </c>
      <c r="G33" s="71">
        <f>ROUND('当年度'!G33/'当年度'!$R33*100,1)</f>
        <v>1.9</v>
      </c>
      <c r="H33" s="71">
        <f>ROUND('当年度'!H33/'当年度'!$R33*100,1)</f>
        <v>3.8</v>
      </c>
      <c r="I33" s="71">
        <f>ROUND('当年度'!I33/'当年度'!$R33*100,1)</f>
        <v>46.9</v>
      </c>
      <c r="J33" s="71">
        <f>ROUND('当年度'!J33/'当年度'!$R33*100,1)</f>
        <v>15.9</v>
      </c>
      <c r="K33" s="71">
        <f>ROUND('当年度'!K33/'当年度'!$R33*100,1)</f>
        <v>20</v>
      </c>
      <c r="L33" s="72">
        <f>ROUND('当年度'!L33/'当年度'!$R33*100,1)</f>
        <v>10.8</v>
      </c>
      <c r="M33" s="72">
        <f>ROUND('当年度'!M33/'当年度'!$R33*100,1)</f>
        <v>3.3</v>
      </c>
      <c r="N33" s="72">
        <f>ROUND('当年度'!N33/'当年度'!$R33*100,1)</f>
        <v>6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36.8</v>
      </c>
      <c r="E34" s="71">
        <f>ROUND('当年度'!E34/'当年度'!$R34*100,1)</f>
        <v>1.4</v>
      </c>
      <c r="F34" s="71">
        <f>ROUND('当年度'!F34/'当年度'!$R34*100,1)</f>
        <v>30.7</v>
      </c>
      <c r="G34" s="71">
        <f>ROUND('当年度'!G34/'当年度'!$R34*100,1)</f>
        <v>1.6</v>
      </c>
      <c r="H34" s="71">
        <f>ROUND('当年度'!H34/'当年度'!$R34*100,1)</f>
        <v>3.1</v>
      </c>
      <c r="I34" s="71">
        <f>ROUND('当年度'!I34/'当年度'!$R34*100,1)</f>
        <v>55.6</v>
      </c>
      <c r="J34" s="71">
        <f>ROUND('当年度'!J34/'当年度'!$R34*100,1)</f>
        <v>15</v>
      </c>
      <c r="K34" s="71">
        <f>ROUND('当年度'!K34/'当年度'!$R34*100,1)</f>
        <v>18.3</v>
      </c>
      <c r="L34" s="71">
        <f>ROUND('当年度'!L34/'当年度'!$R34*100,1)</f>
        <v>22.3</v>
      </c>
      <c r="M34" s="71">
        <f>ROUND('当年度'!M34/'当年度'!$R34*100,1)</f>
        <v>2.9</v>
      </c>
      <c r="N34" s="71">
        <f>ROUND('当年度'!N34/'当年度'!$R34*100,1)</f>
        <v>4.6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94.4</v>
      </c>
      <c r="D35" s="77">
        <f>ROUND('当年度'!D35/'当年度'!$R35*100,1)</f>
        <v>40.9</v>
      </c>
      <c r="E35" s="77">
        <f>ROUND('当年度'!E35/'当年度'!$R35*100,1)</f>
        <v>0.9</v>
      </c>
      <c r="F35" s="77">
        <f>ROUND('当年度'!F35/'当年度'!$R35*100,1)</f>
        <v>31.7</v>
      </c>
      <c r="G35" s="77">
        <f>ROUND('当年度'!G35/'当年度'!$R35*100,1)</f>
        <v>1.8</v>
      </c>
      <c r="H35" s="77">
        <f>ROUND('当年度'!H35/'当年度'!$R35*100,1)</f>
        <v>6.4</v>
      </c>
      <c r="I35" s="77">
        <f>ROUND('当年度'!I35/'当年度'!$R35*100,1)</f>
        <v>47.8</v>
      </c>
      <c r="J35" s="77">
        <f>ROUND('当年度'!J35/'当年度'!$R35*100,1)</f>
        <v>14.7</v>
      </c>
      <c r="K35" s="77">
        <f>ROUND('当年度'!K35/'当年度'!$R35*100,1)</f>
        <v>19.4</v>
      </c>
      <c r="L35" s="77">
        <f>ROUND('当年度'!L35/'当年度'!$R35*100,1)</f>
        <v>13.6</v>
      </c>
      <c r="M35" s="77">
        <f>ROUND('当年度'!M35/'当年度'!$R35*100,1)</f>
        <v>1.3</v>
      </c>
      <c r="N35" s="77">
        <f>ROUND('当年度'!N35/'当年度'!$R35*100,1)</f>
        <v>4.4</v>
      </c>
      <c r="O35" s="77">
        <f>ROUND('当年度'!O35/'当年度'!$R35*100,1)</f>
        <v>5.6</v>
      </c>
      <c r="P35" s="77">
        <f>ROUND('当年度'!P35/'当年度'!$R35*100,1)</f>
        <v>0.2</v>
      </c>
      <c r="Q35" s="77">
        <f>ROUND('当年度'!Q35/'当年度'!$R35*100,1)</f>
        <v>4.4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99.9</v>
      </c>
      <c r="D36" s="78">
        <f>ROUND('当年度'!D36/'当年度'!$R36*100,1)</f>
        <v>40.3</v>
      </c>
      <c r="E36" s="78">
        <f>ROUND('当年度'!E36/'当年度'!$R36*100,1)</f>
        <v>1.1</v>
      </c>
      <c r="F36" s="78">
        <f>ROUND('当年度'!F36/'当年度'!$R36*100,1)</f>
        <v>32.6</v>
      </c>
      <c r="G36" s="78">
        <f>ROUND('当年度'!G36/'当年度'!$R36*100,1)</f>
        <v>1.8</v>
      </c>
      <c r="H36" s="78">
        <f>ROUND('当年度'!H36/'当年度'!$R36*100,1)</f>
        <v>4.8</v>
      </c>
      <c r="I36" s="78">
        <f>ROUND('当年度'!I36/'当年度'!$R36*100,1)</f>
        <v>53</v>
      </c>
      <c r="J36" s="78">
        <f>ROUND('当年度'!J36/'当年度'!$R36*100,1)</f>
        <v>14.3</v>
      </c>
      <c r="K36" s="78">
        <f>ROUND('当年度'!K36/'当年度'!$R36*100,1)</f>
        <v>20.5</v>
      </c>
      <c r="L36" s="78">
        <f>ROUND('当年度'!L36/'当年度'!$R36*100,1)</f>
        <v>17.9</v>
      </c>
      <c r="M36" s="78">
        <f>ROUND('当年度'!M36/'当年度'!$R36*100,1)</f>
        <v>1.8</v>
      </c>
      <c r="N36" s="78">
        <f>ROUND('当年度'!N36/'当年度'!$R36*100,1)</f>
        <v>4.7</v>
      </c>
      <c r="O36" s="78">
        <f>ROUND('当年度'!O36/'当年度'!$R36*100,1)</f>
        <v>0.1</v>
      </c>
      <c r="P36" s="78">
        <f>ROUND('当年度'!P36/'当年度'!$R36*100,1)</f>
        <v>0.1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94.9</v>
      </c>
      <c r="D37" s="78">
        <f>ROUND('当年度'!D37/'当年度'!$R37*100,1)</f>
        <v>40.8</v>
      </c>
      <c r="E37" s="78">
        <f>ROUND('当年度'!E37/'当年度'!$R37*100,1)</f>
        <v>1</v>
      </c>
      <c r="F37" s="78">
        <f>ROUND('当年度'!F37/'当年度'!$R37*100,1)</f>
        <v>31.8</v>
      </c>
      <c r="G37" s="78">
        <f>ROUND('当年度'!G37/'当年度'!$R37*100,1)</f>
        <v>1.8</v>
      </c>
      <c r="H37" s="78">
        <f>ROUND('当年度'!H37/'当年度'!$R37*100,1)</f>
        <v>6.3</v>
      </c>
      <c r="I37" s="78">
        <f>ROUND('当年度'!I37/'当年度'!$R37*100,1)</f>
        <v>48.4</v>
      </c>
      <c r="J37" s="78">
        <f>ROUND('当年度'!J37/'当年度'!$R37*100,1)</f>
        <v>14.7</v>
      </c>
      <c r="K37" s="78">
        <f>ROUND('当年度'!K37/'当年度'!$R37*100,1)</f>
        <v>19.5</v>
      </c>
      <c r="L37" s="78">
        <f>ROUND('当年度'!L37/'当年度'!$R37*100,1)</f>
        <v>14</v>
      </c>
      <c r="M37" s="78">
        <f>ROUND('当年度'!M37/'当年度'!$R37*100,1)</f>
        <v>1.3</v>
      </c>
      <c r="N37" s="78">
        <f>ROUND('当年度'!N37/'当年度'!$R37*100,1)</f>
        <v>4.4</v>
      </c>
      <c r="O37" s="78">
        <f>ROUND('当年度'!O37/'当年度'!$R37*100,1)</f>
        <v>5.1</v>
      </c>
      <c r="P37" s="78">
        <f>ROUND('当年度'!P37/'当年度'!$R37*100,1)</f>
        <v>0.2</v>
      </c>
      <c r="Q37" s="78">
        <f>ROUND('当年度'!Q37/'当年度'!$R37*100,1)</f>
        <v>4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ゴシック,標準"&amp;24２－２ 地方税収入の状況（２３年度構成比）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2012-08-16T10:55:19Z</cp:lastPrinted>
  <dcterms:created xsi:type="dcterms:W3CDTF">1999-09-10T06:42:03Z</dcterms:created>
  <dcterms:modified xsi:type="dcterms:W3CDTF">2012-08-16T10:59:22Z</dcterms:modified>
  <cp:category/>
  <cp:version/>
  <cp:contentType/>
  <cp:contentStatus/>
</cp:coreProperties>
</file>