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3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<sst xmlns="http://schemas.openxmlformats.org/spreadsheetml/2006/main" count="253" uniqueCount="56">
  <si>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</si>
  <si>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</si>
  <si>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</si>
  <si>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</si>
  <si>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</si>
  <si>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</si>
  <si>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</si>
  <si>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</si>
  <si>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</si>
  <si>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</si>
  <si>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</si>
  <si>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</si>
  <si>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</si>
  <si>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</si>
  <si>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</si>
  <si>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</si>
  <si>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</si>
  <si>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</si>
  <si>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</si>
  <si>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</si>
  <si>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</si>
  <si>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</si>
  <si>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</si>
  <si>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</si>
  <si>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</si>
  <si>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</si>
  <si>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</si>
  <si>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</si>
  <si>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</si>
  <si>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</si>
  <si>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</si>
  <si>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</si>
  <si>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</si>
  <si>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</si>
  <si>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</si>
  <si>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</si>
  <si>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</si>
  <si>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</si>
  <si>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</si>
  <si>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</si>
  <si>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</si>
  <si>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</si>
  <si>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</si>
  <si>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</si>
  <si>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</si>
  <si>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</si>
  <si>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</si>
  <si>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</si>
  <si>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</si>
  <si>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</si>
  <si>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</si>
  <si>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</si>
  <si>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</si>
  <si>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積立基金の状況（前年度）</t>
  </si>
  <si>
    <t>積立基金の状況（増減額）</t>
  </si>
  <si>
    <t>積立基金の状況（増減率）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</si>
</sst>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" xfId="0" applyBorder="1" applyAlignment="1" applyProtection="1">
      <alignment horizontal="center" shrinkToFit="1"/>
      <protection/>
    </xf>
    <xf numFmtId="37" fontId="0" fillId="0" borderId="2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 shrinkToFit="1"/>
    </xf>
    <xf numFmtId="0" fontId="0" fillId="0" borderId="6" xfId="0" applyNumberFormat="1" applyBorder="1" applyAlignment="1">
      <alignment/>
    </xf>
    <xf numFmtId="0" fontId="0" fillId="0" borderId="6" xfId="0" applyNumberFormat="1" applyBorder="1" applyAlignment="1" applyProtection="1">
      <alignment horizontal="right"/>
      <protection/>
    </xf>
    <xf numFmtId="0" fontId="0" fillId="0" borderId="7" xfId="0" applyNumberFormat="1" applyBorder="1" applyAlignment="1">
      <alignment shrinkToFit="1"/>
    </xf>
    <xf numFmtId="0" fontId="0" fillId="0" borderId="8" xfId="0" applyNumberFormat="1" applyBorder="1" applyAlignment="1">
      <alignment shrinkToFit="1"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 shrinkToFit="1"/>
    </xf>
    <xf numFmtId="0" fontId="0" fillId="0" borderId="4" xfId="0" applyNumberFormat="1" applyBorder="1" applyAlignment="1" applyProtection="1">
      <alignment horizontal="center" vertical="top"/>
      <protection/>
    </xf>
    <xf numFmtId="178" fontId="0" fillId="0" borderId="1" xfId="0" applyNumberFormat="1" applyBorder="1" applyAlignment="1" applyProtection="1">
      <alignment shrinkToFit="1"/>
      <protection/>
    </xf>
    <xf numFmtId="178" fontId="0" fillId="0" borderId="2" xfId="0" applyNumberFormat="1" applyBorder="1" applyAlignment="1" applyProtection="1">
      <alignment shrinkToFit="1"/>
      <protection/>
    </xf>
    <xf numFmtId="178" fontId="0" fillId="0" borderId="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8" fontId="0" fillId="0" borderId="9" xfId="0" applyNumberFormat="1" applyBorder="1" applyAlignment="1" applyProtection="1">
      <alignment shrinkToFit="1"/>
      <protection/>
    </xf>
    <xf numFmtId="178" fontId="0" fillId="0" borderId="10" xfId="0" applyNumberFormat="1" applyBorder="1" applyAlignment="1" applyProtection="1">
      <alignment shrinkToFit="1"/>
      <protection/>
    </xf>
    <xf numFmtId="179" fontId="0" fillId="0" borderId="2" xfId="0" applyNumberFormat="1" applyBorder="1" applyAlignment="1" applyProtection="1">
      <alignment horizontal="right" shrinkToFit="1"/>
      <protection/>
    </xf>
    <xf numFmtId="179" fontId="0" fillId="0" borderId="9" xfId="0" applyNumberFormat="1" applyBorder="1" applyAlignment="1" applyProtection="1">
      <alignment horizontal="right" shrinkToFit="1"/>
      <protection/>
    </xf>
    <xf numFmtId="179" fontId="0" fillId="0" borderId="10" xfId="0" applyNumberFormat="1" applyBorder="1" applyAlignment="1" applyProtection="1">
      <alignment horizontal="right" shrinkToFit="1"/>
      <protection/>
    </xf>
    <xf numFmtId="179" fontId="0" fillId="0" borderId="5" xfId="0" applyNumberFormat="1" applyBorder="1" applyAlignment="1" applyProtection="1">
      <alignment horizontal="right" shrinkToFit="1"/>
      <protection/>
    </xf>
    <xf numFmtId="0" fontId="0" fillId="0" borderId="11" xfId="0" applyNumberFormat="1" applyBorder="1" applyAlignment="1" applyProtection="1">
      <alignment horizontal="centerContinuous" vertical="center"/>
      <protection/>
    </xf>
    <xf numFmtId="0" fontId="0" fillId="0" borderId="12" xfId="0" applyNumberFormat="1" applyBorder="1" applyAlignment="1">
      <alignment horizontal="centerContinuous" vertical="center"/>
    </xf>
    <xf numFmtId="0" fontId="0" fillId="0" borderId="13" xfId="0" applyNumberFormat="1" applyBorder="1" applyAlignment="1">
      <alignment horizontal="centerContinuous" vertical="center"/>
    </xf>
    <xf numFmtId="0" fontId="0" fillId="0" borderId="12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A1">
      <pane xSplit="2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N43" sqref="N4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16733367</v>
      </c>
      <c r="D6" s="18">
        <v>1635582</v>
      </c>
      <c r="E6" s="18">
        <v>29611</v>
      </c>
      <c r="F6" s="18">
        <v>0</v>
      </c>
      <c r="G6" s="18">
        <v>0</v>
      </c>
      <c r="H6" s="18">
        <v>18339338</v>
      </c>
      <c r="I6" s="18">
        <v>2113289</v>
      </c>
      <c r="J6" s="18">
        <v>4191</v>
      </c>
      <c r="K6" s="18">
        <v>228000</v>
      </c>
      <c r="L6" s="18">
        <v>0</v>
      </c>
      <c r="M6" s="18">
        <v>0</v>
      </c>
      <c r="N6" s="18">
        <v>1889480</v>
      </c>
      <c r="O6" s="18">
        <v>7527713</v>
      </c>
      <c r="P6" s="18">
        <v>53923</v>
      </c>
      <c r="Q6" s="18">
        <v>641714</v>
      </c>
      <c r="R6" s="18">
        <v>0</v>
      </c>
      <c r="S6" s="18">
        <v>0</v>
      </c>
      <c r="T6" s="18">
        <v>6939922</v>
      </c>
      <c r="U6" s="18">
        <v>26374369</v>
      </c>
      <c r="V6" s="18">
        <v>1693696</v>
      </c>
      <c r="W6" s="18">
        <v>899325</v>
      </c>
      <c r="X6" s="18">
        <v>0</v>
      </c>
      <c r="Y6" s="18">
        <v>0</v>
      </c>
      <c r="Z6" s="18">
        <v>27168740</v>
      </c>
    </row>
    <row r="7" spans="2:26" ht="23.25" customHeight="1">
      <c r="B7" s="3" t="s">
        <v>9</v>
      </c>
      <c r="C7" s="19">
        <v>8034523</v>
      </c>
      <c r="D7" s="19">
        <v>1117837</v>
      </c>
      <c r="E7" s="19">
        <v>20019</v>
      </c>
      <c r="F7" s="19">
        <v>0</v>
      </c>
      <c r="G7" s="19">
        <v>0</v>
      </c>
      <c r="H7" s="19">
        <v>9132341</v>
      </c>
      <c r="I7" s="19">
        <v>322154</v>
      </c>
      <c r="J7" s="19">
        <v>9923</v>
      </c>
      <c r="K7" s="19">
        <v>15169</v>
      </c>
      <c r="L7" s="19">
        <v>0</v>
      </c>
      <c r="M7" s="19">
        <v>0</v>
      </c>
      <c r="N7" s="19">
        <v>316908</v>
      </c>
      <c r="O7" s="19">
        <v>12979087</v>
      </c>
      <c r="P7" s="19">
        <v>451143</v>
      </c>
      <c r="Q7" s="19">
        <v>371975</v>
      </c>
      <c r="R7" s="19">
        <v>0</v>
      </c>
      <c r="S7" s="19">
        <v>0</v>
      </c>
      <c r="T7" s="19">
        <v>13058255</v>
      </c>
      <c r="U7" s="19">
        <v>21335764</v>
      </c>
      <c r="V7" s="19">
        <v>1578903</v>
      </c>
      <c r="W7" s="19">
        <v>407163</v>
      </c>
      <c r="X7" s="19">
        <v>0</v>
      </c>
      <c r="Y7" s="19">
        <v>0</v>
      </c>
      <c r="Z7" s="19">
        <v>22507504</v>
      </c>
    </row>
    <row r="8" spans="2:26" ht="23.25" customHeight="1">
      <c r="B8" s="3" t="s">
        <v>10</v>
      </c>
      <c r="C8" s="19">
        <v>8613684</v>
      </c>
      <c r="D8" s="19">
        <v>549293</v>
      </c>
      <c r="E8" s="19">
        <v>0</v>
      </c>
      <c r="F8" s="19">
        <v>1000000</v>
      </c>
      <c r="G8" s="19">
        <v>0</v>
      </c>
      <c r="H8" s="19">
        <v>10162977</v>
      </c>
      <c r="I8" s="19">
        <v>1158640</v>
      </c>
      <c r="J8" s="19">
        <v>771</v>
      </c>
      <c r="K8" s="19">
        <v>0</v>
      </c>
      <c r="L8" s="19">
        <v>0</v>
      </c>
      <c r="M8" s="19">
        <v>0</v>
      </c>
      <c r="N8" s="19">
        <v>1159411</v>
      </c>
      <c r="O8" s="19">
        <v>6250335</v>
      </c>
      <c r="P8" s="19">
        <v>53112</v>
      </c>
      <c r="Q8" s="19">
        <v>185215</v>
      </c>
      <c r="R8" s="19">
        <v>0</v>
      </c>
      <c r="S8" s="19">
        <v>0</v>
      </c>
      <c r="T8" s="19">
        <v>6118232</v>
      </c>
      <c r="U8" s="19">
        <v>16022659</v>
      </c>
      <c r="V8" s="19">
        <v>603176</v>
      </c>
      <c r="W8" s="19">
        <v>185215</v>
      </c>
      <c r="X8" s="19">
        <v>1000000</v>
      </c>
      <c r="Y8" s="19">
        <v>0</v>
      </c>
      <c r="Z8" s="19">
        <v>17440620</v>
      </c>
    </row>
    <row r="9" spans="2:26" ht="23.25" customHeight="1">
      <c r="B9" s="3" t="s">
        <v>11</v>
      </c>
      <c r="C9" s="19">
        <v>8318115</v>
      </c>
      <c r="D9" s="19">
        <v>550968</v>
      </c>
      <c r="E9" s="19">
        <v>114537</v>
      </c>
      <c r="F9" s="19">
        <v>0</v>
      </c>
      <c r="G9" s="19">
        <v>0</v>
      </c>
      <c r="H9" s="19">
        <v>8754546</v>
      </c>
      <c r="I9" s="19">
        <v>314995</v>
      </c>
      <c r="J9" s="19">
        <v>2117</v>
      </c>
      <c r="K9" s="19">
        <v>177506</v>
      </c>
      <c r="L9" s="19">
        <v>0</v>
      </c>
      <c r="M9" s="19">
        <v>1</v>
      </c>
      <c r="N9" s="19">
        <v>139607</v>
      </c>
      <c r="O9" s="19">
        <v>5919104</v>
      </c>
      <c r="P9" s="19">
        <v>61528</v>
      </c>
      <c r="Q9" s="19">
        <v>236776</v>
      </c>
      <c r="R9" s="19">
        <v>0</v>
      </c>
      <c r="S9" s="19">
        <v>-1</v>
      </c>
      <c r="T9" s="19">
        <v>5743855</v>
      </c>
      <c r="U9" s="19">
        <v>14552214</v>
      </c>
      <c r="V9" s="19">
        <v>614613</v>
      </c>
      <c r="W9" s="19">
        <v>528819</v>
      </c>
      <c r="X9" s="19">
        <v>0</v>
      </c>
      <c r="Y9" s="19">
        <v>0</v>
      </c>
      <c r="Z9" s="19">
        <v>14638008</v>
      </c>
    </row>
    <row r="10" spans="2:26" ht="23.25" customHeight="1">
      <c r="B10" s="3" t="s">
        <v>12</v>
      </c>
      <c r="C10" s="19">
        <v>3411456</v>
      </c>
      <c r="D10" s="19">
        <v>615890</v>
      </c>
      <c r="E10" s="19">
        <v>800039</v>
      </c>
      <c r="F10" s="19">
        <v>0</v>
      </c>
      <c r="G10" s="19">
        <v>0</v>
      </c>
      <c r="H10" s="19">
        <v>3227307</v>
      </c>
      <c r="I10" s="19">
        <v>2026</v>
      </c>
      <c r="J10" s="19">
        <v>4</v>
      </c>
      <c r="K10" s="19">
        <v>0</v>
      </c>
      <c r="L10" s="19">
        <v>0</v>
      </c>
      <c r="M10" s="19">
        <v>0</v>
      </c>
      <c r="N10" s="19">
        <v>2030</v>
      </c>
      <c r="O10" s="19">
        <v>3135706</v>
      </c>
      <c r="P10" s="19">
        <v>306586</v>
      </c>
      <c r="Q10" s="19">
        <v>50800</v>
      </c>
      <c r="R10" s="19">
        <v>0</v>
      </c>
      <c r="S10" s="19">
        <v>0</v>
      </c>
      <c r="T10" s="19">
        <v>3391492</v>
      </c>
      <c r="U10" s="19">
        <v>6549188</v>
      </c>
      <c r="V10" s="19">
        <v>922480</v>
      </c>
      <c r="W10" s="19">
        <v>850839</v>
      </c>
      <c r="X10" s="19">
        <v>0</v>
      </c>
      <c r="Y10" s="19">
        <v>0</v>
      </c>
      <c r="Z10" s="19">
        <v>6620829</v>
      </c>
    </row>
    <row r="11" spans="2:26" ht="23.25" customHeight="1">
      <c r="B11" s="3" t="s">
        <v>13</v>
      </c>
      <c r="C11" s="19">
        <v>5579004</v>
      </c>
      <c r="D11" s="19">
        <v>19722</v>
      </c>
      <c r="E11" s="19">
        <v>0</v>
      </c>
      <c r="F11" s="19">
        <v>2500000</v>
      </c>
      <c r="G11" s="19">
        <v>0</v>
      </c>
      <c r="H11" s="19">
        <v>8098726</v>
      </c>
      <c r="I11" s="19">
        <v>4354245</v>
      </c>
      <c r="J11" s="19">
        <v>18732</v>
      </c>
      <c r="K11" s="19">
        <v>0</v>
      </c>
      <c r="L11" s="19">
        <v>0</v>
      </c>
      <c r="M11" s="19">
        <v>0</v>
      </c>
      <c r="N11" s="19">
        <v>4372977</v>
      </c>
      <c r="O11" s="19">
        <v>1365451</v>
      </c>
      <c r="P11" s="19">
        <v>3793</v>
      </c>
      <c r="Q11" s="19">
        <v>61891</v>
      </c>
      <c r="R11" s="19">
        <v>0</v>
      </c>
      <c r="S11" s="19">
        <v>0</v>
      </c>
      <c r="T11" s="19">
        <v>1307353</v>
      </c>
      <c r="U11" s="19">
        <v>11298700</v>
      </c>
      <c r="V11" s="19">
        <v>42247</v>
      </c>
      <c r="W11" s="19">
        <v>61891</v>
      </c>
      <c r="X11" s="19">
        <v>2500000</v>
      </c>
      <c r="Y11" s="19">
        <v>0</v>
      </c>
      <c r="Z11" s="19">
        <v>13779056</v>
      </c>
    </row>
    <row r="12" spans="2:26" ht="23.25" customHeight="1">
      <c r="B12" s="3" t="s">
        <v>14</v>
      </c>
      <c r="C12" s="19">
        <v>102581</v>
      </c>
      <c r="D12" s="19">
        <v>177002</v>
      </c>
      <c r="E12" s="19">
        <v>266000</v>
      </c>
      <c r="F12" s="19">
        <v>0</v>
      </c>
      <c r="G12" s="19">
        <v>1</v>
      </c>
      <c r="H12" s="19">
        <v>13584</v>
      </c>
      <c r="I12" s="19">
        <v>568</v>
      </c>
      <c r="J12" s="19">
        <v>335001</v>
      </c>
      <c r="K12" s="19">
        <v>0</v>
      </c>
      <c r="L12" s="19">
        <v>0</v>
      </c>
      <c r="M12" s="19">
        <v>1</v>
      </c>
      <c r="N12" s="19">
        <v>335570</v>
      </c>
      <c r="O12" s="19">
        <v>1806138</v>
      </c>
      <c r="P12" s="19">
        <v>423342</v>
      </c>
      <c r="Q12" s="19">
        <v>121891</v>
      </c>
      <c r="R12" s="19">
        <v>0</v>
      </c>
      <c r="S12" s="19">
        <v>660</v>
      </c>
      <c r="T12" s="19">
        <v>2108249</v>
      </c>
      <c r="U12" s="19">
        <v>1909287</v>
      </c>
      <c r="V12" s="19">
        <v>935345</v>
      </c>
      <c r="W12" s="19">
        <v>387891</v>
      </c>
      <c r="X12" s="19">
        <v>0</v>
      </c>
      <c r="Y12" s="19">
        <v>662</v>
      </c>
      <c r="Z12" s="19">
        <v>2457403</v>
      </c>
    </row>
    <row r="13" spans="2:26" ht="23.25" customHeight="1">
      <c r="B13" s="3" t="s">
        <v>15</v>
      </c>
      <c r="C13" s="19">
        <v>1607743</v>
      </c>
      <c r="D13" s="19">
        <v>565481</v>
      </c>
      <c r="E13" s="19">
        <v>754237</v>
      </c>
      <c r="F13" s="19">
        <v>0</v>
      </c>
      <c r="G13" s="19">
        <v>0</v>
      </c>
      <c r="H13" s="19">
        <v>1418987</v>
      </c>
      <c r="I13" s="19">
        <v>408801</v>
      </c>
      <c r="J13" s="19">
        <v>50074</v>
      </c>
      <c r="K13" s="19">
        <v>0</v>
      </c>
      <c r="L13" s="19">
        <v>0</v>
      </c>
      <c r="M13" s="19">
        <v>0</v>
      </c>
      <c r="N13" s="19">
        <v>458875</v>
      </c>
      <c r="O13" s="19">
        <v>490343</v>
      </c>
      <c r="P13" s="19">
        <v>31563</v>
      </c>
      <c r="Q13" s="19">
        <v>13261</v>
      </c>
      <c r="R13" s="19">
        <v>0</v>
      </c>
      <c r="S13" s="19">
        <v>0</v>
      </c>
      <c r="T13" s="19">
        <v>508645</v>
      </c>
      <c r="U13" s="19">
        <v>2506887</v>
      </c>
      <c r="V13" s="19">
        <v>647118</v>
      </c>
      <c r="W13" s="19">
        <v>767498</v>
      </c>
      <c r="X13" s="19">
        <v>0</v>
      </c>
      <c r="Y13" s="19">
        <v>0</v>
      </c>
      <c r="Z13" s="19">
        <v>2386507</v>
      </c>
    </row>
    <row r="14" spans="2:26" ht="23.25" customHeight="1">
      <c r="B14" s="3" t="s">
        <v>16</v>
      </c>
      <c r="C14" s="19">
        <v>4539425</v>
      </c>
      <c r="D14" s="19">
        <v>5277</v>
      </c>
      <c r="E14" s="19">
        <v>1337500</v>
      </c>
      <c r="F14" s="19">
        <v>750000</v>
      </c>
      <c r="G14" s="19">
        <v>0</v>
      </c>
      <c r="H14" s="19">
        <v>3957202</v>
      </c>
      <c r="I14" s="19">
        <v>1406139</v>
      </c>
      <c r="J14" s="19">
        <v>1162</v>
      </c>
      <c r="K14" s="19">
        <v>497000</v>
      </c>
      <c r="L14" s="19">
        <v>0</v>
      </c>
      <c r="M14" s="19">
        <v>0</v>
      </c>
      <c r="N14" s="19">
        <v>910301</v>
      </c>
      <c r="O14" s="19">
        <v>3989997</v>
      </c>
      <c r="P14" s="19">
        <v>101454</v>
      </c>
      <c r="Q14" s="19">
        <v>370</v>
      </c>
      <c r="R14" s="19">
        <v>0</v>
      </c>
      <c r="S14" s="19">
        <v>-69873</v>
      </c>
      <c r="T14" s="19">
        <v>4021208</v>
      </c>
      <c r="U14" s="19">
        <v>9935561</v>
      </c>
      <c r="V14" s="19">
        <v>107893</v>
      </c>
      <c r="W14" s="19">
        <v>1834870</v>
      </c>
      <c r="X14" s="19">
        <v>750000</v>
      </c>
      <c r="Y14" s="19">
        <v>-69873</v>
      </c>
      <c r="Z14" s="19">
        <v>8888711</v>
      </c>
    </row>
    <row r="15" spans="2:26" ht="23.25" customHeight="1">
      <c r="B15" s="3" t="s">
        <v>17</v>
      </c>
      <c r="C15" s="19">
        <v>370703</v>
      </c>
      <c r="D15" s="19">
        <v>651</v>
      </c>
      <c r="E15" s="19">
        <v>0</v>
      </c>
      <c r="F15" s="19">
        <v>0</v>
      </c>
      <c r="G15" s="19">
        <v>0</v>
      </c>
      <c r="H15" s="19">
        <v>371354</v>
      </c>
      <c r="I15" s="19">
        <v>272843</v>
      </c>
      <c r="J15" s="19">
        <v>496</v>
      </c>
      <c r="K15" s="19">
        <v>33340</v>
      </c>
      <c r="L15" s="19">
        <v>0</v>
      </c>
      <c r="M15" s="19">
        <v>0</v>
      </c>
      <c r="N15" s="19">
        <v>239999</v>
      </c>
      <c r="O15" s="19">
        <v>685329</v>
      </c>
      <c r="P15" s="19">
        <v>119465</v>
      </c>
      <c r="Q15" s="19">
        <v>236700</v>
      </c>
      <c r="R15" s="19">
        <v>0</v>
      </c>
      <c r="S15" s="19">
        <v>1</v>
      </c>
      <c r="T15" s="19">
        <v>568095</v>
      </c>
      <c r="U15" s="19">
        <v>1328875</v>
      </c>
      <c r="V15" s="19">
        <v>120612</v>
      </c>
      <c r="W15" s="19">
        <v>270040</v>
      </c>
      <c r="X15" s="19">
        <v>0</v>
      </c>
      <c r="Y15" s="19">
        <v>1</v>
      </c>
      <c r="Z15" s="19">
        <v>1179448</v>
      </c>
    </row>
    <row r="16" spans="2:26" ht="23.25" customHeight="1">
      <c r="B16" s="3" t="s">
        <v>18</v>
      </c>
      <c r="C16" s="19">
        <v>3049231</v>
      </c>
      <c r="D16" s="19">
        <v>3629</v>
      </c>
      <c r="E16" s="19">
        <v>0</v>
      </c>
      <c r="F16" s="19">
        <v>200000</v>
      </c>
      <c r="G16" s="19">
        <v>0</v>
      </c>
      <c r="H16" s="19">
        <v>3252860</v>
      </c>
      <c r="I16" s="19">
        <v>393289</v>
      </c>
      <c r="J16" s="19">
        <v>150740</v>
      </c>
      <c r="K16" s="19">
        <v>0</v>
      </c>
      <c r="L16" s="19">
        <v>50000</v>
      </c>
      <c r="M16" s="19">
        <v>0</v>
      </c>
      <c r="N16" s="19">
        <v>594029</v>
      </c>
      <c r="O16" s="19">
        <v>882004</v>
      </c>
      <c r="P16" s="19">
        <v>105850</v>
      </c>
      <c r="Q16" s="19">
        <v>7266</v>
      </c>
      <c r="R16" s="19">
        <v>0</v>
      </c>
      <c r="S16" s="19">
        <v>0</v>
      </c>
      <c r="T16" s="19">
        <v>980588</v>
      </c>
      <c r="U16" s="19">
        <v>4324524</v>
      </c>
      <c r="V16" s="19">
        <v>260219</v>
      </c>
      <c r="W16" s="19">
        <v>7266</v>
      </c>
      <c r="X16" s="19">
        <v>250000</v>
      </c>
      <c r="Y16" s="19">
        <v>0</v>
      </c>
      <c r="Z16" s="19">
        <v>4827477</v>
      </c>
    </row>
    <row r="17" spans="2:26" ht="23.25" customHeight="1">
      <c r="B17" s="4" t="s">
        <v>34</v>
      </c>
      <c r="C17" s="20">
        <v>5822921</v>
      </c>
      <c r="D17" s="20">
        <v>1749361</v>
      </c>
      <c r="E17" s="20">
        <v>0</v>
      </c>
      <c r="F17" s="20">
        <v>0</v>
      </c>
      <c r="G17" s="20">
        <v>0</v>
      </c>
      <c r="H17" s="20">
        <v>7572282</v>
      </c>
      <c r="I17" s="20">
        <v>2406053</v>
      </c>
      <c r="J17" s="20">
        <v>827593</v>
      </c>
      <c r="K17" s="20">
        <v>0</v>
      </c>
      <c r="L17" s="20">
        <v>0</v>
      </c>
      <c r="M17" s="20">
        <v>0</v>
      </c>
      <c r="N17" s="20">
        <v>3233646</v>
      </c>
      <c r="O17" s="20">
        <v>3955160</v>
      </c>
      <c r="P17" s="20">
        <v>10312</v>
      </c>
      <c r="Q17" s="20">
        <v>23013</v>
      </c>
      <c r="R17" s="20">
        <v>0</v>
      </c>
      <c r="S17" s="20">
        <v>-4320</v>
      </c>
      <c r="T17" s="20">
        <v>3938139</v>
      </c>
      <c r="U17" s="20">
        <v>12184134</v>
      </c>
      <c r="V17" s="20">
        <v>2587266</v>
      </c>
      <c r="W17" s="20">
        <v>23013</v>
      </c>
      <c r="X17" s="20">
        <v>0</v>
      </c>
      <c r="Y17" s="20">
        <v>-4320</v>
      </c>
      <c r="Z17" s="20">
        <v>14744067</v>
      </c>
    </row>
    <row r="18" spans="2:26" ht="23.25" customHeight="1">
      <c r="B18" s="3" t="s">
        <v>35</v>
      </c>
      <c r="C18" s="19">
        <v>2631823</v>
      </c>
      <c r="D18" s="19">
        <v>531371</v>
      </c>
      <c r="E18" s="19">
        <v>530869</v>
      </c>
      <c r="F18" s="19">
        <v>0</v>
      </c>
      <c r="G18" s="19">
        <v>281</v>
      </c>
      <c r="H18" s="19">
        <v>2632606</v>
      </c>
      <c r="I18" s="19">
        <v>539624</v>
      </c>
      <c r="J18" s="19">
        <v>354401</v>
      </c>
      <c r="K18" s="19">
        <v>10600</v>
      </c>
      <c r="L18" s="19">
        <v>0</v>
      </c>
      <c r="M18" s="19">
        <v>0</v>
      </c>
      <c r="N18" s="19">
        <v>883425</v>
      </c>
      <c r="O18" s="19">
        <v>3548274</v>
      </c>
      <c r="P18" s="19">
        <v>608841</v>
      </c>
      <c r="Q18" s="19">
        <v>27602</v>
      </c>
      <c r="R18" s="19">
        <v>0</v>
      </c>
      <c r="S18" s="19">
        <v>17940</v>
      </c>
      <c r="T18" s="19">
        <v>4147453</v>
      </c>
      <c r="U18" s="19">
        <v>6719721</v>
      </c>
      <c r="V18" s="19">
        <v>1494613</v>
      </c>
      <c r="W18" s="19">
        <v>569071</v>
      </c>
      <c r="X18" s="19">
        <v>0</v>
      </c>
      <c r="Y18" s="19">
        <v>18221</v>
      </c>
      <c r="Z18" s="19">
        <v>7663484</v>
      </c>
    </row>
    <row r="19" spans="2:26" ht="23.25" customHeight="1">
      <c r="B19" s="5" t="s">
        <v>36</v>
      </c>
      <c r="C19" s="21">
        <v>4100438</v>
      </c>
      <c r="D19" s="21">
        <v>614850</v>
      </c>
      <c r="E19" s="21">
        <v>700000</v>
      </c>
      <c r="F19" s="21">
        <v>0</v>
      </c>
      <c r="G19" s="21">
        <v>-1</v>
      </c>
      <c r="H19" s="21">
        <v>4015287</v>
      </c>
      <c r="I19" s="21">
        <v>106440</v>
      </c>
      <c r="J19" s="21">
        <v>150</v>
      </c>
      <c r="K19" s="21">
        <v>0</v>
      </c>
      <c r="L19" s="21">
        <v>0</v>
      </c>
      <c r="M19" s="21">
        <v>0</v>
      </c>
      <c r="N19" s="21">
        <v>106590</v>
      </c>
      <c r="O19" s="21">
        <v>8180556</v>
      </c>
      <c r="P19" s="21">
        <v>617078</v>
      </c>
      <c r="Q19" s="21">
        <v>755244</v>
      </c>
      <c r="R19" s="21">
        <v>0</v>
      </c>
      <c r="S19" s="21">
        <v>-1048</v>
      </c>
      <c r="T19" s="21">
        <v>8041342</v>
      </c>
      <c r="U19" s="21">
        <v>12387434</v>
      </c>
      <c r="V19" s="21">
        <v>1232078</v>
      </c>
      <c r="W19" s="21">
        <v>1455244</v>
      </c>
      <c r="X19" s="21">
        <v>0</v>
      </c>
      <c r="Y19" s="21">
        <v>-1049</v>
      </c>
      <c r="Z19" s="21">
        <v>12163219</v>
      </c>
    </row>
    <row r="20" spans="2:26" ht="23.25" customHeight="1">
      <c r="B20" s="3" t="s">
        <v>19</v>
      </c>
      <c r="C20" s="19">
        <v>1597173</v>
      </c>
      <c r="D20" s="19">
        <v>114917</v>
      </c>
      <c r="E20" s="19">
        <v>0</v>
      </c>
      <c r="F20" s="19">
        <v>100000</v>
      </c>
      <c r="G20" s="19">
        <v>6</v>
      </c>
      <c r="H20" s="19">
        <v>1812096</v>
      </c>
      <c r="I20" s="19">
        <v>666882</v>
      </c>
      <c r="J20" s="19">
        <v>1252</v>
      </c>
      <c r="K20" s="19">
        <v>90000</v>
      </c>
      <c r="L20" s="19">
        <v>0</v>
      </c>
      <c r="M20" s="19">
        <v>0</v>
      </c>
      <c r="N20" s="19">
        <v>578134</v>
      </c>
      <c r="O20" s="19">
        <v>1250725</v>
      </c>
      <c r="P20" s="19">
        <v>4595</v>
      </c>
      <c r="Q20" s="19">
        <v>2410</v>
      </c>
      <c r="R20" s="19">
        <v>0</v>
      </c>
      <c r="S20" s="19">
        <v>0</v>
      </c>
      <c r="T20" s="19">
        <v>1252910</v>
      </c>
      <c r="U20" s="19">
        <v>3514780</v>
      </c>
      <c r="V20" s="19">
        <v>120764</v>
      </c>
      <c r="W20" s="19">
        <v>92410</v>
      </c>
      <c r="X20" s="19">
        <v>100000</v>
      </c>
      <c r="Y20" s="19">
        <v>6</v>
      </c>
      <c r="Z20" s="19">
        <v>3643140</v>
      </c>
    </row>
    <row r="21" spans="2:26" ht="23.25" customHeight="1">
      <c r="B21" s="3" t="s">
        <v>20</v>
      </c>
      <c r="C21" s="19">
        <v>1878601</v>
      </c>
      <c r="D21" s="19">
        <v>1566</v>
      </c>
      <c r="E21" s="19">
        <v>0</v>
      </c>
      <c r="F21" s="19">
        <v>0</v>
      </c>
      <c r="G21" s="19">
        <v>0</v>
      </c>
      <c r="H21" s="19">
        <v>1880167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1391341</v>
      </c>
      <c r="P21" s="19">
        <v>186611</v>
      </c>
      <c r="Q21" s="19">
        <v>181616</v>
      </c>
      <c r="R21" s="19">
        <v>0</v>
      </c>
      <c r="S21" s="19">
        <v>0</v>
      </c>
      <c r="T21" s="19">
        <v>1396336</v>
      </c>
      <c r="U21" s="19">
        <v>3417662</v>
      </c>
      <c r="V21" s="19">
        <v>188177</v>
      </c>
      <c r="W21" s="19">
        <v>181616</v>
      </c>
      <c r="X21" s="19">
        <v>0</v>
      </c>
      <c r="Y21" s="19">
        <v>0</v>
      </c>
      <c r="Z21" s="19">
        <v>3424223</v>
      </c>
    </row>
    <row r="22" spans="2:26" ht="23.25" customHeight="1">
      <c r="B22" s="3" t="s">
        <v>21</v>
      </c>
      <c r="C22" s="19">
        <v>2188967</v>
      </c>
      <c r="D22" s="19">
        <v>3693</v>
      </c>
      <c r="E22" s="19">
        <v>300000</v>
      </c>
      <c r="F22" s="19">
        <v>170000</v>
      </c>
      <c r="G22" s="19">
        <v>0</v>
      </c>
      <c r="H22" s="19">
        <v>2062660</v>
      </c>
      <c r="I22" s="19">
        <v>535355</v>
      </c>
      <c r="J22" s="19">
        <v>688</v>
      </c>
      <c r="K22" s="19">
        <v>45500</v>
      </c>
      <c r="L22" s="19">
        <v>0</v>
      </c>
      <c r="M22" s="19">
        <v>-1</v>
      </c>
      <c r="N22" s="19">
        <v>490542</v>
      </c>
      <c r="O22" s="19">
        <v>2811472</v>
      </c>
      <c r="P22" s="19">
        <v>35395</v>
      </c>
      <c r="Q22" s="19">
        <v>450200</v>
      </c>
      <c r="R22" s="19">
        <v>0</v>
      </c>
      <c r="S22" s="19">
        <v>-1</v>
      </c>
      <c r="T22" s="19">
        <v>2396666</v>
      </c>
      <c r="U22" s="19">
        <v>5535794</v>
      </c>
      <c r="V22" s="19">
        <v>39776</v>
      </c>
      <c r="W22" s="19">
        <v>795700</v>
      </c>
      <c r="X22" s="19">
        <v>170000</v>
      </c>
      <c r="Y22" s="19">
        <v>-2</v>
      </c>
      <c r="Z22" s="19">
        <v>4949868</v>
      </c>
    </row>
    <row r="23" spans="2:26" ht="23.25" customHeight="1">
      <c r="B23" s="3" t="s">
        <v>22</v>
      </c>
      <c r="C23" s="19">
        <v>1000855</v>
      </c>
      <c r="D23" s="19">
        <v>420451</v>
      </c>
      <c r="E23" s="19">
        <v>340000</v>
      </c>
      <c r="F23" s="19">
        <v>0</v>
      </c>
      <c r="G23" s="19">
        <v>0</v>
      </c>
      <c r="H23" s="19">
        <v>1081306</v>
      </c>
      <c r="I23" s="19">
        <v>24078</v>
      </c>
      <c r="J23" s="19">
        <v>25</v>
      </c>
      <c r="K23" s="19">
        <v>0</v>
      </c>
      <c r="L23" s="19">
        <v>0</v>
      </c>
      <c r="M23" s="19">
        <v>0</v>
      </c>
      <c r="N23" s="19">
        <v>24103</v>
      </c>
      <c r="O23" s="19">
        <v>461675</v>
      </c>
      <c r="P23" s="19">
        <v>191097</v>
      </c>
      <c r="Q23" s="19">
        <v>12425</v>
      </c>
      <c r="R23" s="19">
        <v>0</v>
      </c>
      <c r="S23" s="19">
        <v>0</v>
      </c>
      <c r="T23" s="19">
        <v>640347</v>
      </c>
      <c r="U23" s="19">
        <v>1486608</v>
      </c>
      <c r="V23" s="19">
        <v>611573</v>
      </c>
      <c r="W23" s="19">
        <v>352425</v>
      </c>
      <c r="X23" s="19">
        <v>0</v>
      </c>
      <c r="Y23" s="19">
        <v>0</v>
      </c>
      <c r="Z23" s="19">
        <v>1745756</v>
      </c>
    </row>
    <row r="24" spans="2:26" ht="23.25" customHeight="1">
      <c r="B24" s="3" t="s">
        <v>23</v>
      </c>
      <c r="C24" s="19">
        <v>6838744</v>
      </c>
      <c r="D24" s="19">
        <v>115609</v>
      </c>
      <c r="E24" s="19">
        <v>0</v>
      </c>
      <c r="F24" s="19">
        <v>180000</v>
      </c>
      <c r="G24" s="19">
        <v>0</v>
      </c>
      <c r="H24" s="19">
        <v>7134353</v>
      </c>
      <c r="I24" s="19">
        <v>3043281</v>
      </c>
      <c r="J24" s="19">
        <v>44268</v>
      </c>
      <c r="K24" s="19">
        <v>0</v>
      </c>
      <c r="L24" s="19">
        <v>0</v>
      </c>
      <c r="M24" s="19">
        <v>0</v>
      </c>
      <c r="N24" s="19">
        <v>3087549</v>
      </c>
      <c r="O24" s="19">
        <v>10757852</v>
      </c>
      <c r="P24" s="19">
        <v>318521</v>
      </c>
      <c r="Q24" s="19">
        <v>458337</v>
      </c>
      <c r="R24" s="19">
        <v>0</v>
      </c>
      <c r="S24" s="19">
        <v>0</v>
      </c>
      <c r="T24" s="19">
        <v>10618036</v>
      </c>
      <c r="U24" s="19">
        <v>20639877</v>
      </c>
      <c r="V24" s="19">
        <v>478398</v>
      </c>
      <c r="W24" s="19">
        <v>458337</v>
      </c>
      <c r="X24" s="19">
        <v>180000</v>
      </c>
      <c r="Y24" s="19">
        <v>0</v>
      </c>
      <c r="Z24" s="19">
        <v>20839938</v>
      </c>
    </row>
    <row r="25" spans="2:26" ht="23.25" customHeight="1">
      <c r="B25" s="3" t="s">
        <v>24</v>
      </c>
      <c r="C25" s="19">
        <v>1733309</v>
      </c>
      <c r="D25" s="19">
        <v>152701</v>
      </c>
      <c r="E25" s="19">
        <v>0</v>
      </c>
      <c r="F25" s="19">
        <v>0</v>
      </c>
      <c r="G25" s="19">
        <v>50</v>
      </c>
      <c r="H25" s="19">
        <v>1886060</v>
      </c>
      <c r="I25" s="19">
        <v>587922</v>
      </c>
      <c r="J25" s="19">
        <v>471</v>
      </c>
      <c r="K25" s="19">
        <v>0</v>
      </c>
      <c r="L25" s="19">
        <v>0</v>
      </c>
      <c r="M25" s="19">
        <v>0</v>
      </c>
      <c r="N25" s="19">
        <v>588393</v>
      </c>
      <c r="O25" s="19">
        <v>1521619</v>
      </c>
      <c r="P25" s="19">
        <v>116731</v>
      </c>
      <c r="Q25" s="19">
        <v>339101</v>
      </c>
      <c r="R25" s="19">
        <v>0</v>
      </c>
      <c r="S25" s="19">
        <v>1</v>
      </c>
      <c r="T25" s="19">
        <v>1299250</v>
      </c>
      <c r="U25" s="19">
        <v>3842850</v>
      </c>
      <c r="V25" s="19">
        <v>269903</v>
      </c>
      <c r="W25" s="19">
        <v>339101</v>
      </c>
      <c r="X25" s="19">
        <v>0</v>
      </c>
      <c r="Y25" s="19">
        <v>51</v>
      </c>
      <c r="Z25" s="19">
        <v>3773703</v>
      </c>
    </row>
    <row r="26" spans="2:26" ht="23.25" customHeight="1">
      <c r="B26" s="3" t="s">
        <v>25</v>
      </c>
      <c r="C26" s="19">
        <v>1518353</v>
      </c>
      <c r="D26" s="19">
        <v>53548</v>
      </c>
      <c r="E26" s="19">
        <v>400000</v>
      </c>
      <c r="F26" s="19">
        <v>0</v>
      </c>
      <c r="G26" s="19">
        <v>0</v>
      </c>
      <c r="H26" s="19">
        <v>1171901</v>
      </c>
      <c r="I26" s="19">
        <v>240950</v>
      </c>
      <c r="J26" s="19">
        <v>795</v>
      </c>
      <c r="K26" s="19">
        <v>1531</v>
      </c>
      <c r="L26" s="19">
        <v>0</v>
      </c>
      <c r="M26" s="19">
        <v>0</v>
      </c>
      <c r="N26" s="19">
        <v>240214</v>
      </c>
      <c r="O26" s="19">
        <v>1238182</v>
      </c>
      <c r="P26" s="19">
        <v>76618</v>
      </c>
      <c r="Q26" s="19">
        <v>47798</v>
      </c>
      <c r="R26" s="19">
        <v>0</v>
      </c>
      <c r="S26" s="19">
        <v>-131664</v>
      </c>
      <c r="T26" s="19">
        <v>1135338</v>
      </c>
      <c r="U26" s="19">
        <v>2997485</v>
      </c>
      <c r="V26" s="19">
        <v>130961</v>
      </c>
      <c r="W26" s="19">
        <v>449329</v>
      </c>
      <c r="X26" s="19">
        <v>0</v>
      </c>
      <c r="Y26" s="19">
        <v>-131664</v>
      </c>
      <c r="Z26" s="19">
        <v>2547453</v>
      </c>
    </row>
    <row r="27" spans="2:26" ht="23.25" customHeight="1">
      <c r="B27" s="3" t="s">
        <v>26</v>
      </c>
      <c r="C27" s="19">
        <v>2065873</v>
      </c>
      <c r="D27" s="19">
        <v>34981</v>
      </c>
      <c r="E27" s="19">
        <v>0</v>
      </c>
      <c r="F27" s="19">
        <v>0</v>
      </c>
      <c r="G27" s="19">
        <v>0</v>
      </c>
      <c r="H27" s="19">
        <v>2100854</v>
      </c>
      <c r="I27" s="19">
        <v>31131</v>
      </c>
      <c r="J27" s="19">
        <v>58</v>
      </c>
      <c r="K27" s="19">
        <v>0</v>
      </c>
      <c r="L27" s="19">
        <v>0</v>
      </c>
      <c r="M27" s="19">
        <v>0</v>
      </c>
      <c r="N27" s="19">
        <v>31189</v>
      </c>
      <c r="O27" s="19">
        <v>1502076</v>
      </c>
      <c r="P27" s="19">
        <v>143070</v>
      </c>
      <c r="Q27" s="19">
        <v>34232</v>
      </c>
      <c r="R27" s="19">
        <v>0</v>
      </c>
      <c r="S27" s="19">
        <v>0</v>
      </c>
      <c r="T27" s="19">
        <v>1610914</v>
      </c>
      <c r="U27" s="19">
        <v>3599080</v>
      </c>
      <c r="V27" s="19">
        <v>178109</v>
      </c>
      <c r="W27" s="19">
        <v>34232</v>
      </c>
      <c r="X27" s="19">
        <v>0</v>
      </c>
      <c r="Y27" s="19">
        <v>0</v>
      </c>
      <c r="Z27" s="19">
        <v>3742957</v>
      </c>
    </row>
    <row r="28" spans="2:26" ht="23.25" customHeight="1">
      <c r="B28" s="3" t="s">
        <v>27</v>
      </c>
      <c r="C28" s="19">
        <v>1657203</v>
      </c>
      <c r="D28" s="19">
        <v>51429</v>
      </c>
      <c r="E28" s="19">
        <v>0</v>
      </c>
      <c r="F28" s="19">
        <v>95000</v>
      </c>
      <c r="G28" s="19">
        <v>0</v>
      </c>
      <c r="H28" s="19">
        <v>1803632</v>
      </c>
      <c r="I28" s="19">
        <v>300330</v>
      </c>
      <c r="J28" s="19">
        <v>208</v>
      </c>
      <c r="K28" s="19">
        <v>0</v>
      </c>
      <c r="L28" s="19">
        <v>0</v>
      </c>
      <c r="M28" s="19">
        <v>0</v>
      </c>
      <c r="N28" s="19">
        <v>300538</v>
      </c>
      <c r="O28" s="19">
        <v>295431</v>
      </c>
      <c r="P28" s="19">
        <v>195</v>
      </c>
      <c r="Q28" s="19">
        <v>15220</v>
      </c>
      <c r="R28" s="19">
        <v>0</v>
      </c>
      <c r="S28" s="19">
        <v>0</v>
      </c>
      <c r="T28" s="19">
        <v>280406</v>
      </c>
      <c r="U28" s="19">
        <v>2252964</v>
      </c>
      <c r="V28" s="19">
        <v>51832</v>
      </c>
      <c r="W28" s="19">
        <v>15220</v>
      </c>
      <c r="X28" s="19">
        <v>95000</v>
      </c>
      <c r="Y28" s="19">
        <v>0</v>
      </c>
      <c r="Z28" s="19">
        <v>2384576</v>
      </c>
    </row>
    <row r="29" spans="2:26" ht="23.25" customHeight="1">
      <c r="B29" s="3" t="s">
        <v>28</v>
      </c>
      <c r="C29" s="19">
        <v>1675881</v>
      </c>
      <c r="D29" s="19">
        <v>200530</v>
      </c>
      <c r="E29" s="19">
        <v>222190</v>
      </c>
      <c r="F29" s="19">
        <v>0</v>
      </c>
      <c r="G29" s="19">
        <v>0</v>
      </c>
      <c r="H29" s="19">
        <v>1654221</v>
      </c>
      <c r="I29" s="19">
        <v>477794</v>
      </c>
      <c r="J29" s="19">
        <v>5003</v>
      </c>
      <c r="K29" s="19">
        <v>0</v>
      </c>
      <c r="L29" s="19">
        <v>0</v>
      </c>
      <c r="M29" s="19">
        <v>0</v>
      </c>
      <c r="N29" s="19">
        <v>482797</v>
      </c>
      <c r="O29" s="19">
        <v>1100096</v>
      </c>
      <c r="P29" s="19">
        <v>43139</v>
      </c>
      <c r="Q29" s="19">
        <v>15419</v>
      </c>
      <c r="R29" s="19">
        <v>0</v>
      </c>
      <c r="S29" s="19">
        <v>0</v>
      </c>
      <c r="T29" s="19">
        <v>1127816</v>
      </c>
      <c r="U29" s="19">
        <v>3253771</v>
      </c>
      <c r="V29" s="19">
        <v>248672</v>
      </c>
      <c r="W29" s="19">
        <v>237609</v>
      </c>
      <c r="X29" s="19">
        <v>0</v>
      </c>
      <c r="Y29" s="19">
        <v>0</v>
      </c>
      <c r="Z29" s="19">
        <v>3264834</v>
      </c>
    </row>
    <row r="30" spans="2:26" ht="23.25" customHeight="1">
      <c r="B30" s="3" t="s">
        <v>37</v>
      </c>
      <c r="C30" s="19">
        <v>1595789</v>
      </c>
      <c r="D30" s="19">
        <v>204570</v>
      </c>
      <c r="E30" s="19">
        <v>20000</v>
      </c>
      <c r="F30" s="19">
        <v>0</v>
      </c>
      <c r="G30" s="19">
        <v>0</v>
      </c>
      <c r="H30" s="19">
        <v>1780359</v>
      </c>
      <c r="I30" s="19">
        <v>89682</v>
      </c>
      <c r="J30" s="19">
        <v>37</v>
      </c>
      <c r="K30" s="19">
        <v>0</v>
      </c>
      <c r="L30" s="19">
        <v>0</v>
      </c>
      <c r="M30" s="19">
        <v>0</v>
      </c>
      <c r="N30" s="19">
        <v>89719</v>
      </c>
      <c r="O30" s="19">
        <v>1487602</v>
      </c>
      <c r="P30" s="19">
        <v>294005</v>
      </c>
      <c r="Q30" s="19">
        <v>14255</v>
      </c>
      <c r="R30" s="19">
        <v>0</v>
      </c>
      <c r="S30" s="19">
        <v>0</v>
      </c>
      <c r="T30" s="19">
        <v>1767352</v>
      </c>
      <c r="U30" s="19">
        <v>3173073</v>
      </c>
      <c r="V30" s="19">
        <v>498612</v>
      </c>
      <c r="W30" s="19">
        <v>34255</v>
      </c>
      <c r="X30" s="19">
        <v>0</v>
      </c>
      <c r="Y30" s="19">
        <v>0</v>
      </c>
      <c r="Z30" s="19">
        <v>3637430</v>
      </c>
    </row>
    <row r="31" spans="2:26" ht="23.25" customHeight="1">
      <c r="B31" s="3" t="s">
        <v>38</v>
      </c>
      <c r="C31" s="19">
        <v>1733707</v>
      </c>
      <c r="D31" s="19">
        <v>38533</v>
      </c>
      <c r="E31" s="19">
        <v>0</v>
      </c>
      <c r="F31" s="19">
        <v>0</v>
      </c>
      <c r="G31" s="19">
        <v>1</v>
      </c>
      <c r="H31" s="19">
        <v>1772241</v>
      </c>
      <c r="I31" s="19">
        <v>1044443</v>
      </c>
      <c r="J31" s="19">
        <v>367624</v>
      </c>
      <c r="K31" s="19">
        <v>0</v>
      </c>
      <c r="L31" s="19">
        <v>0</v>
      </c>
      <c r="M31" s="19">
        <v>0</v>
      </c>
      <c r="N31" s="19">
        <v>1412067</v>
      </c>
      <c r="O31" s="19">
        <v>2119506</v>
      </c>
      <c r="P31" s="19">
        <v>64936</v>
      </c>
      <c r="Q31" s="19">
        <v>40101</v>
      </c>
      <c r="R31" s="19">
        <v>0</v>
      </c>
      <c r="S31" s="19">
        <v>5</v>
      </c>
      <c r="T31" s="19">
        <v>2144346</v>
      </c>
      <c r="U31" s="19">
        <v>4897656</v>
      </c>
      <c r="V31" s="19">
        <v>471093</v>
      </c>
      <c r="W31" s="19">
        <v>40101</v>
      </c>
      <c r="X31" s="19">
        <v>0</v>
      </c>
      <c r="Y31" s="19">
        <v>6</v>
      </c>
      <c r="Z31" s="19">
        <v>5328654</v>
      </c>
    </row>
    <row r="32" spans="2:26" ht="23.25" customHeight="1">
      <c r="B32" s="3" t="s">
        <v>39</v>
      </c>
      <c r="C32" s="19">
        <v>2032888</v>
      </c>
      <c r="D32" s="19">
        <v>321308</v>
      </c>
      <c r="E32" s="19">
        <v>0</v>
      </c>
      <c r="F32" s="19">
        <v>0</v>
      </c>
      <c r="G32" s="19">
        <v>0</v>
      </c>
      <c r="H32" s="19">
        <v>2354196</v>
      </c>
      <c r="I32" s="19">
        <v>840698</v>
      </c>
      <c r="J32" s="19">
        <v>41037</v>
      </c>
      <c r="K32" s="19">
        <v>0</v>
      </c>
      <c r="L32" s="19">
        <v>0</v>
      </c>
      <c r="M32" s="19">
        <v>0</v>
      </c>
      <c r="N32" s="19">
        <v>881735</v>
      </c>
      <c r="O32" s="19">
        <v>1522104</v>
      </c>
      <c r="P32" s="19">
        <v>195408</v>
      </c>
      <c r="Q32" s="19">
        <v>129532</v>
      </c>
      <c r="R32" s="19">
        <v>0</v>
      </c>
      <c r="S32" s="19">
        <v>1</v>
      </c>
      <c r="T32" s="19">
        <v>1587981</v>
      </c>
      <c r="U32" s="19">
        <v>4395690</v>
      </c>
      <c r="V32" s="19">
        <v>557753</v>
      </c>
      <c r="W32" s="19">
        <v>129532</v>
      </c>
      <c r="X32" s="19">
        <v>0</v>
      </c>
      <c r="Y32" s="19">
        <v>1</v>
      </c>
      <c r="Z32" s="19">
        <v>4823912</v>
      </c>
    </row>
    <row r="33" spans="2:26" ht="23.25" customHeight="1">
      <c r="B33" s="3" t="s">
        <v>29</v>
      </c>
      <c r="C33" s="19">
        <v>729623</v>
      </c>
      <c r="D33" s="19">
        <v>1966</v>
      </c>
      <c r="E33" s="19">
        <v>231894</v>
      </c>
      <c r="F33" s="19">
        <v>230000</v>
      </c>
      <c r="G33" s="19">
        <v>0</v>
      </c>
      <c r="H33" s="19">
        <v>729695</v>
      </c>
      <c r="I33" s="19">
        <v>249215</v>
      </c>
      <c r="J33" s="19">
        <v>870</v>
      </c>
      <c r="K33" s="19">
        <v>0</v>
      </c>
      <c r="L33" s="19">
        <v>0</v>
      </c>
      <c r="M33" s="19">
        <v>0</v>
      </c>
      <c r="N33" s="19">
        <v>250085</v>
      </c>
      <c r="O33" s="19">
        <v>470450</v>
      </c>
      <c r="P33" s="19">
        <v>25595</v>
      </c>
      <c r="Q33" s="19">
        <v>164401</v>
      </c>
      <c r="R33" s="19">
        <v>0</v>
      </c>
      <c r="S33" s="19">
        <v>0</v>
      </c>
      <c r="T33" s="19">
        <v>331644</v>
      </c>
      <c r="U33" s="19">
        <v>1449288</v>
      </c>
      <c r="V33" s="19">
        <v>28431</v>
      </c>
      <c r="W33" s="19">
        <v>396295</v>
      </c>
      <c r="X33" s="19">
        <v>230000</v>
      </c>
      <c r="Y33" s="19">
        <v>0</v>
      </c>
      <c r="Z33" s="19">
        <v>1311424</v>
      </c>
    </row>
    <row r="34" spans="2:26" ht="23.25" customHeight="1">
      <c r="B34" s="3" t="s">
        <v>30</v>
      </c>
      <c r="C34" s="19">
        <v>1352559</v>
      </c>
      <c r="D34" s="19">
        <v>1091</v>
      </c>
      <c r="E34" s="19">
        <v>0</v>
      </c>
      <c r="F34" s="19">
        <v>300000</v>
      </c>
      <c r="G34" s="19">
        <v>0</v>
      </c>
      <c r="H34" s="19">
        <v>1653650</v>
      </c>
      <c r="I34" s="19">
        <v>4552</v>
      </c>
      <c r="J34" s="19">
        <v>1</v>
      </c>
      <c r="K34" s="19">
        <v>0</v>
      </c>
      <c r="L34" s="19">
        <v>0</v>
      </c>
      <c r="M34" s="19">
        <v>0</v>
      </c>
      <c r="N34" s="19">
        <v>4553</v>
      </c>
      <c r="O34" s="19">
        <v>1215140</v>
      </c>
      <c r="P34" s="19">
        <v>6798</v>
      </c>
      <c r="Q34" s="19">
        <v>5249</v>
      </c>
      <c r="R34" s="19">
        <v>0</v>
      </c>
      <c r="S34" s="19">
        <v>0</v>
      </c>
      <c r="T34" s="19">
        <v>1216689</v>
      </c>
      <c r="U34" s="19">
        <v>2572251</v>
      </c>
      <c r="V34" s="19">
        <v>7890</v>
      </c>
      <c r="W34" s="19">
        <v>5249</v>
      </c>
      <c r="X34" s="19">
        <v>300000</v>
      </c>
      <c r="Y34" s="19">
        <v>0</v>
      </c>
      <c r="Z34" s="19">
        <v>2874892</v>
      </c>
    </row>
    <row r="35" spans="2:26" ht="23.25" customHeight="1">
      <c r="B35" s="6" t="s">
        <v>31</v>
      </c>
      <c r="C35" s="22">
        <f>SUM(C6:C19)</f>
        <v>72915014</v>
      </c>
      <c r="D35" s="22">
        <f aca="true" t="shared" si="0" ref="D35:Z35">SUM(D6:D19)</f>
        <v>8136914</v>
      </c>
      <c r="E35" s="22">
        <f t="shared" si="0"/>
        <v>4552812</v>
      </c>
      <c r="F35" s="22">
        <f t="shared" si="0"/>
        <v>4450000</v>
      </c>
      <c r="G35" s="22">
        <f t="shared" si="0"/>
        <v>281</v>
      </c>
      <c r="H35" s="22">
        <f t="shared" si="0"/>
        <v>80949397</v>
      </c>
      <c r="I35" s="22">
        <f t="shared" si="0"/>
        <v>13799106</v>
      </c>
      <c r="J35" s="22">
        <f t="shared" si="0"/>
        <v>1755355</v>
      </c>
      <c r="K35" s="22">
        <f t="shared" si="0"/>
        <v>961615</v>
      </c>
      <c r="L35" s="22">
        <f t="shared" si="0"/>
        <v>50000</v>
      </c>
      <c r="M35" s="22">
        <f t="shared" si="0"/>
        <v>2</v>
      </c>
      <c r="N35" s="22">
        <f t="shared" si="0"/>
        <v>14642848</v>
      </c>
      <c r="O35" s="22">
        <f t="shared" si="0"/>
        <v>60715197</v>
      </c>
      <c r="P35" s="22">
        <f t="shared" si="0"/>
        <v>2947990</v>
      </c>
      <c r="Q35" s="22">
        <f t="shared" si="0"/>
        <v>2733718</v>
      </c>
      <c r="R35" s="22">
        <f t="shared" si="0"/>
        <v>0</v>
      </c>
      <c r="S35" s="22">
        <f t="shared" si="0"/>
        <v>-56641</v>
      </c>
      <c r="T35" s="22">
        <f t="shared" si="0"/>
        <v>60872828</v>
      </c>
      <c r="U35" s="22">
        <f t="shared" si="0"/>
        <v>147429317</v>
      </c>
      <c r="V35" s="22">
        <f t="shared" si="0"/>
        <v>12840259</v>
      </c>
      <c r="W35" s="22">
        <f t="shared" si="0"/>
        <v>8248145</v>
      </c>
      <c r="X35" s="22">
        <f t="shared" si="0"/>
        <v>4500000</v>
      </c>
      <c r="Y35" s="22">
        <f t="shared" si="0"/>
        <v>-56358</v>
      </c>
      <c r="Z35" s="22">
        <f t="shared" si="0"/>
        <v>156465073</v>
      </c>
    </row>
    <row r="36" spans="2:26" ht="23.25" customHeight="1">
      <c r="B36" s="6" t="s">
        <v>41</v>
      </c>
      <c r="C36" s="22">
        <f aca="true" t="shared" si="1" ref="C36:Z36">SUM(C20:C34)</f>
        <v>29599525</v>
      </c>
      <c r="D36" s="22">
        <f t="shared" si="1"/>
        <v>1716893</v>
      </c>
      <c r="E36" s="22">
        <f t="shared" si="1"/>
        <v>1514084</v>
      </c>
      <c r="F36" s="22">
        <f t="shared" si="1"/>
        <v>1075000</v>
      </c>
      <c r="G36" s="22">
        <f t="shared" si="1"/>
        <v>57</v>
      </c>
      <c r="H36" s="22">
        <f t="shared" si="1"/>
        <v>30877391</v>
      </c>
      <c r="I36" s="22">
        <f t="shared" si="1"/>
        <v>8284033</v>
      </c>
      <c r="J36" s="22">
        <f t="shared" si="1"/>
        <v>462337</v>
      </c>
      <c r="K36" s="22">
        <f t="shared" si="1"/>
        <v>137031</v>
      </c>
      <c r="L36" s="22">
        <f t="shared" si="1"/>
        <v>0</v>
      </c>
      <c r="M36" s="22">
        <f t="shared" si="1"/>
        <v>-1</v>
      </c>
      <c r="N36" s="22">
        <f t="shared" si="1"/>
        <v>8609338</v>
      </c>
      <c r="O36" s="22">
        <f t="shared" si="1"/>
        <v>29145271</v>
      </c>
      <c r="P36" s="22">
        <f t="shared" si="1"/>
        <v>1702714</v>
      </c>
      <c r="Q36" s="22">
        <f t="shared" si="1"/>
        <v>1910296</v>
      </c>
      <c r="R36" s="22">
        <f t="shared" si="1"/>
        <v>0</v>
      </c>
      <c r="S36" s="22">
        <f t="shared" si="1"/>
        <v>-131658</v>
      </c>
      <c r="T36" s="22">
        <f t="shared" si="1"/>
        <v>28806031</v>
      </c>
      <c r="U36" s="22">
        <f t="shared" si="1"/>
        <v>67028829</v>
      </c>
      <c r="V36" s="22">
        <f t="shared" si="1"/>
        <v>3881944</v>
      </c>
      <c r="W36" s="22">
        <f t="shared" si="1"/>
        <v>3561411</v>
      </c>
      <c r="X36" s="22">
        <f t="shared" si="1"/>
        <v>1075000</v>
      </c>
      <c r="Y36" s="22">
        <f t="shared" si="1"/>
        <v>-131602</v>
      </c>
      <c r="Z36" s="22">
        <f t="shared" si="1"/>
        <v>68292760</v>
      </c>
    </row>
    <row r="37" spans="2:26" ht="23.25" customHeight="1">
      <c r="B37" s="6" t="s">
        <v>32</v>
      </c>
      <c r="C37" s="22">
        <f aca="true" t="shared" si="2" ref="C37:Z37">SUM(C6:C34)</f>
        <v>102514539</v>
      </c>
      <c r="D37" s="22">
        <f t="shared" si="2"/>
        <v>9853807</v>
      </c>
      <c r="E37" s="22">
        <f t="shared" si="2"/>
        <v>6066896</v>
      </c>
      <c r="F37" s="22">
        <f t="shared" si="2"/>
        <v>5525000</v>
      </c>
      <c r="G37" s="22">
        <f t="shared" si="2"/>
        <v>338</v>
      </c>
      <c r="H37" s="22">
        <f t="shared" si="2"/>
        <v>111826788</v>
      </c>
      <c r="I37" s="22">
        <f t="shared" si="2"/>
        <v>22083139</v>
      </c>
      <c r="J37" s="22">
        <f t="shared" si="2"/>
        <v>2217692</v>
      </c>
      <c r="K37" s="22">
        <f t="shared" si="2"/>
        <v>1098646</v>
      </c>
      <c r="L37" s="22">
        <f t="shared" si="2"/>
        <v>50000</v>
      </c>
      <c r="M37" s="22">
        <f t="shared" si="2"/>
        <v>1</v>
      </c>
      <c r="N37" s="22">
        <f t="shared" si="2"/>
        <v>23252186</v>
      </c>
      <c r="O37" s="22">
        <f t="shared" si="2"/>
        <v>89860468</v>
      </c>
      <c r="P37" s="22">
        <f t="shared" si="2"/>
        <v>4650704</v>
      </c>
      <c r="Q37" s="22">
        <f t="shared" si="2"/>
        <v>4644014</v>
      </c>
      <c r="R37" s="22">
        <f t="shared" si="2"/>
        <v>0</v>
      </c>
      <c r="S37" s="22">
        <f t="shared" si="2"/>
        <v>-188299</v>
      </c>
      <c r="T37" s="22">
        <f t="shared" si="2"/>
        <v>89678859</v>
      </c>
      <c r="U37" s="22">
        <f t="shared" si="2"/>
        <v>214458146</v>
      </c>
      <c r="V37" s="22">
        <f t="shared" si="2"/>
        <v>16722203</v>
      </c>
      <c r="W37" s="22">
        <f t="shared" si="2"/>
        <v>11809556</v>
      </c>
      <c r="X37" s="22">
        <f t="shared" si="2"/>
        <v>5575000</v>
      </c>
      <c r="Y37" s="22">
        <f t="shared" si="2"/>
        <v>-187960</v>
      </c>
      <c r="Z37" s="22">
        <f t="shared" si="2"/>
        <v>224757833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積立基金の状況（２４年度決算額）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48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8">
        <v>14912209</v>
      </c>
      <c r="D6" s="18">
        <v>1899999</v>
      </c>
      <c r="E6" s="18">
        <v>78841</v>
      </c>
      <c r="F6" s="18">
        <v>0</v>
      </c>
      <c r="G6" s="18">
        <v>0</v>
      </c>
      <c r="H6" s="18">
        <v>16733367</v>
      </c>
      <c r="I6" s="18">
        <v>2306137</v>
      </c>
      <c r="J6" s="18">
        <v>4334</v>
      </c>
      <c r="K6" s="18">
        <v>197182</v>
      </c>
      <c r="L6" s="18">
        <v>0</v>
      </c>
      <c r="M6" s="18">
        <v>0</v>
      </c>
      <c r="N6" s="18">
        <v>2113289</v>
      </c>
      <c r="O6" s="18">
        <v>8145343</v>
      </c>
      <c r="P6" s="18">
        <v>44014</v>
      </c>
      <c r="Q6" s="18">
        <v>661644</v>
      </c>
      <c r="R6" s="18">
        <v>0</v>
      </c>
      <c r="S6" s="18">
        <v>0</v>
      </c>
      <c r="T6" s="18">
        <v>7527713</v>
      </c>
      <c r="U6" s="18">
        <v>25363689</v>
      </c>
      <c r="V6" s="18">
        <v>1948347</v>
      </c>
      <c r="W6" s="18">
        <v>937667</v>
      </c>
      <c r="X6" s="18">
        <v>0</v>
      </c>
      <c r="Y6" s="18">
        <v>0</v>
      </c>
      <c r="Z6" s="18">
        <v>26374369</v>
      </c>
    </row>
    <row r="7" spans="2:26" ht="22.5" customHeight="1">
      <c r="B7" s="3" t="s">
        <v>9</v>
      </c>
      <c r="C7" s="19">
        <v>6570385</v>
      </c>
      <c r="D7" s="19">
        <v>1464138</v>
      </c>
      <c r="E7" s="19">
        <v>0</v>
      </c>
      <c r="F7" s="19">
        <v>0</v>
      </c>
      <c r="G7" s="19">
        <v>0</v>
      </c>
      <c r="H7" s="19">
        <v>8034523</v>
      </c>
      <c r="I7" s="19">
        <v>332114</v>
      </c>
      <c r="J7" s="19">
        <v>4293</v>
      </c>
      <c r="K7" s="19">
        <v>14253</v>
      </c>
      <c r="L7" s="19">
        <v>0</v>
      </c>
      <c r="M7" s="19">
        <v>0</v>
      </c>
      <c r="N7" s="19">
        <v>322154</v>
      </c>
      <c r="O7" s="19">
        <v>12401295</v>
      </c>
      <c r="P7" s="19">
        <v>1486343</v>
      </c>
      <c r="Q7" s="19">
        <v>908551</v>
      </c>
      <c r="R7" s="19">
        <v>0</v>
      </c>
      <c r="S7" s="19">
        <v>0</v>
      </c>
      <c r="T7" s="19">
        <v>12979087</v>
      </c>
      <c r="U7" s="19">
        <v>19303794</v>
      </c>
      <c r="V7" s="19">
        <v>2954774</v>
      </c>
      <c r="W7" s="19">
        <v>922804</v>
      </c>
      <c r="X7" s="19">
        <v>0</v>
      </c>
      <c r="Y7" s="19">
        <v>0</v>
      </c>
      <c r="Z7" s="19">
        <v>21335764</v>
      </c>
    </row>
    <row r="8" spans="2:26" ht="22.5" customHeight="1">
      <c r="B8" s="3" t="s">
        <v>10</v>
      </c>
      <c r="C8" s="19">
        <v>7800651</v>
      </c>
      <c r="D8" s="19">
        <v>13034</v>
      </c>
      <c r="E8" s="19">
        <v>0</v>
      </c>
      <c r="F8" s="19">
        <v>800000</v>
      </c>
      <c r="G8" s="19">
        <v>-1</v>
      </c>
      <c r="H8" s="19">
        <v>8613684</v>
      </c>
      <c r="I8" s="19">
        <v>757843</v>
      </c>
      <c r="J8" s="19">
        <v>400797</v>
      </c>
      <c r="K8" s="19">
        <v>0</v>
      </c>
      <c r="L8" s="19">
        <v>0</v>
      </c>
      <c r="M8" s="19">
        <v>0</v>
      </c>
      <c r="N8" s="19">
        <v>1158640</v>
      </c>
      <c r="O8" s="19">
        <v>6036721</v>
      </c>
      <c r="P8" s="19">
        <v>307421</v>
      </c>
      <c r="Q8" s="19">
        <v>93807</v>
      </c>
      <c r="R8" s="19">
        <v>0</v>
      </c>
      <c r="S8" s="19">
        <v>0</v>
      </c>
      <c r="T8" s="19">
        <v>6250335</v>
      </c>
      <c r="U8" s="19">
        <v>14595215</v>
      </c>
      <c r="V8" s="19">
        <v>721252</v>
      </c>
      <c r="W8" s="19">
        <v>93807</v>
      </c>
      <c r="X8" s="19">
        <v>800000</v>
      </c>
      <c r="Y8" s="19">
        <v>-1</v>
      </c>
      <c r="Z8" s="19">
        <v>16022659</v>
      </c>
    </row>
    <row r="9" spans="2:26" ht="22.5" customHeight="1">
      <c r="B9" s="3" t="s">
        <v>11</v>
      </c>
      <c r="C9" s="19">
        <v>7322704</v>
      </c>
      <c r="D9" s="19">
        <v>995410</v>
      </c>
      <c r="E9" s="19">
        <v>0</v>
      </c>
      <c r="F9" s="19">
        <v>0</v>
      </c>
      <c r="G9" s="19">
        <v>1</v>
      </c>
      <c r="H9" s="19">
        <v>8318115</v>
      </c>
      <c r="I9" s="19">
        <v>363667</v>
      </c>
      <c r="J9" s="19">
        <v>2265</v>
      </c>
      <c r="K9" s="19">
        <v>50937</v>
      </c>
      <c r="L9" s="19">
        <v>0</v>
      </c>
      <c r="M9" s="19">
        <v>0</v>
      </c>
      <c r="N9" s="19">
        <v>314995</v>
      </c>
      <c r="O9" s="19">
        <v>5951189</v>
      </c>
      <c r="P9" s="19">
        <v>67790</v>
      </c>
      <c r="Q9" s="19">
        <v>99875</v>
      </c>
      <c r="R9" s="19">
        <v>0</v>
      </c>
      <c r="S9" s="19">
        <v>0</v>
      </c>
      <c r="T9" s="19">
        <v>5919104</v>
      </c>
      <c r="U9" s="19">
        <v>13637560</v>
      </c>
      <c r="V9" s="19">
        <v>1065465</v>
      </c>
      <c r="W9" s="19">
        <v>150812</v>
      </c>
      <c r="X9" s="19">
        <v>0</v>
      </c>
      <c r="Y9" s="19">
        <v>1</v>
      </c>
      <c r="Z9" s="19">
        <v>14552214</v>
      </c>
    </row>
    <row r="10" spans="2:26" ht="22.5" customHeight="1">
      <c r="B10" s="3" t="s">
        <v>12</v>
      </c>
      <c r="C10" s="19">
        <v>4029644</v>
      </c>
      <c r="D10" s="19">
        <v>592928</v>
      </c>
      <c r="E10" s="19">
        <v>1211116</v>
      </c>
      <c r="F10" s="19">
        <v>0</v>
      </c>
      <c r="G10" s="19">
        <v>0</v>
      </c>
      <c r="H10" s="19">
        <v>3411456</v>
      </c>
      <c r="I10" s="19">
        <v>2023</v>
      </c>
      <c r="J10" s="19">
        <v>3</v>
      </c>
      <c r="K10" s="19">
        <v>0</v>
      </c>
      <c r="L10" s="19">
        <v>0</v>
      </c>
      <c r="M10" s="19">
        <v>0</v>
      </c>
      <c r="N10" s="19">
        <v>2026</v>
      </c>
      <c r="O10" s="19">
        <v>2428097</v>
      </c>
      <c r="P10" s="19">
        <v>818033</v>
      </c>
      <c r="Q10" s="19">
        <v>110424</v>
      </c>
      <c r="R10" s="19">
        <v>0</v>
      </c>
      <c r="S10" s="19">
        <v>0</v>
      </c>
      <c r="T10" s="19">
        <v>3135706</v>
      </c>
      <c r="U10" s="19">
        <v>6459764</v>
      </c>
      <c r="V10" s="19">
        <v>1410964</v>
      </c>
      <c r="W10" s="19">
        <v>1321540</v>
      </c>
      <c r="X10" s="19">
        <v>0</v>
      </c>
      <c r="Y10" s="19">
        <v>0</v>
      </c>
      <c r="Z10" s="19">
        <v>6549188</v>
      </c>
    </row>
    <row r="11" spans="2:26" ht="22.5" customHeight="1">
      <c r="B11" s="3" t="s">
        <v>13</v>
      </c>
      <c r="C11" s="19">
        <v>4053296</v>
      </c>
      <c r="D11" s="19">
        <v>25708</v>
      </c>
      <c r="E11" s="19">
        <v>0</v>
      </c>
      <c r="F11" s="19">
        <v>1500000</v>
      </c>
      <c r="G11" s="19">
        <v>0</v>
      </c>
      <c r="H11" s="19">
        <v>5579004</v>
      </c>
      <c r="I11" s="19">
        <v>4329139</v>
      </c>
      <c r="J11" s="19">
        <v>25106</v>
      </c>
      <c r="K11" s="19">
        <v>0</v>
      </c>
      <c r="L11" s="19">
        <v>0</v>
      </c>
      <c r="M11" s="19">
        <v>0</v>
      </c>
      <c r="N11" s="19">
        <v>4354245</v>
      </c>
      <c r="O11" s="19">
        <v>2022902</v>
      </c>
      <c r="P11" s="19">
        <v>3623</v>
      </c>
      <c r="Q11" s="19">
        <v>661074</v>
      </c>
      <c r="R11" s="19">
        <v>0</v>
      </c>
      <c r="S11" s="19">
        <v>0</v>
      </c>
      <c r="T11" s="19">
        <v>1365451</v>
      </c>
      <c r="U11" s="19">
        <v>10405337</v>
      </c>
      <c r="V11" s="19">
        <v>54437</v>
      </c>
      <c r="W11" s="19">
        <v>661074</v>
      </c>
      <c r="X11" s="19">
        <v>1500000</v>
      </c>
      <c r="Y11" s="19">
        <v>0</v>
      </c>
      <c r="Z11" s="19">
        <v>11298700</v>
      </c>
    </row>
    <row r="12" spans="2:26" ht="22.5" customHeight="1">
      <c r="B12" s="3" t="s">
        <v>14</v>
      </c>
      <c r="C12" s="19">
        <v>1077489</v>
      </c>
      <c r="D12" s="19">
        <v>169894</v>
      </c>
      <c r="E12" s="19">
        <v>1144802</v>
      </c>
      <c r="F12" s="19">
        <v>0</v>
      </c>
      <c r="G12" s="19">
        <v>0</v>
      </c>
      <c r="H12" s="19">
        <v>102581</v>
      </c>
      <c r="I12" s="19">
        <v>568</v>
      </c>
      <c r="J12" s="19">
        <v>0</v>
      </c>
      <c r="K12" s="19">
        <v>0</v>
      </c>
      <c r="L12" s="19">
        <v>0</v>
      </c>
      <c r="M12" s="19">
        <v>0</v>
      </c>
      <c r="N12" s="19">
        <v>568</v>
      </c>
      <c r="O12" s="19">
        <v>1942803</v>
      </c>
      <c r="P12" s="19">
        <v>47001</v>
      </c>
      <c r="Q12" s="19">
        <v>183666</v>
      </c>
      <c r="R12" s="19">
        <v>0</v>
      </c>
      <c r="S12" s="19">
        <v>0</v>
      </c>
      <c r="T12" s="19">
        <v>1806138</v>
      </c>
      <c r="U12" s="19">
        <v>3020860</v>
      </c>
      <c r="V12" s="19">
        <v>216895</v>
      </c>
      <c r="W12" s="19">
        <v>1328468</v>
      </c>
      <c r="X12" s="19">
        <v>0</v>
      </c>
      <c r="Y12" s="19">
        <v>0</v>
      </c>
      <c r="Z12" s="19">
        <v>1909287</v>
      </c>
    </row>
    <row r="13" spans="2:26" ht="22.5" customHeight="1">
      <c r="B13" s="3" t="s">
        <v>15</v>
      </c>
      <c r="C13" s="19">
        <v>1261617</v>
      </c>
      <c r="D13" s="19">
        <v>785457</v>
      </c>
      <c r="E13" s="19">
        <v>439331</v>
      </c>
      <c r="F13" s="19">
        <v>0</v>
      </c>
      <c r="G13" s="19">
        <v>0</v>
      </c>
      <c r="H13" s="19">
        <v>1607743</v>
      </c>
      <c r="I13" s="19">
        <v>348708</v>
      </c>
      <c r="J13" s="19">
        <v>60093</v>
      </c>
      <c r="K13" s="19">
        <v>0</v>
      </c>
      <c r="L13" s="19">
        <v>0</v>
      </c>
      <c r="M13" s="19">
        <v>0</v>
      </c>
      <c r="N13" s="19">
        <v>408801</v>
      </c>
      <c r="O13" s="19">
        <v>319006</v>
      </c>
      <c r="P13" s="19">
        <v>179152</v>
      </c>
      <c r="Q13" s="19">
        <v>7815</v>
      </c>
      <c r="R13" s="19">
        <v>0</v>
      </c>
      <c r="S13" s="19">
        <v>0</v>
      </c>
      <c r="T13" s="19">
        <v>490343</v>
      </c>
      <c r="U13" s="19">
        <v>1929331</v>
      </c>
      <c r="V13" s="19">
        <v>1024702</v>
      </c>
      <c r="W13" s="19">
        <v>447146</v>
      </c>
      <c r="X13" s="19">
        <v>0</v>
      </c>
      <c r="Y13" s="19">
        <v>0</v>
      </c>
      <c r="Z13" s="19">
        <v>2506887</v>
      </c>
    </row>
    <row r="14" spans="2:26" ht="22.5" customHeight="1">
      <c r="B14" s="3" t="s">
        <v>16</v>
      </c>
      <c r="C14" s="19">
        <v>4513941</v>
      </c>
      <c r="D14" s="19">
        <v>7484</v>
      </c>
      <c r="E14" s="19">
        <v>532000</v>
      </c>
      <c r="F14" s="19">
        <v>550000</v>
      </c>
      <c r="G14" s="19">
        <v>0</v>
      </c>
      <c r="H14" s="19">
        <v>4539425</v>
      </c>
      <c r="I14" s="19">
        <v>1733410</v>
      </c>
      <c r="J14" s="19">
        <v>2729</v>
      </c>
      <c r="K14" s="19">
        <v>330000</v>
      </c>
      <c r="L14" s="19">
        <v>0</v>
      </c>
      <c r="M14" s="19">
        <v>0</v>
      </c>
      <c r="N14" s="19">
        <v>1406139</v>
      </c>
      <c r="O14" s="19">
        <v>3888862</v>
      </c>
      <c r="P14" s="19">
        <v>105177</v>
      </c>
      <c r="Q14" s="19">
        <v>4042</v>
      </c>
      <c r="R14" s="19">
        <v>0</v>
      </c>
      <c r="S14" s="19">
        <v>0</v>
      </c>
      <c r="T14" s="19">
        <v>3989997</v>
      </c>
      <c r="U14" s="19">
        <v>10136213</v>
      </c>
      <c r="V14" s="19">
        <v>115390</v>
      </c>
      <c r="W14" s="19">
        <v>866042</v>
      </c>
      <c r="X14" s="19">
        <v>550000</v>
      </c>
      <c r="Y14" s="19">
        <v>0</v>
      </c>
      <c r="Z14" s="19">
        <v>9935561</v>
      </c>
    </row>
    <row r="15" spans="2:26" ht="22.5" customHeight="1">
      <c r="B15" s="3" t="s">
        <v>17</v>
      </c>
      <c r="C15" s="19">
        <v>369949</v>
      </c>
      <c r="D15" s="19">
        <v>754</v>
      </c>
      <c r="E15" s="19">
        <v>0</v>
      </c>
      <c r="F15" s="19">
        <v>0</v>
      </c>
      <c r="G15" s="19">
        <v>0</v>
      </c>
      <c r="H15" s="19">
        <v>370703</v>
      </c>
      <c r="I15" s="19">
        <v>277004</v>
      </c>
      <c r="J15" s="19">
        <v>561</v>
      </c>
      <c r="K15" s="19">
        <v>4722</v>
      </c>
      <c r="L15" s="19">
        <v>0</v>
      </c>
      <c r="M15" s="19">
        <v>0</v>
      </c>
      <c r="N15" s="19">
        <v>272843</v>
      </c>
      <c r="O15" s="19">
        <v>750673</v>
      </c>
      <c r="P15" s="19">
        <v>131100</v>
      </c>
      <c r="Q15" s="19">
        <v>196444</v>
      </c>
      <c r="R15" s="19">
        <v>0</v>
      </c>
      <c r="S15" s="19">
        <v>0</v>
      </c>
      <c r="T15" s="19">
        <v>685329</v>
      </c>
      <c r="U15" s="19">
        <v>1397626</v>
      </c>
      <c r="V15" s="19">
        <v>132415</v>
      </c>
      <c r="W15" s="19">
        <v>201166</v>
      </c>
      <c r="X15" s="19">
        <v>0</v>
      </c>
      <c r="Y15" s="19">
        <v>0</v>
      </c>
      <c r="Z15" s="19">
        <v>1328875</v>
      </c>
    </row>
    <row r="16" spans="2:26" ht="22.5" customHeight="1">
      <c r="B16" s="3" t="s">
        <v>18</v>
      </c>
      <c r="C16" s="19">
        <v>2750140</v>
      </c>
      <c r="D16" s="19">
        <v>9091</v>
      </c>
      <c r="E16" s="19">
        <v>0</v>
      </c>
      <c r="F16" s="19">
        <v>290000</v>
      </c>
      <c r="G16" s="19">
        <v>0</v>
      </c>
      <c r="H16" s="19">
        <v>3049231</v>
      </c>
      <c r="I16" s="19">
        <v>292687</v>
      </c>
      <c r="J16" s="19">
        <v>602</v>
      </c>
      <c r="K16" s="19">
        <v>0</v>
      </c>
      <c r="L16" s="19">
        <v>100000</v>
      </c>
      <c r="M16" s="19">
        <v>0</v>
      </c>
      <c r="N16" s="19">
        <v>393289</v>
      </c>
      <c r="O16" s="19">
        <v>791112</v>
      </c>
      <c r="P16" s="19">
        <v>122841</v>
      </c>
      <c r="Q16" s="19">
        <v>31949</v>
      </c>
      <c r="R16" s="19">
        <v>0</v>
      </c>
      <c r="S16" s="19">
        <v>0</v>
      </c>
      <c r="T16" s="19">
        <v>882004</v>
      </c>
      <c r="U16" s="19">
        <v>3833939</v>
      </c>
      <c r="V16" s="19">
        <v>132534</v>
      </c>
      <c r="W16" s="19">
        <v>31949</v>
      </c>
      <c r="X16" s="19">
        <v>390000</v>
      </c>
      <c r="Y16" s="19">
        <v>0</v>
      </c>
      <c r="Z16" s="19">
        <v>4324524</v>
      </c>
    </row>
    <row r="17" spans="2:26" ht="22.5" customHeight="1">
      <c r="B17" s="4" t="s">
        <v>34</v>
      </c>
      <c r="C17" s="20">
        <v>4515765</v>
      </c>
      <c r="D17" s="20">
        <v>1307156</v>
      </c>
      <c r="E17" s="20">
        <v>0</v>
      </c>
      <c r="F17" s="20">
        <v>0</v>
      </c>
      <c r="G17" s="20">
        <v>0</v>
      </c>
      <c r="H17" s="20">
        <v>5822921</v>
      </c>
      <c r="I17" s="20">
        <v>1538128</v>
      </c>
      <c r="J17" s="20">
        <v>867925</v>
      </c>
      <c r="K17" s="20">
        <v>0</v>
      </c>
      <c r="L17" s="20">
        <v>0</v>
      </c>
      <c r="M17" s="20">
        <v>0</v>
      </c>
      <c r="N17" s="20">
        <v>2406053</v>
      </c>
      <c r="O17" s="20">
        <v>3876897</v>
      </c>
      <c r="P17" s="20">
        <v>112226</v>
      </c>
      <c r="Q17" s="20">
        <v>29643</v>
      </c>
      <c r="R17" s="20">
        <v>0</v>
      </c>
      <c r="S17" s="20">
        <v>-4320</v>
      </c>
      <c r="T17" s="20">
        <v>3955160</v>
      </c>
      <c r="U17" s="20">
        <v>9930790</v>
      </c>
      <c r="V17" s="20">
        <v>2287307</v>
      </c>
      <c r="W17" s="20">
        <v>29643</v>
      </c>
      <c r="X17" s="20">
        <v>0</v>
      </c>
      <c r="Y17" s="20">
        <v>-4320</v>
      </c>
      <c r="Z17" s="20">
        <v>12184134</v>
      </c>
    </row>
    <row r="18" spans="2:26" ht="22.5" customHeight="1">
      <c r="B18" s="3" t="s">
        <v>35</v>
      </c>
      <c r="C18" s="19">
        <v>1994645</v>
      </c>
      <c r="D18" s="19">
        <v>1103600</v>
      </c>
      <c r="E18" s="19">
        <v>466423</v>
      </c>
      <c r="F18" s="19">
        <v>0</v>
      </c>
      <c r="G18" s="19">
        <v>1</v>
      </c>
      <c r="H18" s="19">
        <v>2631823</v>
      </c>
      <c r="I18" s="19">
        <v>292969</v>
      </c>
      <c r="J18" s="19">
        <v>257255</v>
      </c>
      <c r="K18" s="19">
        <v>10600</v>
      </c>
      <c r="L18" s="19">
        <v>0</v>
      </c>
      <c r="M18" s="19">
        <v>0</v>
      </c>
      <c r="N18" s="19">
        <v>539624</v>
      </c>
      <c r="O18" s="19">
        <v>3216804</v>
      </c>
      <c r="P18" s="19">
        <v>570005</v>
      </c>
      <c r="Q18" s="19">
        <v>232185</v>
      </c>
      <c r="R18" s="19">
        <v>0</v>
      </c>
      <c r="S18" s="19">
        <v>-6350</v>
      </c>
      <c r="T18" s="19">
        <v>3548274</v>
      </c>
      <c r="U18" s="19">
        <v>5504418</v>
      </c>
      <c r="V18" s="19">
        <v>1930860</v>
      </c>
      <c r="W18" s="19">
        <v>709208</v>
      </c>
      <c r="X18" s="19">
        <v>0</v>
      </c>
      <c r="Y18" s="19">
        <v>-6349</v>
      </c>
      <c r="Z18" s="19">
        <v>6719721</v>
      </c>
    </row>
    <row r="19" spans="2:26" ht="22.5" customHeight="1">
      <c r="B19" s="5" t="s">
        <v>36</v>
      </c>
      <c r="C19" s="21">
        <v>3242720</v>
      </c>
      <c r="D19" s="21">
        <v>857718</v>
      </c>
      <c r="E19" s="21">
        <v>0</v>
      </c>
      <c r="F19" s="21">
        <v>0</v>
      </c>
      <c r="G19" s="21">
        <v>0</v>
      </c>
      <c r="H19" s="21">
        <v>4100438</v>
      </c>
      <c r="I19" s="21">
        <v>106411</v>
      </c>
      <c r="J19" s="21">
        <v>137</v>
      </c>
      <c r="K19" s="21">
        <v>0</v>
      </c>
      <c r="L19" s="21">
        <v>0</v>
      </c>
      <c r="M19" s="21">
        <v>-108</v>
      </c>
      <c r="N19" s="21">
        <v>106440</v>
      </c>
      <c r="O19" s="21">
        <v>8202353</v>
      </c>
      <c r="P19" s="21">
        <v>139842</v>
      </c>
      <c r="Q19" s="21">
        <v>162134</v>
      </c>
      <c r="R19" s="21">
        <v>0</v>
      </c>
      <c r="S19" s="21">
        <v>495</v>
      </c>
      <c r="T19" s="21">
        <v>8180556</v>
      </c>
      <c r="U19" s="21">
        <v>11551484</v>
      </c>
      <c r="V19" s="21">
        <v>997697</v>
      </c>
      <c r="W19" s="21">
        <v>162134</v>
      </c>
      <c r="X19" s="21">
        <v>0</v>
      </c>
      <c r="Y19" s="21">
        <v>387</v>
      </c>
      <c r="Z19" s="21">
        <v>12387434</v>
      </c>
    </row>
    <row r="20" spans="2:26" ht="22.5" customHeight="1">
      <c r="B20" s="3" t="s">
        <v>19</v>
      </c>
      <c r="C20" s="19">
        <v>1493505</v>
      </c>
      <c r="D20" s="19">
        <v>3669</v>
      </c>
      <c r="E20" s="19">
        <v>0</v>
      </c>
      <c r="F20" s="19">
        <v>100000</v>
      </c>
      <c r="G20" s="19">
        <v>-1</v>
      </c>
      <c r="H20" s="19">
        <v>1597173</v>
      </c>
      <c r="I20" s="19">
        <v>710302</v>
      </c>
      <c r="J20" s="19">
        <v>1780</v>
      </c>
      <c r="K20" s="19">
        <v>45200</v>
      </c>
      <c r="L20" s="19">
        <v>0</v>
      </c>
      <c r="M20" s="19">
        <v>0</v>
      </c>
      <c r="N20" s="19">
        <v>666882</v>
      </c>
      <c r="O20" s="19">
        <v>1245921</v>
      </c>
      <c r="P20" s="19">
        <v>7415</v>
      </c>
      <c r="Q20" s="19">
        <v>2610</v>
      </c>
      <c r="R20" s="19">
        <v>0</v>
      </c>
      <c r="S20" s="19">
        <v>-1</v>
      </c>
      <c r="T20" s="19">
        <v>1250725</v>
      </c>
      <c r="U20" s="19">
        <v>3449728</v>
      </c>
      <c r="V20" s="19">
        <v>12864</v>
      </c>
      <c r="W20" s="19">
        <v>47810</v>
      </c>
      <c r="X20" s="19">
        <v>100000</v>
      </c>
      <c r="Y20" s="19">
        <v>-2</v>
      </c>
      <c r="Z20" s="19">
        <v>3514780</v>
      </c>
    </row>
    <row r="21" spans="2:26" ht="22.5" customHeight="1">
      <c r="B21" s="3" t="s">
        <v>20</v>
      </c>
      <c r="C21" s="19">
        <v>1814893</v>
      </c>
      <c r="D21" s="19">
        <v>63708</v>
      </c>
      <c r="E21" s="19">
        <v>0</v>
      </c>
      <c r="F21" s="19">
        <v>0</v>
      </c>
      <c r="G21" s="19">
        <v>0</v>
      </c>
      <c r="H21" s="19">
        <v>1878601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1345120</v>
      </c>
      <c r="P21" s="19">
        <v>133452</v>
      </c>
      <c r="Q21" s="19">
        <v>87231</v>
      </c>
      <c r="R21" s="19">
        <v>0</v>
      </c>
      <c r="S21" s="19">
        <v>0</v>
      </c>
      <c r="T21" s="19">
        <v>1391341</v>
      </c>
      <c r="U21" s="19">
        <v>3307733</v>
      </c>
      <c r="V21" s="19">
        <v>197160</v>
      </c>
      <c r="W21" s="19">
        <v>87231</v>
      </c>
      <c r="X21" s="19">
        <v>0</v>
      </c>
      <c r="Y21" s="19">
        <v>0</v>
      </c>
      <c r="Z21" s="19">
        <v>3417662</v>
      </c>
    </row>
    <row r="22" spans="2:26" ht="22.5" customHeight="1">
      <c r="B22" s="3" t="s">
        <v>21</v>
      </c>
      <c r="C22" s="19">
        <v>2185365</v>
      </c>
      <c r="D22" s="19">
        <v>3602</v>
      </c>
      <c r="E22" s="19">
        <v>200000</v>
      </c>
      <c r="F22" s="19">
        <v>200000</v>
      </c>
      <c r="G22" s="19">
        <v>0</v>
      </c>
      <c r="H22" s="19">
        <v>2188967</v>
      </c>
      <c r="I22" s="19">
        <v>559667</v>
      </c>
      <c r="J22" s="19">
        <v>687</v>
      </c>
      <c r="K22" s="19">
        <v>25000</v>
      </c>
      <c r="L22" s="19">
        <v>0</v>
      </c>
      <c r="M22" s="19">
        <v>1</v>
      </c>
      <c r="N22" s="19">
        <v>535355</v>
      </c>
      <c r="O22" s="19">
        <v>2704861</v>
      </c>
      <c r="P22" s="19">
        <v>158982</v>
      </c>
      <c r="Q22" s="19">
        <v>52370</v>
      </c>
      <c r="R22" s="19">
        <v>0</v>
      </c>
      <c r="S22" s="19">
        <v>-1</v>
      </c>
      <c r="T22" s="19">
        <v>2811472</v>
      </c>
      <c r="U22" s="19">
        <v>5449893</v>
      </c>
      <c r="V22" s="19">
        <v>163271</v>
      </c>
      <c r="W22" s="19">
        <v>277370</v>
      </c>
      <c r="X22" s="19">
        <v>200000</v>
      </c>
      <c r="Y22" s="19">
        <v>0</v>
      </c>
      <c r="Z22" s="19">
        <v>5535794</v>
      </c>
    </row>
    <row r="23" spans="2:26" ht="22.5" customHeight="1">
      <c r="B23" s="3" t="s">
        <v>22</v>
      </c>
      <c r="C23" s="19">
        <v>923086</v>
      </c>
      <c r="D23" s="19">
        <v>357769</v>
      </c>
      <c r="E23" s="19">
        <v>280000</v>
      </c>
      <c r="F23" s="19">
        <v>0</v>
      </c>
      <c r="G23" s="19">
        <v>0</v>
      </c>
      <c r="H23" s="19">
        <v>1000855</v>
      </c>
      <c r="I23" s="19">
        <v>24046</v>
      </c>
      <c r="J23" s="19">
        <v>32</v>
      </c>
      <c r="K23" s="19">
        <v>0</v>
      </c>
      <c r="L23" s="19">
        <v>0</v>
      </c>
      <c r="M23" s="19">
        <v>0</v>
      </c>
      <c r="N23" s="19">
        <v>24078</v>
      </c>
      <c r="O23" s="19">
        <v>324561</v>
      </c>
      <c r="P23" s="19">
        <v>149029</v>
      </c>
      <c r="Q23" s="19">
        <v>11915</v>
      </c>
      <c r="R23" s="19">
        <v>0</v>
      </c>
      <c r="S23" s="19">
        <v>0</v>
      </c>
      <c r="T23" s="19">
        <v>461675</v>
      </c>
      <c r="U23" s="19">
        <v>1271693</v>
      </c>
      <c r="V23" s="19">
        <v>506830</v>
      </c>
      <c r="W23" s="19">
        <v>291915</v>
      </c>
      <c r="X23" s="19">
        <v>0</v>
      </c>
      <c r="Y23" s="19">
        <v>0</v>
      </c>
      <c r="Z23" s="19">
        <v>1486608</v>
      </c>
    </row>
    <row r="24" spans="2:26" ht="22.5" customHeight="1">
      <c r="B24" s="3" t="s">
        <v>23</v>
      </c>
      <c r="C24" s="19">
        <v>6538998</v>
      </c>
      <c r="D24" s="19">
        <v>139746</v>
      </c>
      <c r="E24" s="19">
        <v>0</v>
      </c>
      <c r="F24" s="19">
        <v>160000</v>
      </c>
      <c r="G24" s="19">
        <v>0</v>
      </c>
      <c r="H24" s="19">
        <v>6838744</v>
      </c>
      <c r="I24" s="19">
        <v>2983189</v>
      </c>
      <c r="J24" s="19">
        <v>60092</v>
      </c>
      <c r="K24" s="19">
        <v>0</v>
      </c>
      <c r="L24" s="19">
        <v>0</v>
      </c>
      <c r="M24" s="19">
        <v>0</v>
      </c>
      <c r="N24" s="19">
        <v>3043281</v>
      </c>
      <c r="O24" s="19">
        <v>10562807</v>
      </c>
      <c r="P24" s="19">
        <v>609167</v>
      </c>
      <c r="Q24" s="19">
        <v>414122</v>
      </c>
      <c r="R24" s="19">
        <v>0</v>
      </c>
      <c r="S24" s="19">
        <v>0</v>
      </c>
      <c r="T24" s="19">
        <v>10757852</v>
      </c>
      <c r="U24" s="19">
        <v>20084994</v>
      </c>
      <c r="V24" s="19">
        <v>809005</v>
      </c>
      <c r="W24" s="19">
        <v>414122</v>
      </c>
      <c r="X24" s="19">
        <v>160000</v>
      </c>
      <c r="Y24" s="19">
        <v>0</v>
      </c>
      <c r="Z24" s="19">
        <v>20639877</v>
      </c>
    </row>
    <row r="25" spans="2:26" ht="22.5" customHeight="1">
      <c r="B25" s="3" t="s">
        <v>24</v>
      </c>
      <c r="C25" s="19">
        <v>1387905</v>
      </c>
      <c r="D25" s="19">
        <v>345304</v>
      </c>
      <c r="E25" s="19">
        <v>0</v>
      </c>
      <c r="F25" s="19">
        <v>0</v>
      </c>
      <c r="G25" s="19">
        <v>100</v>
      </c>
      <c r="H25" s="19">
        <v>1733309</v>
      </c>
      <c r="I25" s="19">
        <v>422584</v>
      </c>
      <c r="J25" s="19">
        <v>165338</v>
      </c>
      <c r="K25" s="19">
        <v>0</v>
      </c>
      <c r="L25" s="19">
        <v>0</v>
      </c>
      <c r="M25" s="19">
        <v>0</v>
      </c>
      <c r="N25" s="19">
        <v>587922</v>
      </c>
      <c r="O25" s="19">
        <v>1649995</v>
      </c>
      <c r="P25" s="19">
        <v>141480</v>
      </c>
      <c r="Q25" s="19">
        <v>269857</v>
      </c>
      <c r="R25" s="19">
        <v>0</v>
      </c>
      <c r="S25" s="19">
        <v>1</v>
      </c>
      <c r="T25" s="19">
        <v>1521619</v>
      </c>
      <c r="U25" s="19">
        <v>3460484</v>
      </c>
      <c r="V25" s="19">
        <v>652122</v>
      </c>
      <c r="W25" s="19">
        <v>269857</v>
      </c>
      <c r="X25" s="19">
        <v>0</v>
      </c>
      <c r="Y25" s="19">
        <v>101</v>
      </c>
      <c r="Z25" s="19">
        <v>3842850</v>
      </c>
    </row>
    <row r="26" spans="2:26" ht="22.5" customHeight="1">
      <c r="B26" s="3" t="s">
        <v>25</v>
      </c>
      <c r="C26" s="19">
        <v>1350000</v>
      </c>
      <c r="D26" s="19">
        <v>168353</v>
      </c>
      <c r="E26" s="19">
        <v>0</v>
      </c>
      <c r="F26" s="19">
        <v>0</v>
      </c>
      <c r="G26" s="19">
        <v>0</v>
      </c>
      <c r="H26" s="19">
        <v>1518353</v>
      </c>
      <c r="I26" s="19">
        <v>240152</v>
      </c>
      <c r="J26" s="19">
        <v>798</v>
      </c>
      <c r="K26" s="19">
        <v>0</v>
      </c>
      <c r="L26" s="19">
        <v>0</v>
      </c>
      <c r="M26" s="19">
        <v>0</v>
      </c>
      <c r="N26" s="19">
        <v>240950</v>
      </c>
      <c r="O26" s="19">
        <v>1092564</v>
      </c>
      <c r="P26" s="19">
        <v>198035</v>
      </c>
      <c r="Q26" s="19">
        <v>52417</v>
      </c>
      <c r="R26" s="19">
        <v>0</v>
      </c>
      <c r="S26" s="19">
        <v>0</v>
      </c>
      <c r="T26" s="19">
        <v>1238182</v>
      </c>
      <c r="U26" s="19">
        <v>2682716</v>
      </c>
      <c r="V26" s="19">
        <v>367186</v>
      </c>
      <c r="W26" s="19">
        <v>52417</v>
      </c>
      <c r="X26" s="19">
        <v>0</v>
      </c>
      <c r="Y26" s="19">
        <v>0</v>
      </c>
      <c r="Z26" s="19">
        <v>2997485</v>
      </c>
    </row>
    <row r="27" spans="2:26" ht="22.5" customHeight="1">
      <c r="B27" s="3" t="s">
        <v>26</v>
      </c>
      <c r="C27" s="19">
        <v>1934023</v>
      </c>
      <c r="D27" s="19">
        <v>131850</v>
      </c>
      <c r="E27" s="19">
        <v>0</v>
      </c>
      <c r="F27" s="19">
        <v>0</v>
      </c>
      <c r="G27" s="19">
        <v>0</v>
      </c>
      <c r="H27" s="19">
        <v>2065873</v>
      </c>
      <c r="I27" s="19">
        <v>31075</v>
      </c>
      <c r="J27" s="19">
        <v>56</v>
      </c>
      <c r="K27" s="19">
        <v>0</v>
      </c>
      <c r="L27" s="19">
        <v>0</v>
      </c>
      <c r="M27" s="19">
        <v>0</v>
      </c>
      <c r="N27" s="19">
        <v>31131</v>
      </c>
      <c r="O27" s="19">
        <v>1397750</v>
      </c>
      <c r="P27" s="19">
        <v>139881</v>
      </c>
      <c r="Q27" s="19">
        <v>35556</v>
      </c>
      <c r="R27" s="19">
        <v>0</v>
      </c>
      <c r="S27" s="19">
        <v>1</v>
      </c>
      <c r="T27" s="19">
        <v>1502076</v>
      </c>
      <c r="U27" s="19">
        <v>3362848</v>
      </c>
      <c r="V27" s="19">
        <v>271787</v>
      </c>
      <c r="W27" s="19">
        <v>35556</v>
      </c>
      <c r="X27" s="19">
        <v>0</v>
      </c>
      <c r="Y27" s="19">
        <v>1</v>
      </c>
      <c r="Z27" s="19">
        <v>3599080</v>
      </c>
    </row>
    <row r="28" spans="2:26" ht="22.5" customHeight="1">
      <c r="B28" s="3" t="s">
        <v>27</v>
      </c>
      <c r="C28" s="19">
        <v>1006331</v>
      </c>
      <c r="D28" s="19">
        <v>530871</v>
      </c>
      <c r="E28" s="19">
        <v>0</v>
      </c>
      <c r="F28" s="19">
        <v>120001</v>
      </c>
      <c r="G28" s="19">
        <v>0</v>
      </c>
      <c r="H28" s="19">
        <v>1657203</v>
      </c>
      <c r="I28" s="19">
        <v>300089</v>
      </c>
      <c r="J28" s="19">
        <v>241</v>
      </c>
      <c r="K28" s="19">
        <v>0</v>
      </c>
      <c r="L28" s="19">
        <v>0</v>
      </c>
      <c r="M28" s="19">
        <v>0</v>
      </c>
      <c r="N28" s="19">
        <v>300330</v>
      </c>
      <c r="O28" s="19">
        <v>302528</v>
      </c>
      <c r="P28" s="19">
        <v>4883</v>
      </c>
      <c r="Q28" s="19">
        <v>11980</v>
      </c>
      <c r="R28" s="19">
        <v>0</v>
      </c>
      <c r="S28" s="19">
        <v>0</v>
      </c>
      <c r="T28" s="19">
        <v>295431</v>
      </c>
      <c r="U28" s="19">
        <v>1608948</v>
      </c>
      <c r="V28" s="19">
        <v>535995</v>
      </c>
      <c r="W28" s="19">
        <v>11980</v>
      </c>
      <c r="X28" s="19">
        <v>120001</v>
      </c>
      <c r="Y28" s="19">
        <v>0</v>
      </c>
      <c r="Z28" s="19">
        <v>2252964</v>
      </c>
    </row>
    <row r="29" spans="2:26" ht="22.5" customHeight="1">
      <c r="B29" s="3" t="s">
        <v>28</v>
      </c>
      <c r="C29" s="19">
        <v>1611837</v>
      </c>
      <c r="D29" s="19">
        <v>218852</v>
      </c>
      <c r="E29" s="19">
        <v>103000</v>
      </c>
      <c r="F29" s="19">
        <v>0</v>
      </c>
      <c r="G29" s="19">
        <v>-51808</v>
      </c>
      <c r="H29" s="19">
        <v>1675881</v>
      </c>
      <c r="I29" s="19">
        <v>478252</v>
      </c>
      <c r="J29" s="19">
        <v>5009</v>
      </c>
      <c r="K29" s="19">
        <v>5467</v>
      </c>
      <c r="L29" s="19">
        <v>0</v>
      </c>
      <c r="M29" s="19">
        <v>0</v>
      </c>
      <c r="N29" s="19">
        <v>477794</v>
      </c>
      <c r="O29" s="19">
        <v>1213571</v>
      </c>
      <c r="P29" s="19">
        <v>67525</v>
      </c>
      <c r="Q29" s="19">
        <v>181000</v>
      </c>
      <c r="R29" s="19">
        <v>0</v>
      </c>
      <c r="S29" s="19">
        <v>0</v>
      </c>
      <c r="T29" s="19">
        <v>1100096</v>
      </c>
      <c r="U29" s="19">
        <v>3303660</v>
      </c>
      <c r="V29" s="19">
        <v>291386</v>
      </c>
      <c r="W29" s="19">
        <v>289467</v>
      </c>
      <c r="X29" s="19">
        <v>0</v>
      </c>
      <c r="Y29" s="19">
        <v>-51808</v>
      </c>
      <c r="Z29" s="19">
        <v>3253771</v>
      </c>
    </row>
    <row r="30" spans="2:26" ht="22.5" customHeight="1">
      <c r="B30" s="3" t="s">
        <v>37</v>
      </c>
      <c r="C30" s="19">
        <v>1509957</v>
      </c>
      <c r="D30" s="19">
        <v>185832</v>
      </c>
      <c r="E30" s="19">
        <v>100000</v>
      </c>
      <c r="F30" s="19">
        <v>0</v>
      </c>
      <c r="G30" s="19">
        <v>0</v>
      </c>
      <c r="H30" s="19">
        <v>1595789</v>
      </c>
      <c r="I30" s="19">
        <v>89642</v>
      </c>
      <c r="J30" s="19">
        <v>40</v>
      </c>
      <c r="K30" s="19">
        <v>0</v>
      </c>
      <c r="L30" s="19">
        <v>0</v>
      </c>
      <c r="M30" s="19">
        <v>0</v>
      </c>
      <c r="N30" s="19">
        <v>89682</v>
      </c>
      <c r="O30" s="19">
        <v>1344418</v>
      </c>
      <c r="P30" s="19">
        <v>249057</v>
      </c>
      <c r="Q30" s="19">
        <v>105873</v>
      </c>
      <c r="R30" s="19">
        <v>0</v>
      </c>
      <c r="S30" s="19">
        <v>0</v>
      </c>
      <c r="T30" s="19">
        <v>1487602</v>
      </c>
      <c r="U30" s="19">
        <v>2944017</v>
      </c>
      <c r="V30" s="19">
        <v>434929</v>
      </c>
      <c r="W30" s="19">
        <v>205873</v>
      </c>
      <c r="X30" s="19">
        <v>0</v>
      </c>
      <c r="Y30" s="19">
        <v>0</v>
      </c>
      <c r="Z30" s="19">
        <v>3173073</v>
      </c>
    </row>
    <row r="31" spans="2:26" ht="22.5" customHeight="1">
      <c r="B31" s="3" t="s">
        <v>38</v>
      </c>
      <c r="C31" s="19">
        <v>1674427</v>
      </c>
      <c r="D31" s="19">
        <v>59280</v>
      </c>
      <c r="E31" s="19">
        <v>0</v>
      </c>
      <c r="F31" s="19">
        <v>0</v>
      </c>
      <c r="G31" s="19">
        <v>0</v>
      </c>
      <c r="H31" s="19">
        <v>1733707</v>
      </c>
      <c r="I31" s="19">
        <v>912373</v>
      </c>
      <c r="J31" s="19">
        <v>132070</v>
      </c>
      <c r="K31" s="19">
        <v>0</v>
      </c>
      <c r="L31" s="19">
        <v>0</v>
      </c>
      <c r="M31" s="19">
        <v>0</v>
      </c>
      <c r="N31" s="19">
        <v>1044443</v>
      </c>
      <c r="O31" s="19">
        <v>1963505</v>
      </c>
      <c r="P31" s="19">
        <v>174416</v>
      </c>
      <c r="Q31" s="19">
        <v>18411</v>
      </c>
      <c r="R31" s="19">
        <v>0</v>
      </c>
      <c r="S31" s="19">
        <v>-4</v>
      </c>
      <c r="T31" s="19">
        <v>2119506</v>
      </c>
      <c r="U31" s="19">
        <v>4550305</v>
      </c>
      <c r="V31" s="19">
        <v>365766</v>
      </c>
      <c r="W31" s="19">
        <v>18411</v>
      </c>
      <c r="X31" s="19">
        <v>0</v>
      </c>
      <c r="Y31" s="19">
        <v>-4</v>
      </c>
      <c r="Z31" s="19">
        <v>4897656</v>
      </c>
    </row>
    <row r="32" spans="2:26" ht="22.5" customHeight="1">
      <c r="B32" s="3" t="s">
        <v>39</v>
      </c>
      <c r="C32" s="19">
        <v>1514480</v>
      </c>
      <c r="D32" s="19">
        <v>518408</v>
      </c>
      <c r="E32" s="19">
        <v>0</v>
      </c>
      <c r="F32" s="19">
        <v>0</v>
      </c>
      <c r="G32" s="19">
        <v>0</v>
      </c>
      <c r="H32" s="19">
        <v>2032888</v>
      </c>
      <c r="I32" s="19">
        <v>800112</v>
      </c>
      <c r="J32" s="19">
        <v>40586</v>
      </c>
      <c r="K32" s="19">
        <v>0</v>
      </c>
      <c r="L32" s="19">
        <v>0</v>
      </c>
      <c r="M32" s="19">
        <v>0</v>
      </c>
      <c r="N32" s="19">
        <v>840698</v>
      </c>
      <c r="O32" s="19">
        <v>1314838</v>
      </c>
      <c r="P32" s="19">
        <v>271283</v>
      </c>
      <c r="Q32" s="19">
        <v>64016</v>
      </c>
      <c r="R32" s="19">
        <v>0</v>
      </c>
      <c r="S32" s="19">
        <v>-1</v>
      </c>
      <c r="T32" s="19">
        <v>1522104</v>
      </c>
      <c r="U32" s="19">
        <v>3629430</v>
      </c>
      <c r="V32" s="19">
        <v>830277</v>
      </c>
      <c r="W32" s="19">
        <v>64016</v>
      </c>
      <c r="X32" s="19">
        <v>0</v>
      </c>
      <c r="Y32" s="19">
        <v>-1</v>
      </c>
      <c r="Z32" s="19">
        <v>4395690</v>
      </c>
    </row>
    <row r="33" spans="2:26" ht="22.5" customHeight="1">
      <c r="B33" s="3" t="s">
        <v>29</v>
      </c>
      <c r="C33" s="19">
        <v>760326</v>
      </c>
      <c r="D33" s="19">
        <v>2830</v>
      </c>
      <c r="E33" s="19">
        <v>153533</v>
      </c>
      <c r="F33" s="19">
        <v>120000</v>
      </c>
      <c r="G33" s="19">
        <v>0</v>
      </c>
      <c r="H33" s="19">
        <v>729623</v>
      </c>
      <c r="I33" s="19">
        <v>248504</v>
      </c>
      <c r="J33" s="19">
        <v>711</v>
      </c>
      <c r="K33" s="19">
        <v>0</v>
      </c>
      <c r="L33" s="19">
        <v>0</v>
      </c>
      <c r="M33" s="19">
        <v>0</v>
      </c>
      <c r="N33" s="19">
        <v>249215</v>
      </c>
      <c r="O33" s="19">
        <v>363574</v>
      </c>
      <c r="P33" s="19">
        <v>136827</v>
      </c>
      <c r="Q33" s="19">
        <v>29951</v>
      </c>
      <c r="R33" s="19">
        <v>0</v>
      </c>
      <c r="S33" s="19">
        <v>0</v>
      </c>
      <c r="T33" s="19">
        <v>470450</v>
      </c>
      <c r="U33" s="19">
        <v>1372404</v>
      </c>
      <c r="V33" s="19">
        <v>140368</v>
      </c>
      <c r="W33" s="19">
        <v>183484</v>
      </c>
      <c r="X33" s="19">
        <v>120000</v>
      </c>
      <c r="Y33" s="19">
        <v>0</v>
      </c>
      <c r="Z33" s="19">
        <v>1449288</v>
      </c>
    </row>
    <row r="34" spans="2:26" ht="22.5" customHeight="1">
      <c r="B34" s="3" t="s">
        <v>30</v>
      </c>
      <c r="C34" s="19">
        <v>1051083</v>
      </c>
      <c r="D34" s="19">
        <v>1476</v>
      </c>
      <c r="E34" s="19">
        <v>0</v>
      </c>
      <c r="F34" s="19">
        <v>300000</v>
      </c>
      <c r="G34" s="19">
        <v>0</v>
      </c>
      <c r="H34" s="19">
        <v>1352559</v>
      </c>
      <c r="I34" s="19">
        <v>4551</v>
      </c>
      <c r="J34" s="19">
        <v>1</v>
      </c>
      <c r="K34" s="19">
        <v>0</v>
      </c>
      <c r="L34" s="19">
        <v>0</v>
      </c>
      <c r="M34" s="19">
        <v>0</v>
      </c>
      <c r="N34" s="19">
        <v>4552</v>
      </c>
      <c r="O34" s="19">
        <v>1257227</v>
      </c>
      <c r="P34" s="19">
        <v>10821</v>
      </c>
      <c r="Q34" s="19">
        <v>52908</v>
      </c>
      <c r="R34" s="19">
        <v>0</v>
      </c>
      <c r="S34" s="19">
        <v>0</v>
      </c>
      <c r="T34" s="19">
        <v>1215140</v>
      </c>
      <c r="U34" s="19">
        <v>2312861</v>
      </c>
      <c r="V34" s="19">
        <v>12298</v>
      </c>
      <c r="W34" s="19">
        <v>52908</v>
      </c>
      <c r="X34" s="19">
        <v>300000</v>
      </c>
      <c r="Y34" s="19">
        <v>0</v>
      </c>
      <c r="Z34" s="19">
        <v>2572251</v>
      </c>
    </row>
    <row r="35" spans="2:26" ht="22.5" customHeight="1">
      <c r="B35" s="6" t="s">
        <v>31</v>
      </c>
      <c r="C35" s="22">
        <f>SUM(C6:C19)</f>
        <v>64415155</v>
      </c>
      <c r="D35" s="22">
        <f aca="true" t="shared" si="0" ref="D35:Z35">SUM(D6:D19)</f>
        <v>9232371</v>
      </c>
      <c r="E35" s="22">
        <f t="shared" si="0"/>
        <v>3872513</v>
      </c>
      <c r="F35" s="22">
        <f t="shared" si="0"/>
        <v>3140000</v>
      </c>
      <c r="G35" s="22">
        <f t="shared" si="0"/>
        <v>1</v>
      </c>
      <c r="H35" s="22">
        <f t="shared" si="0"/>
        <v>72915014</v>
      </c>
      <c r="I35" s="22">
        <f t="shared" si="0"/>
        <v>12680808</v>
      </c>
      <c r="J35" s="22">
        <f t="shared" si="0"/>
        <v>1626100</v>
      </c>
      <c r="K35" s="22">
        <f t="shared" si="0"/>
        <v>607694</v>
      </c>
      <c r="L35" s="22">
        <f t="shared" si="0"/>
        <v>100000</v>
      </c>
      <c r="M35" s="22">
        <f t="shared" si="0"/>
        <v>-108</v>
      </c>
      <c r="N35" s="22">
        <f t="shared" si="0"/>
        <v>13799106</v>
      </c>
      <c r="O35" s="22">
        <f t="shared" si="0"/>
        <v>59974057</v>
      </c>
      <c r="P35" s="22">
        <f t="shared" si="0"/>
        <v>4134568</v>
      </c>
      <c r="Q35" s="22">
        <f t="shared" si="0"/>
        <v>3383253</v>
      </c>
      <c r="R35" s="22">
        <f t="shared" si="0"/>
        <v>0</v>
      </c>
      <c r="S35" s="22">
        <f t="shared" si="0"/>
        <v>-10175</v>
      </c>
      <c r="T35" s="22">
        <f t="shared" si="0"/>
        <v>60715197</v>
      </c>
      <c r="U35" s="22">
        <f t="shared" si="0"/>
        <v>137070020</v>
      </c>
      <c r="V35" s="22">
        <f t="shared" si="0"/>
        <v>14993039</v>
      </c>
      <c r="W35" s="22">
        <f t="shared" si="0"/>
        <v>7863460</v>
      </c>
      <c r="X35" s="22">
        <f t="shared" si="0"/>
        <v>3240000</v>
      </c>
      <c r="Y35" s="22">
        <f t="shared" si="0"/>
        <v>-10282</v>
      </c>
      <c r="Z35" s="22">
        <f t="shared" si="0"/>
        <v>147429317</v>
      </c>
    </row>
    <row r="36" spans="2:26" ht="22.5" customHeight="1">
      <c r="B36" s="6" t="s">
        <v>42</v>
      </c>
      <c r="C36" s="22">
        <f aca="true" t="shared" si="1" ref="C36:Z36">SUM(C20:C34)</f>
        <v>26756216</v>
      </c>
      <c r="D36" s="22">
        <f t="shared" si="1"/>
        <v>2731550</v>
      </c>
      <c r="E36" s="22">
        <f t="shared" si="1"/>
        <v>836533</v>
      </c>
      <c r="F36" s="22">
        <f t="shared" si="1"/>
        <v>1000001</v>
      </c>
      <c r="G36" s="22">
        <f t="shared" si="1"/>
        <v>-51709</v>
      </c>
      <c r="H36" s="22">
        <f t="shared" si="1"/>
        <v>29599525</v>
      </c>
      <c r="I36" s="22">
        <f t="shared" si="1"/>
        <v>7952258</v>
      </c>
      <c r="J36" s="22">
        <f t="shared" si="1"/>
        <v>407441</v>
      </c>
      <c r="K36" s="22">
        <f t="shared" si="1"/>
        <v>75667</v>
      </c>
      <c r="L36" s="22">
        <f t="shared" si="1"/>
        <v>0</v>
      </c>
      <c r="M36" s="22">
        <f t="shared" si="1"/>
        <v>1</v>
      </c>
      <c r="N36" s="22">
        <f t="shared" si="1"/>
        <v>8284033</v>
      </c>
      <c r="O36" s="22">
        <f t="shared" si="1"/>
        <v>28083240</v>
      </c>
      <c r="P36" s="22">
        <f t="shared" si="1"/>
        <v>2452253</v>
      </c>
      <c r="Q36" s="22">
        <f t="shared" si="1"/>
        <v>1390217</v>
      </c>
      <c r="R36" s="22">
        <f t="shared" si="1"/>
        <v>0</v>
      </c>
      <c r="S36" s="22">
        <f t="shared" si="1"/>
        <v>-5</v>
      </c>
      <c r="T36" s="22">
        <f t="shared" si="1"/>
        <v>29145271</v>
      </c>
      <c r="U36" s="22">
        <f t="shared" si="1"/>
        <v>62791714</v>
      </c>
      <c r="V36" s="22">
        <f t="shared" si="1"/>
        <v>5591244</v>
      </c>
      <c r="W36" s="22">
        <f t="shared" si="1"/>
        <v>2302417</v>
      </c>
      <c r="X36" s="22">
        <f t="shared" si="1"/>
        <v>1000001</v>
      </c>
      <c r="Y36" s="22">
        <f t="shared" si="1"/>
        <v>-51713</v>
      </c>
      <c r="Z36" s="22">
        <f t="shared" si="1"/>
        <v>67028829</v>
      </c>
    </row>
    <row r="37" spans="2:26" ht="22.5" customHeight="1">
      <c r="B37" s="6" t="s">
        <v>32</v>
      </c>
      <c r="C37" s="22">
        <f aca="true" t="shared" si="2" ref="C37:Z37">SUM(C6:C34)</f>
        <v>91171371</v>
      </c>
      <c r="D37" s="22">
        <f t="shared" si="2"/>
        <v>11963921</v>
      </c>
      <c r="E37" s="22">
        <f t="shared" si="2"/>
        <v>4709046</v>
      </c>
      <c r="F37" s="22">
        <f t="shared" si="2"/>
        <v>4140001</v>
      </c>
      <c r="G37" s="22">
        <f t="shared" si="2"/>
        <v>-51708</v>
      </c>
      <c r="H37" s="22">
        <f t="shared" si="2"/>
        <v>102514539</v>
      </c>
      <c r="I37" s="22">
        <f t="shared" si="2"/>
        <v>20633066</v>
      </c>
      <c r="J37" s="22">
        <f t="shared" si="2"/>
        <v>2033541</v>
      </c>
      <c r="K37" s="22">
        <f t="shared" si="2"/>
        <v>683361</v>
      </c>
      <c r="L37" s="22">
        <f t="shared" si="2"/>
        <v>100000</v>
      </c>
      <c r="M37" s="22">
        <f t="shared" si="2"/>
        <v>-107</v>
      </c>
      <c r="N37" s="22">
        <f t="shared" si="2"/>
        <v>22083139</v>
      </c>
      <c r="O37" s="22">
        <f t="shared" si="2"/>
        <v>88057297</v>
      </c>
      <c r="P37" s="22">
        <f t="shared" si="2"/>
        <v>6586821</v>
      </c>
      <c r="Q37" s="22">
        <f t="shared" si="2"/>
        <v>4773470</v>
      </c>
      <c r="R37" s="22">
        <f t="shared" si="2"/>
        <v>0</v>
      </c>
      <c r="S37" s="22">
        <f t="shared" si="2"/>
        <v>-10180</v>
      </c>
      <c r="T37" s="22">
        <f t="shared" si="2"/>
        <v>89860468</v>
      </c>
      <c r="U37" s="22">
        <f t="shared" si="2"/>
        <v>199861734</v>
      </c>
      <c r="V37" s="22">
        <f t="shared" si="2"/>
        <v>20584283</v>
      </c>
      <c r="W37" s="22">
        <f t="shared" si="2"/>
        <v>10165877</v>
      </c>
      <c r="X37" s="22">
        <f t="shared" si="2"/>
        <v>4240001</v>
      </c>
      <c r="Y37" s="22">
        <f t="shared" si="2"/>
        <v>-61995</v>
      </c>
      <c r="Z37" s="22">
        <f t="shared" si="2"/>
        <v>214458146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積立基金の状況（２３年度決算額）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1821158</v>
      </c>
      <c r="D6" s="19">
        <f>+'当年度'!D6-'前年度'!D6</f>
        <v>-264417</v>
      </c>
      <c r="E6" s="19">
        <f>+'当年度'!E6-'前年度'!E6</f>
        <v>-49230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1605971</v>
      </c>
      <c r="I6" s="19">
        <f>+'当年度'!I6-'前年度'!I6</f>
        <v>-192848</v>
      </c>
      <c r="J6" s="19">
        <f>+'当年度'!J6-'前年度'!J6</f>
        <v>-143</v>
      </c>
      <c r="K6" s="19">
        <f>+'当年度'!K6-'前年度'!K6</f>
        <v>30818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-223809</v>
      </c>
      <c r="O6" s="19">
        <f>+'当年度'!O6-'前年度'!O6</f>
        <v>-617630</v>
      </c>
      <c r="P6" s="19">
        <f>+'当年度'!P6-'前年度'!P6</f>
        <v>9909</v>
      </c>
      <c r="Q6" s="19">
        <f>+'当年度'!Q6-'前年度'!Q6</f>
        <v>-19930</v>
      </c>
      <c r="R6" s="19">
        <f>+'当年度'!R6-'前年度'!R6</f>
        <v>0</v>
      </c>
      <c r="S6" s="19">
        <f>+'当年度'!S6-'前年度'!S6</f>
        <v>0</v>
      </c>
      <c r="T6" s="19">
        <f>+'当年度'!T6-'前年度'!T6</f>
        <v>-587791</v>
      </c>
      <c r="U6" s="19">
        <f>+'当年度'!U6-'前年度'!U6</f>
        <v>1010680</v>
      </c>
      <c r="V6" s="19">
        <f>+'当年度'!V6-'前年度'!V6</f>
        <v>-254651</v>
      </c>
      <c r="W6" s="19">
        <f>+'当年度'!W6-'前年度'!W6</f>
        <v>-38342</v>
      </c>
      <c r="X6" s="19">
        <f>+'当年度'!X6-'前年度'!X6</f>
        <v>0</v>
      </c>
      <c r="Y6" s="19">
        <f>+'当年度'!Y6-'前年度'!Y6</f>
        <v>0</v>
      </c>
      <c r="Z6" s="19">
        <f>+'当年度'!Z6-'前年度'!Z6</f>
        <v>794371</v>
      </c>
    </row>
    <row r="7" spans="2:26" ht="22.5" customHeight="1">
      <c r="B7" s="3" t="s">
        <v>9</v>
      </c>
      <c r="C7" s="19">
        <f>+'当年度'!C7-'前年度'!C7</f>
        <v>1464138</v>
      </c>
      <c r="D7" s="19">
        <f>+'当年度'!D7-'前年度'!D7</f>
        <v>-346301</v>
      </c>
      <c r="E7" s="19">
        <f>+'当年度'!E7-'前年度'!E7</f>
        <v>20019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1097818</v>
      </c>
      <c r="I7" s="19">
        <f>+'当年度'!I7-'前年度'!I7</f>
        <v>-9960</v>
      </c>
      <c r="J7" s="19">
        <f>+'当年度'!J7-'前年度'!J7</f>
        <v>5630</v>
      </c>
      <c r="K7" s="19">
        <f>+'当年度'!K7-'前年度'!K7</f>
        <v>916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-5246</v>
      </c>
      <c r="O7" s="19">
        <f>+'当年度'!O7-'前年度'!O7</f>
        <v>577792</v>
      </c>
      <c r="P7" s="19">
        <f>+'当年度'!P7-'前年度'!P7</f>
        <v>-1035200</v>
      </c>
      <c r="Q7" s="19">
        <f>+'当年度'!Q7-'前年度'!Q7</f>
        <v>-536576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79168</v>
      </c>
      <c r="U7" s="19">
        <f>+'当年度'!U7-'前年度'!U7</f>
        <v>2031970</v>
      </c>
      <c r="V7" s="19">
        <f>+'当年度'!V7-'前年度'!V7</f>
        <v>-1375871</v>
      </c>
      <c r="W7" s="19">
        <f>+'当年度'!W7-'前年度'!W7</f>
        <v>-515641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1171740</v>
      </c>
    </row>
    <row r="8" spans="2:26" ht="22.5" customHeight="1">
      <c r="B8" s="3" t="s">
        <v>10</v>
      </c>
      <c r="C8" s="19">
        <f>+'当年度'!C8-'前年度'!C8</f>
        <v>813033</v>
      </c>
      <c r="D8" s="19">
        <f>+'当年度'!D8-'前年度'!D8</f>
        <v>536259</v>
      </c>
      <c r="E8" s="19">
        <f>+'当年度'!E8-'前年度'!E8</f>
        <v>0</v>
      </c>
      <c r="F8" s="19">
        <f>+'当年度'!F8-'前年度'!F8</f>
        <v>200000</v>
      </c>
      <c r="G8" s="19">
        <f>+'当年度'!G8-'前年度'!G8</f>
        <v>1</v>
      </c>
      <c r="H8" s="19">
        <f>+'当年度'!H8-'前年度'!H8</f>
        <v>1549293</v>
      </c>
      <c r="I8" s="19">
        <f>+'当年度'!I8-'前年度'!I8</f>
        <v>400797</v>
      </c>
      <c r="J8" s="19">
        <f>+'当年度'!J8-'前年度'!J8</f>
        <v>-400026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0</v>
      </c>
      <c r="N8" s="19">
        <f>+'当年度'!N8-'前年度'!N8</f>
        <v>771</v>
      </c>
      <c r="O8" s="19">
        <f>+'当年度'!O8-'前年度'!O8</f>
        <v>213614</v>
      </c>
      <c r="P8" s="19">
        <f>+'当年度'!P8-'前年度'!P8</f>
        <v>-254309</v>
      </c>
      <c r="Q8" s="19">
        <f>+'当年度'!Q8-'前年度'!Q8</f>
        <v>91408</v>
      </c>
      <c r="R8" s="19">
        <f>+'当年度'!R8-'前年度'!R8</f>
        <v>0</v>
      </c>
      <c r="S8" s="19">
        <f>+'当年度'!S8-'前年度'!S8</f>
        <v>0</v>
      </c>
      <c r="T8" s="19">
        <f>+'当年度'!T8-'前年度'!T8</f>
        <v>-132103</v>
      </c>
      <c r="U8" s="19">
        <f>+'当年度'!U8-'前年度'!U8</f>
        <v>1427444</v>
      </c>
      <c r="V8" s="19">
        <f>+'当年度'!V8-'前年度'!V8</f>
        <v>-118076</v>
      </c>
      <c r="W8" s="19">
        <f>+'当年度'!W8-'前年度'!W8</f>
        <v>91408</v>
      </c>
      <c r="X8" s="19">
        <f>+'当年度'!X8-'前年度'!X8</f>
        <v>200000</v>
      </c>
      <c r="Y8" s="19">
        <f>+'当年度'!Y8-'前年度'!Y8</f>
        <v>1</v>
      </c>
      <c r="Z8" s="19">
        <f>+'当年度'!Z8-'前年度'!Z8</f>
        <v>1417961</v>
      </c>
    </row>
    <row r="9" spans="2:26" ht="22.5" customHeight="1">
      <c r="B9" s="3" t="s">
        <v>11</v>
      </c>
      <c r="C9" s="19">
        <f>+'当年度'!C9-'前年度'!C9</f>
        <v>995411</v>
      </c>
      <c r="D9" s="19">
        <f>+'当年度'!D9-'前年度'!D9</f>
        <v>-444442</v>
      </c>
      <c r="E9" s="19">
        <f>+'当年度'!E9-'前年度'!E9</f>
        <v>114537</v>
      </c>
      <c r="F9" s="19">
        <f>+'当年度'!F9-'前年度'!F9</f>
        <v>0</v>
      </c>
      <c r="G9" s="19">
        <f>+'当年度'!G9-'前年度'!G9</f>
        <v>-1</v>
      </c>
      <c r="H9" s="19">
        <f>+'当年度'!H9-'前年度'!H9</f>
        <v>436431</v>
      </c>
      <c r="I9" s="19">
        <f>+'当年度'!I9-'前年度'!I9</f>
        <v>-48672</v>
      </c>
      <c r="J9" s="19">
        <f>+'当年度'!J9-'前年度'!J9</f>
        <v>-148</v>
      </c>
      <c r="K9" s="19">
        <f>+'当年度'!K9-'前年度'!K9</f>
        <v>126569</v>
      </c>
      <c r="L9" s="19">
        <f>+'当年度'!L9-'前年度'!L9</f>
        <v>0</v>
      </c>
      <c r="M9" s="19">
        <f>+'当年度'!M9-'前年度'!M9</f>
        <v>1</v>
      </c>
      <c r="N9" s="19">
        <f>+'当年度'!N9-'前年度'!N9</f>
        <v>-175388</v>
      </c>
      <c r="O9" s="19">
        <f>+'当年度'!O9-'前年度'!O9</f>
        <v>-32085</v>
      </c>
      <c r="P9" s="19">
        <f>+'当年度'!P9-'前年度'!P9</f>
        <v>-6262</v>
      </c>
      <c r="Q9" s="19">
        <f>+'当年度'!Q9-'前年度'!Q9</f>
        <v>136901</v>
      </c>
      <c r="R9" s="19">
        <f>+'当年度'!R9-'前年度'!R9</f>
        <v>0</v>
      </c>
      <c r="S9" s="19">
        <f>+'当年度'!S9-'前年度'!S9</f>
        <v>-1</v>
      </c>
      <c r="T9" s="19">
        <f>+'当年度'!T9-'前年度'!T9</f>
        <v>-175249</v>
      </c>
      <c r="U9" s="19">
        <f>+'当年度'!U9-'前年度'!U9</f>
        <v>914654</v>
      </c>
      <c r="V9" s="19">
        <f>+'当年度'!V9-'前年度'!V9</f>
        <v>-450852</v>
      </c>
      <c r="W9" s="19">
        <f>+'当年度'!W9-'前年度'!W9</f>
        <v>378007</v>
      </c>
      <c r="X9" s="19">
        <f>+'当年度'!X9-'前年度'!X9</f>
        <v>0</v>
      </c>
      <c r="Y9" s="19">
        <f>+'当年度'!Y9-'前年度'!Y9</f>
        <v>-1</v>
      </c>
      <c r="Z9" s="19">
        <f>+'当年度'!Z9-'前年度'!Z9</f>
        <v>85794</v>
      </c>
    </row>
    <row r="10" spans="2:26" ht="22.5" customHeight="1">
      <c r="B10" s="3" t="s">
        <v>12</v>
      </c>
      <c r="C10" s="19">
        <f>+'当年度'!C10-'前年度'!C10</f>
        <v>-618188</v>
      </c>
      <c r="D10" s="19">
        <f>+'当年度'!D10-'前年度'!D10</f>
        <v>22962</v>
      </c>
      <c r="E10" s="19">
        <f>+'当年度'!E10-'前年度'!E10</f>
        <v>-411077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-184149</v>
      </c>
      <c r="I10" s="19">
        <f>+'当年度'!I10-'前年度'!I10</f>
        <v>3</v>
      </c>
      <c r="J10" s="19">
        <f>+'当年度'!J10-'前年度'!J10</f>
        <v>1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4</v>
      </c>
      <c r="O10" s="19">
        <f>+'当年度'!O10-'前年度'!O10</f>
        <v>707609</v>
      </c>
      <c r="P10" s="19">
        <f>+'当年度'!P10-'前年度'!P10</f>
        <v>-511447</v>
      </c>
      <c r="Q10" s="19">
        <f>+'当年度'!Q10-'前年度'!Q10</f>
        <v>-59624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255786</v>
      </c>
      <c r="U10" s="19">
        <f>+'当年度'!U10-'前年度'!U10</f>
        <v>89424</v>
      </c>
      <c r="V10" s="19">
        <f>+'当年度'!V10-'前年度'!V10</f>
        <v>-488484</v>
      </c>
      <c r="W10" s="19">
        <f>+'当年度'!W10-'前年度'!W10</f>
        <v>-470701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71641</v>
      </c>
    </row>
    <row r="11" spans="2:26" ht="22.5" customHeight="1">
      <c r="B11" s="3" t="s">
        <v>13</v>
      </c>
      <c r="C11" s="19">
        <f>+'当年度'!C11-'前年度'!C11</f>
        <v>1525708</v>
      </c>
      <c r="D11" s="19">
        <f>+'当年度'!D11-'前年度'!D11</f>
        <v>-5986</v>
      </c>
      <c r="E11" s="19">
        <f>+'当年度'!E11-'前年度'!E11</f>
        <v>0</v>
      </c>
      <c r="F11" s="19">
        <f>+'当年度'!F11-'前年度'!F11</f>
        <v>1000000</v>
      </c>
      <c r="G11" s="19">
        <f>+'当年度'!G11-'前年度'!G11</f>
        <v>0</v>
      </c>
      <c r="H11" s="19">
        <f>+'当年度'!H11-'前年度'!H11</f>
        <v>2519722</v>
      </c>
      <c r="I11" s="19">
        <f>+'当年度'!I11-'前年度'!I11</f>
        <v>25106</v>
      </c>
      <c r="J11" s="19">
        <f>+'当年度'!J11-'前年度'!J11</f>
        <v>-6374</v>
      </c>
      <c r="K11" s="19">
        <f>+'当年度'!K11-'前年度'!K11</f>
        <v>0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18732</v>
      </c>
      <c r="O11" s="19">
        <f>+'当年度'!O11-'前年度'!O11</f>
        <v>-657451</v>
      </c>
      <c r="P11" s="19">
        <f>+'当年度'!P11-'前年度'!P11</f>
        <v>170</v>
      </c>
      <c r="Q11" s="19">
        <f>+'当年度'!Q11-'前年度'!Q11</f>
        <v>-599183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-58098</v>
      </c>
      <c r="U11" s="19">
        <f>+'当年度'!U11-'前年度'!U11</f>
        <v>893363</v>
      </c>
      <c r="V11" s="19">
        <f>+'当年度'!V11-'前年度'!V11</f>
        <v>-12190</v>
      </c>
      <c r="W11" s="19">
        <f>+'当年度'!W11-'前年度'!W11</f>
        <v>-599183</v>
      </c>
      <c r="X11" s="19">
        <f>+'当年度'!X11-'前年度'!X11</f>
        <v>1000000</v>
      </c>
      <c r="Y11" s="19">
        <f>+'当年度'!Y11-'前年度'!Y11</f>
        <v>0</v>
      </c>
      <c r="Z11" s="19">
        <f>+'当年度'!Z11-'前年度'!Z11</f>
        <v>2480356</v>
      </c>
    </row>
    <row r="12" spans="2:26" ht="22.5" customHeight="1">
      <c r="B12" s="3" t="s">
        <v>14</v>
      </c>
      <c r="C12" s="19">
        <f>+'当年度'!C12-'前年度'!C12</f>
        <v>-974908</v>
      </c>
      <c r="D12" s="19">
        <f>+'当年度'!D12-'前年度'!D12</f>
        <v>7108</v>
      </c>
      <c r="E12" s="19">
        <f>+'当年度'!E12-'前年度'!E12</f>
        <v>-878802</v>
      </c>
      <c r="F12" s="19">
        <f>+'当年度'!F12-'前年度'!F12</f>
        <v>0</v>
      </c>
      <c r="G12" s="19">
        <f>+'当年度'!G12-'前年度'!G12</f>
        <v>1</v>
      </c>
      <c r="H12" s="19">
        <f>+'当年度'!H12-'前年度'!H12</f>
        <v>-88997</v>
      </c>
      <c r="I12" s="19">
        <f>+'当年度'!I12-'前年度'!I12</f>
        <v>0</v>
      </c>
      <c r="J12" s="19">
        <f>+'当年度'!J12-'前年度'!J12</f>
        <v>335001</v>
      </c>
      <c r="K12" s="19">
        <f>+'当年度'!K12-'前年度'!K12</f>
        <v>0</v>
      </c>
      <c r="L12" s="19">
        <f>+'当年度'!L12-'前年度'!L12</f>
        <v>0</v>
      </c>
      <c r="M12" s="19">
        <f>+'当年度'!M12-'前年度'!M12</f>
        <v>1</v>
      </c>
      <c r="N12" s="19">
        <f>+'当年度'!N12-'前年度'!N12</f>
        <v>335002</v>
      </c>
      <c r="O12" s="19">
        <f>+'当年度'!O12-'前年度'!O12</f>
        <v>-136665</v>
      </c>
      <c r="P12" s="19">
        <f>+'当年度'!P12-'前年度'!P12</f>
        <v>376341</v>
      </c>
      <c r="Q12" s="19">
        <f>+'当年度'!Q12-'前年度'!Q12</f>
        <v>-61775</v>
      </c>
      <c r="R12" s="19">
        <f>+'当年度'!R12-'前年度'!R12</f>
        <v>0</v>
      </c>
      <c r="S12" s="19">
        <f>+'当年度'!S12-'前年度'!S12</f>
        <v>660</v>
      </c>
      <c r="T12" s="19">
        <f>+'当年度'!T12-'前年度'!T12</f>
        <v>302111</v>
      </c>
      <c r="U12" s="19">
        <f>+'当年度'!U12-'前年度'!U12</f>
        <v>-1111573</v>
      </c>
      <c r="V12" s="19">
        <f>+'当年度'!V12-'前年度'!V12</f>
        <v>718450</v>
      </c>
      <c r="W12" s="19">
        <f>+'当年度'!W12-'前年度'!W12</f>
        <v>-940577</v>
      </c>
      <c r="X12" s="19">
        <f>+'当年度'!X12-'前年度'!X12</f>
        <v>0</v>
      </c>
      <c r="Y12" s="19">
        <f>+'当年度'!Y12-'前年度'!Y12</f>
        <v>662</v>
      </c>
      <c r="Z12" s="19">
        <f>+'当年度'!Z12-'前年度'!Z12</f>
        <v>548116</v>
      </c>
    </row>
    <row r="13" spans="2:26" ht="22.5" customHeight="1">
      <c r="B13" s="3" t="s">
        <v>15</v>
      </c>
      <c r="C13" s="19">
        <f>+'当年度'!C13-'前年度'!C13</f>
        <v>346126</v>
      </c>
      <c r="D13" s="19">
        <f>+'当年度'!D13-'前年度'!D13</f>
        <v>-219976</v>
      </c>
      <c r="E13" s="19">
        <f>+'当年度'!E13-'前年度'!E13</f>
        <v>314906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-188756</v>
      </c>
      <c r="I13" s="19">
        <f>+'当年度'!I13-'前年度'!I13</f>
        <v>60093</v>
      </c>
      <c r="J13" s="19">
        <f>+'当年度'!J13-'前年度'!J13</f>
        <v>-10019</v>
      </c>
      <c r="K13" s="19">
        <f>+'当年度'!K13-'前年度'!K13</f>
        <v>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50074</v>
      </c>
      <c r="O13" s="19">
        <f>+'当年度'!O13-'前年度'!O13</f>
        <v>171337</v>
      </c>
      <c r="P13" s="19">
        <f>+'当年度'!P13-'前年度'!P13</f>
        <v>-147589</v>
      </c>
      <c r="Q13" s="19">
        <f>+'当年度'!Q13-'前年度'!Q13</f>
        <v>5446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18302</v>
      </c>
      <c r="U13" s="19">
        <f>+'当年度'!U13-'前年度'!U13</f>
        <v>577556</v>
      </c>
      <c r="V13" s="19">
        <f>+'当年度'!V13-'前年度'!V13</f>
        <v>-377584</v>
      </c>
      <c r="W13" s="19">
        <f>+'当年度'!W13-'前年度'!W13</f>
        <v>320352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-120380</v>
      </c>
    </row>
    <row r="14" spans="2:26" ht="22.5" customHeight="1">
      <c r="B14" s="3" t="s">
        <v>16</v>
      </c>
      <c r="C14" s="19">
        <f>+'当年度'!C14-'前年度'!C14</f>
        <v>25484</v>
      </c>
      <c r="D14" s="19">
        <f>+'当年度'!D14-'前年度'!D14</f>
        <v>-2207</v>
      </c>
      <c r="E14" s="19">
        <f>+'当年度'!E14-'前年度'!E14</f>
        <v>805500</v>
      </c>
      <c r="F14" s="19">
        <f>+'当年度'!F14-'前年度'!F14</f>
        <v>200000</v>
      </c>
      <c r="G14" s="19">
        <f>+'当年度'!G14-'前年度'!G14</f>
        <v>0</v>
      </c>
      <c r="H14" s="19">
        <f>+'当年度'!H14-'前年度'!H14</f>
        <v>-582223</v>
      </c>
      <c r="I14" s="19">
        <f>+'当年度'!I14-'前年度'!I14</f>
        <v>-327271</v>
      </c>
      <c r="J14" s="19">
        <f>+'当年度'!J14-'前年度'!J14</f>
        <v>-1567</v>
      </c>
      <c r="K14" s="19">
        <f>+'当年度'!K14-'前年度'!K14</f>
        <v>167000</v>
      </c>
      <c r="L14" s="19">
        <f>+'当年度'!L14-'前年度'!L14</f>
        <v>0</v>
      </c>
      <c r="M14" s="19">
        <f>+'当年度'!M14-'前年度'!M14</f>
        <v>0</v>
      </c>
      <c r="N14" s="19">
        <f>+'当年度'!N14-'前年度'!N14</f>
        <v>-495838</v>
      </c>
      <c r="O14" s="19">
        <f>+'当年度'!O14-'前年度'!O14</f>
        <v>101135</v>
      </c>
      <c r="P14" s="19">
        <f>+'当年度'!P14-'前年度'!P14</f>
        <v>-3723</v>
      </c>
      <c r="Q14" s="19">
        <f>+'当年度'!Q14-'前年度'!Q14</f>
        <v>-3672</v>
      </c>
      <c r="R14" s="19">
        <f>+'当年度'!R14-'前年度'!R14</f>
        <v>0</v>
      </c>
      <c r="S14" s="19">
        <f>+'当年度'!S14-'前年度'!S14</f>
        <v>-69873</v>
      </c>
      <c r="T14" s="19">
        <f>+'当年度'!T14-'前年度'!T14</f>
        <v>31211</v>
      </c>
      <c r="U14" s="19">
        <f>+'当年度'!U14-'前年度'!U14</f>
        <v>-200652</v>
      </c>
      <c r="V14" s="19">
        <f>+'当年度'!V14-'前年度'!V14</f>
        <v>-7497</v>
      </c>
      <c r="W14" s="19">
        <f>+'当年度'!W14-'前年度'!W14</f>
        <v>968828</v>
      </c>
      <c r="X14" s="19">
        <f>+'当年度'!X14-'前年度'!X14</f>
        <v>200000</v>
      </c>
      <c r="Y14" s="19">
        <f>+'当年度'!Y14-'前年度'!Y14</f>
        <v>-69873</v>
      </c>
      <c r="Z14" s="19">
        <f>+'当年度'!Z14-'前年度'!Z14</f>
        <v>-1046850</v>
      </c>
    </row>
    <row r="15" spans="2:26" ht="22.5" customHeight="1">
      <c r="B15" s="3" t="s">
        <v>17</v>
      </c>
      <c r="C15" s="19">
        <f>+'当年度'!C15-'前年度'!C15</f>
        <v>754</v>
      </c>
      <c r="D15" s="19">
        <f>+'当年度'!D15-'前年度'!D15</f>
        <v>-103</v>
      </c>
      <c r="E15" s="19">
        <f>+'当年度'!E15-'前年度'!E15</f>
        <v>0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651</v>
      </c>
      <c r="I15" s="19">
        <f>+'当年度'!I15-'前年度'!I15</f>
        <v>-4161</v>
      </c>
      <c r="J15" s="19">
        <f>+'当年度'!J15-'前年度'!J15</f>
        <v>-65</v>
      </c>
      <c r="K15" s="19">
        <f>+'当年度'!K15-'前年度'!K15</f>
        <v>28618</v>
      </c>
      <c r="L15" s="19">
        <f>+'当年度'!L15-'前年度'!L15</f>
        <v>0</v>
      </c>
      <c r="M15" s="19">
        <f>+'当年度'!M15-'前年度'!M15</f>
        <v>0</v>
      </c>
      <c r="N15" s="19">
        <f>+'当年度'!N15-'前年度'!N15</f>
        <v>-32844</v>
      </c>
      <c r="O15" s="19">
        <f>+'当年度'!O15-'前年度'!O15</f>
        <v>-65344</v>
      </c>
      <c r="P15" s="19">
        <f>+'当年度'!P15-'前年度'!P15</f>
        <v>-11635</v>
      </c>
      <c r="Q15" s="19">
        <f>+'当年度'!Q15-'前年度'!Q15</f>
        <v>40256</v>
      </c>
      <c r="R15" s="19">
        <f>+'当年度'!R15-'前年度'!R15</f>
        <v>0</v>
      </c>
      <c r="S15" s="19">
        <f>+'当年度'!S15-'前年度'!S15</f>
        <v>1</v>
      </c>
      <c r="T15" s="19">
        <f>+'当年度'!T15-'前年度'!T15</f>
        <v>-117234</v>
      </c>
      <c r="U15" s="19">
        <f>+'当年度'!U15-'前年度'!U15</f>
        <v>-68751</v>
      </c>
      <c r="V15" s="19">
        <f>+'当年度'!V15-'前年度'!V15</f>
        <v>-11803</v>
      </c>
      <c r="W15" s="19">
        <f>+'当年度'!W15-'前年度'!W15</f>
        <v>68874</v>
      </c>
      <c r="X15" s="19">
        <f>+'当年度'!X15-'前年度'!X15</f>
        <v>0</v>
      </c>
      <c r="Y15" s="19">
        <f>+'当年度'!Y15-'前年度'!Y15</f>
        <v>1</v>
      </c>
      <c r="Z15" s="19">
        <f>+'当年度'!Z15-'前年度'!Z15</f>
        <v>-149427</v>
      </c>
    </row>
    <row r="16" spans="2:26" ht="22.5" customHeight="1">
      <c r="B16" s="3" t="s">
        <v>18</v>
      </c>
      <c r="C16" s="19">
        <f>+'当年度'!C16-'前年度'!C16</f>
        <v>299091</v>
      </c>
      <c r="D16" s="19">
        <f>+'当年度'!D16-'前年度'!D16</f>
        <v>-5462</v>
      </c>
      <c r="E16" s="19">
        <f>+'当年度'!E16-'前年度'!E16</f>
        <v>0</v>
      </c>
      <c r="F16" s="19">
        <f>+'当年度'!F16-'前年度'!F16</f>
        <v>-90000</v>
      </c>
      <c r="G16" s="19">
        <f>+'当年度'!G16-'前年度'!G16</f>
        <v>0</v>
      </c>
      <c r="H16" s="19">
        <f>+'当年度'!H16-'前年度'!H16</f>
        <v>203629</v>
      </c>
      <c r="I16" s="19">
        <f>+'当年度'!I16-'前年度'!I16</f>
        <v>100602</v>
      </c>
      <c r="J16" s="19">
        <f>+'当年度'!J16-'前年度'!J16</f>
        <v>150138</v>
      </c>
      <c r="K16" s="19">
        <f>+'当年度'!K16-'前年度'!K16</f>
        <v>0</v>
      </c>
      <c r="L16" s="19">
        <f>+'当年度'!L16-'前年度'!L16</f>
        <v>-50000</v>
      </c>
      <c r="M16" s="19">
        <f>+'当年度'!M16-'前年度'!M16</f>
        <v>0</v>
      </c>
      <c r="N16" s="19">
        <f>+'当年度'!N16-'前年度'!N16</f>
        <v>200740</v>
      </c>
      <c r="O16" s="19">
        <f>+'当年度'!O16-'前年度'!O16</f>
        <v>90892</v>
      </c>
      <c r="P16" s="19">
        <f>+'当年度'!P16-'前年度'!P16</f>
        <v>-16991</v>
      </c>
      <c r="Q16" s="19">
        <f>+'当年度'!Q16-'前年度'!Q16</f>
        <v>-24683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98584</v>
      </c>
      <c r="U16" s="19">
        <f>+'当年度'!U16-'前年度'!U16</f>
        <v>490585</v>
      </c>
      <c r="V16" s="19">
        <f>+'当年度'!V16-'前年度'!V16</f>
        <v>127685</v>
      </c>
      <c r="W16" s="19">
        <f>+'当年度'!W16-'前年度'!W16</f>
        <v>-24683</v>
      </c>
      <c r="X16" s="19">
        <f>+'当年度'!X16-'前年度'!X16</f>
        <v>-140000</v>
      </c>
      <c r="Y16" s="19">
        <f>+'当年度'!Y16-'前年度'!Y16</f>
        <v>0</v>
      </c>
      <c r="Z16" s="19">
        <f>+'当年度'!Z16-'前年度'!Z16</f>
        <v>502953</v>
      </c>
    </row>
    <row r="17" spans="2:26" ht="22.5" customHeight="1">
      <c r="B17" s="4" t="s">
        <v>34</v>
      </c>
      <c r="C17" s="19">
        <f>+'当年度'!C17-'前年度'!C17</f>
        <v>1307156</v>
      </c>
      <c r="D17" s="19">
        <f>+'当年度'!D17-'前年度'!D17</f>
        <v>442205</v>
      </c>
      <c r="E17" s="19">
        <f>+'当年度'!E17-'前年度'!E17</f>
        <v>0</v>
      </c>
      <c r="F17" s="19">
        <f>+'当年度'!F17-'前年度'!F17</f>
        <v>0</v>
      </c>
      <c r="G17" s="19">
        <f>+'当年度'!G17-'前年度'!G17</f>
        <v>0</v>
      </c>
      <c r="H17" s="19">
        <f>+'当年度'!H17-'前年度'!H17</f>
        <v>1749361</v>
      </c>
      <c r="I17" s="19">
        <f>+'当年度'!I17-'前年度'!I17</f>
        <v>867925</v>
      </c>
      <c r="J17" s="19">
        <f>+'当年度'!J17-'前年度'!J17</f>
        <v>-40332</v>
      </c>
      <c r="K17" s="19">
        <f>+'当年度'!K17-'前年度'!K17</f>
        <v>0</v>
      </c>
      <c r="L17" s="19">
        <f>+'当年度'!L17-'前年度'!L17</f>
        <v>0</v>
      </c>
      <c r="M17" s="19">
        <f>+'当年度'!M17-'前年度'!M17</f>
        <v>0</v>
      </c>
      <c r="N17" s="19">
        <f>+'当年度'!N17-'前年度'!N17</f>
        <v>827593</v>
      </c>
      <c r="O17" s="19">
        <f>+'当年度'!O17-'前年度'!O17</f>
        <v>78263</v>
      </c>
      <c r="P17" s="19">
        <f>+'当年度'!P17-'前年度'!P17</f>
        <v>-101914</v>
      </c>
      <c r="Q17" s="19">
        <f>+'当年度'!Q17-'前年度'!Q17</f>
        <v>-6630</v>
      </c>
      <c r="R17" s="19">
        <f>+'当年度'!R17-'前年度'!R17</f>
        <v>0</v>
      </c>
      <c r="S17" s="19">
        <f>+'当年度'!S17-'前年度'!S17</f>
        <v>0</v>
      </c>
      <c r="T17" s="19">
        <f>+'当年度'!T17-'前年度'!T17</f>
        <v>-17021</v>
      </c>
      <c r="U17" s="19">
        <f>+'当年度'!U17-'前年度'!U17</f>
        <v>2253344</v>
      </c>
      <c r="V17" s="19">
        <f>+'当年度'!V17-'前年度'!V17</f>
        <v>299959</v>
      </c>
      <c r="W17" s="19">
        <f>+'当年度'!W17-'前年度'!W17</f>
        <v>-6630</v>
      </c>
      <c r="X17" s="19">
        <f>+'当年度'!X17-'前年度'!X17</f>
        <v>0</v>
      </c>
      <c r="Y17" s="19">
        <f>+'当年度'!Y17-'前年度'!Y17</f>
        <v>0</v>
      </c>
      <c r="Z17" s="19">
        <f>+'当年度'!Z17-'前年度'!Z17</f>
        <v>2559933</v>
      </c>
    </row>
    <row r="18" spans="2:26" ht="22.5" customHeight="1">
      <c r="B18" s="3" t="s">
        <v>35</v>
      </c>
      <c r="C18" s="19">
        <f>+'当年度'!C18-'前年度'!C18</f>
        <v>637178</v>
      </c>
      <c r="D18" s="19">
        <f>+'当年度'!D18-'前年度'!D18</f>
        <v>-572229</v>
      </c>
      <c r="E18" s="19">
        <f>+'当年度'!E18-'前年度'!E18</f>
        <v>64446</v>
      </c>
      <c r="F18" s="19">
        <f>+'当年度'!F18-'前年度'!F18</f>
        <v>0</v>
      </c>
      <c r="G18" s="19">
        <f>+'当年度'!G18-'前年度'!G18</f>
        <v>280</v>
      </c>
      <c r="H18" s="19">
        <f>+'当年度'!H18-'前年度'!H18</f>
        <v>783</v>
      </c>
      <c r="I18" s="19">
        <f>+'当年度'!I18-'前年度'!I18</f>
        <v>246655</v>
      </c>
      <c r="J18" s="19">
        <f>+'当年度'!J18-'前年度'!J18</f>
        <v>97146</v>
      </c>
      <c r="K18" s="19">
        <f>+'当年度'!K18-'前年度'!K18</f>
        <v>0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343801</v>
      </c>
      <c r="O18" s="19">
        <f>+'当年度'!O18-'前年度'!O18</f>
        <v>331470</v>
      </c>
      <c r="P18" s="19">
        <f>+'当年度'!P18-'前年度'!P18</f>
        <v>38836</v>
      </c>
      <c r="Q18" s="19">
        <f>+'当年度'!Q18-'前年度'!Q18</f>
        <v>-204583</v>
      </c>
      <c r="R18" s="19">
        <f>+'当年度'!R18-'前年度'!R18</f>
        <v>0</v>
      </c>
      <c r="S18" s="19">
        <f>+'当年度'!S18-'前年度'!S18</f>
        <v>24290</v>
      </c>
      <c r="T18" s="19">
        <f>+'当年度'!T18-'前年度'!T18</f>
        <v>599179</v>
      </c>
      <c r="U18" s="19">
        <f>+'当年度'!U18-'前年度'!U18</f>
        <v>1215303</v>
      </c>
      <c r="V18" s="19">
        <f>+'当年度'!V18-'前年度'!V18</f>
        <v>-436247</v>
      </c>
      <c r="W18" s="19">
        <f>+'当年度'!W18-'前年度'!W18</f>
        <v>-140137</v>
      </c>
      <c r="X18" s="19">
        <f>+'当年度'!X18-'前年度'!X18</f>
        <v>0</v>
      </c>
      <c r="Y18" s="19">
        <f>+'当年度'!Y18-'前年度'!Y18</f>
        <v>24570</v>
      </c>
      <c r="Z18" s="19">
        <f>+'当年度'!Z18-'前年度'!Z18</f>
        <v>943763</v>
      </c>
    </row>
    <row r="19" spans="2:26" ht="22.5" customHeight="1">
      <c r="B19" s="5" t="s">
        <v>36</v>
      </c>
      <c r="C19" s="23">
        <f>+'当年度'!C19-'前年度'!C19</f>
        <v>857718</v>
      </c>
      <c r="D19" s="23">
        <f>+'当年度'!D19-'前年度'!D19</f>
        <v>-242868</v>
      </c>
      <c r="E19" s="23">
        <f>+'当年度'!E19-'前年度'!E19</f>
        <v>700000</v>
      </c>
      <c r="F19" s="23">
        <f>+'当年度'!F19-'前年度'!F19</f>
        <v>0</v>
      </c>
      <c r="G19" s="23">
        <f>+'当年度'!G19-'前年度'!G19</f>
        <v>-1</v>
      </c>
      <c r="H19" s="23">
        <f>+'当年度'!H19-'前年度'!H19</f>
        <v>-85151</v>
      </c>
      <c r="I19" s="23">
        <f>+'当年度'!I19-'前年度'!I19</f>
        <v>29</v>
      </c>
      <c r="J19" s="23">
        <f>+'当年度'!J19-'前年度'!J19</f>
        <v>13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108</v>
      </c>
      <c r="N19" s="23">
        <f>+'当年度'!N19-'前年度'!N19</f>
        <v>150</v>
      </c>
      <c r="O19" s="23">
        <f>+'当年度'!O19-'前年度'!O19</f>
        <v>-21797</v>
      </c>
      <c r="P19" s="23">
        <f>+'当年度'!P19-'前年度'!P19</f>
        <v>477236</v>
      </c>
      <c r="Q19" s="23">
        <f>+'当年度'!Q19-'前年度'!Q19</f>
        <v>593110</v>
      </c>
      <c r="R19" s="23">
        <f>+'当年度'!R19-'前年度'!R19</f>
        <v>0</v>
      </c>
      <c r="S19" s="23">
        <f>+'当年度'!S19-'前年度'!S19</f>
        <v>-1543</v>
      </c>
      <c r="T19" s="23">
        <f>+'当年度'!T19-'前年度'!T19</f>
        <v>-139214</v>
      </c>
      <c r="U19" s="23">
        <f>+'当年度'!U19-'前年度'!U19</f>
        <v>835950</v>
      </c>
      <c r="V19" s="23">
        <f>+'当年度'!V19-'前年度'!V19</f>
        <v>234381</v>
      </c>
      <c r="W19" s="23">
        <f>+'当年度'!W19-'前年度'!W19</f>
        <v>1293110</v>
      </c>
      <c r="X19" s="23">
        <f>+'当年度'!X19-'前年度'!X19</f>
        <v>0</v>
      </c>
      <c r="Y19" s="23">
        <f>+'当年度'!Y19-'前年度'!Y19</f>
        <v>-1436</v>
      </c>
      <c r="Z19" s="23">
        <f>+'当年度'!Z19-'前年度'!Z19</f>
        <v>-224215</v>
      </c>
    </row>
    <row r="20" spans="2:26" ht="22.5" customHeight="1">
      <c r="B20" s="3" t="s">
        <v>19</v>
      </c>
      <c r="C20" s="24">
        <f>+'当年度'!C20-'前年度'!C20</f>
        <v>103668</v>
      </c>
      <c r="D20" s="24">
        <f>+'当年度'!D20-'前年度'!D20</f>
        <v>111248</v>
      </c>
      <c r="E20" s="24">
        <f>+'当年度'!E20-'前年度'!E20</f>
        <v>0</v>
      </c>
      <c r="F20" s="24">
        <f>+'当年度'!F20-'前年度'!F20</f>
        <v>0</v>
      </c>
      <c r="G20" s="24">
        <f>+'当年度'!G20-'前年度'!G20</f>
        <v>7</v>
      </c>
      <c r="H20" s="24">
        <f>+'当年度'!H20-'前年度'!H20</f>
        <v>214923</v>
      </c>
      <c r="I20" s="24">
        <f>+'当年度'!I20-'前年度'!I20</f>
        <v>-43420</v>
      </c>
      <c r="J20" s="24">
        <f>+'当年度'!J20-'前年度'!J20</f>
        <v>-528</v>
      </c>
      <c r="K20" s="24">
        <f>+'当年度'!K20-'前年度'!K20</f>
        <v>44800</v>
      </c>
      <c r="L20" s="24">
        <f>+'当年度'!L20-'前年度'!L20</f>
        <v>0</v>
      </c>
      <c r="M20" s="24">
        <f>+'当年度'!M20-'前年度'!M20</f>
        <v>0</v>
      </c>
      <c r="N20" s="24">
        <f>+'当年度'!N20-'前年度'!N20</f>
        <v>-88748</v>
      </c>
      <c r="O20" s="24">
        <f>+'当年度'!O20-'前年度'!O20</f>
        <v>4804</v>
      </c>
      <c r="P20" s="24">
        <f>+'当年度'!P20-'前年度'!P20</f>
        <v>-2820</v>
      </c>
      <c r="Q20" s="24">
        <f>+'当年度'!Q20-'前年度'!Q20</f>
        <v>-200</v>
      </c>
      <c r="R20" s="24">
        <f>+'当年度'!R20-'前年度'!R20</f>
        <v>0</v>
      </c>
      <c r="S20" s="24">
        <f>+'当年度'!S20-'前年度'!S20</f>
        <v>1</v>
      </c>
      <c r="T20" s="24">
        <f>+'当年度'!T20-'前年度'!T20</f>
        <v>2185</v>
      </c>
      <c r="U20" s="24">
        <f>+'当年度'!U20-'前年度'!U20</f>
        <v>65052</v>
      </c>
      <c r="V20" s="24">
        <f>+'当年度'!V20-'前年度'!V20</f>
        <v>107900</v>
      </c>
      <c r="W20" s="24">
        <f>+'当年度'!W20-'前年度'!W20</f>
        <v>44600</v>
      </c>
      <c r="X20" s="24">
        <f>+'当年度'!X20-'前年度'!X20</f>
        <v>0</v>
      </c>
      <c r="Y20" s="24">
        <f>+'当年度'!Y20-'前年度'!Y20</f>
        <v>8</v>
      </c>
      <c r="Z20" s="24">
        <f>+'当年度'!Z20-'前年度'!Z20</f>
        <v>128360</v>
      </c>
    </row>
    <row r="21" spans="2:26" ht="22.5" customHeight="1">
      <c r="B21" s="3" t="s">
        <v>20</v>
      </c>
      <c r="C21" s="19">
        <f>+'当年度'!C21-'前年度'!C21</f>
        <v>63708</v>
      </c>
      <c r="D21" s="19">
        <f>+'当年度'!D21-'前年度'!D21</f>
        <v>-62142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1566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46221</v>
      </c>
      <c r="P21" s="19">
        <f>+'当年度'!P21-'前年度'!P21</f>
        <v>53159</v>
      </c>
      <c r="Q21" s="19">
        <f>+'当年度'!Q21-'前年度'!Q21</f>
        <v>94385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4995</v>
      </c>
      <c r="U21" s="19">
        <f>+'当年度'!U21-'前年度'!U21</f>
        <v>109929</v>
      </c>
      <c r="V21" s="19">
        <f>+'当年度'!V21-'前年度'!V21</f>
        <v>-8983</v>
      </c>
      <c r="W21" s="19">
        <f>+'当年度'!W21-'前年度'!W21</f>
        <v>94385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6561</v>
      </c>
    </row>
    <row r="22" spans="2:26" ht="22.5" customHeight="1">
      <c r="B22" s="3" t="s">
        <v>21</v>
      </c>
      <c r="C22" s="19">
        <f>+'当年度'!C22-'前年度'!C22</f>
        <v>3602</v>
      </c>
      <c r="D22" s="19">
        <f>+'当年度'!D22-'前年度'!D22</f>
        <v>91</v>
      </c>
      <c r="E22" s="19">
        <f>+'当年度'!E22-'前年度'!E22</f>
        <v>100000</v>
      </c>
      <c r="F22" s="19">
        <f>+'当年度'!F22-'前年度'!F22</f>
        <v>-30000</v>
      </c>
      <c r="G22" s="19">
        <f>+'当年度'!G22-'前年度'!G22</f>
        <v>0</v>
      </c>
      <c r="H22" s="19">
        <f>+'当年度'!H22-'前年度'!H22</f>
        <v>-126307</v>
      </c>
      <c r="I22" s="19">
        <f>+'当年度'!I22-'前年度'!I22</f>
        <v>-24312</v>
      </c>
      <c r="J22" s="19">
        <f>+'当年度'!J22-'前年度'!J22</f>
        <v>1</v>
      </c>
      <c r="K22" s="19">
        <f>+'当年度'!K22-'前年度'!K22</f>
        <v>20500</v>
      </c>
      <c r="L22" s="19">
        <f>+'当年度'!L22-'前年度'!L22</f>
        <v>0</v>
      </c>
      <c r="M22" s="19">
        <f>+'当年度'!M22-'前年度'!M22</f>
        <v>-2</v>
      </c>
      <c r="N22" s="19">
        <f>+'当年度'!N22-'前年度'!N22</f>
        <v>-44813</v>
      </c>
      <c r="O22" s="19">
        <f>+'当年度'!O22-'前年度'!O22</f>
        <v>106611</v>
      </c>
      <c r="P22" s="19">
        <f>+'当年度'!P22-'前年度'!P22</f>
        <v>-123587</v>
      </c>
      <c r="Q22" s="19">
        <f>+'当年度'!Q22-'前年度'!Q22</f>
        <v>397830</v>
      </c>
      <c r="R22" s="19">
        <f>+'当年度'!R22-'前年度'!R22</f>
        <v>0</v>
      </c>
      <c r="S22" s="19">
        <f>+'当年度'!S22-'前年度'!S22</f>
        <v>0</v>
      </c>
      <c r="T22" s="19">
        <f>+'当年度'!T22-'前年度'!T22</f>
        <v>-414806</v>
      </c>
      <c r="U22" s="19">
        <f>+'当年度'!U22-'前年度'!U22</f>
        <v>85901</v>
      </c>
      <c r="V22" s="19">
        <f>+'当年度'!V22-'前年度'!V22</f>
        <v>-123495</v>
      </c>
      <c r="W22" s="19">
        <f>+'当年度'!W22-'前年度'!W22</f>
        <v>518330</v>
      </c>
      <c r="X22" s="19">
        <f>+'当年度'!X22-'前年度'!X22</f>
        <v>-30000</v>
      </c>
      <c r="Y22" s="19">
        <f>+'当年度'!Y22-'前年度'!Y22</f>
        <v>-2</v>
      </c>
      <c r="Z22" s="19">
        <f>+'当年度'!Z22-'前年度'!Z22</f>
        <v>-585926</v>
      </c>
    </row>
    <row r="23" spans="2:26" ht="22.5" customHeight="1">
      <c r="B23" s="3" t="s">
        <v>22</v>
      </c>
      <c r="C23" s="19">
        <f>+'当年度'!C23-'前年度'!C23</f>
        <v>77769</v>
      </c>
      <c r="D23" s="19">
        <f>+'当年度'!D23-'前年度'!D23</f>
        <v>62682</v>
      </c>
      <c r="E23" s="19">
        <f>+'当年度'!E23-'前年度'!E23</f>
        <v>60000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80451</v>
      </c>
      <c r="I23" s="19">
        <f>+'当年度'!I23-'前年度'!I23</f>
        <v>32</v>
      </c>
      <c r="J23" s="19">
        <f>+'当年度'!J23-'前年度'!J23</f>
        <v>-7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25</v>
      </c>
      <c r="O23" s="19">
        <f>+'当年度'!O23-'前年度'!O23</f>
        <v>137114</v>
      </c>
      <c r="P23" s="19">
        <f>+'当年度'!P23-'前年度'!P23</f>
        <v>42068</v>
      </c>
      <c r="Q23" s="19">
        <f>+'当年度'!Q23-'前年度'!Q23</f>
        <v>510</v>
      </c>
      <c r="R23" s="19">
        <f>+'当年度'!R23-'前年度'!R23</f>
        <v>0</v>
      </c>
      <c r="S23" s="19">
        <f>+'当年度'!S23-'前年度'!S23</f>
        <v>0</v>
      </c>
      <c r="T23" s="19">
        <f>+'当年度'!T23-'前年度'!T23</f>
        <v>178672</v>
      </c>
      <c r="U23" s="19">
        <f>+'当年度'!U23-'前年度'!U23</f>
        <v>214915</v>
      </c>
      <c r="V23" s="19">
        <f>+'当年度'!V23-'前年度'!V23</f>
        <v>104743</v>
      </c>
      <c r="W23" s="19">
        <f>+'当年度'!W23-'前年度'!W23</f>
        <v>60510</v>
      </c>
      <c r="X23" s="19">
        <f>+'当年度'!X23-'前年度'!X23</f>
        <v>0</v>
      </c>
      <c r="Y23" s="19">
        <f>+'当年度'!Y23-'前年度'!Y23</f>
        <v>0</v>
      </c>
      <c r="Z23" s="19">
        <f>+'当年度'!Z23-'前年度'!Z23</f>
        <v>259148</v>
      </c>
    </row>
    <row r="24" spans="2:26" ht="22.5" customHeight="1">
      <c r="B24" s="3" t="s">
        <v>23</v>
      </c>
      <c r="C24" s="19">
        <f>+'当年度'!C24-'前年度'!C24</f>
        <v>299746</v>
      </c>
      <c r="D24" s="19">
        <f>+'当年度'!D24-'前年度'!D24</f>
        <v>-24137</v>
      </c>
      <c r="E24" s="19">
        <f>+'当年度'!E24-'前年度'!E24</f>
        <v>0</v>
      </c>
      <c r="F24" s="19">
        <f>+'当年度'!F24-'前年度'!F24</f>
        <v>20000</v>
      </c>
      <c r="G24" s="19">
        <f>+'当年度'!G24-'前年度'!G24</f>
        <v>0</v>
      </c>
      <c r="H24" s="19">
        <f>+'当年度'!H24-'前年度'!H24</f>
        <v>295609</v>
      </c>
      <c r="I24" s="19">
        <f>+'当年度'!I24-'前年度'!I24</f>
        <v>60092</v>
      </c>
      <c r="J24" s="19">
        <f>+'当年度'!J24-'前年度'!J24</f>
        <v>-15824</v>
      </c>
      <c r="K24" s="19">
        <f>+'当年度'!K24-'前年度'!K24</f>
        <v>0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44268</v>
      </c>
      <c r="O24" s="19">
        <f>+'当年度'!O24-'前年度'!O24</f>
        <v>195045</v>
      </c>
      <c r="P24" s="19">
        <f>+'当年度'!P24-'前年度'!P24</f>
        <v>-290646</v>
      </c>
      <c r="Q24" s="19">
        <f>+'当年度'!Q24-'前年度'!Q24</f>
        <v>44215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-139816</v>
      </c>
      <c r="U24" s="19">
        <f>+'当年度'!U24-'前年度'!U24</f>
        <v>554883</v>
      </c>
      <c r="V24" s="19">
        <f>+'当年度'!V24-'前年度'!V24</f>
        <v>-330607</v>
      </c>
      <c r="W24" s="19">
        <f>+'当年度'!W24-'前年度'!W24</f>
        <v>44215</v>
      </c>
      <c r="X24" s="19">
        <f>+'当年度'!X24-'前年度'!X24</f>
        <v>20000</v>
      </c>
      <c r="Y24" s="19">
        <f>+'当年度'!Y24-'前年度'!Y24</f>
        <v>0</v>
      </c>
      <c r="Z24" s="19">
        <f>+'当年度'!Z24-'前年度'!Z24</f>
        <v>200061</v>
      </c>
    </row>
    <row r="25" spans="2:26" ht="22.5" customHeight="1">
      <c r="B25" s="3" t="s">
        <v>24</v>
      </c>
      <c r="C25" s="19">
        <f>+'当年度'!C25-'前年度'!C25</f>
        <v>345404</v>
      </c>
      <c r="D25" s="19">
        <f>+'当年度'!D25-'前年度'!D25</f>
        <v>-192603</v>
      </c>
      <c r="E25" s="19">
        <f>+'当年度'!E25-'前年度'!E25</f>
        <v>0</v>
      </c>
      <c r="F25" s="19">
        <f>+'当年度'!F25-'前年度'!F25</f>
        <v>0</v>
      </c>
      <c r="G25" s="19">
        <f>+'当年度'!G25-'前年度'!G25</f>
        <v>-50</v>
      </c>
      <c r="H25" s="19">
        <f>+'当年度'!H25-'前年度'!H25</f>
        <v>152751</v>
      </c>
      <c r="I25" s="19">
        <f>+'当年度'!I25-'前年度'!I25</f>
        <v>165338</v>
      </c>
      <c r="J25" s="19">
        <f>+'当年度'!J25-'前年度'!J25</f>
        <v>-164867</v>
      </c>
      <c r="K25" s="19">
        <f>+'当年度'!K25-'前年度'!K25</f>
        <v>0</v>
      </c>
      <c r="L25" s="19">
        <f>+'当年度'!L25-'前年度'!L25</f>
        <v>0</v>
      </c>
      <c r="M25" s="19">
        <f>+'当年度'!M25-'前年度'!M25</f>
        <v>0</v>
      </c>
      <c r="N25" s="19">
        <f>+'当年度'!N25-'前年度'!N25</f>
        <v>471</v>
      </c>
      <c r="O25" s="19">
        <f>+'当年度'!O25-'前年度'!O25</f>
        <v>-128376</v>
      </c>
      <c r="P25" s="19">
        <f>+'当年度'!P25-'前年度'!P25</f>
        <v>-24749</v>
      </c>
      <c r="Q25" s="19">
        <f>+'当年度'!Q25-'前年度'!Q25</f>
        <v>69244</v>
      </c>
      <c r="R25" s="19">
        <f>+'当年度'!R25-'前年度'!R25</f>
        <v>0</v>
      </c>
      <c r="S25" s="19">
        <f>+'当年度'!S25-'前年度'!S25</f>
        <v>0</v>
      </c>
      <c r="T25" s="19">
        <f>+'当年度'!T25-'前年度'!T25</f>
        <v>-222369</v>
      </c>
      <c r="U25" s="19">
        <f>+'当年度'!U25-'前年度'!U25</f>
        <v>382366</v>
      </c>
      <c r="V25" s="19">
        <f>+'当年度'!V25-'前年度'!V25</f>
        <v>-382219</v>
      </c>
      <c r="W25" s="19">
        <f>+'当年度'!W25-'前年度'!W25</f>
        <v>69244</v>
      </c>
      <c r="X25" s="19">
        <f>+'当年度'!X25-'前年度'!X25</f>
        <v>0</v>
      </c>
      <c r="Y25" s="19">
        <f>+'当年度'!Y25-'前年度'!Y25</f>
        <v>-50</v>
      </c>
      <c r="Z25" s="19">
        <f>+'当年度'!Z25-'前年度'!Z25</f>
        <v>-69147</v>
      </c>
    </row>
    <row r="26" spans="2:26" ht="22.5" customHeight="1">
      <c r="B26" s="3" t="s">
        <v>25</v>
      </c>
      <c r="C26" s="19">
        <f>+'当年度'!C26-'前年度'!C26</f>
        <v>168353</v>
      </c>
      <c r="D26" s="19">
        <f>+'当年度'!D26-'前年度'!D26</f>
        <v>-114805</v>
      </c>
      <c r="E26" s="19">
        <f>+'当年度'!E26-'前年度'!E26</f>
        <v>400000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-346452</v>
      </c>
      <c r="I26" s="19">
        <f>+'当年度'!I26-'前年度'!I26</f>
        <v>798</v>
      </c>
      <c r="J26" s="19">
        <f>+'当年度'!J26-'前年度'!J26</f>
        <v>-3</v>
      </c>
      <c r="K26" s="19">
        <f>+'当年度'!K26-'前年度'!K26</f>
        <v>1531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-736</v>
      </c>
      <c r="O26" s="19">
        <f>+'当年度'!O26-'前年度'!O26</f>
        <v>145618</v>
      </c>
      <c r="P26" s="19">
        <f>+'当年度'!P26-'前年度'!P26</f>
        <v>-121417</v>
      </c>
      <c r="Q26" s="19">
        <f>+'当年度'!Q26-'前年度'!Q26</f>
        <v>-4619</v>
      </c>
      <c r="R26" s="19">
        <f>+'当年度'!R26-'前年度'!R26</f>
        <v>0</v>
      </c>
      <c r="S26" s="19">
        <f>+'当年度'!S26-'前年度'!S26</f>
        <v>-131664</v>
      </c>
      <c r="T26" s="19">
        <f>+'当年度'!T26-'前年度'!T26</f>
        <v>-102844</v>
      </c>
      <c r="U26" s="19">
        <f>+'当年度'!U26-'前年度'!U26</f>
        <v>314769</v>
      </c>
      <c r="V26" s="19">
        <f>+'当年度'!V26-'前年度'!V26</f>
        <v>-236225</v>
      </c>
      <c r="W26" s="19">
        <f>+'当年度'!W26-'前年度'!W26</f>
        <v>396912</v>
      </c>
      <c r="X26" s="19">
        <f>+'当年度'!X26-'前年度'!X26</f>
        <v>0</v>
      </c>
      <c r="Y26" s="19">
        <f>+'当年度'!Y26-'前年度'!Y26</f>
        <v>-131664</v>
      </c>
      <c r="Z26" s="19">
        <f>+'当年度'!Z26-'前年度'!Z26</f>
        <v>-450032</v>
      </c>
    </row>
    <row r="27" spans="2:26" ht="22.5" customHeight="1">
      <c r="B27" s="3" t="s">
        <v>26</v>
      </c>
      <c r="C27" s="19">
        <f>+'当年度'!C27-'前年度'!C27</f>
        <v>131850</v>
      </c>
      <c r="D27" s="19">
        <f>+'当年度'!D27-'前年度'!D27</f>
        <v>-96869</v>
      </c>
      <c r="E27" s="19">
        <f>+'当年度'!E27-'前年度'!E27</f>
        <v>0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34981</v>
      </c>
      <c r="I27" s="19">
        <f>+'当年度'!I27-'前年度'!I27</f>
        <v>56</v>
      </c>
      <c r="J27" s="19">
        <f>+'当年度'!J27-'前年度'!J27</f>
        <v>2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58</v>
      </c>
      <c r="O27" s="19">
        <f>+'当年度'!O27-'前年度'!O27</f>
        <v>104326</v>
      </c>
      <c r="P27" s="19">
        <f>+'当年度'!P27-'前年度'!P27</f>
        <v>3189</v>
      </c>
      <c r="Q27" s="19">
        <f>+'当年度'!Q27-'前年度'!Q27</f>
        <v>-1324</v>
      </c>
      <c r="R27" s="19">
        <f>+'当年度'!R27-'前年度'!R27</f>
        <v>0</v>
      </c>
      <c r="S27" s="19">
        <f>+'当年度'!S27-'前年度'!S27</f>
        <v>-1</v>
      </c>
      <c r="T27" s="19">
        <f>+'当年度'!T27-'前年度'!T27</f>
        <v>108838</v>
      </c>
      <c r="U27" s="19">
        <f>+'当年度'!U27-'前年度'!U27</f>
        <v>236232</v>
      </c>
      <c r="V27" s="19">
        <f>+'当年度'!V27-'前年度'!V27</f>
        <v>-93678</v>
      </c>
      <c r="W27" s="19">
        <f>+'当年度'!W27-'前年度'!W27</f>
        <v>-1324</v>
      </c>
      <c r="X27" s="19">
        <f>+'当年度'!X27-'前年度'!X27</f>
        <v>0</v>
      </c>
      <c r="Y27" s="19">
        <f>+'当年度'!Y27-'前年度'!Y27</f>
        <v>-1</v>
      </c>
      <c r="Z27" s="19">
        <f>+'当年度'!Z27-'前年度'!Z27</f>
        <v>143877</v>
      </c>
    </row>
    <row r="28" spans="2:26" ht="22.5" customHeight="1">
      <c r="B28" s="3" t="s">
        <v>27</v>
      </c>
      <c r="C28" s="19">
        <f>+'当年度'!C28-'前年度'!C28</f>
        <v>650872</v>
      </c>
      <c r="D28" s="19">
        <f>+'当年度'!D28-'前年度'!D28</f>
        <v>-479442</v>
      </c>
      <c r="E28" s="19">
        <f>+'当年度'!E28-'前年度'!E28</f>
        <v>0</v>
      </c>
      <c r="F28" s="19">
        <f>+'当年度'!F28-'前年度'!F28</f>
        <v>-25001</v>
      </c>
      <c r="G28" s="19">
        <f>+'当年度'!G28-'前年度'!G28</f>
        <v>0</v>
      </c>
      <c r="H28" s="19">
        <f>+'当年度'!H28-'前年度'!H28</f>
        <v>146429</v>
      </c>
      <c r="I28" s="19">
        <f>+'当年度'!I28-'前年度'!I28</f>
        <v>241</v>
      </c>
      <c r="J28" s="19">
        <f>+'当年度'!J28-'前年度'!J28</f>
        <v>-33</v>
      </c>
      <c r="K28" s="19">
        <f>+'当年度'!K28-'前年度'!K28</f>
        <v>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208</v>
      </c>
      <c r="O28" s="19">
        <f>+'当年度'!O28-'前年度'!O28</f>
        <v>-7097</v>
      </c>
      <c r="P28" s="19">
        <f>+'当年度'!P28-'前年度'!P28</f>
        <v>-4688</v>
      </c>
      <c r="Q28" s="19">
        <f>+'当年度'!Q28-'前年度'!Q28</f>
        <v>3240</v>
      </c>
      <c r="R28" s="19">
        <f>+'当年度'!R28-'前年度'!R28</f>
        <v>0</v>
      </c>
      <c r="S28" s="19">
        <f>+'当年度'!S28-'前年度'!S28</f>
        <v>0</v>
      </c>
      <c r="T28" s="19">
        <f>+'当年度'!T28-'前年度'!T28</f>
        <v>-15025</v>
      </c>
      <c r="U28" s="19">
        <f>+'当年度'!U28-'前年度'!U28</f>
        <v>644016</v>
      </c>
      <c r="V28" s="19">
        <f>+'当年度'!V28-'前年度'!V28</f>
        <v>-484163</v>
      </c>
      <c r="W28" s="19">
        <f>+'当年度'!W28-'前年度'!W28</f>
        <v>3240</v>
      </c>
      <c r="X28" s="19">
        <f>+'当年度'!X28-'前年度'!X28</f>
        <v>-25001</v>
      </c>
      <c r="Y28" s="19">
        <f>+'当年度'!Y28-'前年度'!Y28</f>
        <v>0</v>
      </c>
      <c r="Z28" s="19">
        <f>+'当年度'!Z28-'前年度'!Z28</f>
        <v>131612</v>
      </c>
    </row>
    <row r="29" spans="2:26" ht="22.5" customHeight="1">
      <c r="B29" s="3" t="s">
        <v>28</v>
      </c>
      <c r="C29" s="19">
        <f>+'当年度'!C29-'前年度'!C29</f>
        <v>64044</v>
      </c>
      <c r="D29" s="19">
        <f>+'当年度'!D29-'前年度'!D29</f>
        <v>-18322</v>
      </c>
      <c r="E29" s="19">
        <f>+'当年度'!E29-'前年度'!E29</f>
        <v>119190</v>
      </c>
      <c r="F29" s="19">
        <f>+'当年度'!F29-'前年度'!F29</f>
        <v>0</v>
      </c>
      <c r="G29" s="19">
        <f>+'当年度'!G29-'前年度'!G29</f>
        <v>51808</v>
      </c>
      <c r="H29" s="19">
        <f>+'当年度'!H29-'前年度'!H29</f>
        <v>-21660</v>
      </c>
      <c r="I29" s="19">
        <f>+'当年度'!I29-'前年度'!I29</f>
        <v>-458</v>
      </c>
      <c r="J29" s="19">
        <f>+'当年度'!J29-'前年度'!J29</f>
        <v>-6</v>
      </c>
      <c r="K29" s="19">
        <f>+'当年度'!K29-'前年度'!K29</f>
        <v>-5467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5003</v>
      </c>
      <c r="O29" s="19">
        <f>+'当年度'!O29-'前年度'!O29</f>
        <v>-113475</v>
      </c>
      <c r="P29" s="19">
        <f>+'当年度'!P29-'前年度'!P29</f>
        <v>-24386</v>
      </c>
      <c r="Q29" s="19">
        <f>+'当年度'!Q29-'前年度'!Q29</f>
        <v>-165581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27720</v>
      </c>
      <c r="U29" s="19">
        <f>+'当年度'!U29-'前年度'!U29</f>
        <v>-49889</v>
      </c>
      <c r="V29" s="19">
        <f>+'当年度'!V29-'前年度'!V29</f>
        <v>-42714</v>
      </c>
      <c r="W29" s="19">
        <f>+'当年度'!W29-'前年度'!W29</f>
        <v>-51858</v>
      </c>
      <c r="X29" s="19">
        <f>+'当年度'!X29-'前年度'!X29</f>
        <v>0</v>
      </c>
      <c r="Y29" s="19">
        <f>+'当年度'!Y29-'前年度'!Y29</f>
        <v>51808</v>
      </c>
      <c r="Z29" s="19">
        <f>+'当年度'!Z29-'前年度'!Z29</f>
        <v>11063</v>
      </c>
    </row>
    <row r="30" spans="2:26" ht="22.5" customHeight="1">
      <c r="B30" s="3" t="s">
        <v>37</v>
      </c>
      <c r="C30" s="19">
        <f>+'当年度'!C30-'前年度'!C30</f>
        <v>85832</v>
      </c>
      <c r="D30" s="19">
        <f>+'当年度'!D30-'前年度'!D30</f>
        <v>18738</v>
      </c>
      <c r="E30" s="19">
        <f>+'当年度'!E30-'前年度'!E30</f>
        <v>-80000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184570</v>
      </c>
      <c r="I30" s="19">
        <f>+'当年度'!I30-'前年度'!I30</f>
        <v>40</v>
      </c>
      <c r="J30" s="19">
        <f>+'当年度'!J30-'前年度'!J30</f>
        <v>-3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0</v>
      </c>
      <c r="N30" s="19">
        <f>+'当年度'!N30-'前年度'!N30</f>
        <v>37</v>
      </c>
      <c r="O30" s="19">
        <f>+'当年度'!O30-'前年度'!O30</f>
        <v>143184</v>
      </c>
      <c r="P30" s="19">
        <f>+'当年度'!P30-'前年度'!P30</f>
        <v>44948</v>
      </c>
      <c r="Q30" s="19">
        <f>+'当年度'!Q30-'前年度'!Q30</f>
        <v>-91618</v>
      </c>
      <c r="R30" s="19">
        <f>+'当年度'!R30-'前年度'!R30</f>
        <v>0</v>
      </c>
      <c r="S30" s="19">
        <f>+'当年度'!S30-'前年度'!S30</f>
        <v>0</v>
      </c>
      <c r="T30" s="19">
        <f>+'当年度'!T30-'前年度'!T30</f>
        <v>279750</v>
      </c>
      <c r="U30" s="19">
        <f>+'当年度'!U30-'前年度'!U30</f>
        <v>229056</v>
      </c>
      <c r="V30" s="19">
        <f>+'当年度'!V30-'前年度'!V30</f>
        <v>63683</v>
      </c>
      <c r="W30" s="19">
        <f>+'当年度'!W30-'前年度'!W30</f>
        <v>-171618</v>
      </c>
      <c r="X30" s="19">
        <f>+'当年度'!X30-'前年度'!X30</f>
        <v>0</v>
      </c>
      <c r="Y30" s="19">
        <f>+'当年度'!Y30-'前年度'!Y30</f>
        <v>0</v>
      </c>
      <c r="Z30" s="19">
        <f>+'当年度'!Z30-'前年度'!Z30</f>
        <v>464357</v>
      </c>
    </row>
    <row r="31" spans="2:26" ht="22.5" customHeight="1">
      <c r="B31" s="3" t="s">
        <v>38</v>
      </c>
      <c r="C31" s="19">
        <f>+'当年度'!C31-'前年度'!C31</f>
        <v>59280</v>
      </c>
      <c r="D31" s="19">
        <f>+'当年度'!D31-'前年度'!D31</f>
        <v>-20747</v>
      </c>
      <c r="E31" s="19">
        <f>+'当年度'!E31-'前年度'!E31</f>
        <v>0</v>
      </c>
      <c r="F31" s="19">
        <f>+'当年度'!F31-'前年度'!F31</f>
        <v>0</v>
      </c>
      <c r="G31" s="19">
        <f>+'当年度'!G31-'前年度'!G31</f>
        <v>1</v>
      </c>
      <c r="H31" s="19">
        <f>+'当年度'!H31-'前年度'!H31</f>
        <v>38534</v>
      </c>
      <c r="I31" s="19">
        <f>+'当年度'!I31-'前年度'!I31</f>
        <v>132070</v>
      </c>
      <c r="J31" s="19">
        <f>+'当年度'!J31-'前年度'!J31</f>
        <v>235554</v>
      </c>
      <c r="K31" s="19">
        <f>+'当年度'!K31-'前年度'!K31</f>
        <v>0</v>
      </c>
      <c r="L31" s="19">
        <f>+'当年度'!L31-'前年度'!L31</f>
        <v>0</v>
      </c>
      <c r="M31" s="19">
        <f>+'当年度'!M31-'前年度'!M31</f>
        <v>0</v>
      </c>
      <c r="N31" s="19">
        <f>+'当年度'!N31-'前年度'!N31</f>
        <v>367624</v>
      </c>
      <c r="O31" s="19">
        <f>+'当年度'!O31-'前年度'!O31</f>
        <v>156001</v>
      </c>
      <c r="P31" s="19">
        <f>+'当年度'!P31-'前年度'!P31</f>
        <v>-109480</v>
      </c>
      <c r="Q31" s="19">
        <f>+'当年度'!Q31-'前年度'!Q31</f>
        <v>21690</v>
      </c>
      <c r="R31" s="19">
        <f>+'当年度'!R31-'前年度'!R31</f>
        <v>0</v>
      </c>
      <c r="S31" s="19">
        <f>+'当年度'!S31-'前年度'!S31</f>
        <v>9</v>
      </c>
      <c r="T31" s="19">
        <f>+'当年度'!T31-'前年度'!T31</f>
        <v>24840</v>
      </c>
      <c r="U31" s="19">
        <f>+'当年度'!U31-'前年度'!U31</f>
        <v>347351</v>
      </c>
      <c r="V31" s="19">
        <f>+'当年度'!V31-'前年度'!V31</f>
        <v>105327</v>
      </c>
      <c r="W31" s="19">
        <f>+'当年度'!W31-'前年度'!W31</f>
        <v>21690</v>
      </c>
      <c r="X31" s="19">
        <f>+'当年度'!X31-'前年度'!X31</f>
        <v>0</v>
      </c>
      <c r="Y31" s="19">
        <f>+'当年度'!Y31-'前年度'!Y31</f>
        <v>10</v>
      </c>
      <c r="Z31" s="19">
        <f>+'当年度'!Z31-'前年度'!Z31</f>
        <v>430998</v>
      </c>
    </row>
    <row r="32" spans="2:26" ht="22.5" customHeight="1">
      <c r="B32" s="3" t="s">
        <v>39</v>
      </c>
      <c r="C32" s="19">
        <f>+'当年度'!C32-'前年度'!C32</f>
        <v>518408</v>
      </c>
      <c r="D32" s="19">
        <f>+'当年度'!D32-'前年度'!D32</f>
        <v>-197100</v>
      </c>
      <c r="E32" s="19">
        <f>+'当年度'!E32-'前年度'!E32</f>
        <v>0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321308</v>
      </c>
      <c r="I32" s="19">
        <f>+'当年度'!I32-'前年度'!I32</f>
        <v>40586</v>
      </c>
      <c r="J32" s="19">
        <f>+'当年度'!J32-'前年度'!J32</f>
        <v>451</v>
      </c>
      <c r="K32" s="19">
        <f>+'当年度'!K32-'前年度'!K32</f>
        <v>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41037</v>
      </c>
      <c r="O32" s="19">
        <f>+'当年度'!O32-'前年度'!O32</f>
        <v>207266</v>
      </c>
      <c r="P32" s="19">
        <f>+'当年度'!P32-'前年度'!P32</f>
        <v>-75875</v>
      </c>
      <c r="Q32" s="19">
        <f>+'当年度'!Q32-'前年度'!Q32</f>
        <v>65516</v>
      </c>
      <c r="R32" s="19">
        <f>+'当年度'!R32-'前年度'!R32</f>
        <v>0</v>
      </c>
      <c r="S32" s="19">
        <f>+'当年度'!S32-'前年度'!S32</f>
        <v>2</v>
      </c>
      <c r="T32" s="19">
        <f>+'当年度'!T32-'前年度'!T32</f>
        <v>65877</v>
      </c>
      <c r="U32" s="19">
        <f>+'当年度'!U32-'前年度'!U32</f>
        <v>766260</v>
      </c>
      <c r="V32" s="19">
        <f>+'当年度'!V32-'前年度'!V32</f>
        <v>-272524</v>
      </c>
      <c r="W32" s="19">
        <f>+'当年度'!W32-'前年度'!W32</f>
        <v>65516</v>
      </c>
      <c r="X32" s="19">
        <f>+'当年度'!X32-'前年度'!X32</f>
        <v>0</v>
      </c>
      <c r="Y32" s="19">
        <f>+'当年度'!Y32-'前年度'!Y32</f>
        <v>2</v>
      </c>
      <c r="Z32" s="19">
        <f>+'当年度'!Z32-'前年度'!Z32</f>
        <v>428222</v>
      </c>
    </row>
    <row r="33" spans="2:26" ht="22.5" customHeight="1">
      <c r="B33" s="3" t="s">
        <v>29</v>
      </c>
      <c r="C33" s="19">
        <f>+'当年度'!C33-'前年度'!C33</f>
        <v>-30703</v>
      </c>
      <c r="D33" s="19">
        <f>+'当年度'!D33-'前年度'!D33</f>
        <v>-864</v>
      </c>
      <c r="E33" s="19">
        <f>+'当年度'!E33-'前年度'!E33</f>
        <v>78361</v>
      </c>
      <c r="F33" s="19">
        <f>+'当年度'!F33-'前年度'!F33</f>
        <v>110000</v>
      </c>
      <c r="G33" s="19">
        <f>+'当年度'!G33-'前年度'!G33</f>
        <v>0</v>
      </c>
      <c r="H33" s="19">
        <f>+'当年度'!H33-'前年度'!H33</f>
        <v>72</v>
      </c>
      <c r="I33" s="19">
        <f>+'当年度'!I33-'前年度'!I33</f>
        <v>711</v>
      </c>
      <c r="J33" s="19">
        <f>+'当年度'!J33-'前年度'!J33</f>
        <v>159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870</v>
      </c>
      <c r="O33" s="19">
        <f>+'当年度'!O33-'前年度'!O33</f>
        <v>106876</v>
      </c>
      <c r="P33" s="19">
        <f>+'当年度'!P33-'前年度'!P33</f>
        <v>-111232</v>
      </c>
      <c r="Q33" s="19">
        <f>+'当年度'!Q33-'前年度'!Q33</f>
        <v>134450</v>
      </c>
      <c r="R33" s="19">
        <f>+'当年度'!R33-'前年度'!R33</f>
        <v>0</v>
      </c>
      <c r="S33" s="19">
        <f>+'当年度'!S33-'前年度'!S33</f>
        <v>0</v>
      </c>
      <c r="T33" s="19">
        <f>+'当年度'!T33-'前年度'!T33</f>
        <v>-138806</v>
      </c>
      <c r="U33" s="19">
        <f>+'当年度'!U33-'前年度'!U33</f>
        <v>76884</v>
      </c>
      <c r="V33" s="19">
        <f>+'当年度'!V33-'前年度'!V33</f>
        <v>-111937</v>
      </c>
      <c r="W33" s="19">
        <f>+'当年度'!W33-'前年度'!W33</f>
        <v>212811</v>
      </c>
      <c r="X33" s="19">
        <f>+'当年度'!X33-'前年度'!X33</f>
        <v>110000</v>
      </c>
      <c r="Y33" s="19">
        <f>+'当年度'!Y33-'前年度'!Y33</f>
        <v>0</v>
      </c>
      <c r="Z33" s="19">
        <f>+'当年度'!Z33-'前年度'!Z33</f>
        <v>-137864</v>
      </c>
    </row>
    <row r="34" spans="2:26" ht="22.5" customHeight="1">
      <c r="B34" s="3" t="s">
        <v>30</v>
      </c>
      <c r="C34" s="19">
        <f>+'当年度'!C34-'前年度'!C34</f>
        <v>301476</v>
      </c>
      <c r="D34" s="19">
        <f>+'当年度'!D34-'前年度'!D34</f>
        <v>-385</v>
      </c>
      <c r="E34" s="19">
        <f>+'当年度'!E34-'前年度'!E34</f>
        <v>0</v>
      </c>
      <c r="F34" s="19">
        <f>+'当年度'!F34-'前年度'!F34</f>
        <v>0</v>
      </c>
      <c r="G34" s="19">
        <f>+'当年度'!G34-'前年度'!G34</f>
        <v>0</v>
      </c>
      <c r="H34" s="19">
        <f>+'当年度'!H34-'前年度'!H34</f>
        <v>301091</v>
      </c>
      <c r="I34" s="19">
        <f>+'当年度'!I34-'前年度'!I34</f>
        <v>1</v>
      </c>
      <c r="J34" s="19">
        <f>+'当年度'!J34-'前年度'!J34</f>
        <v>0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0</v>
      </c>
      <c r="N34" s="19">
        <f>+'当年度'!N34-'前年度'!N34</f>
        <v>1</v>
      </c>
      <c r="O34" s="19">
        <f>+'当年度'!O34-'前年度'!O34</f>
        <v>-42087</v>
      </c>
      <c r="P34" s="19">
        <f>+'当年度'!P34-'前年度'!P34</f>
        <v>-4023</v>
      </c>
      <c r="Q34" s="19">
        <f>+'当年度'!Q34-'前年度'!Q34</f>
        <v>-47659</v>
      </c>
      <c r="R34" s="19">
        <f>+'当年度'!R34-'前年度'!R34</f>
        <v>0</v>
      </c>
      <c r="S34" s="19">
        <f>+'当年度'!S34-'前年度'!S34</f>
        <v>0</v>
      </c>
      <c r="T34" s="19">
        <f>+'当年度'!T34-'前年度'!T34</f>
        <v>1549</v>
      </c>
      <c r="U34" s="19">
        <f>+'当年度'!U34-'前年度'!U34</f>
        <v>259390</v>
      </c>
      <c r="V34" s="19">
        <f>+'当年度'!V34-'前年度'!V34</f>
        <v>-4408</v>
      </c>
      <c r="W34" s="19">
        <f>+'当年度'!W34-'前年度'!W34</f>
        <v>-47659</v>
      </c>
      <c r="X34" s="19">
        <f>+'当年度'!X34-'前年度'!X34</f>
        <v>0</v>
      </c>
      <c r="Y34" s="19">
        <f>+'当年度'!Y34-'前年度'!Y34</f>
        <v>0</v>
      </c>
      <c r="Z34" s="19">
        <f>+'当年度'!Z34-'前年度'!Z34</f>
        <v>302641</v>
      </c>
    </row>
    <row r="35" spans="2:26" ht="22.5" customHeight="1">
      <c r="B35" s="6" t="s">
        <v>31</v>
      </c>
      <c r="C35" s="22">
        <f>+'当年度'!C35-'前年度'!C35</f>
        <v>8499859</v>
      </c>
      <c r="D35" s="22">
        <f>+'当年度'!D35-'前年度'!D35</f>
        <v>-1095457</v>
      </c>
      <c r="E35" s="22">
        <f>+'当年度'!E35-'前年度'!E35</f>
        <v>680299</v>
      </c>
      <c r="F35" s="22">
        <f>+'当年度'!F35-'前年度'!F35</f>
        <v>1310000</v>
      </c>
      <c r="G35" s="22">
        <f>+'当年度'!G35-'前年度'!G35</f>
        <v>280</v>
      </c>
      <c r="H35" s="22">
        <f>+'当年度'!H35-'前年度'!H35</f>
        <v>8034383</v>
      </c>
      <c r="I35" s="22">
        <f>+'当年度'!I35-'前年度'!I35</f>
        <v>1118298</v>
      </c>
      <c r="J35" s="22">
        <f>+'当年度'!J35-'前年度'!J35</f>
        <v>129255</v>
      </c>
      <c r="K35" s="22">
        <f>+'当年度'!K35-'前年度'!K35</f>
        <v>353921</v>
      </c>
      <c r="L35" s="22">
        <f>+'当年度'!L35-'前年度'!L35</f>
        <v>-50000</v>
      </c>
      <c r="M35" s="22">
        <f>+'当年度'!M35-'前年度'!M35</f>
        <v>110</v>
      </c>
      <c r="N35" s="22">
        <f>+'当年度'!N35-'前年度'!N35</f>
        <v>843742</v>
      </c>
      <c r="O35" s="22">
        <f>+'当年度'!O35-'前年度'!O35</f>
        <v>741140</v>
      </c>
      <c r="P35" s="22">
        <f>+'当年度'!P35-'前年度'!P35</f>
        <v>-1186578</v>
      </c>
      <c r="Q35" s="22">
        <f>+'当年度'!Q35-'前年度'!Q35</f>
        <v>-649535</v>
      </c>
      <c r="R35" s="22">
        <f>+'当年度'!R35-'前年度'!R35</f>
        <v>0</v>
      </c>
      <c r="S35" s="22">
        <f>+'当年度'!S35-'前年度'!S35</f>
        <v>-46466</v>
      </c>
      <c r="T35" s="22">
        <f>+'当年度'!T35-'前年度'!T35</f>
        <v>157631</v>
      </c>
      <c r="U35" s="22">
        <f>+'当年度'!U35-'前年度'!U35</f>
        <v>10359297</v>
      </c>
      <c r="V35" s="22">
        <f>+'当年度'!V35-'前年度'!V35</f>
        <v>-2152780</v>
      </c>
      <c r="W35" s="22">
        <f>+'当年度'!W35-'前年度'!W35</f>
        <v>384685</v>
      </c>
      <c r="X35" s="22">
        <f>+'当年度'!X35-'前年度'!X35</f>
        <v>1260000</v>
      </c>
      <c r="Y35" s="22">
        <f>+'当年度'!Y35-'前年度'!Y35</f>
        <v>-46076</v>
      </c>
      <c r="Z35" s="22">
        <f>+'当年度'!Z35-'前年度'!Z35</f>
        <v>9035756</v>
      </c>
    </row>
    <row r="36" spans="2:26" ht="22.5" customHeight="1">
      <c r="B36" s="6" t="s">
        <v>42</v>
      </c>
      <c r="C36" s="22">
        <f>+'当年度'!C36-'前年度'!C36</f>
        <v>2843309</v>
      </c>
      <c r="D36" s="22">
        <f>+'当年度'!D36-'前年度'!D36</f>
        <v>-1014657</v>
      </c>
      <c r="E36" s="22">
        <f>+'当年度'!E36-'前年度'!E36</f>
        <v>677551</v>
      </c>
      <c r="F36" s="22">
        <f>+'当年度'!F36-'前年度'!F36</f>
        <v>74999</v>
      </c>
      <c r="G36" s="22">
        <f>+'当年度'!G36-'前年度'!G36</f>
        <v>51766</v>
      </c>
      <c r="H36" s="22">
        <f>+'当年度'!H36-'前年度'!H36</f>
        <v>1277866</v>
      </c>
      <c r="I36" s="22">
        <f>+'当年度'!I36-'前年度'!I36</f>
        <v>331775</v>
      </c>
      <c r="J36" s="22">
        <f>+'当年度'!J36-'前年度'!J36</f>
        <v>54896</v>
      </c>
      <c r="K36" s="22">
        <f>+'当年度'!K36-'前年度'!K36</f>
        <v>61364</v>
      </c>
      <c r="L36" s="22">
        <f>+'当年度'!L36-'前年度'!L36</f>
        <v>0</v>
      </c>
      <c r="M36" s="22">
        <f>+'当年度'!M36-'前年度'!M36</f>
        <v>-2</v>
      </c>
      <c r="N36" s="22">
        <f>+'当年度'!N36-'前年度'!N36</f>
        <v>325305</v>
      </c>
      <c r="O36" s="22">
        <f>+'当年度'!O36-'前年度'!O36</f>
        <v>1062031</v>
      </c>
      <c r="P36" s="22">
        <f>+'当年度'!P36-'前年度'!P36</f>
        <v>-749539</v>
      </c>
      <c r="Q36" s="22">
        <f>+'当年度'!Q36-'前年度'!Q36</f>
        <v>520079</v>
      </c>
      <c r="R36" s="22">
        <f>+'当年度'!R36-'前年度'!R36</f>
        <v>0</v>
      </c>
      <c r="S36" s="22">
        <f>+'当年度'!S36-'前年度'!S36</f>
        <v>-131653</v>
      </c>
      <c r="T36" s="22">
        <f>+'当年度'!T36-'前年度'!T36</f>
        <v>-339240</v>
      </c>
      <c r="U36" s="22">
        <f>+'当年度'!U36-'前年度'!U36</f>
        <v>4237115</v>
      </c>
      <c r="V36" s="22">
        <f>+'当年度'!V36-'前年度'!V36</f>
        <v>-1709300</v>
      </c>
      <c r="W36" s="22">
        <f>+'当年度'!W36-'前年度'!W36</f>
        <v>1258994</v>
      </c>
      <c r="X36" s="22">
        <f>+'当年度'!X36-'前年度'!X36</f>
        <v>74999</v>
      </c>
      <c r="Y36" s="22">
        <f>+'当年度'!Y36-'前年度'!Y36</f>
        <v>-79889</v>
      </c>
      <c r="Z36" s="22">
        <f>+'当年度'!Z36-'前年度'!Z36</f>
        <v>1263931</v>
      </c>
    </row>
    <row r="37" spans="2:26" ht="22.5" customHeight="1">
      <c r="B37" s="6" t="s">
        <v>32</v>
      </c>
      <c r="C37" s="22">
        <f>+'当年度'!C37-'前年度'!C37</f>
        <v>11343168</v>
      </c>
      <c r="D37" s="22">
        <f>+'当年度'!D37-'前年度'!D37</f>
        <v>-2110114</v>
      </c>
      <c r="E37" s="22">
        <f>+'当年度'!E37-'前年度'!E37</f>
        <v>1357850</v>
      </c>
      <c r="F37" s="22">
        <f>+'当年度'!F37-'前年度'!F37</f>
        <v>1384999</v>
      </c>
      <c r="G37" s="22">
        <f>+'当年度'!G37-'前年度'!G37</f>
        <v>52046</v>
      </c>
      <c r="H37" s="22">
        <f>+'当年度'!H37-'前年度'!H37</f>
        <v>9312249</v>
      </c>
      <c r="I37" s="22">
        <f>+'当年度'!I37-'前年度'!I37</f>
        <v>1450073</v>
      </c>
      <c r="J37" s="22">
        <f>+'当年度'!J37-'前年度'!J37</f>
        <v>184151</v>
      </c>
      <c r="K37" s="22">
        <f>+'当年度'!K37-'前年度'!K37</f>
        <v>415285</v>
      </c>
      <c r="L37" s="22">
        <f>+'当年度'!L37-'前年度'!L37</f>
        <v>-50000</v>
      </c>
      <c r="M37" s="22">
        <f>+'当年度'!M37-'前年度'!M37</f>
        <v>108</v>
      </c>
      <c r="N37" s="22">
        <f>+'当年度'!N37-'前年度'!N37</f>
        <v>1169047</v>
      </c>
      <c r="O37" s="22">
        <f>+'当年度'!O37-'前年度'!O37</f>
        <v>1803171</v>
      </c>
      <c r="P37" s="22">
        <f>+'当年度'!P37-'前年度'!P37</f>
        <v>-1936117</v>
      </c>
      <c r="Q37" s="22">
        <f>+'当年度'!Q37-'前年度'!Q37</f>
        <v>-129456</v>
      </c>
      <c r="R37" s="22">
        <f>+'当年度'!R37-'前年度'!R37</f>
        <v>0</v>
      </c>
      <c r="S37" s="22">
        <f>+'当年度'!S37-'前年度'!S37</f>
        <v>-178119</v>
      </c>
      <c r="T37" s="22">
        <f>+'当年度'!T37-'前年度'!T37</f>
        <v>-181609</v>
      </c>
      <c r="U37" s="22">
        <f>+'当年度'!U37-'前年度'!U37</f>
        <v>14596412</v>
      </c>
      <c r="V37" s="22">
        <f>+'当年度'!V37-'前年度'!V37</f>
        <v>-3862080</v>
      </c>
      <c r="W37" s="22">
        <f>+'当年度'!W37-'前年度'!W37</f>
        <v>1643679</v>
      </c>
      <c r="X37" s="22">
        <f>+'当年度'!X37-'前年度'!X37</f>
        <v>1334999</v>
      </c>
      <c r="Y37" s="22">
        <f>+'当年度'!Y37-'前年度'!Y37</f>
        <v>-125965</v>
      </c>
      <c r="Z37" s="22">
        <f>+'当年度'!Z37-'前年度'!Z37</f>
        <v>10299687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12.2</v>
      </c>
      <c r="D6" s="25">
        <f>IF(AND('当年度'!D6=0,'前年度'!D6=0),"",IF('前年度'!D6=0,"皆増 ",IF('当年度'!D6=0,"皆減 ",ROUND('増減額'!D6/'前年度'!D6*100,1))))</f>
        <v>-13.9</v>
      </c>
      <c r="E6" s="25">
        <f>IF(AND('当年度'!E6=0,'前年度'!E6=0),"",IF('前年度'!E6=0,"皆増 ",IF('当年度'!E6=0,"皆減 ",ROUND('増減額'!E6/'前年度'!E6*100,1))))</f>
        <v>-62.4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9.6</v>
      </c>
      <c r="I6" s="25">
        <f>IF(AND('当年度'!I6=0,'前年度'!I6=0),"",IF('前年度'!I6=0,"皆増 ",IF('当年度'!I6=0,"皆減 ",ROUND('増減額'!I6/'前年度'!I6*100,1))))</f>
        <v>-8.4</v>
      </c>
      <c r="J6" s="25">
        <f>IF(AND('当年度'!J6=0,'前年度'!J6=0),"",IF('前年度'!J6=0,"皆増 ",IF('当年度'!J6=0,"皆減 ",ROUND('増減額'!J6/'前年度'!J6*100,1))))</f>
        <v>-3.3</v>
      </c>
      <c r="K6" s="25">
        <f>IF(AND('当年度'!K6=0,'前年度'!K6=0),"",IF('前年度'!K6=0,"皆増 ",IF('当年度'!K6=0,"皆減 ",ROUND('増減額'!K6/'前年度'!K6*100,1))))</f>
        <v>15.6</v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  <v>-10.6</v>
      </c>
      <c r="O6" s="25">
        <f>IF(AND('当年度'!O6=0,'前年度'!O6=0),"",IF('前年度'!O6=0,"皆増 ",IF('当年度'!O6=0,"皆減 ",ROUND('増減額'!O6/'前年度'!O6*100,1))))</f>
        <v>-7.6</v>
      </c>
      <c r="P6" s="25">
        <f>IF(AND('当年度'!P6=0,'前年度'!P6=0),"",IF('前年度'!P6=0,"皆増 ",IF('当年度'!P6=0,"皆減 ",ROUND('増減額'!P6/'前年度'!P6*100,1))))</f>
        <v>22.5</v>
      </c>
      <c r="Q6" s="25">
        <f>IF(AND('当年度'!Q6=0,'前年度'!Q6=0),"",IF('前年度'!Q6=0,"皆増 ",IF('当年度'!Q6=0,"皆減 ",ROUND('増減額'!Q6/'前年度'!Q6*100,1))))</f>
        <v>-3</v>
      </c>
      <c r="R6" s="25">
        <f>IF(AND('当年度'!R6=0,'前年度'!R6=0),"",IF('前年度'!R6=0,"皆増 ",IF('当年度'!R6=0,"皆減 ",ROUND('増減額'!R6/'前年度'!R6*100,1))))</f>
      </c>
      <c r="S6" s="25">
        <f>IF(AND('当年度'!S6=0,'前年度'!S6=0),"",IF('前年度'!S6=0,"皆増 ",IF('当年度'!S6=0,"皆減 ",ROUND('増減額'!S6/'前年度'!S6*100,1))))</f>
      </c>
      <c r="T6" s="25">
        <f>IF(AND('当年度'!T6=0,'前年度'!T6=0),"",IF('前年度'!T6=0,"皆増 ",IF('当年度'!T6=0,"皆減 ",ROUND('増減額'!T6/'前年度'!T6*100,1))))</f>
        <v>-7.8</v>
      </c>
      <c r="U6" s="25">
        <f>IF(AND('当年度'!U6=0,'前年度'!U6=0),"",IF('前年度'!U6=0,"皆増 ",IF('当年度'!U6=0,"皆減 ",ROUND('増減額'!U6/'前年度'!U6*100,1))))</f>
        <v>4</v>
      </c>
      <c r="V6" s="25">
        <f>IF(AND('当年度'!V6=0,'前年度'!V6=0),"",IF('前年度'!V6=0,"皆増 ",IF('当年度'!V6=0,"皆減 ",ROUND('増減額'!V6/'前年度'!V6*100,1))))</f>
        <v>-13.1</v>
      </c>
      <c r="W6" s="25">
        <f>IF(AND('当年度'!W6=0,'前年度'!W6=0),"",IF('前年度'!W6=0,"皆増 ",IF('当年度'!W6=0,"皆減 ",ROUND('増減額'!W6/'前年度'!W6*100,1))))</f>
        <v>-4.1</v>
      </c>
      <c r="X6" s="25">
        <f>IF(AND('当年度'!X6=0,'前年度'!X6=0),"",IF('前年度'!X6=0,"皆増 ",IF('当年度'!X6=0,"皆減 ",ROUND('増減額'!X6/'前年度'!X6*100,1))))</f>
      </c>
      <c r="Y6" s="25">
        <f>IF(AND('当年度'!Y6=0,'前年度'!Y6=0),"",IF('前年度'!Y6=0,"皆増 ",IF('当年度'!Y6=0,"皆減 ",ROUND('増減額'!Y6/'前年度'!Y6*100,1))))</f>
      </c>
      <c r="Z6" s="25">
        <f>IF(AND('当年度'!Z6=0,'前年度'!Z6=0),"",IF('前年度'!Z6=0,"皆増 ",IF('当年度'!Z6=0,"皆減 ",ROUND('増減額'!Z6/'前年度'!Z6*100,1))))</f>
        <v>3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22.3</v>
      </c>
      <c r="D7" s="25">
        <f>IF(AND('当年度'!D7=0,'前年度'!D7=0),"",IF('前年度'!D7=0,"皆増 ",IF('当年度'!D7=0,"皆減 ",ROUND('増減額'!D7/'前年度'!D7*100,1))))</f>
        <v>-23.7</v>
      </c>
      <c r="E7" s="25" t="str">
        <f>IF(AND('当年度'!E7=0,'前年度'!E7=0),"",IF('前年度'!E7=0,"皆増 ",IF('当年度'!E7=0,"皆減 ",ROUND('増減額'!E7/'前年度'!E7*100,1))))</f>
        <v>皆増 </v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13.7</v>
      </c>
      <c r="I7" s="25">
        <f>IF(AND('当年度'!I7=0,'前年度'!I7=0),"",IF('前年度'!I7=0,"皆増 ",IF('当年度'!I7=0,"皆減 ",ROUND('増減額'!I7/'前年度'!I7*100,1))))</f>
        <v>-3</v>
      </c>
      <c r="J7" s="25">
        <f>IF(AND('当年度'!J7=0,'前年度'!J7=0),"",IF('前年度'!J7=0,"皆増 ",IF('当年度'!J7=0,"皆減 ",ROUND('増減額'!J7/'前年度'!J7*100,1))))</f>
        <v>131.1</v>
      </c>
      <c r="K7" s="25">
        <f>IF(AND('当年度'!K7=0,'前年度'!K7=0),"",IF('前年度'!K7=0,"皆増 ",IF('当年度'!K7=0,"皆減 ",ROUND('増減額'!K7/'前年度'!K7*100,1))))</f>
        <v>6.4</v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-1.6</v>
      </c>
      <c r="O7" s="25">
        <f>IF(AND('当年度'!O7=0,'前年度'!O7=0),"",IF('前年度'!O7=0,"皆増 ",IF('当年度'!O7=0,"皆減 ",ROUND('増減額'!O7/'前年度'!O7*100,1))))</f>
        <v>4.7</v>
      </c>
      <c r="P7" s="25">
        <f>IF(AND('当年度'!P7=0,'前年度'!P7=0),"",IF('前年度'!P7=0,"皆増 ",IF('当年度'!P7=0,"皆減 ",ROUND('増減額'!P7/'前年度'!P7*100,1))))</f>
        <v>-69.6</v>
      </c>
      <c r="Q7" s="25">
        <f>IF(AND('当年度'!Q7=0,'前年度'!Q7=0),"",IF('前年度'!Q7=0,"皆増 ",IF('当年度'!Q7=0,"皆減 ",ROUND('増減額'!Q7/'前年度'!Q7*100,1))))</f>
        <v>-59.1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0.6</v>
      </c>
      <c r="U7" s="25">
        <f>IF(AND('当年度'!U7=0,'前年度'!U7=0),"",IF('前年度'!U7=0,"皆増 ",IF('当年度'!U7=0,"皆減 ",ROUND('増減額'!U7/'前年度'!U7*100,1))))</f>
        <v>10.5</v>
      </c>
      <c r="V7" s="25">
        <f>IF(AND('当年度'!V7=0,'前年度'!V7=0),"",IF('前年度'!V7=0,"皆増 ",IF('当年度'!V7=0,"皆減 ",ROUND('増減額'!V7/'前年度'!V7*100,1))))</f>
        <v>-46.6</v>
      </c>
      <c r="W7" s="25">
        <f>IF(AND('当年度'!W7=0,'前年度'!W7=0),"",IF('前年度'!W7=0,"皆増 ",IF('当年度'!W7=0,"皆減 ",ROUND('増減額'!W7/'前年度'!W7*100,1))))</f>
        <v>-55.9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5.5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10.4</v>
      </c>
      <c r="D8" s="25">
        <f>IF(AND('当年度'!D8=0,'前年度'!D8=0),"",IF('前年度'!D8=0,"皆増 ",IF('当年度'!D8=0,"皆減 ",ROUND('増減額'!D8/'前年度'!D8*100,1))))</f>
        <v>4114.3</v>
      </c>
      <c r="E8" s="25">
        <f>IF(AND('当年度'!E8=0,'前年度'!E8=0),"",IF('前年度'!E8=0,"皆増 ",IF('当年度'!E8=0,"皆減 ",ROUND('増減額'!E8/'前年度'!E8*100,1))))</f>
      </c>
      <c r="F8" s="25">
        <f>IF(AND('当年度'!F8=0,'前年度'!F8=0),"",IF('前年度'!F8=0,"皆増 ",IF('当年度'!F8=0,"皆減 ",ROUND('増減額'!F8/'前年度'!F8*100,1))))</f>
        <v>25</v>
      </c>
      <c r="G8" s="25" t="str">
        <f>IF(AND('当年度'!G8=0,'前年度'!G8=0),"",IF('前年度'!G8=0,"皆増 ",IF('当年度'!G8=0,"皆減 ",ROUND('増減額'!G8/'前年度'!G8*100,1))))</f>
        <v>皆減 </v>
      </c>
      <c r="H8" s="25">
        <f>IF(AND('当年度'!H8=0,'前年度'!H8=0),"",IF('前年度'!H8=0,"皆増 ",IF('当年度'!H8=0,"皆減 ",ROUND('増減額'!H8/'前年度'!H8*100,1))))</f>
        <v>18</v>
      </c>
      <c r="I8" s="25">
        <f>IF(AND('当年度'!I8=0,'前年度'!I8=0),"",IF('前年度'!I8=0,"皆増 ",IF('当年度'!I8=0,"皆減 ",ROUND('増減額'!I8/'前年度'!I8*100,1))))</f>
        <v>52.9</v>
      </c>
      <c r="J8" s="25">
        <f>IF(AND('当年度'!J8=0,'前年度'!J8=0),"",IF('前年度'!J8=0,"皆増 ",IF('当年度'!J8=0,"皆減 ",ROUND('増減額'!J8/'前年度'!J8*100,1))))</f>
        <v>-99.8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>
        <f>IF(AND('当年度'!M8=0,'前年度'!M8=0),"",IF('前年度'!M8=0,"皆増 ",IF('当年度'!M8=0,"皆減 ",ROUND('増減額'!M8/'前年度'!M8*100,1))))</f>
      </c>
      <c r="N8" s="25">
        <f>IF(AND('当年度'!N8=0,'前年度'!N8=0),"",IF('前年度'!N8=0,"皆増 ",IF('当年度'!N8=0,"皆減 ",ROUND('増減額'!N8/'前年度'!N8*100,1))))</f>
        <v>0.1</v>
      </c>
      <c r="O8" s="25">
        <f>IF(AND('当年度'!O8=0,'前年度'!O8=0),"",IF('前年度'!O8=0,"皆増 ",IF('当年度'!O8=0,"皆減 ",ROUND('増減額'!O8/'前年度'!O8*100,1))))</f>
        <v>3.5</v>
      </c>
      <c r="P8" s="25">
        <f>IF(AND('当年度'!P8=0,'前年度'!P8=0),"",IF('前年度'!P8=0,"皆増 ",IF('当年度'!P8=0,"皆減 ",ROUND('増減額'!P8/'前年度'!P8*100,1))))</f>
        <v>-82.7</v>
      </c>
      <c r="Q8" s="25">
        <f>IF(AND('当年度'!Q8=0,'前年度'!Q8=0),"",IF('前年度'!Q8=0,"皆増 ",IF('当年度'!Q8=0,"皆減 ",ROUND('増減額'!Q8/'前年度'!Q8*100,1))))</f>
        <v>97.4</v>
      </c>
      <c r="R8" s="25">
        <f>IF(AND('当年度'!R8=0,'前年度'!R8=0),"",IF('前年度'!R8=0,"皆増 ",IF('当年度'!R8=0,"皆減 ",ROUND('増減額'!R8/'前年度'!R8*100,1))))</f>
      </c>
      <c r="S8" s="25">
        <f>IF(AND('当年度'!S8=0,'前年度'!S8=0),"",IF('前年度'!S8=0,"皆増 ",IF('当年度'!S8=0,"皆減 ",ROUND('増減額'!S8/'前年度'!S8*100,1))))</f>
      </c>
      <c r="T8" s="25">
        <f>IF(AND('当年度'!T8=0,'前年度'!T8=0),"",IF('前年度'!T8=0,"皆増 ",IF('当年度'!T8=0,"皆減 ",ROUND('増減額'!T8/'前年度'!T8*100,1))))</f>
        <v>-2.1</v>
      </c>
      <c r="U8" s="25">
        <f>IF(AND('当年度'!U8=0,'前年度'!U8=0),"",IF('前年度'!U8=0,"皆増 ",IF('当年度'!U8=0,"皆減 ",ROUND('増減額'!U8/'前年度'!U8*100,1))))</f>
        <v>9.8</v>
      </c>
      <c r="V8" s="25">
        <f>IF(AND('当年度'!V8=0,'前年度'!V8=0),"",IF('前年度'!V8=0,"皆増 ",IF('当年度'!V8=0,"皆減 ",ROUND('増減額'!V8/'前年度'!V8*100,1))))</f>
        <v>-16.4</v>
      </c>
      <c r="W8" s="25">
        <f>IF(AND('当年度'!W8=0,'前年度'!W8=0),"",IF('前年度'!W8=0,"皆増 ",IF('当年度'!W8=0,"皆減 ",ROUND('増減額'!W8/'前年度'!W8*100,1))))</f>
        <v>97.4</v>
      </c>
      <c r="X8" s="25">
        <f>IF(AND('当年度'!X8=0,'前年度'!X8=0),"",IF('前年度'!X8=0,"皆増 ",IF('当年度'!X8=0,"皆減 ",ROUND('増減額'!X8/'前年度'!X8*100,1))))</f>
        <v>25</v>
      </c>
      <c r="Y8" s="25" t="str">
        <f>IF(AND('当年度'!Y8=0,'前年度'!Y8=0),"",IF('前年度'!Y8=0,"皆増 ",IF('当年度'!Y8=0,"皆減 ",ROUND('増減額'!Y8/'前年度'!Y8*100,1))))</f>
        <v>皆減 </v>
      </c>
      <c r="Z8" s="25">
        <f>IF(AND('当年度'!Z8=0,'前年度'!Z8=0),"",IF('前年度'!Z8=0,"皆増 ",IF('当年度'!Z8=0,"皆減 ",ROUND('増減額'!Z8/'前年度'!Z8*100,1))))</f>
        <v>8.8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13.6</v>
      </c>
      <c r="D9" s="25">
        <f>IF(AND('当年度'!D9=0,'前年度'!D9=0),"",IF('前年度'!D9=0,"皆増 ",IF('当年度'!D9=0,"皆減 ",ROUND('増減額'!D9/'前年度'!D9*100,1))))</f>
        <v>-44.6</v>
      </c>
      <c r="E9" s="25" t="str">
        <f>IF(AND('当年度'!E9=0,'前年度'!E9=0),"",IF('前年度'!E9=0,"皆増 ",IF('当年度'!E9=0,"皆減 ",ROUND('増減額'!E9/'前年度'!E9*100,1))))</f>
        <v>皆増 </v>
      </c>
      <c r="F9" s="25">
        <f>IF(AND('当年度'!F9=0,'前年度'!F9=0),"",IF('前年度'!F9=0,"皆増 ",IF('当年度'!F9=0,"皆減 ",ROUND('増減額'!F9/'前年度'!F9*100,1))))</f>
      </c>
      <c r="G9" s="25" t="str">
        <f>IF(AND('当年度'!G9=0,'前年度'!G9=0),"",IF('前年度'!G9=0,"皆増 ",IF('当年度'!G9=0,"皆減 ",ROUND('増減額'!G9/'前年度'!G9*100,1))))</f>
        <v>皆減 </v>
      </c>
      <c r="H9" s="25">
        <f>IF(AND('当年度'!H9=0,'前年度'!H9=0),"",IF('前年度'!H9=0,"皆増 ",IF('当年度'!H9=0,"皆減 ",ROUND('増減額'!H9/'前年度'!H9*100,1))))</f>
        <v>5.2</v>
      </c>
      <c r="I9" s="25">
        <f>IF(AND('当年度'!I9=0,'前年度'!I9=0),"",IF('前年度'!I9=0,"皆増 ",IF('当年度'!I9=0,"皆減 ",ROUND('増減額'!I9/'前年度'!I9*100,1))))</f>
        <v>-13.4</v>
      </c>
      <c r="J9" s="25">
        <f>IF(AND('当年度'!J9=0,'前年度'!J9=0),"",IF('前年度'!J9=0,"皆増 ",IF('当年度'!J9=0,"皆減 ",ROUND('増減額'!J9/'前年度'!J9*100,1))))</f>
        <v>-6.5</v>
      </c>
      <c r="K9" s="25">
        <f>IF(AND('当年度'!K9=0,'前年度'!K9=0),"",IF('前年度'!K9=0,"皆増 ",IF('当年度'!K9=0,"皆減 ",ROUND('増減額'!K9/'前年度'!K9*100,1))))</f>
        <v>248.5</v>
      </c>
      <c r="L9" s="25">
        <f>IF(AND('当年度'!L9=0,'前年度'!L9=0),"",IF('前年度'!L9=0,"皆増 ",IF('当年度'!L9=0,"皆減 ",ROUND('増減額'!L9/'前年度'!L9*100,1))))</f>
      </c>
      <c r="M9" s="25" t="str">
        <f>IF(AND('当年度'!M9=0,'前年度'!M9=0),"",IF('前年度'!M9=0,"皆増 ",IF('当年度'!M9=0,"皆減 ",ROUND('増減額'!M9/'前年度'!M9*100,1))))</f>
        <v>皆増 </v>
      </c>
      <c r="N9" s="25">
        <f>IF(AND('当年度'!N9=0,'前年度'!N9=0),"",IF('前年度'!N9=0,"皆増 ",IF('当年度'!N9=0,"皆減 ",ROUND('増減額'!N9/'前年度'!N9*100,1))))</f>
        <v>-55.7</v>
      </c>
      <c r="O9" s="25">
        <f>IF(AND('当年度'!O9=0,'前年度'!O9=0),"",IF('前年度'!O9=0,"皆増 ",IF('当年度'!O9=0,"皆減 ",ROUND('増減額'!O9/'前年度'!O9*100,1))))</f>
        <v>-0.5</v>
      </c>
      <c r="P9" s="25">
        <f>IF(AND('当年度'!P9=0,'前年度'!P9=0),"",IF('前年度'!P9=0,"皆増 ",IF('当年度'!P9=0,"皆減 ",ROUND('増減額'!P9/'前年度'!P9*100,1))))</f>
        <v>-9.2</v>
      </c>
      <c r="Q9" s="25">
        <f>IF(AND('当年度'!Q9=0,'前年度'!Q9=0),"",IF('前年度'!Q9=0,"皆増 ",IF('当年度'!Q9=0,"皆減 ",ROUND('増減額'!Q9/'前年度'!Q9*100,1))))</f>
        <v>137.1</v>
      </c>
      <c r="R9" s="25">
        <f>IF(AND('当年度'!R9=0,'前年度'!R9=0),"",IF('前年度'!R9=0,"皆増 ",IF('当年度'!R9=0,"皆減 ",ROUND('増減額'!R9/'前年度'!R9*100,1))))</f>
      </c>
      <c r="S9" s="25" t="str">
        <f>IF(AND('当年度'!S9=0,'前年度'!S9=0),"",IF('前年度'!S9=0,"皆増 ",IF('当年度'!S9=0,"皆減 ",ROUND('増減額'!S9/'前年度'!S9*100,1))))</f>
        <v>皆増 </v>
      </c>
      <c r="T9" s="25">
        <f>IF(AND('当年度'!T9=0,'前年度'!T9=0),"",IF('前年度'!T9=0,"皆増 ",IF('当年度'!T9=0,"皆減 ",ROUND('増減額'!T9/'前年度'!T9*100,1))))</f>
        <v>-3</v>
      </c>
      <c r="U9" s="25">
        <f>IF(AND('当年度'!U9=0,'前年度'!U9=0),"",IF('前年度'!U9=0,"皆増 ",IF('当年度'!U9=0,"皆減 ",ROUND('増減額'!U9/'前年度'!U9*100,1))))</f>
        <v>6.7</v>
      </c>
      <c r="V9" s="25">
        <f>IF(AND('当年度'!V9=0,'前年度'!V9=0),"",IF('前年度'!V9=0,"皆増 ",IF('当年度'!V9=0,"皆減 ",ROUND('増減額'!V9/'前年度'!V9*100,1))))</f>
        <v>-42.3</v>
      </c>
      <c r="W9" s="25">
        <f>IF(AND('当年度'!W9=0,'前年度'!W9=0),"",IF('前年度'!W9=0,"皆増 ",IF('当年度'!W9=0,"皆減 ",ROUND('増減額'!W9/'前年度'!W9*100,1))))</f>
        <v>250.6</v>
      </c>
      <c r="X9" s="25">
        <f>IF(AND('当年度'!X9=0,'前年度'!X9=0),"",IF('前年度'!X9=0,"皆増 ",IF('当年度'!X9=0,"皆減 ",ROUND('増減額'!X9/'前年度'!X9*100,1))))</f>
      </c>
      <c r="Y9" s="25" t="str">
        <f>IF(AND('当年度'!Y9=0,'前年度'!Y9=0),"",IF('前年度'!Y9=0,"皆増 ",IF('当年度'!Y9=0,"皆減 ",ROUND('増減額'!Y9/'前年度'!Y9*100,1))))</f>
        <v>皆減 </v>
      </c>
      <c r="Z9" s="25">
        <f>IF(AND('当年度'!Z9=0,'前年度'!Z9=0),"",IF('前年度'!Z9=0,"皆増 ",IF('当年度'!Z9=0,"皆減 ",ROUND('増減額'!Z9/'前年度'!Z9*100,1))))</f>
        <v>0.6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-15.3</v>
      </c>
      <c r="D10" s="25">
        <f>IF(AND('当年度'!D10=0,'前年度'!D10=0),"",IF('前年度'!D10=0,"皆増 ",IF('当年度'!D10=0,"皆減 ",ROUND('増減額'!D10/'前年度'!D10*100,1))))</f>
        <v>3.9</v>
      </c>
      <c r="E10" s="25">
        <f>IF(AND('当年度'!E10=0,'前年度'!E10=0),"",IF('前年度'!E10=0,"皆増 ",IF('当年度'!E10=0,"皆減 ",ROUND('増減額'!E10/'前年度'!E10*100,1))))</f>
        <v>-33.9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-5.4</v>
      </c>
      <c r="I10" s="25">
        <f>IF(AND('当年度'!I10=0,'前年度'!I10=0),"",IF('前年度'!I10=0,"皆増 ",IF('当年度'!I10=0,"皆減 ",ROUND('増減額'!I10/'前年度'!I10*100,1))))</f>
        <v>0.1</v>
      </c>
      <c r="J10" s="25">
        <f>IF(AND('当年度'!J10=0,'前年度'!J10=0),"",IF('前年度'!J10=0,"皆増 ",IF('当年度'!J10=0,"皆減 ",ROUND('増減額'!J10/'前年度'!J10*100,1))))</f>
        <v>33.3</v>
      </c>
      <c r="K10" s="25">
        <f>IF(AND('当年度'!K10=0,'前年度'!K10=0),"",IF('前年度'!K10=0,"皆増 ",IF('当年度'!K10=0,"皆減 ",ROUND('増減額'!K10/'前年度'!K10*100,1))))</f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0.2</v>
      </c>
      <c r="O10" s="25">
        <f>IF(AND('当年度'!O10=0,'前年度'!O10=0),"",IF('前年度'!O10=0,"皆増 ",IF('当年度'!O10=0,"皆減 ",ROUND('増減額'!O10/'前年度'!O10*100,1))))</f>
        <v>29.1</v>
      </c>
      <c r="P10" s="25">
        <f>IF(AND('当年度'!P10=0,'前年度'!P10=0),"",IF('前年度'!P10=0,"皆増 ",IF('当年度'!P10=0,"皆減 ",ROUND('増減額'!P10/'前年度'!P10*100,1))))</f>
        <v>-62.5</v>
      </c>
      <c r="Q10" s="25">
        <f>IF(AND('当年度'!Q10=0,'前年度'!Q10=0),"",IF('前年度'!Q10=0,"皆増 ",IF('当年度'!Q10=0,"皆減 ",ROUND('増減額'!Q10/'前年度'!Q10*100,1))))</f>
        <v>-54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8.2</v>
      </c>
      <c r="U10" s="25">
        <f>IF(AND('当年度'!U10=0,'前年度'!U10=0),"",IF('前年度'!U10=0,"皆増 ",IF('当年度'!U10=0,"皆減 ",ROUND('増減額'!U10/'前年度'!U10*100,1))))</f>
        <v>1.4</v>
      </c>
      <c r="V10" s="25">
        <f>IF(AND('当年度'!V10=0,'前年度'!V10=0),"",IF('前年度'!V10=0,"皆増 ",IF('当年度'!V10=0,"皆減 ",ROUND('増減額'!V10/'前年度'!V10*100,1))))</f>
        <v>-34.6</v>
      </c>
      <c r="W10" s="25">
        <f>IF(AND('当年度'!W10=0,'前年度'!W10=0),"",IF('前年度'!W10=0,"皆増 ",IF('当年度'!W10=0,"皆減 ",ROUND('増減額'!W10/'前年度'!W10*100,1))))</f>
        <v>-35.6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1.1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37.6</v>
      </c>
      <c r="D11" s="25">
        <f>IF(AND('当年度'!D11=0,'前年度'!D11=0),"",IF('前年度'!D11=0,"皆増 ",IF('当年度'!D11=0,"皆減 ",ROUND('増減額'!D11/'前年度'!D11*100,1))))</f>
        <v>-23.3</v>
      </c>
      <c r="E11" s="25">
        <f>IF(AND('当年度'!E11=0,'前年度'!E11=0),"",IF('前年度'!E11=0,"皆増 ",IF('当年度'!E11=0,"皆減 ",ROUND('増減額'!E11/'前年度'!E11*100,1))))</f>
      </c>
      <c r="F11" s="25">
        <f>IF(AND('当年度'!F11=0,'前年度'!F11=0),"",IF('前年度'!F11=0,"皆増 ",IF('当年度'!F11=0,"皆減 ",ROUND('増減額'!F11/'前年度'!F11*100,1))))</f>
        <v>66.7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45.2</v>
      </c>
      <c r="I11" s="25">
        <f>IF(AND('当年度'!I11=0,'前年度'!I11=0),"",IF('前年度'!I11=0,"皆増 ",IF('当年度'!I11=0,"皆減 ",ROUND('増減額'!I11/'前年度'!I11*100,1))))</f>
        <v>0.6</v>
      </c>
      <c r="J11" s="25">
        <f>IF(AND('当年度'!J11=0,'前年度'!J11=0),"",IF('前年度'!J11=0,"皆増 ",IF('当年度'!J11=0,"皆減 ",ROUND('増減額'!J11/'前年度'!J11*100,1))))</f>
        <v>-25.4</v>
      </c>
      <c r="K11" s="25">
        <f>IF(AND('当年度'!K11=0,'前年度'!K11=0),"",IF('前年度'!K11=0,"皆増 ",IF('当年度'!K11=0,"皆減 ",ROUND('増減額'!K11/'前年度'!K11*100,1))))</f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0.4</v>
      </c>
      <c r="O11" s="25">
        <f>IF(AND('当年度'!O11=0,'前年度'!O11=0),"",IF('前年度'!O11=0,"皆増 ",IF('当年度'!O11=0,"皆減 ",ROUND('増減額'!O11/'前年度'!O11*100,1))))</f>
        <v>-32.5</v>
      </c>
      <c r="P11" s="25">
        <f>IF(AND('当年度'!P11=0,'前年度'!P11=0),"",IF('前年度'!P11=0,"皆増 ",IF('当年度'!P11=0,"皆減 ",ROUND('増減額'!P11/'前年度'!P11*100,1))))</f>
        <v>4.7</v>
      </c>
      <c r="Q11" s="25">
        <f>IF(AND('当年度'!Q11=0,'前年度'!Q11=0),"",IF('前年度'!Q11=0,"皆増 ",IF('当年度'!Q11=0,"皆減 ",ROUND('増減額'!Q11/'前年度'!Q11*100,1))))</f>
        <v>-90.6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-4.3</v>
      </c>
      <c r="U11" s="25">
        <f>IF(AND('当年度'!U11=0,'前年度'!U11=0),"",IF('前年度'!U11=0,"皆増 ",IF('当年度'!U11=0,"皆減 ",ROUND('増減額'!U11/'前年度'!U11*100,1))))</f>
        <v>8.6</v>
      </c>
      <c r="V11" s="25">
        <f>IF(AND('当年度'!V11=0,'前年度'!V11=0),"",IF('前年度'!V11=0,"皆増 ",IF('当年度'!V11=0,"皆減 ",ROUND('増減額'!V11/'前年度'!V11*100,1))))</f>
        <v>-22.4</v>
      </c>
      <c r="W11" s="25">
        <f>IF(AND('当年度'!W11=0,'前年度'!W11=0),"",IF('前年度'!W11=0,"皆増 ",IF('当年度'!W11=0,"皆減 ",ROUND('増減額'!W11/'前年度'!W11*100,1))))</f>
        <v>-90.6</v>
      </c>
      <c r="X11" s="25">
        <f>IF(AND('当年度'!X11=0,'前年度'!X11=0),"",IF('前年度'!X11=0,"皆増 ",IF('当年度'!X11=0,"皆減 ",ROUND('増減額'!X11/'前年度'!X11*100,1))))</f>
        <v>66.7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22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-90.5</v>
      </c>
      <c r="D12" s="25">
        <f>IF(AND('当年度'!D12=0,'前年度'!D12=0),"",IF('前年度'!D12=0,"皆増 ",IF('当年度'!D12=0,"皆減 ",ROUND('増減額'!D12/'前年度'!D12*100,1))))</f>
        <v>4.2</v>
      </c>
      <c r="E12" s="25">
        <f>IF(AND('当年度'!E12=0,'前年度'!E12=0),"",IF('前年度'!E12=0,"皆増 ",IF('当年度'!E12=0,"皆減 ",ROUND('増減額'!E12/'前年度'!E12*100,1))))</f>
        <v>-76.8</v>
      </c>
      <c r="F12" s="25">
        <f>IF(AND('当年度'!F12=0,'前年度'!F12=0),"",IF('前年度'!F12=0,"皆増 ",IF('当年度'!F12=0,"皆減 ",ROUND('増減額'!F12/'前年度'!F12*100,1))))</f>
      </c>
      <c r="G12" s="25" t="str">
        <f>IF(AND('当年度'!G12=0,'前年度'!G12=0),"",IF('前年度'!G12=0,"皆増 ",IF('当年度'!G12=0,"皆減 ",ROUND('増減額'!G12/'前年度'!G12*100,1))))</f>
        <v>皆増 </v>
      </c>
      <c r="H12" s="25">
        <f>IF(AND('当年度'!H12=0,'前年度'!H12=0),"",IF('前年度'!H12=0,"皆増 ",IF('当年度'!H12=0,"皆減 ",ROUND('増減額'!H12/'前年度'!H12*100,1))))</f>
        <v>-86.8</v>
      </c>
      <c r="I12" s="25">
        <f>IF(AND('当年度'!I12=0,'前年度'!I12=0),"",IF('前年度'!I12=0,"皆増 ",IF('当年度'!I12=0,"皆減 ",ROUND('増減額'!I12/'前年度'!I12*100,1))))</f>
        <v>0</v>
      </c>
      <c r="J12" s="25" t="str">
        <f>IF(AND('当年度'!J12=0,'前年度'!J12=0),"",IF('前年度'!J12=0,"皆増 ",IF('当年度'!J12=0,"皆減 ",ROUND('増減額'!J12/'前年度'!J12*100,1))))</f>
        <v>皆増 </v>
      </c>
      <c r="K12" s="25">
        <f>IF(AND('当年度'!K12=0,'前年度'!K12=0),"",IF('前年度'!K12=0,"皆増 ",IF('当年度'!K12=0,"皆減 ",ROUND('増減額'!K12/'前年度'!K12*100,1))))</f>
      </c>
      <c r="L12" s="25">
        <f>IF(AND('当年度'!L12=0,'前年度'!L12=0),"",IF('前年度'!L12=0,"皆増 ",IF('当年度'!L12=0,"皆減 ",ROUND('増減額'!L12/'前年度'!L12*100,1))))</f>
      </c>
      <c r="M12" s="25" t="str">
        <f>IF(AND('当年度'!M12=0,'前年度'!M12=0),"",IF('前年度'!M12=0,"皆増 ",IF('当年度'!M12=0,"皆減 ",ROUND('増減額'!M12/'前年度'!M12*100,1))))</f>
        <v>皆増 </v>
      </c>
      <c r="N12" s="25">
        <f>IF(AND('当年度'!N12=0,'前年度'!N12=0),"",IF('前年度'!N12=0,"皆増 ",IF('当年度'!N12=0,"皆減 ",ROUND('増減額'!N12/'前年度'!N12*100,1))))</f>
        <v>58979.2</v>
      </c>
      <c r="O12" s="25">
        <f>IF(AND('当年度'!O12=0,'前年度'!O12=0),"",IF('前年度'!O12=0,"皆増 ",IF('当年度'!O12=0,"皆減 ",ROUND('増減額'!O12/'前年度'!O12*100,1))))</f>
        <v>-7</v>
      </c>
      <c r="P12" s="25">
        <f>IF(AND('当年度'!P12=0,'前年度'!P12=0),"",IF('前年度'!P12=0,"皆増 ",IF('当年度'!P12=0,"皆減 ",ROUND('増減額'!P12/'前年度'!P12*100,1))))</f>
        <v>800.7</v>
      </c>
      <c r="Q12" s="25">
        <f>IF(AND('当年度'!Q12=0,'前年度'!Q12=0),"",IF('前年度'!Q12=0,"皆増 ",IF('当年度'!Q12=0,"皆減 ",ROUND('増減額'!Q12/'前年度'!Q12*100,1))))</f>
        <v>-33.6</v>
      </c>
      <c r="R12" s="25">
        <f>IF(AND('当年度'!R12=0,'前年度'!R12=0),"",IF('前年度'!R12=0,"皆増 ",IF('当年度'!R12=0,"皆減 ",ROUND('増減額'!R12/'前年度'!R12*100,1))))</f>
      </c>
      <c r="S12" s="25" t="str">
        <f>IF(AND('当年度'!S12=0,'前年度'!S12=0),"",IF('前年度'!S12=0,"皆増 ",IF('当年度'!S12=0,"皆減 ",ROUND('増減額'!S12/'前年度'!S12*100,1))))</f>
        <v>皆増 </v>
      </c>
      <c r="T12" s="25">
        <f>IF(AND('当年度'!T12=0,'前年度'!T12=0),"",IF('前年度'!T12=0,"皆増 ",IF('当年度'!T12=0,"皆減 ",ROUND('増減額'!T12/'前年度'!T12*100,1))))</f>
        <v>16.7</v>
      </c>
      <c r="U12" s="25">
        <f>IF(AND('当年度'!U12=0,'前年度'!U12=0),"",IF('前年度'!U12=0,"皆増 ",IF('当年度'!U12=0,"皆減 ",ROUND('増減額'!U12/'前年度'!U12*100,1))))</f>
        <v>-36.8</v>
      </c>
      <c r="V12" s="25">
        <f>IF(AND('当年度'!V12=0,'前年度'!V12=0),"",IF('前年度'!V12=0,"皆増 ",IF('当年度'!V12=0,"皆減 ",ROUND('増減額'!V12/'前年度'!V12*100,1))))</f>
        <v>331.2</v>
      </c>
      <c r="W12" s="25">
        <f>IF(AND('当年度'!W12=0,'前年度'!W12=0),"",IF('前年度'!W12=0,"皆増 ",IF('当年度'!W12=0,"皆減 ",ROUND('増減額'!W12/'前年度'!W12*100,1))))</f>
        <v>-70.8</v>
      </c>
      <c r="X12" s="25">
        <f>IF(AND('当年度'!X12=0,'前年度'!X12=0),"",IF('前年度'!X12=0,"皆増 ",IF('当年度'!X12=0,"皆減 ",ROUND('増減額'!X12/'前年度'!X12*100,1))))</f>
      </c>
      <c r="Y12" s="25" t="str">
        <f>IF(AND('当年度'!Y12=0,'前年度'!Y12=0),"",IF('前年度'!Y12=0,"皆増 ",IF('当年度'!Y12=0,"皆減 ",ROUND('増減額'!Y12/'前年度'!Y12*100,1))))</f>
        <v>皆増 </v>
      </c>
      <c r="Z12" s="25">
        <f>IF(AND('当年度'!Z12=0,'前年度'!Z12=0),"",IF('前年度'!Z12=0,"皆増 ",IF('当年度'!Z12=0,"皆減 ",ROUND('増減額'!Z12/'前年度'!Z12*100,1))))</f>
        <v>28.7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27.4</v>
      </c>
      <c r="D13" s="25">
        <f>IF(AND('当年度'!D13=0,'前年度'!D13=0),"",IF('前年度'!D13=0,"皆増 ",IF('当年度'!D13=0,"皆減 ",ROUND('増減額'!D13/'前年度'!D13*100,1))))</f>
        <v>-28</v>
      </c>
      <c r="E13" s="25">
        <f>IF(AND('当年度'!E13=0,'前年度'!E13=0),"",IF('前年度'!E13=0,"皆増 ",IF('当年度'!E13=0,"皆減 ",ROUND('増減額'!E13/'前年度'!E13*100,1))))</f>
        <v>71.7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-11.7</v>
      </c>
      <c r="I13" s="25">
        <f>IF(AND('当年度'!I13=0,'前年度'!I13=0),"",IF('前年度'!I13=0,"皆増 ",IF('当年度'!I13=0,"皆減 ",ROUND('増減額'!I13/'前年度'!I13*100,1))))</f>
        <v>17.2</v>
      </c>
      <c r="J13" s="25">
        <f>IF(AND('当年度'!J13=0,'前年度'!J13=0),"",IF('前年度'!J13=0,"皆増 ",IF('当年度'!J13=0,"皆減 ",ROUND('増減額'!J13/'前年度'!J13*100,1))))</f>
        <v>-16.7</v>
      </c>
      <c r="K13" s="25">
        <f>IF(AND('当年度'!K13=0,'前年度'!K13=0),"",IF('前年度'!K13=0,"皆増 ",IF('当年度'!K13=0,"皆減 ",ROUND('増減額'!K13/'前年度'!K13*100,1))))</f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12.2</v>
      </c>
      <c r="O13" s="25">
        <f>IF(AND('当年度'!O13=0,'前年度'!O13=0),"",IF('前年度'!O13=0,"皆増 ",IF('当年度'!O13=0,"皆減 ",ROUND('増減額'!O13/'前年度'!O13*100,1))))</f>
        <v>53.7</v>
      </c>
      <c r="P13" s="25">
        <f>IF(AND('当年度'!P13=0,'前年度'!P13=0),"",IF('前年度'!P13=0,"皆増 ",IF('当年度'!P13=0,"皆減 ",ROUND('増減額'!P13/'前年度'!P13*100,1))))</f>
        <v>-82.4</v>
      </c>
      <c r="Q13" s="25">
        <f>IF(AND('当年度'!Q13=0,'前年度'!Q13=0),"",IF('前年度'!Q13=0,"皆増 ",IF('当年度'!Q13=0,"皆減 ",ROUND('増減額'!Q13/'前年度'!Q13*100,1))))</f>
        <v>69.7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3.7</v>
      </c>
      <c r="U13" s="25">
        <f>IF(AND('当年度'!U13=0,'前年度'!U13=0),"",IF('前年度'!U13=0,"皆増 ",IF('当年度'!U13=0,"皆減 ",ROUND('増減額'!U13/'前年度'!U13*100,1))))</f>
        <v>29.9</v>
      </c>
      <c r="V13" s="25">
        <f>IF(AND('当年度'!V13=0,'前年度'!V13=0),"",IF('前年度'!V13=0,"皆増 ",IF('当年度'!V13=0,"皆減 ",ROUND('増減額'!V13/'前年度'!V13*100,1))))</f>
        <v>-36.8</v>
      </c>
      <c r="W13" s="25">
        <f>IF(AND('当年度'!W13=0,'前年度'!W13=0),"",IF('前年度'!W13=0,"皆増 ",IF('当年度'!W13=0,"皆減 ",ROUND('増減額'!W13/'前年度'!W13*100,1))))</f>
        <v>71.6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-4.8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0.6</v>
      </c>
      <c r="D14" s="25">
        <f>IF(AND('当年度'!D14=0,'前年度'!D14=0),"",IF('前年度'!D14=0,"皆増 ",IF('当年度'!D14=0,"皆減 ",ROUND('増減額'!D14/'前年度'!D14*100,1))))</f>
        <v>-29.5</v>
      </c>
      <c r="E14" s="25">
        <f>IF(AND('当年度'!E14=0,'前年度'!E14=0),"",IF('前年度'!E14=0,"皆増 ",IF('当年度'!E14=0,"皆減 ",ROUND('増減額'!E14/'前年度'!E14*100,1))))</f>
        <v>151.4</v>
      </c>
      <c r="F14" s="25">
        <f>IF(AND('当年度'!F14=0,'前年度'!F14=0),"",IF('前年度'!F14=0,"皆増 ",IF('当年度'!F14=0,"皆減 ",ROUND('増減額'!F14/'前年度'!F14*100,1))))</f>
        <v>36.4</v>
      </c>
      <c r="G14" s="25">
        <f>IF(AND('当年度'!G14=0,'前年度'!G14=0),"",IF('前年度'!G14=0,"皆増 ",IF('当年度'!G14=0,"皆減 ",ROUND('増減額'!G14/'前年度'!G14*100,1))))</f>
      </c>
      <c r="H14" s="25">
        <f>IF(AND('当年度'!H14=0,'前年度'!H14=0),"",IF('前年度'!H14=0,"皆増 ",IF('当年度'!H14=0,"皆減 ",ROUND('増減額'!H14/'前年度'!H14*100,1))))</f>
        <v>-12.8</v>
      </c>
      <c r="I14" s="25">
        <f>IF(AND('当年度'!I14=0,'前年度'!I14=0),"",IF('前年度'!I14=0,"皆増 ",IF('当年度'!I14=0,"皆減 ",ROUND('増減額'!I14/'前年度'!I14*100,1))))</f>
        <v>-18.9</v>
      </c>
      <c r="J14" s="25">
        <f>IF(AND('当年度'!J14=0,'前年度'!J14=0),"",IF('前年度'!J14=0,"皆増 ",IF('当年度'!J14=0,"皆減 ",ROUND('増減額'!J14/'前年度'!J14*100,1))))</f>
        <v>-57.4</v>
      </c>
      <c r="K14" s="25">
        <f>IF(AND('当年度'!K14=0,'前年度'!K14=0),"",IF('前年度'!K14=0,"皆増 ",IF('当年度'!K14=0,"皆減 ",ROUND('増減額'!K14/'前年度'!K14*100,1))))</f>
        <v>50.6</v>
      </c>
      <c r="L14" s="25">
        <f>IF(AND('当年度'!L14=0,'前年度'!L14=0),"",IF('前年度'!L14=0,"皆増 ",IF('当年度'!L14=0,"皆減 ",ROUND('増減額'!L14/'前年度'!L14*100,1))))</f>
      </c>
      <c r="M14" s="25">
        <f>IF(AND('当年度'!M14=0,'前年度'!M14=0),"",IF('前年度'!M14=0,"皆増 ",IF('当年度'!M14=0,"皆減 ",ROUND('増減額'!M14/'前年度'!M14*100,1))))</f>
      </c>
      <c r="N14" s="25">
        <f>IF(AND('当年度'!N14=0,'前年度'!N14=0),"",IF('前年度'!N14=0,"皆増 ",IF('当年度'!N14=0,"皆減 ",ROUND('増減額'!N14/'前年度'!N14*100,1))))</f>
        <v>-35.3</v>
      </c>
      <c r="O14" s="25">
        <f>IF(AND('当年度'!O14=0,'前年度'!O14=0),"",IF('前年度'!O14=0,"皆増 ",IF('当年度'!O14=0,"皆減 ",ROUND('増減額'!O14/'前年度'!O14*100,1))))</f>
        <v>2.6</v>
      </c>
      <c r="P14" s="25">
        <f>IF(AND('当年度'!P14=0,'前年度'!P14=0),"",IF('前年度'!P14=0,"皆増 ",IF('当年度'!P14=0,"皆減 ",ROUND('増減額'!P14/'前年度'!P14*100,1))))</f>
        <v>-3.5</v>
      </c>
      <c r="Q14" s="25">
        <f>IF(AND('当年度'!Q14=0,'前年度'!Q14=0),"",IF('前年度'!Q14=0,"皆増 ",IF('当年度'!Q14=0,"皆減 ",ROUND('増減額'!Q14/'前年度'!Q14*100,1))))</f>
        <v>-90.8</v>
      </c>
      <c r="R14" s="25">
        <f>IF(AND('当年度'!R14=0,'前年度'!R14=0),"",IF('前年度'!R14=0,"皆増 ",IF('当年度'!R14=0,"皆減 ",ROUND('増減額'!R14/'前年度'!R14*100,1))))</f>
      </c>
      <c r="S14" s="25" t="str">
        <f>IF(AND('当年度'!S14=0,'前年度'!S14=0),"",IF('前年度'!S14=0,"皆増 ",IF('当年度'!S14=0,"皆減 ",ROUND('増減額'!S14/'前年度'!S14*100,1))))</f>
        <v>皆増 </v>
      </c>
      <c r="T14" s="25">
        <f>IF(AND('当年度'!T14=0,'前年度'!T14=0),"",IF('前年度'!T14=0,"皆増 ",IF('当年度'!T14=0,"皆減 ",ROUND('増減額'!T14/'前年度'!T14*100,1))))</f>
        <v>0.8</v>
      </c>
      <c r="U14" s="25">
        <f>IF(AND('当年度'!U14=0,'前年度'!U14=0),"",IF('前年度'!U14=0,"皆増 ",IF('当年度'!U14=0,"皆減 ",ROUND('増減額'!U14/'前年度'!U14*100,1))))</f>
        <v>-2</v>
      </c>
      <c r="V14" s="25">
        <f>IF(AND('当年度'!V14=0,'前年度'!V14=0),"",IF('前年度'!V14=0,"皆増 ",IF('当年度'!V14=0,"皆減 ",ROUND('増減額'!V14/'前年度'!V14*100,1))))</f>
        <v>-6.5</v>
      </c>
      <c r="W14" s="25">
        <f>IF(AND('当年度'!W14=0,'前年度'!W14=0),"",IF('前年度'!W14=0,"皆増 ",IF('当年度'!W14=0,"皆減 ",ROUND('増減額'!W14/'前年度'!W14*100,1))))</f>
        <v>111.9</v>
      </c>
      <c r="X14" s="25">
        <f>IF(AND('当年度'!X14=0,'前年度'!X14=0),"",IF('前年度'!X14=0,"皆増 ",IF('当年度'!X14=0,"皆減 ",ROUND('増減額'!X14/'前年度'!X14*100,1))))</f>
        <v>36.4</v>
      </c>
      <c r="Y14" s="25" t="str">
        <f>IF(AND('当年度'!Y14=0,'前年度'!Y14=0),"",IF('前年度'!Y14=0,"皆増 ",IF('当年度'!Y14=0,"皆減 ",ROUND('増減額'!Y14/'前年度'!Y14*100,1))))</f>
        <v>皆増 </v>
      </c>
      <c r="Z14" s="25">
        <f>IF(AND('当年度'!Z14=0,'前年度'!Z14=0),"",IF('前年度'!Z14=0,"皆増 ",IF('当年度'!Z14=0,"皆減 ",ROUND('増減額'!Z14/'前年度'!Z14*100,1))))</f>
        <v>-10.5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0.2</v>
      </c>
      <c r="D15" s="25">
        <f>IF(AND('当年度'!D15=0,'前年度'!D15=0),"",IF('前年度'!D15=0,"皆増 ",IF('当年度'!D15=0,"皆減 ",ROUND('増減額'!D15/'前年度'!D15*100,1))))</f>
        <v>-13.7</v>
      </c>
      <c r="E15" s="25">
        <f>IF(AND('当年度'!E15=0,'前年度'!E15=0),"",IF('前年度'!E15=0,"皆増 ",IF('当年度'!E15=0,"皆減 ",ROUND('増減額'!E15/'前年度'!E15*100,1))))</f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0.2</v>
      </c>
      <c r="I15" s="25">
        <f>IF(AND('当年度'!I15=0,'前年度'!I15=0),"",IF('前年度'!I15=0,"皆増 ",IF('当年度'!I15=0,"皆減 ",ROUND('増減額'!I15/'前年度'!I15*100,1))))</f>
        <v>-1.5</v>
      </c>
      <c r="J15" s="25">
        <f>IF(AND('当年度'!J15=0,'前年度'!J15=0),"",IF('前年度'!J15=0,"皆増 ",IF('当年度'!J15=0,"皆減 ",ROUND('増減額'!J15/'前年度'!J15*100,1))))</f>
        <v>-11.6</v>
      </c>
      <c r="K15" s="25">
        <f>IF(AND('当年度'!K15=0,'前年度'!K15=0),"",IF('前年度'!K15=0,"皆増 ",IF('当年度'!K15=0,"皆減 ",ROUND('増減額'!K15/'前年度'!K15*100,1))))</f>
        <v>606.1</v>
      </c>
      <c r="L15" s="25">
        <f>IF(AND('当年度'!L15=0,'前年度'!L15=0),"",IF('前年度'!L15=0,"皆増 ",IF('当年度'!L15=0,"皆減 ",ROUND('増減額'!L15/'前年度'!L15*100,1))))</f>
      </c>
      <c r="M15" s="25">
        <f>IF(AND('当年度'!M15=0,'前年度'!M15=0),"",IF('前年度'!M15=0,"皆増 ",IF('当年度'!M15=0,"皆減 ",ROUND('増減額'!M15/'前年度'!M15*100,1))))</f>
      </c>
      <c r="N15" s="25">
        <f>IF(AND('当年度'!N15=0,'前年度'!N15=0),"",IF('前年度'!N15=0,"皆増 ",IF('当年度'!N15=0,"皆減 ",ROUND('増減額'!N15/'前年度'!N15*100,1))))</f>
        <v>-12</v>
      </c>
      <c r="O15" s="25">
        <f>IF(AND('当年度'!O15=0,'前年度'!O15=0),"",IF('前年度'!O15=0,"皆増 ",IF('当年度'!O15=0,"皆減 ",ROUND('増減額'!O15/'前年度'!O15*100,1))))</f>
        <v>-8.7</v>
      </c>
      <c r="P15" s="25">
        <f>IF(AND('当年度'!P15=0,'前年度'!P15=0),"",IF('前年度'!P15=0,"皆増 ",IF('当年度'!P15=0,"皆減 ",ROUND('増減額'!P15/'前年度'!P15*100,1))))</f>
        <v>-8.9</v>
      </c>
      <c r="Q15" s="25">
        <f>IF(AND('当年度'!Q15=0,'前年度'!Q15=0),"",IF('前年度'!Q15=0,"皆増 ",IF('当年度'!Q15=0,"皆減 ",ROUND('増減額'!Q15/'前年度'!Q15*100,1))))</f>
        <v>20.5</v>
      </c>
      <c r="R15" s="25">
        <f>IF(AND('当年度'!R15=0,'前年度'!R15=0),"",IF('前年度'!R15=0,"皆増 ",IF('当年度'!R15=0,"皆減 ",ROUND('増減額'!R15/'前年度'!R15*100,1))))</f>
      </c>
      <c r="S15" s="25" t="str">
        <f>IF(AND('当年度'!S15=0,'前年度'!S15=0),"",IF('前年度'!S15=0,"皆増 ",IF('当年度'!S15=0,"皆減 ",ROUND('増減額'!S15/'前年度'!S15*100,1))))</f>
        <v>皆増 </v>
      </c>
      <c r="T15" s="25">
        <f>IF(AND('当年度'!T15=0,'前年度'!T15=0),"",IF('前年度'!T15=0,"皆増 ",IF('当年度'!T15=0,"皆減 ",ROUND('増減額'!T15/'前年度'!T15*100,1))))</f>
        <v>-17.1</v>
      </c>
      <c r="U15" s="25">
        <f>IF(AND('当年度'!U15=0,'前年度'!U15=0),"",IF('前年度'!U15=0,"皆増 ",IF('当年度'!U15=0,"皆減 ",ROUND('増減額'!U15/'前年度'!U15*100,1))))</f>
        <v>-4.9</v>
      </c>
      <c r="V15" s="25">
        <f>IF(AND('当年度'!V15=0,'前年度'!V15=0),"",IF('前年度'!V15=0,"皆増 ",IF('当年度'!V15=0,"皆減 ",ROUND('増減額'!V15/'前年度'!V15*100,1))))</f>
        <v>-8.9</v>
      </c>
      <c r="W15" s="25">
        <f>IF(AND('当年度'!W15=0,'前年度'!W15=0),"",IF('前年度'!W15=0,"皆増 ",IF('当年度'!W15=0,"皆減 ",ROUND('増減額'!W15/'前年度'!W15*100,1))))</f>
        <v>34.2</v>
      </c>
      <c r="X15" s="25">
        <f>IF(AND('当年度'!X15=0,'前年度'!X15=0),"",IF('前年度'!X15=0,"皆増 ",IF('当年度'!X15=0,"皆減 ",ROUND('増減額'!X15/'前年度'!X15*100,1))))</f>
      </c>
      <c r="Y15" s="25" t="str">
        <f>IF(AND('当年度'!Y15=0,'前年度'!Y15=0),"",IF('前年度'!Y15=0,"皆増 ",IF('当年度'!Y15=0,"皆減 ",ROUND('増減額'!Y15/'前年度'!Y15*100,1))))</f>
        <v>皆増 </v>
      </c>
      <c r="Z15" s="25">
        <f>IF(AND('当年度'!Z15=0,'前年度'!Z15=0),"",IF('前年度'!Z15=0,"皆増 ",IF('当年度'!Z15=0,"皆減 ",ROUND('増減額'!Z15/'前年度'!Z15*100,1))))</f>
        <v>-11.2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10.9</v>
      </c>
      <c r="D16" s="25">
        <f>IF(AND('当年度'!D16=0,'前年度'!D16=0),"",IF('前年度'!D16=0,"皆増 ",IF('当年度'!D16=0,"皆減 ",ROUND('増減額'!D16/'前年度'!D16*100,1))))</f>
        <v>-60.1</v>
      </c>
      <c r="E16" s="25">
        <f>IF(AND('当年度'!E16=0,'前年度'!E16=0),"",IF('前年度'!E16=0,"皆増 ",IF('当年度'!E16=0,"皆減 ",ROUND('増減額'!E16/'前年度'!E16*100,1))))</f>
      </c>
      <c r="F16" s="25">
        <f>IF(AND('当年度'!F16=0,'前年度'!F16=0),"",IF('前年度'!F16=0,"皆増 ",IF('当年度'!F16=0,"皆減 ",ROUND('増減額'!F16/'前年度'!F16*100,1))))</f>
        <v>-31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6.7</v>
      </c>
      <c r="I16" s="25">
        <f>IF(AND('当年度'!I16=0,'前年度'!I16=0),"",IF('前年度'!I16=0,"皆増 ",IF('当年度'!I16=0,"皆減 ",ROUND('増減額'!I16/'前年度'!I16*100,1))))</f>
        <v>34.4</v>
      </c>
      <c r="J16" s="25">
        <f>IF(AND('当年度'!J16=0,'前年度'!J16=0),"",IF('前年度'!J16=0,"皆増 ",IF('当年度'!J16=0,"皆減 ",ROUND('増減額'!J16/'前年度'!J16*100,1))))</f>
        <v>24939.9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-50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51</v>
      </c>
      <c r="O16" s="25">
        <f>IF(AND('当年度'!O16=0,'前年度'!O16=0),"",IF('前年度'!O16=0,"皆増 ",IF('当年度'!O16=0,"皆減 ",ROUND('増減額'!O16/'前年度'!O16*100,1))))</f>
        <v>11.5</v>
      </c>
      <c r="P16" s="25">
        <f>IF(AND('当年度'!P16=0,'前年度'!P16=0),"",IF('前年度'!P16=0,"皆増 ",IF('当年度'!P16=0,"皆減 ",ROUND('増減額'!P16/'前年度'!P16*100,1))))</f>
        <v>-13.8</v>
      </c>
      <c r="Q16" s="25">
        <f>IF(AND('当年度'!Q16=0,'前年度'!Q16=0),"",IF('前年度'!Q16=0,"皆増 ",IF('当年度'!Q16=0,"皆減 ",ROUND('増減額'!Q16/'前年度'!Q16*100,1))))</f>
        <v>-77.3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11.2</v>
      </c>
      <c r="U16" s="25">
        <f>IF(AND('当年度'!U16=0,'前年度'!U16=0),"",IF('前年度'!U16=0,"皆増 ",IF('当年度'!U16=0,"皆減 ",ROUND('増減額'!U16/'前年度'!U16*100,1))))</f>
        <v>12.8</v>
      </c>
      <c r="V16" s="25">
        <f>IF(AND('当年度'!V16=0,'前年度'!V16=0),"",IF('前年度'!V16=0,"皆増 ",IF('当年度'!V16=0,"皆減 ",ROUND('増減額'!V16/'前年度'!V16*100,1))))</f>
        <v>96.3</v>
      </c>
      <c r="W16" s="25">
        <f>IF(AND('当年度'!W16=0,'前年度'!W16=0),"",IF('前年度'!W16=0,"皆増 ",IF('当年度'!W16=0,"皆減 ",ROUND('増減額'!W16/'前年度'!W16*100,1))))</f>
        <v>-77.3</v>
      </c>
      <c r="X16" s="25">
        <f>IF(AND('当年度'!X16=0,'前年度'!X16=0),"",IF('前年度'!X16=0,"皆増 ",IF('当年度'!X16=0,"皆減 ",ROUND('増減額'!X16/'前年度'!X16*100,1))))</f>
        <v>-35.9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11.6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28.9</v>
      </c>
      <c r="D17" s="25">
        <f>IF(AND('当年度'!D17=0,'前年度'!D17=0),"",IF('前年度'!D17=0,"皆増 ",IF('当年度'!D17=0,"皆減 ",ROUND('増減額'!D17/'前年度'!D17*100,1))))</f>
        <v>33.8</v>
      </c>
      <c r="E17" s="25">
        <f>IF(AND('当年度'!E17=0,'前年度'!E17=0),"",IF('前年度'!E17=0,"皆増 ",IF('当年度'!E17=0,"皆減 ",ROUND('増減額'!E17/'前年度'!E17*100,1))))</f>
      </c>
      <c r="F17" s="25">
        <f>IF(AND('当年度'!F17=0,'前年度'!F17=0),"",IF('前年度'!F17=0,"皆増 ",IF('当年度'!F17=0,"皆減 ",ROUND('増減額'!F17/'前年度'!F17*100,1))))</f>
      </c>
      <c r="G17" s="25">
        <f>IF(AND('当年度'!G17=0,'前年度'!G17=0),"",IF('前年度'!G17=0,"皆増 ",IF('当年度'!G17=0,"皆減 ",ROUND('増減額'!G17/'前年度'!G17*100,1))))</f>
      </c>
      <c r="H17" s="25">
        <f>IF(AND('当年度'!H17=0,'前年度'!H17=0),"",IF('前年度'!H17=0,"皆増 ",IF('当年度'!H17=0,"皆減 ",ROUND('増減額'!H17/'前年度'!H17*100,1))))</f>
        <v>30</v>
      </c>
      <c r="I17" s="25">
        <f>IF(AND('当年度'!I17=0,'前年度'!I17=0),"",IF('前年度'!I17=0,"皆増 ",IF('当年度'!I17=0,"皆減 ",ROUND('増減額'!I17/'前年度'!I17*100,1))))</f>
        <v>56.4</v>
      </c>
      <c r="J17" s="25">
        <f>IF(AND('当年度'!J17=0,'前年度'!J17=0),"",IF('前年度'!J17=0,"皆増 ",IF('当年度'!J17=0,"皆減 ",ROUND('増減額'!J17/'前年度'!J17*100,1))))</f>
        <v>-4.6</v>
      </c>
      <c r="K17" s="25">
        <f>IF(AND('当年度'!K17=0,'前年度'!K17=0),"",IF('前年度'!K17=0,"皆増 ",IF('当年度'!K17=0,"皆減 ",ROUND('増減額'!K17/'前年度'!K17*100,1))))</f>
      </c>
      <c r="L17" s="25">
        <f>IF(AND('当年度'!L17=0,'前年度'!L17=0),"",IF('前年度'!L17=0,"皆増 ",IF('当年度'!L17=0,"皆減 ",ROUND('増減額'!L17/'前年度'!L17*100,1))))</f>
      </c>
      <c r="M17" s="25">
        <f>IF(AND('当年度'!M17=0,'前年度'!M17=0),"",IF('前年度'!M17=0,"皆増 ",IF('当年度'!M17=0,"皆減 ",ROUND('増減額'!M17/'前年度'!M17*100,1))))</f>
      </c>
      <c r="N17" s="25">
        <f>IF(AND('当年度'!N17=0,'前年度'!N17=0),"",IF('前年度'!N17=0,"皆増 ",IF('当年度'!N17=0,"皆減 ",ROUND('増減額'!N17/'前年度'!N17*100,1))))</f>
        <v>34.4</v>
      </c>
      <c r="O17" s="25">
        <f>IF(AND('当年度'!O17=0,'前年度'!O17=0),"",IF('前年度'!O17=0,"皆増 ",IF('当年度'!O17=0,"皆減 ",ROUND('増減額'!O17/'前年度'!O17*100,1))))</f>
        <v>2</v>
      </c>
      <c r="P17" s="25">
        <f>IF(AND('当年度'!P17=0,'前年度'!P17=0),"",IF('前年度'!P17=0,"皆増 ",IF('当年度'!P17=0,"皆減 ",ROUND('増減額'!P17/'前年度'!P17*100,1))))</f>
        <v>-90.8</v>
      </c>
      <c r="Q17" s="25">
        <f>IF(AND('当年度'!Q17=0,'前年度'!Q17=0),"",IF('前年度'!Q17=0,"皆増 ",IF('当年度'!Q17=0,"皆減 ",ROUND('増減額'!Q17/'前年度'!Q17*100,1))))</f>
        <v>-22.4</v>
      </c>
      <c r="R17" s="25">
        <f>IF(AND('当年度'!R17=0,'前年度'!R17=0),"",IF('前年度'!R17=0,"皆増 ",IF('当年度'!R17=0,"皆減 ",ROUND('増減額'!R17/'前年度'!R17*100,1))))</f>
      </c>
      <c r="S17" s="25">
        <f>IF(AND('当年度'!S17=0,'前年度'!S17=0),"",IF('前年度'!S17=0,"皆増 ",IF('当年度'!S17=0,"皆減 ",ROUND('増減額'!S17/'前年度'!S17*100,1))))</f>
        <v>0</v>
      </c>
      <c r="T17" s="25">
        <f>IF(AND('当年度'!T17=0,'前年度'!T17=0),"",IF('前年度'!T17=0,"皆増 ",IF('当年度'!T17=0,"皆減 ",ROUND('増減額'!T17/'前年度'!T17*100,1))))</f>
        <v>-0.4</v>
      </c>
      <c r="U17" s="25">
        <f>IF(AND('当年度'!U17=0,'前年度'!U17=0),"",IF('前年度'!U17=0,"皆増 ",IF('当年度'!U17=0,"皆減 ",ROUND('増減額'!U17/'前年度'!U17*100,1))))</f>
        <v>22.7</v>
      </c>
      <c r="V17" s="25">
        <f>IF(AND('当年度'!V17=0,'前年度'!V17=0),"",IF('前年度'!V17=0,"皆増 ",IF('当年度'!V17=0,"皆減 ",ROUND('増減額'!V17/'前年度'!V17*100,1))))</f>
        <v>13.1</v>
      </c>
      <c r="W17" s="25">
        <f>IF(AND('当年度'!W17=0,'前年度'!W17=0),"",IF('前年度'!W17=0,"皆増 ",IF('当年度'!W17=0,"皆減 ",ROUND('増減額'!W17/'前年度'!W17*100,1))))</f>
        <v>-22.4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0</v>
      </c>
      <c r="Z17" s="25">
        <f>IF(AND('当年度'!Z17=0,'前年度'!Z17=0),"",IF('前年度'!Z17=0,"皆増 ",IF('当年度'!Z17=0,"皆減 ",ROUND('増減額'!Z17/'前年度'!Z17*100,1))))</f>
        <v>21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31.9</v>
      </c>
      <c r="D18" s="25">
        <f>IF(AND('当年度'!D18=0,'前年度'!D18=0),"",IF('前年度'!D18=0,"皆増 ",IF('当年度'!D18=0,"皆減 ",ROUND('増減額'!D18/'前年度'!D18*100,1))))</f>
        <v>-51.9</v>
      </c>
      <c r="E18" s="25">
        <f>IF(AND('当年度'!E18=0,'前年度'!E18=0),"",IF('前年度'!E18=0,"皆増 ",IF('当年度'!E18=0,"皆減 ",ROUND('増減額'!E18/'前年度'!E18*100,1))))</f>
        <v>13.8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  <v>28000</v>
      </c>
      <c r="H18" s="25">
        <f>IF(AND('当年度'!H18=0,'前年度'!H18=0),"",IF('前年度'!H18=0,"皆増 ",IF('当年度'!H18=0,"皆減 ",ROUND('増減額'!H18/'前年度'!H18*100,1))))</f>
        <v>0</v>
      </c>
      <c r="I18" s="25">
        <f>IF(AND('当年度'!I18=0,'前年度'!I18=0),"",IF('前年度'!I18=0,"皆増 ",IF('当年度'!I18=0,"皆減 ",ROUND('増減額'!I18/'前年度'!I18*100,1))))</f>
        <v>84.2</v>
      </c>
      <c r="J18" s="25">
        <f>IF(AND('当年度'!J18=0,'前年度'!J18=0),"",IF('前年度'!J18=0,"皆増 ",IF('当年度'!J18=0,"皆減 ",ROUND('増減額'!J18/'前年度'!J18*100,1))))</f>
        <v>37.8</v>
      </c>
      <c r="K18" s="25">
        <f>IF(AND('当年度'!K18=0,'前年度'!K18=0),"",IF('前年度'!K18=0,"皆増 ",IF('当年度'!K18=0,"皆減 ",ROUND('増減額'!K18/'前年度'!K18*100,1))))</f>
        <v>0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63.7</v>
      </c>
      <c r="O18" s="25">
        <f>IF(AND('当年度'!O18=0,'前年度'!O18=0),"",IF('前年度'!O18=0,"皆増 ",IF('当年度'!O18=0,"皆減 ",ROUND('増減額'!O18/'前年度'!O18*100,1))))</f>
        <v>10.3</v>
      </c>
      <c r="P18" s="25">
        <f>IF(AND('当年度'!P18=0,'前年度'!P18=0),"",IF('前年度'!P18=0,"皆増 ",IF('当年度'!P18=0,"皆減 ",ROUND('増減額'!P18/'前年度'!P18*100,1))))</f>
        <v>6.8</v>
      </c>
      <c r="Q18" s="25">
        <f>IF(AND('当年度'!Q18=0,'前年度'!Q18=0),"",IF('前年度'!Q18=0,"皆増 ",IF('当年度'!Q18=0,"皆減 ",ROUND('増減額'!Q18/'前年度'!Q18*100,1))))</f>
        <v>-88.1</v>
      </c>
      <c r="R18" s="25">
        <f>IF(AND('当年度'!R18=0,'前年度'!R18=0),"",IF('前年度'!R18=0,"皆増 ",IF('当年度'!R18=0,"皆減 ",ROUND('増減額'!R18/'前年度'!R18*100,1))))</f>
      </c>
      <c r="S18" s="25">
        <f>IF(AND('当年度'!S18=0,'前年度'!S18=0),"",IF('前年度'!S18=0,"皆増 ",IF('当年度'!S18=0,"皆減 ",ROUND('増減額'!S18/'前年度'!S18*100,1))))</f>
        <v>-382.5</v>
      </c>
      <c r="T18" s="25">
        <f>IF(AND('当年度'!T18=0,'前年度'!T18=0),"",IF('前年度'!T18=0,"皆増 ",IF('当年度'!T18=0,"皆減 ",ROUND('増減額'!T18/'前年度'!T18*100,1))))</f>
        <v>16.9</v>
      </c>
      <c r="U18" s="25">
        <f>IF(AND('当年度'!U18=0,'前年度'!U18=0),"",IF('前年度'!U18=0,"皆増 ",IF('当年度'!U18=0,"皆減 ",ROUND('増減額'!U18/'前年度'!U18*100,1))))</f>
        <v>22.1</v>
      </c>
      <c r="V18" s="25">
        <f>IF(AND('当年度'!V18=0,'前年度'!V18=0),"",IF('前年度'!V18=0,"皆増 ",IF('当年度'!V18=0,"皆減 ",ROUND('増減額'!V18/'前年度'!V18*100,1))))</f>
        <v>-22.6</v>
      </c>
      <c r="W18" s="25">
        <f>IF(AND('当年度'!W18=0,'前年度'!W18=0),"",IF('前年度'!W18=0,"皆増 ",IF('当年度'!W18=0,"皆減 ",ROUND('増減額'!W18/'前年度'!W18*100,1))))</f>
        <v>-19.8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  <v>-387</v>
      </c>
      <c r="Z18" s="25">
        <f>IF(AND('当年度'!Z18=0,'前年度'!Z18=0),"",IF('前年度'!Z18=0,"皆増 ",IF('当年度'!Z18=0,"皆減 ",ROUND('増減額'!Z18/'前年度'!Z18*100,1))))</f>
        <v>14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26.5</v>
      </c>
      <c r="D19" s="26">
        <f>IF(AND('当年度'!D19=0,'前年度'!D19=0),"",IF('前年度'!D19=0,"皆増 ",IF('当年度'!D19=0,"皆減 ",ROUND('増減額'!D19/'前年度'!D19*100,1))))</f>
        <v>-28.3</v>
      </c>
      <c r="E19" s="26" t="str">
        <f>IF(AND('当年度'!E19=0,'前年度'!E19=0),"",IF('前年度'!E19=0,"皆増 ",IF('当年度'!E19=0,"皆減 ",ROUND('増減額'!E19/'前年度'!E19*100,1))))</f>
        <v>皆増 </v>
      </c>
      <c r="F19" s="26">
        <f>IF(AND('当年度'!F19=0,'前年度'!F19=0),"",IF('前年度'!F19=0,"皆増 ",IF('当年度'!F19=0,"皆減 ",ROUND('増減額'!F19/'前年度'!F19*100,1))))</f>
      </c>
      <c r="G19" s="26" t="str">
        <f>IF(AND('当年度'!G19=0,'前年度'!G19=0),"",IF('前年度'!G19=0,"皆増 ",IF('当年度'!G19=0,"皆減 ",ROUND('増減額'!G19/'前年度'!G19*100,1))))</f>
        <v>皆増 </v>
      </c>
      <c r="H19" s="26">
        <f>IF(AND('当年度'!H19=0,'前年度'!H19=0),"",IF('前年度'!H19=0,"皆増 ",IF('当年度'!H19=0,"皆減 ",ROUND('増減額'!H19/'前年度'!H19*100,1))))</f>
        <v>-2.1</v>
      </c>
      <c r="I19" s="26">
        <f>IF(AND('当年度'!I19=0,'前年度'!I19=0),"",IF('前年度'!I19=0,"皆増 ",IF('当年度'!I19=0,"皆減 ",ROUND('増減額'!I19/'前年度'!I19*100,1))))</f>
        <v>0</v>
      </c>
      <c r="J19" s="26">
        <f>IF(AND('当年度'!J19=0,'前年度'!J19=0),"",IF('前年度'!J19=0,"皆増 ",IF('当年度'!J19=0,"皆減 ",ROUND('増減額'!J19/'前年度'!J19*100,1))))</f>
        <v>9.5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 t="str">
        <f>IF(AND('当年度'!M19=0,'前年度'!M19=0),"",IF('前年度'!M19=0,"皆増 ",IF('当年度'!M19=0,"皆減 ",ROUND('増減額'!M19/'前年度'!M19*100,1))))</f>
        <v>皆減 </v>
      </c>
      <c r="N19" s="26">
        <f>IF(AND('当年度'!N19=0,'前年度'!N19=0),"",IF('前年度'!N19=0,"皆増 ",IF('当年度'!N19=0,"皆減 ",ROUND('増減額'!N19/'前年度'!N19*100,1))))</f>
        <v>0.1</v>
      </c>
      <c r="O19" s="26">
        <f>IF(AND('当年度'!O19=0,'前年度'!O19=0),"",IF('前年度'!O19=0,"皆増 ",IF('当年度'!O19=0,"皆減 ",ROUND('増減額'!O19/'前年度'!O19*100,1))))</f>
        <v>-0.3</v>
      </c>
      <c r="P19" s="26">
        <f>IF(AND('当年度'!P19=0,'前年度'!P19=0),"",IF('前年度'!P19=0,"皆増 ",IF('当年度'!P19=0,"皆減 ",ROUND('増減額'!P19/'前年度'!P19*100,1))))</f>
        <v>341.3</v>
      </c>
      <c r="Q19" s="26">
        <f>IF(AND('当年度'!Q19=0,'前年度'!Q19=0),"",IF('前年度'!Q19=0,"皆増 ",IF('当年度'!Q19=0,"皆減 ",ROUND('増減額'!Q19/'前年度'!Q19*100,1))))</f>
        <v>365.8</v>
      </c>
      <c r="R19" s="26">
        <f>IF(AND('当年度'!R19=0,'前年度'!R19=0),"",IF('前年度'!R19=0,"皆増 ",IF('当年度'!R19=0,"皆減 ",ROUND('増減額'!R19/'前年度'!R19*100,1))))</f>
      </c>
      <c r="S19" s="26">
        <f>IF(AND('当年度'!S19=0,'前年度'!S19=0),"",IF('前年度'!S19=0,"皆増 ",IF('当年度'!S19=0,"皆減 ",ROUND('増減額'!S19/'前年度'!S19*100,1))))</f>
        <v>-311.7</v>
      </c>
      <c r="T19" s="26">
        <f>IF(AND('当年度'!T19=0,'前年度'!T19=0),"",IF('前年度'!T19=0,"皆増 ",IF('当年度'!T19=0,"皆減 ",ROUND('増減額'!T19/'前年度'!T19*100,1))))</f>
        <v>-1.7</v>
      </c>
      <c r="U19" s="26">
        <f>IF(AND('当年度'!U19=0,'前年度'!U19=0),"",IF('前年度'!U19=0,"皆増 ",IF('当年度'!U19=0,"皆減 ",ROUND('増減額'!U19/'前年度'!U19*100,1))))</f>
        <v>7.2</v>
      </c>
      <c r="V19" s="26">
        <f>IF(AND('当年度'!V19=0,'前年度'!V19=0),"",IF('前年度'!V19=0,"皆増 ",IF('当年度'!V19=0,"皆減 ",ROUND('増減額'!V19/'前年度'!V19*100,1))))</f>
        <v>23.5</v>
      </c>
      <c r="W19" s="26">
        <f>IF(AND('当年度'!W19=0,'前年度'!W19=0),"",IF('前年度'!W19=0,"皆増 ",IF('当年度'!W19=0,"皆減 ",ROUND('増減額'!W19/'前年度'!W19*100,1))))</f>
        <v>797.6</v>
      </c>
      <c r="X19" s="26">
        <f>IF(AND('当年度'!X19=0,'前年度'!X19=0),"",IF('前年度'!X19=0,"皆増 ",IF('当年度'!X19=0,"皆減 ",ROUND('増減額'!X19/'前年度'!X19*100,1))))</f>
      </c>
      <c r="Y19" s="26">
        <f>IF(AND('当年度'!Y19=0,'前年度'!Y19=0),"",IF('前年度'!Y19=0,"皆増 ",IF('当年度'!Y19=0,"皆減 ",ROUND('増減額'!Y19/'前年度'!Y19*100,1))))</f>
        <v>-371.1</v>
      </c>
      <c r="Z19" s="26">
        <f>IF(AND('当年度'!Z19=0,'前年度'!Z19=0),"",IF('前年度'!Z19=0,"皆増 ",IF('当年度'!Z19=0,"皆減 ",ROUND('増減額'!Z19/'前年度'!Z19*100,1))))</f>
        <v>-1.8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6.9</v>
      </c>
      <c r="D20" s="27">
        <f>IF(AND('当年度'!D20=0,'前年度'!D20=0),"",IF('前年度'!D20=0,"皆増 ",IF('当年度'!D20=0,"皆減 ",ROUND('増減額'!D20/'前年度'!D20*100,1))))</f>
        <v>3032.1</v>
      </c>
      <c r="E20" s="27">
        <f>IF(AND('当年度'!E20=0,'前年度'!E20=0),"",IF('前年度'!E20=0,"皆増 ",IF('当年度'!E20=0,"皆減 ",ROUND('増減額'!E20/'前年度'!E20*100,1))))</f>
      </c>
      <c r="F20" s="27">
        <f>IF(AND('当年度'!F20=0,'前年度'!F20=0),"",IF('前年度'!F20=0,"皆増 ",IF('当年度'!F20=0,"皆減 ",ROUND('増減額'!F20/'前年度'!F20*100,1))))</f>
        <v>0</v>
      </c>
      <c r="G20" s="27">
        <f>IF(AND('当年度'!G20=0,'前年度'!G20=0),"",IF('前年度'!G20=0,"皆増 ",IF('当年度'!G20=0,"皆減 ",ROUND('増減額'!G20/'前年度'!G20*100,1))))</f>
        <v>-700</v>
      </c>
      <c r="H20" s="27">
        <f>IF(AND('当年度'!H20=0,'前年度'!H20=0),"",IF('前年度'!H20=0,"皆増 ",IF('当年度'!H20=0,"皆減 ",ROUND('増減額'!H20/'前年度'!H20*100,1))))</f>
        <v>13.5</v>
      </c>
      <c r="I20" s="27">
        <f>IF(AND('当年度'!I20=0,'前年度'!I20=0),"",IF('前年度'!I20=0,"皆増 ",IF('当年度'!I20=0,"皆減 ",ROUND('増減額'!I20/'前年度'!I20*100,1))))</f>
        <v>-6.1</v>
      </c>
      <c r="J20" s="27">
        <f>IF(AND('当年度'!J20=0,'前年度'!J20=0),"",IF('前年度'!J20=0,"皆増 ",IF('当年度'!J20=0,"皆減 ",ROUND('増減額'!J20/'前年度'!J20*100,1))))</f>
        <v>-29.7</v>
      </c>
      <c r="K20" s="27">
        <f>IF(AND('当年度'!K20=0,'前年度'!K20=0),"",IF('前年度'!K20=0,"皆増 ",IF('当年度'!K20=0,"皆減 ",ROUND('増減額'!K20/'前年度'!K20*100,1))))</f>
        <v>99.1</v>
      </c>
      <c r="L20" s="27">
        <f>IF(AND('当年度'!L20=0,'前年度'!L20=0),"",IF('前年度'!L20=0,"皆増 ",IF('当年度'!L20=0,"皆減 ",ROUND('増減額'!L20/'前年度'!L20*100,1))))</f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-13.3</v>
      </c>
      <c r="O20" s="27">
        <f>IF(AND('当年度'!O20=0,'前年度'!O20=0),"",IF('前年度'!O20=0,"皆増 ",IF('当年度'!O20=0,"皆減 ",ROUND('増減額'!O20/'前年度'!O20*100,1))))</f>
        <v>0.4</v>
      </c>
      <c r="P20" s="27">
        <f>IF(AND('当年度'!P20=0,'前年度'!P20=0),"",IF('前年度'!P20=0,"皆増 ",IF('当年度'!P20=0,"皆減 ",ROUND('増減額'!P20/'前年度'!P20*100,1))))</f>
        <v>-38</v>
      </c>
      <c r="Q20" s="27">
        <f>IF(AND('当年度'!Q20=0,'前年度'!Q20=0),"",IF('前年度'!Q20=0,"皆増 ",IF('当年度'!Q20=0,"皆減 ",ROUND('増減額'!Q20/'前年度'!Q20*100,1))))</f>
        <v>-7.7</v>
      </c>
      <c r="R20" s="27">
        <f>IF(AND('当年度'!R20=0,'前年度'!R20=0),"",IF('前年度'!R20=0,"皆増 ",IF('当年度'!R20=0,"皆減 ",ROUND('増減額'!R20/'前年度'!R20*100,1))))</f>
      </c>
      <c r="S20" s="27" t="str">
        <f>IF(AND('当年度'!S20=0,'前年度'!S20=0),"",IF('前年度'!S20=0,"皆増 ",IF('当年度'!S20=0,"皆減 ",ROUND('増減額'!S20/'前年度'!S20*100,1))))</f>
        <v>皆減 </v>
      </c>
      <c r="T20" s="27">
        <f>IF(AND('当年度'!T20=0,'前年度'!T20=0),"",IF('前年度'!T20=0,"皆増 ",IF('当年度'!T20=0,"皆減 ",ROUND('増減額'!T20/'前年度'!T20*100,1))))</f>
        <v>0.2</v>
      </c>
      <c r="U20" s="27">
        <f>IF(AND('当年度'!U20=0,'前年度'!U20=0),"",IF('前年度'!U20=0,"皆増 ",IF('当年度'!U20=0,"皆減 ",ROUND('増減額'!U20/'前年度'!U20*100,1))))</f>
        <v>1.9</v>
      </c>
      <c r="V20" s="27">
        <f>IF(AND('当年度'!V20=0,'前年度'!V20=0),"",IF('前年度'!V20=0,"皆増 ",IF('当年度'!V20=0,"皆減 ",ROUND('増減額'!V20/'前年度'!V20*100,1))))</f>
        <v>838.8</v>
      </c>
      <c r="W20" s="27">
        <f>IF(AND('当年度'!W20=0,'前年度'!W20=0),"",IF('前年度'!W20=0,"皆増 ",IF('当年度'!W20=0,"皆減 ",ROUND('増減額'!W20/'前年度'!W20*100,1))))</f>
        <v>93.3</v>
      </c>
      <c r="X20" s="27">
        <f>IF(AND('当年度'!X20=0,'前年度'!X20=0),"",IF('前年度'!X20=0,"皆増 ",IF('当年度'!X20=0,"皆減 ",ROUND('増減額'!X20/'前年度'!X20*100,1))))</f>
        <v>0</v>
      </c>
      <c r="Y20" s="27">
        <f>IF(AND('当年度'!Y20=0,'前年度'!Y20=0),"",IF('前年度'!Y20=0,"皆増 ",IF('当年度'!Y20=0,"皆減 ",ROUND('増減額'!Y20/'前年度'!Y20*100,1))))</f>
        <v>-400</v>
      </c>
      <c r="Z20" s="27">
        <f>IF(AND('当年度'!Z20=0,'前年度'!Z20=0),"",IF('前年度'!Z20=0,"皆増 ",IF('当年度'!Z20=0,"皆減 ",ROUND('増減額'!Z20/'前年度'!Z20*100,1))))</f>
        <v>3.7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3.5</v>
      </c>
      <c r="D21" s="25">
        <f>IF(AND('当年度'!D21=0,'前年度'!D21=0),"",IF('前年度'!D21=0,"皆増 ",IF('当年度'!D21=0,"皆減 ",ROUND('増減額'!D21/'前年度'!D21*100,1))))</f>
        <v>-97.5</v>
      </c>
      <c r="E21" s="25">
        <f>IF(AND('当年度'!E21=0,'前年度'!E21=0),"",IF('前年度'!E21=0,"皆増 ",IF('当年度'!E21=0,"皆減 ",ROUND('増減額'!E21/'前年度'!E21*100,1))))</f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0.1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3.4</v>
      </c>
      <c r="P21" s="25">
        <f>IF(AND('当年度'!P21=0,'前年度'!P21=0),"",IF('前年度'!P21=0,"皆増 ",IF('当年度'!P21=0,"皆減 ",ROUND('増減額'!P21/'前年度'!P21*100,1))))</f>
        <v>39.8</v>
      </c>
      <c r="Q21" s="25">
        <f>IF(AND('当年度'!Q21=0,'前年度'!Q21=0),"",IF('前年度'!Q21=0,"皆増 ",IF('当年度'!Q21=0,"皆減 ",ROUND('増減額'!Q21/'前年度'!Q21*100,1))))</f>
        <v>108.2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0.4</v>
      </c>
      <c r="U21" s="25">
        <f>IF(AND('当年度'!U21=0,'前年度'!U21=0),"",IF('前年度'!U21=0,"皆増 ",IF('当年度'!U21=0,"皆減 ",ROUND('増減額'!U21/'前年度'!U21*100,1))))</f>
        <v>3.3</v>
      </c>
      <c r="V21" s="25">
        <f>IF(AND('当年度'!V21=0,'前年度'!V21=0),"",IF('前年度'!V21=0,"皆増 ",IF('当年度'!V21=0,"皆減 ",ROUND('増減額'!V21/'前年度'!V21*100,1))))</f>
        <v>-4.6</v>
      </c>
      <c r="W21" s="25">
        <f>IF(AND('当年度'!W21=0,'前年度'!W21=0),"",IF('前年度'!W21=0,"皆増 ",IF('当年度'!W21=0,"皆減 ",ROUND('増減額'!W21/'前年度'!W21*100,1))))</f>
        <v>108.2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0.2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0.2</v>
      </c>
      <c r="D22" s="25">
        <f>IF(AND('当年度'!D22=0,'前年度'!D22=0),"",IF('前年度'!D22=0,"皆増 ",IF('当年度'!D22=0,"皆減 ",ROUND('増減額'!D22/'前年度'!D22*100,1))))</f>
        <v>2.5</v>
      </c>
      <c r="E22" s="25">
        <f>IF(AND('当年度'!E22=0,'前年度'!E22=0),"",IF('前年度'!E22=0,"皆増 ",IF('当年度'!E22=0,"皆減 ",ROUND('増減額'!E22/'前年度'!E22*100,1))))</f>
        <v>50</v>
      </c>
      <c r="F22" s="25">
        <f>IF(AND('当年度'!F22=0,'前年度'!F22=0),"",IF('前年度'!F22=0,"皆増 ",IF('当年度'!F22=0,"皆減 ",ROUND('増減額'!F22/'前年度'!F22*100,1))))</f>
        <v>-15</v>
      </c>
      <c r="G22" s="25">
        <f>IF(AND('当年度'!G22=0,'前年度'!G22=0),"",IF('前年度'!G22=0,"皆増 ",IF('当年度'!G22=0,"皆減 ",ROUND('増減額'!G22/'前年度'!G22*100,1))))</f>
      </c>
      <c r="H22" s="25">
        <f>IF(AND('当年度'!H22=0,'前年度'!H22=0),"",IF('前年度'!H22=0,"皆増 ",IF('当年度'!H22=0,"皆減 ",ROUND('増減額'!H22/'前年度'!H22*100,1))))</f>
        <v>-5.8</v>
      </c>
      <c r="I22" s="25">
        <f>IF(AND('当年度'!I22=0,'前年度'!I22=0),"",IF('前年度'!I22=0,"皆増 ",IF('当年度'!I22=0,"皆減 ",ROUND('増減額'!I22/'前年度'!I22*100,1))))</f>
        <v>-4.3</v>
      </c>
      <c r="J22" s="25">
        <f>IF(AND('当年度'!J22=0,'前年度'!J22=0),"",IF('前年度'!J22=0,"皆増 ",IF('当年度'!J22=0,"皆減 ",ROUND('増減額'!J22/'前年度'!J22*100,1))))</f>
        <v>0.1</v>
      </c>
      <c r="K22" s="25">
        <f>IF(AND('当年度'!K22=0,'前年度'!K22=0),"",IF('前年度'!K22=0,"皆増 ",IF('当年度'!K22=0,"皆減 ",ROUND('増減額'!K22/'前年度'!K22*100,1))))</f>
        <v>82</v>
      </c>
      <c r="L22" s="25">
        <f>IF(AND('当年度'!L22=0,'前年度'!L22=0),"",IF('前年度'!L22=0,"皆増 ",IF('当年度'!L22=0,"皆減 ",ROUND('増減額'!L22/'前年度'!L22*100,1))))</f>
      </c>
      <c r="M22" s="25">
        <f>IF(AND('当年度'!M22=0,'前年度'!M22=0),"",IF('前年度'!M22=0,"皆増 ",IF('当年度'!M22=0,"皆減 ",ROUND('増減額'!M22/'前年度'!M22*100,1))))</f>
        <v>-200</v>
      </c>
      <c r="N22" s="25">
        <f>IF(AND('当年度'!N22=0,'前年度'!N22=0),"",IF('前年度'!N22=0,"皆増 ",IF('当年度'!N22=0,"皆減 ",ROUND('増減額'!N22/'前年度'!N22*100,1))))</f>
        <v>-8.4</v>
      </c>
      <c r="O22" s="25">
        <f>IF(AND('当年度'!O22=0,'前年度'!O22=0),"",IF('前年度'!O22=0,"皆増 ",IF('当年度'!O22=0,"皆減 ",ROUND('増減額'!O22/'前年度'!O22*100,1))))</f>
        <v>3.9</v>
      </c>
      <c r="P22" s="25">
        <f>IF(AND('当年度'!P22=0,'前年度'!P22=0),"",IF('前年度'!P22=0,"皆増 ",IF('当年度'!P22=0,"皆減 ",ROUND('増減額'!P22/'前年度'!P22*100,1))))</f>
        <v>-77.7</v>
      </c>
      <c r="Q22" s="25">
        <f>IF(AND('当年度'!Q22=0,'前年度'!Q22=0),"",IF('前年度'!Q22=0,"皆増 ",IF('当年度'!Q22=0,"皆減 ",ROUND('増減額'!Q22/'前年度'!Q22*100,1))))</f>
        <v>759.7</v>
      </c>
      <c r="R22" s="25">
        <f>IF(AND('当年度'!R22=0,'前年度'!R22=0),"",IF('前年度'!R22=0,"皆増 ",IF('当年度'!R22=0,"皆減 ",ROUND('増減額'!R22/'前年度'!R22*100,1))))</f>
      </c>
      <c r="S22" s="25">
        <f>IF(AND('当年度'!S22=0,'前年度'!S22=0),"",IF('前年度'!S22=0,"皆増 ",IF('当年度'!S22=0,"皆減 ",ROUND('増減額'!S22/'前年度'!S22*100,1))))</f>
        <v>0</v>
      </c>
      <c r="T22" s="25">
        <f>IF(AND('当年度'!T22=0,'前年度'!T22=0),"",IF('前年度'!T22=0,"皆増 ",IF('当年度'!T22=0,"皆減 ",ROUND('増減額'!T22/'前年度'!T22*100,1))))</f>
        <v>-14.8</v>
      </c>
      <c r="U22" s="25">
        <f>IF(AND('当年度'!U22=0,'前年度'!U22=0),"",IF('前年度'!U22=0,"皆増 ",IF('当年度'!U22=0,"皆減 ",ROUND('増減額'!U22/'前年度'!U22*100,1))))</f>
        <v>1.6</v>
      </c>
      <c r="V22" s="25">
        <f>IF(AND('当年度'!V22=0,'前年度'!V22=0),"",IF('前年度'!V22=0,"皆増 ",IF('当年度'!V22=0,"皆減 ",ROUND('増減額'!V22/'前年度'!V22*100,1))))</f>
        <v>-75.6</v>
      </c>
      <c r="W22" s="25">
        <f>IF(AND('当年度'!W22=0,'前年度'!W22=0),"",IF('前年度'!W22=0,"皆増 ",IF('当年度'!W22=0,"皆減 ",ROUND('増減額'!W22/'前年度'!W22*100,1))))</f>
        <v>186.9</v>
      </c>
      <c r="X22" s="25">
        <f>IF(AND('当年度'!X22=0,'前年度'!X22=0),"",IF('前年度'!X22=0,"皆増 ",IF('当年度'!X22=0,"皆減 ",ROUND('増減額'!X22/'前年度'!X22*100,1))))</f>
        <v>-15</v>
      </c>
      <c r="Y22" s="25" t="str">
        <f>IF(AND('当年度'!Y22=0,'前年度'!Y22=0),"",IF('前年度'!Y22=0,"皆増 ",IF('当年度'!Y22=0,"皆減 ",ROUND('増減額'!Y22/'前年度'!Y22*100,1))))</f>
        <v>皆増 </v>
      </c>
      <c r="Z22" s="25">
        <f>IF(AND('当年度'!Z22=0,'前年度'!Z22=0),"",IF('前年度'!Z22=0,"皆増 ",IF('当年度'!Z22=0,"皆減 ",ROUND('増減額'!Z22/'前年度'!Z22*100,1))))</f>
        <v>-10.6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8.4</v>
      </c>
      <c r="D23" s="25">
        <f>IF(AND('当年度'!D23=0,'前年度'!D23=0),"",IF('前年度'!D23=0,"皆増 ",IF('当年度'!D23=0,"皆減 ",ROUND('増減額'!D23/'前年度'!D23*100,1))))</f>
        <v>17.5</v>
      </c>
      <c r="E23" s="25">
        <f>IF(AND('当年度'!E23=0,'前年度'!E23=0),"",IF('前年度'!E23=0,"皆増 ",IF('当年度'!E23=0,"皆減 ",ROUND('増減額'!E23/'前年度'!E23*100,1))))</f>
        <v>21.4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8</v>
      </c>
      <c r="I23" s="25">
        <f>IF(AND('当年度'!I23=0,'前年度'!I23=0),"",IF('前年度'!I23=0,"皆増 ",IF('当年度'!I23=0,"皆減 ",ROUND('増減額'!I23/'前年度'!I23*100,1))))</f>
        <v>0.1</v>
      </c>
      <c r="J23" s="25">
        <f>IF(AND('当年度'!J23=0,'前年度'!J23=0),"",IF('前年度'!J23=0,"皆増 ",IF('当年度'!J23=0,"皆減 ",ROUND('増減額'!J23/'前年度'!J23*100,1))))</f>
        <v>-21.9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0.1</v>
      </c>
      <c r="O23" s="25">
        <f>IF(AND('当年度'!O23=0,'前年度'!O23=0),"",IF('前年度'!O23=0,"皆増 ",IF('当年度'!O23=0,"皆減 ",ROUND('増減額'!O23/'前年度'!O23*100,1))))</f>
        <v>42.2</v>
      </c>
      <c r="P23" s="25">
        <f>IF(AND('当年度'!P23=0,'前年度'!P23=0),"",IF('前年度'!P23=0,"皆増 ",IF('当年度'!P23=0,"皆減 ",ROUND('増減額'!P23/'前年度'!P23*100,1))))</f>
        <v>28.2</v>
      </c>
      <c r="Q23" s="25">
        <f>IF(AND('当年度'!Q23=0,'前年度'!Q23=0),"",IF('前年度'!Q23=0,"皆増 ",IF('当年度'!Q23=0,"皆減 ",ROUND('増減額'!Q23/'前年度'!Q23*100,1))))</f>
        <v>4.3</v>
      </c>
      <c r="R23" s="25">
        <f>IF(AND('当年度'!R23=0,'前年度'!R23=0),"",IF('前年度'!R23=0,"皆増 ",IF('当年度'!R23=0,"皆減 ",ROUND('増減額'!R23/'前年度'!R23*100,1))))</f>
      </c>
      <c r="S23" s="25">
        <f>IF(AND('当年度'!S23=0,'前年度'!S23=0),"",IF('前年度'!S23=0,"皆増 ",IF('当年度'!S23=0,"皆減 ",ROUND('増減額'!S23/'前年度'!S23*100,1))))</f>
      </c>
      <c r="T23" s="25">
        <f>IF(AND('当年度'!T23=0,'前年度'!T23=0),"",IF('前年度'!T23=0,"皆増 ",IF('当年度'!T23=0,"皆減 ",ROUND('増減額'!T23/'前年度'!T23*100,1))))</f>
        <v>38.7</v>
      </c>
      <c r="U23" s="25">
        <f>IF(AND('当年度'!U23=0,'前年度'!U23=0),"",IF('前年度'!U23=0,"皆増 ",IF('当年度'!U23=0,"皆減 ",ROUND('増減額'!U23/'前年度'!U23*100,1))))</f>
        <v>16.9</v>
      </c>
      <c r="V23" s="25">
        <f>IF(AND('当年度'!V23=0,'前年度'!V23=0),"",IF('前年度'!V23=0,"皆増 ",IF('当年度'!V23=0,"皆減 ",ROUND('増減額'!V23/'前年度'!V23*100,1))))</f>
        <v>20.7</v>
      </c>
      <c r="W23" s="25">
        <f>IF(AND('当年度'!W23=0,'前年度'!W23=0),"",IF('前年度'!W23=0,"皆増 ",IF('当年度'!W23=0,"皆減 ",ROUND('増減額'!W23/'前年度'!W23*100,1))))</f>
        <v>20.7</v>
      </c>
      <c r="X23" s="25">
        <f>IF(AND('当年度'!X23=0,'前年度'!X23=0),"",IF('前年度'!X23=0,"皆増 ",IF('当年度'!X23=0,"皆減 ",ROUND('増減額'!X23/'前年度'!X23*100,1))))</f>
      </c>
      <c r="Y23" s="25">
        <f>IF(AND('当年度'!Y23=0,'前年度'!Y23=0),"",IF('前年度'!Y23=0,"皆増 ",IF('当年度'!Y23=0,"皆減 ",ROUND('増減額'!Y23/'前年度'!Y23*100,1))))</f>
      </c>
      <c r="Z23" s="25">
        <f>IF(AND('当年度'!Z23=0,'前年度'!Z23=0),"",IF('前年度'!Z23=0,"皆増 ",IF('当年度'!Z23=0,"皆減 ",ROUND('増減額'!Z23/'前年度'!Z23*100,1))))</f>
        <v>17.4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4.6</v>
      </c>
      <c r="D24" s="25">
        <f>IF(AND('当年度'!D24=0,'前年度'!D24=0),"",IF('前年度'!D24=0,"皆増 ",IF('当年度'!D24=0,"皆減 ",ROUND('増減額'!D24/'前年度'!D24*100,1))))</f>
        <v>-17.3</v>
      </c>
      <c r="E24" s="25">
        <f>IF(AND('当年度'!E24=0,'前年度'!E24=0),"",IF('前年度'!E24=0,"皆増 ",IF('当年度'!E24=0,"皆減 ",ROUND('増減額'!E24/'前年度'!E24*100,1))))</f>
      </c>
      <c r="F24" s="25">
        <f>IF(AND('当年度'!F24=0,'前年度'!F24=0),"",IF('前年度'!F24=0,"皆増 ",IF('当年度'!F24=0,"皆減 ",ROUND('増減額'!F24/'前年度'!F24*100,1))))</f>
        <v>12.5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4.3</v>
      </c>
      <c r="I24" s="25">
        <f>IF(AND('当年度'!I24=0,'前年度'!I24=0),"",IF('前年度'!I24=0,"皆増 ",IF('当年度'!I24=0,"皆減 ",ROUND('増減額'!I24/'前年度'!I24*100,1))))</f>
        <v>2</v>
      </c>
      <c r="J24" s="25">
        <f>IF(AND('当年度'!J24=0,'前年度'!J24=0),"",IF('前年度'!J24=0,"皆増 ",IF('当年度'!J24=0,"皆減 ",ROUND('増減額'!J24/'前年度'!J24*100,1))))</f>
        <v>-26.3</v>
      </c>
      <c r="K24" s="25">
        <f>IF(AND('当年度'!K24=0,'前年度'!K24=0),"",IF('前年度'!K24=0,"皆増 ",IF('当年度'!K24=0,"皆減 ",ROUND('増減額'!K24/'前年度'!K24*100,1))))</f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1.5</v>
      </c>
      <c r="O24" s="25">
        <f>IF(AND('当年度'!O24=0,'前年度'!O24=0),"",IF('前年度'!O24=0,"皆増 ",IF('当年度'!O24=0,"皆減 ",ROUND('増減額'!O24/'前年度'!O24*100,1))))</f>
        <v>1.8</v>
      </c>
      <c r="P24" s="25">
        <f>IF(AND('当年度'!P24=0,'前年度'!P24=0),"",IF('前年度'!P24=0,"皆増 ",IF('当年度'!P24=0,"皆減 ",ROUND('増減額'!P24/'前年度'!P24*100,1))))</f>
        <v>-47.7</v>
      </c>
      <c r="Q24" s="25">
        <f>IF(AND('当年度'!Q24=0,'前年度'!Q24=0),"",IF('前年度'!Q24=0,"皆増 ",IF('当年度'!Q24=0,"皆減 ",ROUND('増減額'!Q24/'前年度'!Q24*100,1))))</f>
        <v>10.7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-1.3</v>
      </c>
      <c r="U24" s="25">
        <f>IF(AND('当年度'!U24=0,'前年度'!U24=0),"",IF('前年度'!U24=0,"皆増 ",IF('当年度'!U24=0,"皆減 ",ROUND('増減額'!U24/'前年度'!U24*100,1))))</f>
        <v>2.8</v>
      </c>
      <c r="V24" s="25">
        <f>IF(AND('当年度'!V24=0,'前年度'!V24=0),"",IF('前年度'!V24=0,"皆増 ",IF('当年度'!V24=0,"皆減 ",ROUND('増減額'!V24/'前年度'!V24*100,1))))</f>
        <v>-40.9</v>
      </c>
      <c r="W24" s="25">
        <f>IF(AND('当年度'!W24=0,'前年度'!W24=0),"",IF('前年度'!W24=0,"皆増 ",IF('当年度'!W24=0,"皆減 ",ROUND('増減額'!W24/'前年度'!W24*100,1))))</f>
        <v>10.7</v>
      </c>
      <c r="X24" s="25">
        <f>IF(AND('当年度'!X24=0,'前年度'!X24=0),"",IF('前年度'!X24=0,"皆増 ",IF('当年度'!X24=0,"皆減 ",ROUND('増減額'!X24/'前年度'!X24*100,1))))</f>
        <v>12.5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1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24.9</v>
      </c>
      <c r="D25" s="25">
        <f>IF(AND('当年度'!D25=0,'前年度'!D25=0),"",IF('前年度'!D25=0,"皆増 ",IF('当年度'!D25=0,"皆減 ",ROUND('増減額'!D25/'前年度'!D25*100,1))))</f>
        <v>-55.8</v>
      </c>
      <c r="E25" s="25">
        <f>IF(AND('当年度'!E25=0,'前年度'!E25=0),"",IF('前年度'!E25=0,"皆増 ",IF('当年度'!E25=0,"皆減 ",ROUND('増減額'!E25/'前年度'!E25*100,1))))</f>
      </c>
      <c r="F25" s="25">
        <f>IF(AND('当年度'!F25=0,'前年度'!F25=0),"",IF('前年度'!F25=0,"皆増 ",IF('当年度'!F25=0,"皆減 ",ROUND('増減額'!F25/'前年度'!F25*100,1))))</f>
      </c>
      <c r="G25" s="25">
        <f>IF(AND('当年度'!G25=0,'前年度'!G25=0),"",IF('前年度'!G25=0,"皆増 ",IF('当年度'!G25=0,"皆減 ",ROUND('増減額'!G25/'前年度'!G25*100,1))))</f>
        <v>-50</v>
      </c>
      <c r="H25" s="25">
        <f>IF(AND('当年度'!H25=0,'前年度'!H25=0),"",IF('前年度'!H25=0,"皆増 ",IF('当年度'!H25=0,"皆減 ",ROUND('増減額'!H25/'前年度'!H25*100,1))))</f>
        <v>8.8</v>
      </c>
      <c r="I25" s="25">
        <f>IF(AND('当年度'!I25=0,'前年度'!I25=0),"",IF('前年度'!I25=0,"皆増 ",IF('当年度'!I25=0,"皆減 ",ROUND('増減額'!I25/'前年度'!I25*100,1))))</f>
        <v>39.1</v>
      </c>
      <c r="J25" s="25">
        <f>IF(AND('当年度'!J25=0,'前年度'!J25=0),"",IF('前年度'!J25=0,"皆増 ",IF('当年度'!J25=0,"皆減 ",ROUND('増減額'!J25/'前年度'!J25*100,1))))</f>
        <v>-99.7</v>
      </c>
      <c r="K25" s="25">
        <f>IF(AND('当年度'!K25=0,'前年度'!K25=0),"",IF('前年度'!K25=0,"皆増 ",IF('当年度'!K25=0,"皆減 ",ROUND('増減額'!K25/'前年度'!K25*100,1))))</f>
      </c>
      <c r="L25" s="25">
        <f>IF(AND('当年度'!L25=0,'前年度'!L25=0),"",IF('前年度'!L25=0,"皆増 ",IF('当年度'!L25=0,"皆減 ",ROUND('増減額'!L25/'前年度'!L25*100,1))))</f>
      </c>
      <c r="M25" s="25">
        <f>IF(AND('当年度'!M25=0,'前年度'!M25=0),"",IF('前年度'!M25=0,"皆増 ",IF('当年度'!M25=0,"皆減 ",ROUND('増減額'!M25/'前年度'!M25*100,1))))</f>
      </c>
      <c r="N25" s="25">
        <f>IF(AND('当年度'!N25=0,'前年度'!N25=0),"",IF('前年度'!N25=0,"皆増 ",IF('当年度'!N25=0,"皆減 ",ROUND('増減額'!N25/'前年度'!N25*100,1))))</f>
        <v>0.1</v>
      </c>
      <c r="O25" s="25">
        <f>IF(AND('当年度'!O25=0,'前年度'!O25=0),"",IF('前年度'!O25=0,"皆増 ",IF('当年度'!O25=0,"皆減 ",ROUND('増減額'!O25/'前年度'!O25*100,1))))</f>
        <v>-7.8</v>
      </c>
      <c r="P25" s="25">
        <f>IF(AND('当年度'!P25=0,'前年度'!P25=0),"",IF('前年度'!P25=0,"皆増 ",IF('当年度'!P25=0,"皆減 ",ROUND('増減額'!P25/'前年度'!P25*100,1))))</f>
        <v>-17.5</v>
      </c>
      <c r="Q25" s="25">
        <f>IF(AND('当年度'!Q25=0,'前年度'!Q25=0),"",IF('前年度'!Q25=0,"皆増 ",IF('当年度'!Q25=0,"皆減 ",ROUND('増減額'!Q25/'前年度'!Q25*100,1))))</f>
        <v>25.7</v>
      </c>
      <c r="R25" s="25">
        <f>IF(AND('当年度'!R25=0,'前年度'!R25=0),"",IF('前年度'!R25=0,"皆増 ",IF('当年度'!R25=0,"皆減 ",ROUND('増減額'!R25/'前年度'!R25*100,1))))</f>
      </c>
      <c r="S25" s="25">
        <f>IF(AND('当年度'!S25=0,'前年度'!S25=0),"",IF('前年度'!S25=0,"皆増 ",IF('当年度'!S25=0,"皆減 ",ROUND('増減額'!S25/'前年度'!S25*100,1))))</f>
        <v>0</v>
      </c>
      <c r="T25" s="25">
        <f>IF(AND('当年度'!T25=0,'前年度'!T25=0),"",IF('前年度'!T25=0,"皆増 ",IF('当年度'!T25=0,"皆減 ",ROUND('増減額'!T25/'前年度'!T25*100,1))))</f>
        <v>-14.6</v>
      </c>
      <c r="U25" s="25">
        <f>IF(AND('当年度'!U25=0,'前年度'!U25=0),"",IF('前年度'!U25=0,"皆増 ",IF('当年度'!U25=0,"皆減 ",ROUND('増減額'!U25/'前年度'!U25*100,1))))</f>
        <v>11</v>
      </c>
      <c r="V25" s="25">
        <f>IF(AND('当年度'!V25=0,'前年度'!V25=0),"",IF('前年度'!V25=0,"皆増 ",IF('当年度'!V25=0,"皆減 ",ROUND('増減額'!V25/'前年度'!V25*100,1))))</f>
        <v>-58.6</v>
      </c>
      <c r="W25" s="25">
        <f>IF(AND('当年度'!W25=0,'前年度'!W25=0),"",IF('前年度'!W25=0,"皆増 ",IF('当年度'!W25=0,"皆減 ",ROUND('増減額'!W25/'前年度'!W25*100,1))))</f>
        <v>25.7</v>
      </c>
      <c r="X25" s="25">
        <f>IF(AND('当年度'!X25=0,'前年度'!X25=0),"",IF('前年度'!X25=0,"皆増 ",IF('当年度'!X25=0,"皆減 ",ROUND('増減額'!X25/'前年度'!X25*100,1))))</f>
      </c>
      <c r="Y25" s="25">
        <f>IF(AND('当年度'!Y25=0,'前年度'!Y25=0),"",IF('前年度'!Y25=0,"皆増 ",IF('当年度'!Y25=0,"皆減 ",ROUND('増減額'!Y25/'前年度'!Y25*100,1))))</f>
        <v>-49.5</v>
      </c>
      <c r="Z25" s="25">
        <f>IF(AND('当年度'!Z25=0,'前年度'!Z25=0),"",IF('前年度'!Z25=0,"皆増 ",IF('当年度'!Z25=0,"皆減 ",ROUND('増減額'!Z25/'前年度'!Z25*100,1))))</f>
        <v>-1.8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12.5</v>
      </c>
      <c r="D26" s="25">
        <f>IF(AND('当年度'!D26=0,'前年度'!D26=0),"",IF('前年度'!D26=0,"皆増 ",IF('当年度'!D26=0,"皆減 ",ROUND('増減額'!D26/'前年度'!D26*100,1))))</f>
        <v>-68.2</v>
      </c>
      <c r="E26" s="25" t="str">
        <f>IF(AND('当年度'!E26=0,'前年度'!E26=0),"",IF('前年度'!E26=0,"皆増 ",IF('当年度'!E26=0,"皆減 ",ROUND('増減額'!E26/'前年度'!E26*100,1))))</f>
        <v>皆増 </v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-22.8</v>
      </c>
      <c r="I26" s="25">
        <f>IF(AND('当年度'!I26=0,'前年度'!I26=0),"",IF('前年度'!I26=0,"皆増 ",IF('当年度'!I26=0,"皆減 ",ROUND('増減額'!I26/'前年度'!I26*100,1))))</f>
        <v>0.3</v>
      </c>
      <c r="J26" s="25">
        <f>IF(AND('当年度'!J26=0,'前年度'!J26=0),"",IF('前年度'!J26=0,"皆増 ",IF('当年度'!J26=0,"皆減 ",ROUND('増減額'!J26/'前年度'!J26*100,1))))</f>
        <v>-0.4</v>
      </c>
      <c r="K26" s="25" t="str">
        <f>IF(AND('当年度'!K26=0,'前年度'!K26=0),"",IF('前年度'!K26=0,"皆増 ",IF('当年度'!K26=0,"皆減 ",ROUND('増減額'!K26/'前年度'!K26*100,1))))</f>
        <v>皆増 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-0.3</v>
      </c>
      <c r="O26" s="25">
        <f>IF(AND('当年度'!O26=0,'前年度'!O26=0),"",IF('前年度'!O26=0,"皆増 ",IF('当年度'!O26=0,"皆減 ",ROUND('増減額'!O26/'前年度'!O26*100,1))))</f>
        <v>13.3</v>
      </c>
      <c r="P26" s="25">
        <f>IF(AND('当年度'!P26=0,'前年度'!P26=0),"",IF('前年度'!P26=0,"皆増 ",IF('当年度'!P26=0,"皆減 ",ROUND('増減額'!P26/'前年度'!P26*100,1))))</f>
        <v>-61.3</v>
      </c>
      <c r="Q26" s="25">
        <f>IF(AND('当年度'!Q26=0,'前年度'!Q26=0),"",IF('前年度'!Q26=0,"皆増 ",IF('当年度'!Q26=0,"皆減 ",ROUND('増減額'!Q26/'前年度'!Q26*100,1))))</f>
        <v>-8.8</v>
      </c>
      <c r="R26" s="25">
        <f>IF(AND('当年度'!R26=0,'前年度'!R26=0),"",IF('前年度'!R26=0,"皆増 ",IF('当年度'!R26=0,"皆減 ",ROUND('増減額'!R26/'前年度'!R26*100,1))))</f>
      </c>
      <c r="S26" s="25" t="str">
        <f>IF(AND('当年度'!S26=0,'前年度'!S26=0),"",IF('前年度'!S26=0,"皆増 ",IF('当年度'!S26=0,"皆減 ",ROUND('増減額'!S26/'前年度'!S26*100,1))))</f>
        <v>皆増 </v>
      </c>
      <c r="T26" s="25">
        <f>IF(AND('当年度'!T26=0,'前年度'!T26=0),"",IF('前年度'!T26=0,"皆増 ",IF('当年度'!T26=0,"皆減 ",ROUND('増減額'!T26/'前年度'!T26*100,1))))</f>
        <v>-8.3</v>
      </c>
      <c r="U26" s="25">
        <f>IF(AND('当年度'!U26=0,'前年度'!U26=0),"",IF('前年度'!U26=0,"皆増 ",IF('当年度'!U26=0,"皆減 ",ROUND('増減額'!U26/'前年度'!U26*100,1))))</f>
        <v>11.7</v>
      </c>
      <c r="V26" s="25">
        <f>IF(AND('当年度'!V26=0,'前年度'!V26=0),"",IF('前年度'!V26=0,"皆増 ",IF('当年度'!V26=0,"皆減 ",ROUND('増減額'!V26/'前年度'!V26*100,1))))</f>
        <v>-64.3</v>
      </c>
      <c r="W26" s="25">
        <f>IF(AND('当年度'!W26=0,'前年度'!W26=0),"",IF('前年度'!W26=0,"皆増 ",IF('当年度'!W26=0,"皆減 ",ROUND('増減額'!W26/'前年度'!W26*100,1))))</f>
        <v>757.2</v>
      </c>
      <c r="X26" s="25">
        <f>IF(AND('当年度'!X26=0,'前年度'!X26=0),"",IF('前年度'!X26=0,"皆増 ",IF('当年度'!X26=0,"皆減 ",ROUND('増減額'!X26/'前年度'!X26*100,1))))</f>
      </c>
      <c r="Y26" s="25" t="str">
        <f>IF(AND('当年度'!Y26=0,'前年度'!Y26=0),"",IF('前年度'!Y26=0,"皆増 ",IF('当年度'!Y26=0,"皆減 ",ROUND('増減額'!Y26/'前年度'!Y26*100,1))))</f>
        <v>皆増 </v>
      </c>
      <c r="Z26" s="25">
        <f>IF(AND('当年度'!Z26=0,'前年度'!Z26=0),"",IF('前年度'!Z26=0,"皆増 ",IF('当年度'!Z26=0,"皆減 ",ROUND('増減額'!Z26/'前年度'!Z26*100,1))))</f>
        <v>-15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6.8</v>
      </c>
      <c r="D27" s="25">
        <f>IF(AND('当年度'!D27=0,'前年度'!D27=0),"",IF('前年度'!D27=0,"皆増 ",IF('当年度'!D27=0,"皆減 ",ROUND('増減額'!D27/'前年度'!D27*100,1))))</f>
        <v>-73.5</v>
      </c>
      <c r="E27" s="25">
        <f>IF(AND('当年度'!E27=0,'前年度'!E27=0),"",IF('前年度'!E27=0,"皆増 ",IF('当年度'!E27=0,"皆減 ",ROUND('増減額'!E27/'前年度'!E27*100,1))))</f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1.7</v>
      </c>
      <c r="I27" s="25">
        <f>IF(AND('当年度'!I27=0,'前年度'!I27=0),"",IF('前年度'!I27=0,"皆増 ",IF('当年度'!I27=0,"皆減 ",ROUND('増減額'!I27/'前年度'!I27*100,1))))</f>
        <v>0.2</v>
      </c>
      <c r="J27" s="25">
        <f>IF(AND('当年度'!J27=0,'前年度'!J27=0),"",IF('前年度'!J27=0,"皆増 ",IF('当年度'!J27=0,"皆減 ",ROUND('増減額'!J27/'前年度'!J27*100,1))))</f>
        <v>3.6</v>
      </c>
      <c r="K27" s="25">
        <f>IF(AND('当年度'!K27=0,'前年度'!K27=0),"",IF('前年度'!K27=0,"皆増 ",IF('当年度'!K27=0,"皆減 ",ROUND('増減額'!K27/'前年度'!K27*100,1))))</f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0.2</v>
      </c>
      <c r="O27" s="25">
        <f>IF(AND('当年度'!O27=0,'前年度'!O27=0),"",IF('前年度'!O27=0,"皆増 ",IF('当年度'!O27=0,"皆減 ",ROUND('増減額'!O27/'前年度'!O27*100,1))))</f>
        <v>7.5</v>
      </c>
      <c r="P27" s="25">
        <f>IF(AND('当年度'!P27=0,'前年度'!P27=0),"",IF('前年度'!P27=0,"皆増 ",IF('当年度'!P27=0,"皆減 ",ROUND('増減額'!P27/'前年度'!P27*100,1))))</f>
        <v>2.3</v>
      </c>
      <c r="Q27" s="25">
        <f>IF(AND('当年度'!Q27=0,'前年度'!Q27=0),"",IF('前年度'!Q27=0,"皆増 ",IF('当年度'!Q27=0,"皆減 ",ROUND('増減額'!Q27/'前年度'!Q27*100,1))))</f>
        <v>-3.7</v>
      </c>
      <c r="R27" s="25">
        <f>IF(AND('当年度'!R27=0,'前年度'!R27=0),"",IF('前年度'!R27=0,"皆増 ",IF('当年度'!R27=0,"皆減 ",ROUND('増減額'!R27/'前年度'!R27*100,1))))</f>
      </c>
      <c r="S27" s="25" t="str">
        <f>IF(AND('当年度'!S27=0,'前年度'!S27=0),"",IF('前年度'!S27=0,"皆増 ",IF('当年度'!S27=0,"皆減 ",ROUND('増減額'!S27/'前年度'!S27*100,1))))</f>
        <v>皆減 </v>
      </c>
      <c r="T27" s="25">
        <f>IF(AND('当年度'!T27=0,'前年度'!T27=0),"",IF('前年度'!T27=0,"皆増 ",IF('当年度'!T27=0,"皆減 ",ROUND('増減額'!T27/'前年度'!T27*100,1))))</f>
        <v>7.2</v>
      </c>
      <c r="U27" s="25">
        <f>IF(AND('当年度'!U27=0,'前年度'!U27=0),"",IF('前年度'!U27=0,"皆増 ",IF('当年度'!U27=0,"皆減 ",ROUND('増減額'!U27/'前年度'!U27*100,1))))</f>
        <v>7</v>
      </c>
      <c r="V27" s="25">
        <f>IF(AND('当年度'!V27=0,'前年度'!V27=0),"",IF('前年度'!V27=0,"皆増 ",IF('当年度'!V27=0,"皆減 ",ROUND('増減額'!V27/'前年度'!V27*100,1))))</f>
        <v>-34.5</v>
      </c>
      <c r="W27" s="25">
        <f>IF(AND('当年度'!W27=0,'前年度'!W27=0),"",IF('前年度'!W27=0,"皆増 ",IF('当年度'!W27=0,"皆減 ",ROUND('増減額'!W27/'前年度'!W27*100,1))))</f>
        <v>-3.7</v>
      </c>
      <c r="X27" s="25">
        <f>IF(AND('当年度'!X27=0,'前年度'!X27=0),"",IF('前年度'!X27=0,"皆増 ",IF('当年度'!X27=0,"皆減 ",ROUND('増減額'!X27/'前年度'!X27*100,1))))</f>
      </c>
      <c r="Y27" s="25" t="str">
        <f>IF(AND('当年度'!Y27=0,'前年度'!Y27=0),"",IF('前年度'!Y27=0,"皆増 ",IF('当年度'!Y27=0,"皆減 ",ROUND('増減額'!Y27/'前年度'!Y27*100,1))))</f>
        <v>皆減 </v>
      </c>
      <c r="Z27" s="25">
        <f>IF(AND('当年度'!Z27=0,'前年度'!Z27=0),"",IF('前年度'!Z27=0,"皆増 ",IF('当年度'!Z27=0,"皆減 ",ROUND('増減額'!Z27/'前年度'!Z27*100,1))))</f>
        <v>4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64.7</v>
      </c>
      <c r="D28" s="25">
        <f>IF(AND('当年度'!D28=0,'前年度'!D28=0),"",IF('前年度'!D28=0,"皆増 ",IF('当年度'!D28=0,"皆減 ",ROUND('増減額'!D28/'前年度'!D28*100,1))))</f>
        <v>-90.3</v>
      </c>
      <c r="E28" s="25">
        <f>IF(AND('当年度'!E28=0,'前年度'!E28=0),"",IF('前年度'!E28=0,"皆増 ",IF('当年度'!E28=0,"皆減 ",ROUND('増減額'!E28/'前年度'!E28*100,1))))</f>
      </c>
      <c r="F28" s="25">
        <f>IF(AND('当年度'!F28=0,'前年度'!F28=0),"",IF('前年度'!F28=0,"皆増 ",IF('当年度'!F28=0,"皆減 ",ROUND('増減額'!F28/'前年度'!F28*100,1))))</f>
        <v>-20.8</v>
      </c>
      <c r="G28" s="25">
        <f>IF(AND('当年度'!G28=0,'前年度'!G28=0),"",IF('前年度'!G28=0,"皆増 ",IF('当年度'!G28=0,"皆減 ",ROUND('増減額'!G28/'前年度'!G28*100,1))))</f>
      </c>
      <c r="H28" s="25">
        <f>IF(AND('当年度'!H28=0,'前年度'!H28=0),"",IF('前年度'!H28=0,"皆増 ",IF('当年度'!H28=0,"皆減 ",ROUND('増減額'!H28/'前年度'!H28*100,1))))</f>
        <v>8.8</v>
      </c>
      <c r="I28" s="25">
        <f>IF(AND('当年度'!I28=0,'前年度'!I28=0),"",IF('前年度'!I28=0,"皆増 ",IF('当年度'!I28=0,"皆減 ",ROUND('増減額'!I28/'前年度'!I28*100,1))))</f>
        <v>0.1</v>
      </c>
      <c r="J28" s="25">
        <f>IF(AND('当年度'!J28=0,'前年度'!J28=0),"",IF('前年度'!J28=0,"皆増 ",IF('当年度'!J28=0,"皆減 ",ROUND('増減額'!J28/'前年度'!J28*100,1))))</f>
        <v>-13.7</v>
      </c>
      <c r="K28" s="25">
        <f>IF(AND('当年度'!K28=0,'前年度'!K28=0),"",IF('前年度'!K28=0,"皆増 ",IF('当年度'!K28=0,"皆減 ",ROUND('増減額'!K28/'前年度'!K28*100,1))))</f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0.1</v>
      </c>
      <c r="O28" s="25">
        <f>IF(AND('当年度'!O28=0,'前年度'!O28=0),"",IF('前年度'!O28=0,"皆増 ",IF('当年度'!O28=0,"皆減 ",ROUND('増減額'!O28/'前年度'!O28*100,1))))</f>
        <v>-2.3</v>
      </c>
      <c r="P28" s="25">
        <f>IF(AND('当年度'!P28=0,'前年度'!P28=0),"",IF('前年度'!P28=0,"皆増 ",IF('当年度'!P28=0,"皆減 ",ROUND('増減額'!P28/'前年度'!P28*100,1))))</f>
        <v>-96</v>
      </c>
      <c r="Q28" s="25">
        <f>IF(AND('当年度'!Q28=0,'前年度'!Q28=0),"",IF('前年度'!Q28=0,"皆増 ",IF('当年度'!Q28=0,"皆減 ",ROUND('増減額'!Q28/'前年度'!Q28*100,1))))</f>
        <v>27</v>
      </c>
      <c r="R28" s="25">
        <f>IF(AND('当年度'!R28=0,'前年度'!R28=0),"",IF('前年度'!R28=0,"皆増 ",IF('当年度'!R28=0,"皆減 ",ROUND('増減額'!R28/'前年度'!R28*100,1))))</f>
      </c>
      <c r="S28" s="25">
        <f>IF(AND('当年度'!S28=0,'前年度'!S28=0),"",IF('前年度'!S28=0,"皆増 ",IF('当年度'!S28=0,"皆減 ",ROUND('増減額'!S28/'前年度'!S28*100,1))))</f>
      </c>
      <c r="T28" s="25">
        <f>IF(AND('当年度'!T28=0,'前年度'!T28=0),"",IF('前年度'!T28=0,"皆増 ",IF('当年度'!T28=0,"皆減 ",ROUND('増減額'!T28/'前年度'!T28*100,1))))</f>
        <v>-5.1</v>
      </c>
      <c r="U28" s="25">
        <f>IF(AND('当年度'!U28=0,'前年度'!U28=0),"",IF('前年度'!U28=0,"皆増 ",IF('当年度'!U28=0,"皆減 ",ROUND('増減額'!U28/'前年度'!U28*100,1))))</f>
        <v>40</v>
      </c>
      <c r="V28" s="25">
        <f>IF(AND('当年度'!V28=0,'前年度'!V28=0),"",IF('前年度'!V28=0,"皆増 ",IF('当年度'!V28=0,"皆減 ",ROUND('増減額'!V28/'前年度'!V28*100,1))))</f>
        <v>-90.3</v>
      </c>
      <c r="W28" s="25">
        <f>IF(AND('当年度'!W28=0,'前年度'!W28=0),"",IF('前年度'!W28=0,"皆増 ",IF('当年度'!W28=0,"皆減 ",ROUND('増減額'!W28/'前年度'!W28*100,1))))</f>
        <v>27</v>
      </c>
      <c r="X28" s="25">
        <f>IF(AND('当年度'!X28=0,'前年度'!X28=0),"",IF('前年度'!X28=0,"皆増 ",IF('当年度'!X28=0,"皆減 ",ROUND('増減額'!X28/'前年度'!X28*100,1))))</f>
        <v>-20.8</v>
      </c>
      <c r="Y28" s="25">
        <f>IF(AND('当年度'!Y28=0,'前年度'!Y28=0),"",IF('前年度'!Y28=0,"皆増 ",IF('当年度'!Y28=0,"皆減 ",ROUND('増減額'!Y28/'前年度'!Y28*100,1))))</f>
      </c>
      <c r="Z28" s="25">
        <f>IF(AND('当年度'!Z28=0,'前年度'!Z28=0),"",IF('前年度'!Z28=0,"皆増 ",IF('当年度'!Z28=0,"皆減 ",ROUND('増減額'!Z28/'前年度'!Z28*100,1))))</f>
        <v>5.8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4</v>
      </c>
      <c r="D29" s="25">
        <f>IF(AND('当年度'!D29=0,'前年度'!D29=0),"",IF('前年度'!D29=0,"皆増 ",IF('当年度'!D29=0,"皆減 ",ROUND('増減額'!D29/'前年度'!D29*100,1))))</f>
        <v>-8.4</v>
      </c>
      <c r="E29" s="25">
        <f>IF(AND('当年度'!E29=0,'前年度'!E29=0),"",IF('前年度'!E29=0,"皆増 ",IF('当年度'!E29=0,"皆減 ",ROUND('増減額'!E29/'前年度'!E29*100,1))))</f>
        <v>115.7</v>
      </c>
      <c r="F29" s="25">
        <f>IF(AND('当年度'!F29=0,'前年度'!F29=0),"",IF('前年度'!F29=0,"皆増 ",IF('当年度'!F29=0,"皆減 ",ROUND('増減額'!F29/'前年度'!F29*100,1))))</f>
      </c>
      <c r="G29" s="25" t="str">
        <f>IF(AND('当年度'!G29=0,'前年度'!G29=0),"",IF('前年度'!G29=0,"皆増 ",IF('当年度'!G29=0,"皆減 ",ROUND('増減額'!G29/'前年度'!G29*100,1))))</f>
        <v>皆減 </v>
      </c>
      <c r="H29" s="25">
        <f>IF(AND('当年度'!H29=0,'前年度'!H29=0),"",IF('前年度'!H29=0,"皆増 ",IF('当年度'!H29=0,"皆減 ",ROUND('増減額'!H29/'前年度'!H29*100,1))))</f>
        <v>-1.3</v>
      </c>
      <c r="I29" s="25">
        <f>IF(AND('当年度'!I29=0,'前年度'!I29=0),"",IF('前年度'!I29=0,"皆増 ",IF('当年度'!I29=0,"皆減 ",ROUND('増減額'!I29/'前年度'!I29*100,1))))</f>
        <v>-0.1</v>
      </c>
      <c r="J29" s="25">
        <f>IF(AND('当年度'!J29=0,'前年度'!J29=0),"",IF('前年度'!J29=0,"皆増 ",IF('当年度'!J29=0,"皆減 ",ROUND('増減額'!J29/'前年度'!J29*100,1))))</f>
        <v>-0.1</v>
      </c>
      <c r="K29" s="25" t="str">
        <f>IF(AND('当年度'!K29=0,'前年度'!K29=0),"",IF('前年度'!K29=0,"皆増 ",IF('当年度'!K29=0,"皆減 ",ROUND('増減額'!K29/'前年度'!K29*100,1))))</f>
        <v>皆減 </v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1</v>
      </c>
      <c r="O29" s="25">
        <f>IF(AND('当年度'!O29=0,'前年度'!O29=0),"",IF('前年度'!O29=0,"皆増 ",IF('当年度'!O29=0,"皆減 ",ROUND('増減額'!O29/'前年度'!O29*100,1))))</f>
        <v>-9.4</v>
      </c>
      <c r="P29" s="25">
        <f>IF(AND('当年度'!P29=0,'前年度'!P29=0),"",IF('前年度'!P29=0,"皆増 ",IF('当年度'!P29=0,"皆減 ",ROUND('増減額'!P29/'前年度'!P29*100,1))))</f>
        <v>-36.1</v>
      </c>
      <c r="Q29" s="25">
        <f>IF(AND('当年度'!Q29=0,'前年度'!Q29=0),"",IF('前年度'!Q29=0,"皆増 ",IF('当年度'!Q29=0,"皆減 ",ROUND('増減額'!Q29/'前年度'!Q29*100,1))))</f>
        <v>-91.5</v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2.5</v>
      </c>
      <c r="U29" s="25">
        <f>IF(AND('当年度'!U29=0,'前年度'!U29=0),"",IF('前年度'!U29=0,"皆増 ",IF('当年度'!U29=0,"皆減 ",ROUND('増減額'!U29/'前年度'!U29*100,1))))</f>
        <v>-1.5</v>
      </c>
      <c r="V29" s="25">
        <f>IF(AND('当年度'!V29=0,'前年度'!V29=0),"",IF('前年度'!V29=0,"皆増 ",IF('当年度'!V29=0,"皆減 ",ROUND('増減額'!V29/'前年度'!V29*100,1))))</f>
        <v>-14.7</v>
      </c>
      <c r="W29" s="25">
        <f>IF(AND('当年度'!W29=0,'前年度'!W29=0),"",IF('前年度'!W29=0,"皆増 ",IF('当年度'!W29=0,"皆減 ",ROUND('増減額'!W29/'前年度'!W29*100,1))))</f>
        <v>-17.9</v>
      </c>
      <c r="X29" s="25">
        <f>IF(AND('当年度'!X29=0,'前年度'!X29=0),"",IF('前年度'!X29=0,"皆増 ",IF('当年度'!X29=0,"皆減 ",ROUND('増減額'!X29/'前年度'!X29*100,1))))</f>
      </c>
      <c r="Y29" s="25" t="str">
        <f>IF(AND('当年度'!Y29=0,'前年度'!Y29=0),"",IF('前年度'!Y29=0,"皆増 ",IF('当年度'!Y29=0,"皆減 ",ROUND('増減額'!Y29/'前年度'!Y29*100,1))))</f>
        <v>皆減 </v>
      </c>
      <c r="Z29" s="25">
        <f>IF(AND('当年度'!Z29=0,'前年度'!Z29=0),"",IF('前年度'!Z29=0,"皆増 ",IF('当年度'!Z29=0,"皆減 ",ROUND('増減額'!Z29/'前年度'!Z29*100,1))))</f>
        <v>0.3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5.7</v>
      </c>
      <c r="D30" s="25">
        <f>IF(AND('当年度'!D30=0,'前年度'!D30=0),"",IF('前年度'!D30=0,"皆増 ",IF('当年度'!D30=0,"皆減 ",ROUND('増減額'!D30/'前年度'!D30*100,1))))</f>
        <v>10.1</v>
      </c>
      <c r="E30" s="25">
        <f>IF(AND('当年度'!E30=0,'前年度'!E30=0),"",IF('前年度'!E30=0,"皆増 ",IF('当年度'!E30=0,"皆減 ",ROUND('増減額'!E30/'前年度'!E30*100,1))))</f>
        <v>-80</v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11.6</v>
      </c>
      <c r="I30" s="25">
        <f>IF(AND('当年度'!I30=0,'前年度'!I30=0),"",IF('前年度'!I30=0,"皆増 ",IF('当年度'!I30=0,"皆減 ",ROUND('増減額'!I30/'前年度'!I30*100,1))))</f>
        <v>0</v>
      </c>
      <c r="J30" s="25">
        <f>IF(AND('当年度'!J30=0,'前年度'!J30=0),"",IF('前年度'!J30=0,"皆増 ",IF('当年度'!J30=0,"皆減 ",ROUND('増減額'!J30/'前年度'!J30*100,1))))</f>
        <v>-7.5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>
        <f>IF(AND('当年度'!M30=0,'前年度'!M30=0),"",IF('前年度'!M30=0,"皆増 ",IF('当年度'!M30=0,"皆減 ",ROUND('増減額'!M30/'前年度'!M30*100,1))))</f>
      </c>
      <c r="N30" s="25">
        <f>IF(AND('当年度'!N30=0,'前年度'!N30=0),"",IF('前年度'!N30=0,"皆増 ",IF('当年度'!N30=0,"皆減 ",ROUND('増減額'!N30/'前年度'!N30*100,1))))</f>
        <v>0</v>
      </c>
      <c r="O30" s="25">
        <f>IF(AND('当年度'!O30=0,'前年度'!O30=0),"",IF('前年度'!O30=0,"皆増 ",IF('当年度'!O30=0,"皆減 ",ROUND('増減額'!O30/'前年度'!O30*100,1))))</f>
        <v>10.7</v>
      </c>
      <c r="P30" s="25">
        <f>IF(AND('当年度'!P30=0,'前年度'!P30=0),"",IF('前年度'!P30=0,"皆増 ",IF('当年度'!P30=0,"皆減 ",ROUND('増減額'!P30/'前年度'!P30*100,1))))</f>
        <v>18</v>
      </c>
      <c r="Q30" s="25">
        <f>IF(AND('当年度'!Q30=0,'前年度'!Q30=0),"",IF('前年度'!Q30=0,"皆増 ",IF('当年度'!Q30=0,"皆減 ",ROUND('増減額'!Q30/'前年度'!Q30*100,1))))</f>
        <v>-86.5</v>
      </c>
      <c r="R30" s="25">
        <f>IF(AND('当年度'!R30=0,'前年度'!R30=0),"",IF('前年度'!R30=0,"皆増 ",IF('当年度'!R30=0,"皆減 ",ROUND('増減額'!R30/'前年度'!R30*100,1))))</f>
      </c>
      <c r="S30" s="25">
        <f>IF(AND('当年度'!S30=0,'前年度'!S30=0),"",IF('前年度'!S30=0,"皆増 ",IF('当年度'!S30=0,"皆減 ",ROUND('増減額'!S30/'前年度'!S30*100,1))))</f>
      </c>
      <c r="T30" s="25">
        <f>IF(AND('当年度'!T30=0,'前年度'!T30=0),"",IF('前年度'!T30=0,"皆増 ",IF('当年度'!T30=0,"皆減 ",ROUND('増減額'!T30/'前年度'!T30*100,1))))</f>
        <v>18.8</v>
      </c>
      <c r="U30" s="25">
        <f>IF(AND('当年度'!U30=0,'前年度'!U30=0),"",IF('前年度'!U30=0,"皆増 ",IF('当年度'!U30=0,"皆減 ",ROUND('増減額'!U30/'前年度'!U30*100,1))))</f>
        <v>7.8</v>
      </c>
      <c r="V30" s="25">
        <f>IF(AND('当年度'!V30=0,'前年度'!V30=0),"",IF('前年度'!V30=0,"皆増 ",IF('当年度'!V30=0,"皆減 ",ROUND('増減額'!V30/'前年度'!V30*100,1))))</f>
        <v>14.6</v>
      </c>
      <c r="W30" s="25">
        <f>IF(AND('当年度'!W30=0,'前年度'!W30=0),"",IF('前年度'!W30=0,"皆増 ",IF('当年度'!W30=0,"皆減 ",ROUND('増減額'!W30/'前年度'!W30*100,1))))</f>
        <v>-83.4</v>
      </c>
      <c r="X30" s="25">
        <f>IF(AND('当年度'!X30=0,'前年度'!X30=0),"",IF('前年度'!X30=0,"皆増 ",IF('当年度'!X30=0,"皆減 ",ROUND('増減額'!X30/'前年度'!X30*100,1))))</f>
      </c>
      <c r="Y30" s="25">
        <f>IF(AND('当年度'!Y30=0,'前年度'!Y30=0),"",IF('前年度'!Y30=0,"皆増 ",IF('当年度'!Y30=0,"皆減 ",ROUND('増減額'!Y30/'前年度'!Y30*100,1))))</f>
      </c>
      <c r="Z30" s="25">
        <f>IF(AND('当年度'!Z30=0,'前年度'!Z30=0),"",IF('前年度'!Z30=0,"皆増 ",IF('当年度'!Z30=0,"皆減 ",ROUND('増減額'!Z30/'前年度'!Z30*100,1))))</f>
        <v>14.6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3.5</v>
      </c>
      <c r="D31" s="25">
        <f>IF(AND('当年度'!D31=0,'前年度'!D31=0),"",IF('前年度'!D31=0,"皆増 ",IF('当年度'!D31=0,"皆減 ",ROUND('増減額'!D31/'前年度'!D31*100,1))))</f>
        <v>-35</v>
      </c>
      <c r="E31" s="25">
        <f>IF(AND('当年度'!E31=0,'前年度'!E31=0),"",IF('前年度'!E31=0,"皆増 ",IF('当年度'!E31=0,"皆減 ",ROUND('増減額'!E31/'前年度'!E31*100,1))))</f>
      </c>
      <c r="F31" s="25">
        <f>IF(AND('当年度'!F31=0,'前年度'!F31=0),"",IF('前年度'!F31=0,"皆増 ",IF('当年度'!F31=0,"皆減 ",ROUND('増減額'!F31/'前年度'!F31*100,1))))</f>
      </c>
      <c r="G31" s="25" t="str">
        <f>IF(AND('当年度'!G31=0,'前年度'!G31=0),"",IF('前年度'!G31=0,"皆増 ",IF('当年度'!G31=0,"皆減 ",ROUND('増減額'!G31/'前年度'!G31*100,1))))</f>
        <v>皆増 </v>
      </c>
      <c r="H31" s="25">
        <f>IF(AND('当年度'!H31=0,'前年度'!H31=0),"",IF('前年度'!H31=0,"皆増 ",IF('当年度'!H31=0,"皆減 ",ROUND('増減額'!H31/'前年度'!H31*100,1))))</f>
        <v>2.2</v>
      </c>
      <c r="I31" s="25">
        <f>IF(AND('当年度'!I31=0,'前年度'!I31=0),"",IF('前年度'!I31=0,"皆増 ",IF('当年度'!I31=0,"皆減 ",ROUND('増減額'!I31/'前年度'!I31*100,1))))</f>
        <v>14.5</v>
      </c>
      <c r="J31" s="25">
        <f>IF(AND('当年度'!J31=0,'前年度'!J31=0),"",IF('前年度'!J31=0,"皆増 ",IF('当年度'!J31=0,"皆減 ",ROUND('増減額'!J31/'前年度'!J31*100,1))))</f>
        <v>178.4</v>
      </c>
      <c r="K31" s="25">
        <f>IF(AND('当年度'!K31=0,'前年度'!K31=0),"",IF('前年度'!K31=0,"皆増 ",IF('当年度'!K31=0,"皆減 ",ROUND('増減額'!K31/'前年度'!K31*100,1))))</f>
      </c>
      <c r="L31" s="25">
        <f>IF(AND('当年度'!L31=0,'前年度'!L31=0),"",IF('前年度'!L31=0,"皆増 ",IF('当年度'!L31=0,"皆減 ",ROUND('増減額'!L31/'前年度'!L31*100,1))))</f>
      </c>
      <c r="M31" s="25">
        <f>IF(AND('当年度'!M31=0,'前年度'!M31=0),"",IF('前年度'!M31=0,"皆増 ",IF('当年度'!M31=0,"皆減 ",ROUND('増減額'!M31/'前年度'!M31*100,1))))</f>
      </c>
      <c r="N31" s="25">
        <f>IF(AND('当年度'!N31=0,'前年度'!N31=0),"",IF('前年度'!N31=0,"皆増 ",IF('当年度'!N31=0,"皆減 ",ROUND('増減額'!N31/'前年度'!N31*100,1))))</f>
        <v>35.2</v>
      </c>
      <c r="O31" s="25">
        <f>IF(AND('当年度'!O31=0,'前年度'!O31=0),"",IF('前年度'!O31=0,"皆増 ",IF('当年度'!O31=0,"皆減 ",ROUND('増減額'!O31/'前年度'!O31*100,1))))</f>
        <v>7.9</v>
      </c>
      <c r="P31" s="25">
        <f>IF(AND('当年度'!P31=0,'前年度'!P31=0),"",IF('前年度'!P31=0,"皆増 ",IF('当年度'!P31=0,"皆減 ",ROUND('増減額'!P31/'前年度'!P31*100,1))))</f>
        <v>-62.8</v>
      </c>
      <c r="Q31" s="25">
        <f>IF(AND('当年度'!Q31=0,'前年度'!Q31=0),"",IF('前年度'!Q31=0,"皆増 ",IF('当年度'!Q31=0,"皆減 ",ROUND('増減額'!Q31/'前年度'!Q31*100,1))))</f>
        <v>117.8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  <v>-225</v>
      </c>
      <c r="T31" s="25">
        <f>IF(AND('当年度'!T31=0,'前年度'!T31=0),"",IF('前年度'!T31=0,"皆増 ",IF('当年度'!T31=0,"皆減 ",ROUND('増減額'!T31/'前年度'!T31*100,1))))</f>
        <v>1.2</v>
      </c>
      <c r="U31" s="25">
        <f>IF(AND('当年度'!U31=0,'前年度'!U31=0),"",IF('前年度'!U31=0,"皆増 ",IF('当年度'!U31=0,"皆減 ",ROUND('増減額'!U31/'前年度'!U31*100,1))))</f>
        <v>7.6</v>
      </c>
      <c r="V31" s="25">
        <f>IF(AND('当年度'!V31=0,'前年度'!V31=0),"",IF('前年度'!V31=0,"皆増 ",IF('当年度'!V31=0,"皆減 ",ROUND('増減額'!V31/'前年度'!V31*100,1))))</f>
        <v>28.8</v>
      </c>
      <c r="W31" s="25">
        <f>IF(AND('当年度'!W31=0,'前年度'!W31=0),"",IF('前年度'!W31=0,"皆増 ",IF('当年度'!W31=0,"皆減 ",ROUND('増減額'!W31/'前年度'!W31*100,1))))</f>
        <v>117.8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  <v>-250</v>
      </c>
      <c r="Z31" s="25">
        <f>IF(AND('当年度'!Z31=0,'前年度'!Z31=0),"",IF('前年度'!Z31=0,"皆増 ",IF('当年度'!Z31=0,"皆減 ",ROUND('増減額'!Z31/'前年度'!Z31*100,1))))</f>
        <v>8.8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34.2</v>
      </c>
      <c r="D32" s="25">
        <f>IF(AND('当年度'!D32=0,'前年度'!D32=0),"",IF('前年度'!D32=0,"皆増 ",IF('当年度'!D32=0,"皆減 ",ROUND('増減額'!D32/'前年度'!D32*100,1))))</f>
        <v>-38</v>
      </c>
      <c r="E32" s="25">
        <f>IF(AND('当年度'!E32=0,'前年度'!E32=0),"",IF('前年度'!E32=0,"皆増 ",IF('当年度'!E32=0,"皆減 ",ROUND('増減額'!E32/'前年度'!E32*100,1))))</f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15.8</v>
      </c>
      <c r="I32" s="25">
        <f>IF(AND('当年度'!I32=0,'前年度'!I32=0),"",IF('前年度'!I32=0,"皆増 ",IF('当年度'!I32=0,"皆減 ",ROUND('増減額'!I32/'前年度'!I32*100,1))))</f>
        <v>5.1</v>
      </c>
      <c r="J32" s="25">
        <f>IF(AND('当年度'!J32=0,'前年度'!J32=0),"",IF('前年度'!J32=0,"皆増 ",IF('当年度'!J32=0,"皆減 ",ROUND('増減額'!J32/'前年度'!J32*100,1))))</f>
        <v>1.1</v>
      </c>
      <c r="K32" s="25">
        <f>IF(AND('当年度'!K32=0,'前年度'!K32=0),"",IF('前年度'!K32=0,"皆増 ",IF('当年度'!K32=0,"皆減 ",ROUND('増減額'!K32/'前年度'!K32*100,1))))</f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4.9</v>
      </c>
      <c r="O32" s="25">
        <f>IF(AND('当年度'!O32=0,'前年度'!O32=0),"",IF('前年度'!O32=0,"皆増 ",IF('当年度'!O32=0,"皆減 ",ROUND('増減額'!O32/'前年度'!O32*100,1))))</f>
        <v>15.8</v>
      </c>
      <c r="P32" s="25">
        <f>IF(AND('当年度'!P32=0,'前年度'!P32=0),"",IF('前年度'!P32=0,"皆増 ",IF('当年度'!P32=0,"皆減 ",ROUND('増減額'!P32/'前年度'!P32*100,1))))</f>
        <v>-28</v>
      </c>
      <c r="Q32" s="25">
        <f>IF(AND('当年度'!Q32=0,'前年度'!Q32=0),"",IF('前年度'!Q32=0,"皆増 ",IF('当年度'!Q32=0,"皆減 ",ROUND('増減額'!Q32/'前年度'!Q32*100,1))))</f>
        <v>102.3</v>
      </c>
      <c r="R32" s="25">
        <f>IF(AND('当年度'!R32=0,'前年度'!R32=0),"",IF('前年度'!R32=0,"皆増 ",IF('当年度'!R32=0,"皆減 ",ROUND('増減額'!R32/'前年度'!R32*100,1))))</f>
      </c>
      <c r="S32" s="25">
        <f>IF(AND('当年度'!S32=0,'前年度'!S32=0),"",IF('前年度'!S32=0,"皆増 ",IF('当年度'!S32=0,"皆減 ",ROUND('増減額'!S32/'前年度'!S32*100,1))))</f>
        <v>-200</v>
      </c>
      <c r="T32" s="25">
        <f>IF(AND('当年度'!T32=0,'前年度'!T32=0),"",IF('前年度'!T32=0,"皆増 ",IF('当年度'!T32=0,"皆減 ",ROUND('増減額'!T32/'前年度'!T32*100,1))))</f>
        <v>4.3</v>
      </c>
      <c r="U32" s="25">
        <f>IF(AND('当年度'!U32=0,'前年度'!U32=0),"",IF('前年度'!U32=0,"皆増 ",IF('当年度'!U32=0,"皆減 ",ROUND('増減額'!U32/'前年度'!U32*100,1))))</f>
        <v>21.1</v>
      </c>
      <c r="V32" s="25">
        <f>IF(AND('当年度'!V32=0,'前年度'!V32=0),"",IF('前年度'!V32=0,"皆増 ",IF('当年度'!V32=0,"皆減 ",ROUND('増減額'!V32/'前年度'!V32*100,1))))</f>
        <v>-32.8</v>
      </c>
      <c r="W32" s="25">
        <f>IF(AND('当年度'!W32=0,'前年度'!W32=0),"",IF('前年度'!W32=0,"皆増 ",IF('当年度'!W32=0,"皆減 ",ROUND('増減額'!W32/'前年度'!W32*100,1))))</f>
        <v>102.3</v>
      </c>
      <c r="X32" s="25">
        <f>IF(AND('当年度'!X32=0,'前年度'!X32=0),"",IF('前年度'!X32=0,"皆増 ",IF('当年度'!X32=0,"皆減 ",ROUND('増減額'!X32/'前年度'!X32*100,1))))</f>
      </c>
      <c r="Y32" s="25">
        <f>IF(AND('当年度'!Y32=0,'前年度'!Y32=0),"",IF('前年度'!Y32=0,"皆増 ",IF('当年度'!Y32=0,"皆減 ",ROUND('増減額'!Y32/'前年度'!Y32*100,1))))</f>
        <v>-200</v>
      </c>
      <c r="Z32" s="25">
        <f>IF(AND('当年度'!Z32=0,'前年度'!Z32=0),"",IF('前年度'!Z32=0,"皆増 ",IF('当年度'!Z32=0,"皆減 ",ROUND('増減額'!Z32/'前年度'!Z32*100,1))))</f>
        <v>9.7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-4</v>
      </c>
      <c r="D33" s="25">
        <f>IF(AND('当年度'!D33=0,'前年度'!D33=0),"",IF('前年度'!D33=0,"皆増 ",IF('当年度'!D33=0,"皆減 ",ROUND('増減額'!D33/'前年度'!D33*100,1))))</f>
        <v>-30.5</v>
      </c>
      <c r="E33" s="25">
        <f>IF(AND('当年度'!E33=0,'前年度'!E33=0),"",IF('前年度'!E33=0,"皆増 ",IF('当年度'!E33=0,"皆減 ",ROUND('増減額'!E33/'前年度'!E33*100,1))))</f>
        <v>51</v>
      </c>
      <c r="F33" s="25">
        <f>IF(AND('当年度'!F33=0,'前年度'!F33=0),"",IF('前年度'!F33=0,"皆増 ",IF('当年度'!F33=0,"皆減 ",ROUND('増減額'!F33/'前年度'!F33*100,1))))</f>
        <v>91.7</v>
      </c>
      <c r="G33" s="25">
        <f>IF(AND('当年度'!G33=0,'前年度'!G33=0),"",IF('前年度'!G33=0,"皆増 ",IF('当年度'!G33=0,"皆減 ",ROUND('増減額'!G33/'前年度'!G33*100,1))))</f>
      </c>
      <c r="H33" s="25">
        <f>IF(AND('当年度'!H33=0,'前年度'!H33=0),"",IF('前年度'!H33=0,"皆増 ",IF('当年度'!H33=0,"皆減 ",ROUND('増減額'!H33/'前年度'!H33*100,1))))</f>
        <v>0</v>
      </c>
      <c r="I33" s="25">
        <f>IF(AND('当年度'!I33=0,'前年度'!I33=0),"",IF('前年度'!I33=0,"皆増 ",IF('当年度'!I33=0,"皆減 ",ROUND('増減額'!I33/'前年度'!I33*100,1))))</f>
        <v>0.3</v>
      </c>
      <c r="J33" s="25">
        <f>IF(AND('当年度'!J33=0,'前年度'!J33=0),"",IF('前年度'!J33=0,"皆増 ",IF('当年度'!J33=0,"皆減 ",ROUND('増減額'!J33/'前年度'!J33*100,1))))</f>
        <v>22.4</v>
      </c>
      <c r="K33" s="25">
        <f>IF(AND('当年度'!K33=0,'前年度'!K33=0),"",IF('前年度'!K33=0,"皆増 ",IF('当年度'!K33=0,"皆減 ",ROUND('増減額'!K33/'前年度'!K33*100,1))))</f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0.3</v>
      </c>
      <c r="O33" s="25">
        <f>IF(AND('当年度'!O33=0,'前年度'!O33=0),"",IF('前年度'!O33=0,"皆増 ",IF('当年度'!O33=0,"皆減 ",ROUND('増減額'!O33/'前年度'!O33*100,1))))</f>
        <v>29.4</v>
      </c>
      <c r="P33" s="25">
        <f>IF(AND('当年度'!P33=0,'前年度'!P33=0),"",IF('前年度'!P33=0,"皆増 ",IF('当年度'!P33=0,"皆減 ",ROUND('増減額'!P33/'前年度'!P33*100,1))))</f>
        <v>-81.3</v>
      </c>
      <c r="Q33" s="25">
        <f>IF(AND('当年度'!Q33=0,'前年度'!Q33=0),"",IF('前年度'!Q33=0,"皆増 ",IF('当年度'!Q33=0,"皆減 ",ROUND('増減額'!Q33/'前年度'!Q33*100,1))))</f>
        <v>448.9</v>
      </c>
      <c r="R33" s="25">
        <f>IF(AND('当年度'!R33=0,'前年度'!R33=0),"",IF('前年度'!R33=0,"皆増 ",IF('当年度'!R33=0,"皆減 ",ROUND('増減額'!R33/'前年度'!R33*100,1))))</f>
      </c>
      <c r="S33" s="25">
        <f>IF(AND('当年度'!S33=0,'前年度'!S33=0),"",IF('前年度'!S33=0,"皆増 ",IF('当年度'!S33=0,"皆減 ",ROUND('増減額'!S33/'前年度'!S33*100,1))))</f>
      </c>
      <c r="T33" s="25">
        <f>IF(AND('当年度'!T33=0,'前年度'!T33=0),"",IF('前年度'!T33=0,"皆増 ",IF('当年度'!T33=0,"皆減 ",ROUND('増減額'!T33/'前年度'!T33*100,1))))</f>
        <v>-29.5</v>
      </c>
      <c r="U33" s="25">
        <f>IF(AND('当年度'!U33=0,'前年度'!U33=0),"",IF('前年度'!U33=0,"皆増 ",IF('当年度'!U33=0,"皆減 ",ROUND('増減額'!U33/'前年度'!U33*100,1))))</f>
        <v>5.6</v>
      </c>
      <c r="V33" s="25">
        <f>IF(AND('当年度'!V33=0,'前年度'!V33=0),"",IF('前年度'!V33=0,"皆増 ",IF('当年度'!V33=0,"皆減 ",ROUND('増減額'!V33/'前年度'!V33*100,1))))</f>
        <v>-79.7</v>
      </c>
      <c r="W33" s="25">
        <f>IF(AND('当年度'!W33=0,'前年度'!W33=0),"",IF('前年度'!W33=0,"皆増 ",IF('当年度'!W33=0,"皆減 ",ROUND('増減額'!W33/'前年度'!W33*100,1))))</f>
        <v>116</v>
      </c>
      <c r="X33" s="25">
        <f>IF(AND('当年度'!X33=0,'前年度'!X33=0),"",IF('前年度'!X33=0,"皆増 ",IF('当年度'!X33=0,"皆減 ",ROUND('増減額'!X33/'前年度'!X33*100,1))))</f>
        <v>91.7</v>
      </c>
      <c r="Y33" s="25">
        <f>IF(AND('当年度'!Y33=0,'前年度'!Y33=0),"",IF('前年度'!Y33=0,"皆増 ",IF('当年度'!Y33=0,"皆減 ",ROUND('増減額'!Y33/'前年度'!Y33*100,1))))</f>
      </c>
      <c r="Z33" s="25">
        <f>IF(AND('当年度'!Z33=0,'前年度'!Z33=0),"",IF('前年度'!Z33=0,"皆増 ",IF('当年度'!Z33=0,"皆減 ",ROUND('増減額'!Z33/'前年度'!Z33*100,1))))</f>
        <v>-9.5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28.7</v>
      </c>
      <c r="D34" s="25">
        <f>IF(AND('当年度'!D34=0,'前年度'!D34=0),"",IF('前年度'!D34=0,"皆増 ",IF('当年度'!D34=0,"皆減 ",ROUND('増減額'!D34/'前年度'!D34*100,1))))</f>
        <v>-26.1</v>
      </c>
      <c r="E34" s="25">
        <f>IF(AND('当年度'!E34=0,'前年度'!E34=0),"",IF('前年度'!E34=0,"皆増 ",IF('当年度'!E34=0,"皆減 ",ROUND('増減額'!E34/'前年度'!E34*100,1))))</f>
      </c>
      <c r="F34" s="25">
        <f>IF(AND('当年度'!F34=0,'前年度'!F34=0),"",IF('前年度'!F34=0,"皆増 ",IF('当年度'!F34=0,"皆減 ",ROUND('増減額'!F34/'前年度'!F34*100,1))))</f>
        <v>0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22.3</v>
      </c>
      <c r="I34" s="25">
        <f>IF(AND('当年度'!I34=0,'前年度'!I34=0),"",IF('前年度'!I34=0,"皆増 ",IF('当年度'!I34=0,"皆減 ",ROUND('増減額'!I34/'前年度'!I34*100,1))))</f>
        <v>0</v>
      </c>
      <c r="J34" s="25">
        <f>IF(AND('当年度'!J34=0,'前年度'!J34=0),"",IF('前年度'!J34=0,"皆増 ",IF('当年度'!J34=0,"皆減 ",ROUND('増減額'!J34/'前年度'!J34*100,1))))</f>
        <v>0</v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-3.3</v>
      </c>
      <c r="P34" s="25">
        <f>IF(AND('当年度'!P34=0,'前年度'!P34=0),"",IF('前年度'!P34=0,"皆増 ",IF('当年度'!P34=0,"皆減 ",ROUND('増減額'!P34/'前年度'!P34*100,1))))</f>
        <v>-37.2</v>
      </c>
      <c r="Q34" s="25">
        <f>IF(AND('当年度'!Q34=0,'前年度'!Q34=0),"",IF('前年度'!Q34=0,"皆増 ",IF('当年度'!Q34=0,"皆減 ",ROUND('増減額'!Q34/'前年度'!Q34*100,1))))</f>
        <v>-90.1</v>
      </c>
      <c r="R34" s="25">
        <f>IF(AND('当年度'!R34=0,'前年度'!R34=0),"",IF('前年度'!R34=0,"皆増 ",IF('当年度'!R34=0,"皆減 ",ROUND('増減額'!R34/'前年度'!R34*100,1))))</f>
      </c>
      <c r="S34" s="25">
        <f>IF(AND('当年度'!S34=0,'前年度'!S34=0),"",IF('前年度'!S34=0,"皆増 ",IF('当年度'!S34=0,"皆減 ",ROUND('増減額'!S34/'前年度'!S34*100,1))))</f>
      </c>
      <c r="T34" s="25">
        <f>IF(AND('当年度'!T34=0,'前年度'!T34=0),"",IF('前年度'!T34=0,"皆増 ",IF('当年度'!T34=0,"皆減 ",ROUND('増減額'!T34/'前年度'!T34*100,1))))</f>
        <v>0.1</v>
      </c>
      <c r="U34" s="25">
        <f>IF(AND('当年度'!U34=0,'前年度'!U34=0),"",IF('前年度'!U34=0,"皆増 ",IF('当年度'!U34=0,"皆減 ",ROUND('増減額'!U34/'前年度'!U34*100,1))))</f>
        <v>11.2</v>
      </c>
      <c r="V34" s="25">
        <f>IF(AND('当年度'!V34=0,'前年度'!V34=0),"",IF('前年度'!V34=0,"皆増 ",IF('当年度'!V34=0,"皆減 ",ROUND('増減額'!V34/'前年度'!V34*100,1))))</f>
        <v>-35.8</v>
      </c>
      <c r="W34" s="25">
        <f>IF(AND('当年度'!W34=0,'前年度'!W34=0),"",IF('前年度'!W34=0,"皆増 ",IF('当年度'!W34=0,"皆減 ",ROUND('増減額'!W34/'前年度'!W34*100,1))))</f>
        <v>-90.1</v>
      </c>
      <c r="X34" s="25">
        <f>IF(AND('当年度'!X34=0,'前年度'!X34=0),"",IF('前年度'!X34=0,"皆増 ",IF('当年度'!X34=0,"皆減 ",ROUND('増減額'!X34/'前年度'!X34*100,1))))</f>
        <v>0</v>
      </c>
      <c r="Y34" s="25">
        <f>IF(AND('当年度'!Y34=0,'前年度'!Y34=0),"",IF('前年度'!Y34=0,"皆増 ",IF('当年度'!Y34=0,"皆減 ",ROUND('増減額'!Y34/'前年度'!Y34*100,1))))</f>
      </c>
      <c r="Z34" s="25">
        <f>IF(AND('当年度'!Z34=0,'前年度'!Z34=0),"",IF('前年度'!Z34=0,"皆増 ",IF('当年度'!Z34=0,"皆減 ",ROUND('増減額'!Z34/'前年度'!Z34*100,1))))</f>
        <v>11.8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13.2</v>
      </c>
      <c r="D35" s="28">
        <f>IF(AND('当年度'!D35=0,'前年度'!D35=0),"",IF('前年度'!D35=0,"皆増 ",IF('当年度'!D35=0,"皆減 ",ROUND('増減額'!D35/'前年度'!D35*100,1))))</f>
        <v>-11.9</v>
      </c>
      <c r="E35" s="28">
        <f>IF(AND('当年度'!E35=0,'前年度'!E35=0),"",IF('前年度'!E35=0,"皆増 ",IF('当年度'!E35=0,"皆減 ",ROUND('増減額'!E35/'前年度'!E35*100,1))))</f>
        <v>17.6</v>
      </c>
      <c r="F35" s="28">
        <f>IF(AND('当年度'!F35=0,'前年度'!F35=0),"",IF('前年度'!F35=0,"皆増 ",IF('当年度'!F35=0,"皆減 ",ROUND('増減額'!F35/'前年度'!F35*100,1))))</f>
        <v>41.7</v>
      </c>
      <c r="G35" s="28">
        <f>IF(AND('当年度'!G35=0,'前年度'!G35=0),"",IF('前年度'!G35=0,"皆増 ",IF('当年度'!G35=0,"皆減 ",ROUND('増減額'!G35/'前年度'!G35*100,1))))</f>
        <v>28000</v>
      </c>
      <c r="H35" s="28">
        <f>IF(AND('当年度'!H35=0,'前年度'!H35=0),"",IF('前年度'!H35=0,"皆増 ",IF('当年度'!H35=0,"皆減 ",ROUND('増減額'!H35/'前年度'!H35*100,1))))</f>
        <v>11</v>
      </c>
      <c r="I35" s="28">
        <f>IF(AND('当年度'!I35=0,'前年度'!I35=0),"",IF('前年度'!I35=0,"皆増 ",IF('当年度'!I35=0,"皆減 ",ROUND('増減額'!I35/'前年度'!I35*100,1))))</f>
        <v>8.8</v>
      </c>
      <c r="J35" s="28">
        <f>IF(AND('当年度'!J35=0,'前年度'!J35=0),"",IF('前年度'!J35=0,"皆増 ",IF('当年度'!J35=0,"皆減 ",ROUND('増減額'!J35/'前年度'!J35*100,1))))</f>
        <v>7.9</v>
      </c>
      <c r="K35" s="28">
        <f>IF(AND('当年度'!K35=0,'前年度'!K35=0),"",IF('前年度'!K35=0,"皆増 ",IF('当年度'!K35=0,"皆減 ",ROUND('増減額'!K35/'前年度'!K35*100,1))))</f>
        <v>58.2</v>
      </c>
      <c r="L35" s="28">
        <f>IF(AND('当年度'!L35=0,'前年度'!L35=0),"",IF('前年度'!L35=0,"皆増 ",IF('当年度'!L35=0,"皆減 ",ROUND('増減額'!L35/'前年度'!L35*100,1))))</f>
        <v>-50</v>
      </c>
      <c r="M35" s="28">
        <f>IF(AND('当年度'!M35=0,'前年度'!M35=0),"",IF('前年度'!M35=0,"皆増 ",IF('当年度'!M35=0,"皆減 ",ROUND('増減額'!M35/'前年度'!M35*100,1))))</f>
        <v>-101.9</v>
      </c>
      <c r="N35" s="28">
        <f>IF(AND('当年度'!N35=0,'前年度'!N35=0),"",IF('前年度'!N35=0,"皆増 ",IF('当年度'!N35=0,"皆減 ",ROUND('増減額'!N35/'前年度'!N35*100,1))))</f>
        <v>6.1</v>
      </c>
      <c r="O35" s="28">
        <f>IF(AND('当年度'!O35=0,'前年度'!O35=0),"",IF('前年度'!O35=0,"皆増 ",IF('当年度'!O35=0,"皆減 ",ROUND('増減額'!O35/'前年度'!O35*100,1))))</f>
        <v>1.2</v>
      </c>
      <c r="P35" s="28">
        <f>IF(AND('当年度'!P35=0,'前年度'!P35=0),"",IF('前年度'!P35=0,"皆増 ",IF('当年度'!P35=0,"皆減 ",ROUND('増減額'!P35/'前年度'!P35*100,1))))</f>
        <v>-28.7</v>
      </c>
      <c r="Q35" s="28">
        <f>IF(AND('当年度'!Q35=0,'前年度'!Q35=0),"",IF('前年度'!Q35=0,"皆増 ",IF('当年度'!Q35=0,"皆減 ",ROUND('増減額'!Q35/'前年度'!Q35*100,1))))</f>
        <v>-19.2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456.7</v>
      </c>
      <c r="T35" s="28">
        <f>IF(AND('当年度'!T35=0,'前年度'!T35=0),"",IF('前年度'!T35=0,"皆増 ",IF('当年度'!T35=0,"皆減 ",ROUND('増減額'!T35/'前年度'!T35*100,1))))</f>
        <v>0.3</v>
      </c>
      <c r="U35" s="28">
        <f>IF(AND('当年度'!U35=0,'前年度'!U35=0),"",IF('前年度'!U35=0,"皆増 ",IF('当年度'!U35=0,"皆減 ",ROUND('増減額'!U35/'前年度'!U35*100,1))))</f>
        <v>7.6</v>
      </c>
      <c r="V35" s="28">
        <f>IF(AND('当年度'!V35=0,'前年度'!V35=0),"",IF('前年度'!V35=0,"皆増 ",IF('当年度'!V35=0,"皆減 ",ROUND('増減額'!V35/'前年度'!V35*100,1))))</f>
        <v>-14.4</v>
      </c>
      <c r="W35" s="28">
        <f>IF(AND('当年度'!W35=0,'前年度'!W35=0),"",IF('前年度'!W35=0,"皆増 ",IF('当年度'!W35=0,"皆減 ",ROUND('増減額'!W35/'前年度'!W35*100,1))))</f>
        <v>4.9</v>
      </c>
      <c r="X35" s="28">
        <f>IF(AND('当年度'!X35=0,'前年度'!X35=0),"",IF('前年度'!X35=0,"皆増 ",IF('当年度'!X35=0,"皆減 ",ROUND('増減額'!X35/'前年度'!X35*100,1))))</f>
        <v>38.9</v>
      </c>
      <c r="Y35" s="28">
        <f>IF(AND('当年度'!Y35=0,'前年度'!Y35=0),"",IF('前年度'!Y35=0,"皆増 ",IF('当年度'!Y35=0,"皆減 ",ROUND('増減額'!Y35/'前年度'!Y35*100,1))))</f>
        <v>448.1</v>
      </c>
      <c r="Z35" s="28">
        <f>IF(AND('当年度'!Z35=0,'前年度'!Z35=0),"",IF('前年度'!Z35=0,"皆増 ",IF('当年度'!Z35=0,"皆減 ",ROUND('増減額'!Z35/'前年度'!Z35*100,1))))</f>
        <v>6.1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10.6</v>
      </c>
      <c r="D36" s="28">
        <f>IF(AND('当年度'!D36=0,'前年度'!D36=0),"",IF('前年度'!D36=0,"皆増 ",IF('当年度'!D36=0,"皆減 ",ROUND('増減額'!D36/'前年度'!D36*100,1))))</f>
        <v>-37.1</v>
      </c>
      <c r="E36" s="28">
        <f>IF(AND('当年度'!E36=0,'前年度'!E36=0),"",IF('前年度'!E36=0,"皆増 ",IF('当年度'!E36=0,"皆減 ",ROUND('増減額'!E36/'前年度'!E36*100,1))))</f>
        <v>81</v>
      </c>
      <c r="F36" s="28">
        <f>IF(AND('当年度'!F36=0,'前年度'!F36=0),"",IF('前年度'!F36=0,"皆増 ",IF('当年度'!F36=0,"皆減 ",ROUND('増減額'!F36/'前年度'!F36*100,1))))</f>
        <v>7.5</v>
      </c>
      <c r="G36" s="28">
        <f>IF(AND('当年度'!G36=0,'前年度'!G36=0),"",IF('前年度'!G36=0,"皆増 ",IF('当年度'!G36=0,"皆減 ",ROUND('増減額'!G36/'前年度'!G36*100,1))))</f>
        <v>-100.1</v>
      </c>
      <c r="H36" s="28">
        <f>IF(AND('当年度'!H36=0,'前年度'!H36=0),"",IF('前年度'!H36=0,"皆増 ",IF('当年度'!H36=0,"皆減 ",ROUND('増減額'!H36/'前年度'!H36*100,1))))</f>
        <v>4.3</v>
      </c>
      <c r="I36" s="28">
        <f>IF(AND('当年度'!I36=0,'前年度'!I36=0),"",IF('前年度'!I36=0,"皆増 ",IF('当年度'!I36=0,"皆減 ",ROUND('増減額'!I36/'前年度'!I36*100,1))))</f>
        <v>4.2</v>
      </c>
      <c r="J36" s="28">
        <f>IF(AND('当年度'!J36=0,'前年度'!J36=0),"",IF('前年度'!J36=0,"皆増 ",IF('当年度'!J36=0,"皆減 ",ROUND('増減額'!J36/'前年度'!J36*100,1))))</f>
        <v>13.5</v>
      </c>
      <c r="K36" s="28">
        <f>IF(AND('当年度'!K36=0,'前年度'!K36=0),"",IF('前年度'!K36=0,"皆増 ",IF('当年度'!K36=0,"皆減 ",ROUND('増減額'!K36/'前年度'!K36*100,1))))</f>
        <v>81.1</v>
      </c>
      <c r="L36" s="28">
        <f>IF(AND('当年度'!L36=0,'前年度'!L36=0),"",IF('前年度'!L36=0,"皆増 ",IF('当年度'!L36=0,"皆減 ",ROUND('増減額'!L36/'前年度'!L36*100,1))))</f>
      </c>
      <c r="M36" s="28">
        <f>IF(AND('当年度'!M36=0,'前年度'!M36=0),"",IF('前年度'!M36=0,"皆増 ",IF('当年度'!M36=0,"皆減 ",ROUND('増減額'!M36/'前年度'!M36*100,1))))</f>
        <v>-200</v>
      </c>
      <c r="N36" s="28">
        <f>IF(AND('当年度'!N36=0,'前年度'!N36=0),"",IF('前年度'!N36=0,"皆増 ",IF('当年度'!N36=0,"皆減 ",ROUND('増減額'!N36/'前年度'!N36*100,1))))</f>
        <v>3.9</v>
      </c>
      <c r="O36" s="28">
        <f>IF(AND('当年度'!O36=0,'前年度'!O36=0),"",IF('前年度'!O36=0,"皆増 ",IF('当年度'!O36=0,"皆減 ",ROUND('増減額'!O36/'前年度'!O36*100,1))))</f>
        <v>3.8</v>
      </c>
      <c r="P36" s="28">
        <f>IF(AND('当年度'!P36=0,'前年度'!P36=0),"",IF('前年度'!P36=0,"皆増 ",IF('当年度'!P36=0,"皆減 ",ROUND('増減額'!P36/'前年度'!P36*100,1))))</f>
        <v>-30.6</v>
      </c>
      <c r="Q36" s="28">
        <f>IF(AND('当年度'!Q36=0,'前年度'!Q36=0),"",IF('前年度'!Q36=0,"皆増 ",IF('当年度'!Q36=0,"皆減 ",ROUND('増減額'!Q36/'前年度'!Q36*100,1))))</f>
        <v>37.4</v>
      </c>
      <c r="R36" s="28">
        <f>IF(AND('当年度'!R36=0,'前年度'!R36=0),"",IF('前年度'!R36=0,"皆増 ",IF('当年度'!R36=0,"皆減 ",ROUND('増減額'!R36/'前年度'!R36*100,1))))</f>
      </c>
      <c r="S36" s="28">
        <f>IF(AND('当年度'!S36=0,'前年度'!S36=0),"",IF('前年度'!S36=0,"皆増 ",IF('当年度'!S36=0,"皆減 ",ROUND('増減額'!S36/'前年度'!S36*100,1))))</f>
        <v>2633060</v>
      </c>
      <c r="T36" s="28">
        <f>IF(AND('当年度'!T36=0,'前年度'!T36=0),"",IF('前年度'!T36=0,"皆増 ",IF('当年度'!T36=0,"皆減 ",ROUND('増減額'!T36/'前年度'!T36*100,1))))</f>
        <v>-1.2</v>
      </c>
      <c r="U36" s="28">
        <f>IF(AND('当年度'!U36=0,'前年度'!U36=0),"",IF('前年度'!U36=0,"皆増 ",IF('当年度'!U36=0,"皆減 ",ROUND('増減額'!U36/'前年度'!U36*100,1))))</f>
        <v>6.7</v>
      </c>
      <c r="V36" s="28">
        <f>IF(AND('当年度'!V36=0,'前年度'!V36=0),"",IF('前年度'!V36=0,"皆増 ",IF('当年度'!V36=0,"皆減 ",ROUND('増減額'!V36/'前年度'!V36*100,1))))</f>
        <v>-30.6</v>
      </c>
      <c r="W36" s="28">
        <f>IF(AND('当年度'!W36=0,'前年度'!W36=0),"",IF('前年度'!W36=0,"皆増 ",IF('当年度'!W36=0,"皆減 ",ROUND('増減額'!W36/'前年度'!W36*100,1))))</f>
        <v>54.7</v>
      </c>
      <c r="X36" s="28">
        <f>IF(AND('当年度'!X36=0,'前年度'!X36=0),"",IF('前年度'!X36=0,"皆増 ",IF('当年度'!X36=0,"皆減 ",ROUND('増減額'!X36/'前年度'!X36*100,1))))</f>
        <v>7.5</v>
      </c>
      <c r="Y36" s="28">
        <f>IF(AND('当年度'!Y36=0,'前年度'!Y36=0),"",IF('前年度'!Y36=0,"皆増 ",IF('当年度'!Y36=0,"皆減 ",ROUND('増減額'!Y36/'前年度'!Y36*100,1))))</f>
        <v>154.5</v>
      </c>
      <c r="Z36" s="28">
        <f>IF(AND('当年度'!Z36=0,'前年度'!Z36=0),"",IF('前年度'!Z36=0,"皆増 ",IF('当年度'!Z36=0,"皆減 ",ROUND('増減額'!Z36/'前年度'!Z36*100,1))))</f>
        <v>1.9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12.4</v>
      </c>
      <c r="D37" s="28">
        <f>IF(AND('当年度'!D37=0,'前年度'!D37=0),"",IF('前年度'!D37=0,"皆増 ",IF('当年度'!D37=0,"皆減 ",ROUND('増減額'!D37/'前年度'!D37*100,1))))</f>
        <v>-17.6</v>
      </c>
      <c r="E37" s="28">
        <f>IF(AND('当年度'!E37=0,'前年度'!E37=0),"",IF('前年度'!E37=0,"皆増 ",IF('当年度'!E37=0,"皆減 ",ROUND('増減額'!E37/'前年度'!E37*100,1))))</f>
        <v>28.8</v>
      </c>
      <c r="F37" s="28">
        <f>IF(AND('当年度'!F37=0,'前年度'!F37=0),"",IF('前年度'!F37=0,"皆増 ",IF('当年度'!F37=0,"皆減 ",ROUND('増減額'!F37/'前年度'!F37*100,1))))</f>
        <v>33.5</v>
      </c>
      <c r="G37" s="28">
        <f>IF(AND('当年度'!G37=0,'前年度'!G37=0),"",IF('前年度'!G37=0,"皆増 ",IF('当年度'!G37=0,"皆減 ",ROUND('増減額'!G37/'前年度'!G37*100,1))))</f>
        <v>-100.7</v>
      </c>
      <c r="H37" s="28">
        <f>IF(AND('当年度'!H37=0,'前年度'!H37=0),"",IF('前年度'!H37=0,"皆増 ",IF('当年度'!H37=0,"皆減 ",ROUND('増減額'!H37/'前年度'!H37*100,1))))</f>
        <v>9.1</v>
      </c>
      <c r="I37" s="28">
        <f>IF(AND('当年度'!I37=0,'前年度'!I37=0),"",IF('前年度'!I37=0,"皆増 ",IF('当年度'!I37=0,"皆減 ",ROUND('増減額'!I37/'前年度'!I37*100,1))))</f>
        <v>7</v>
      </c>
      <c r="J37" s="28">
        <f>IF(AND('当年度'!J37=0,'前年度'!J37=0),"",IF('前年度'!J37=0,"皆増 ",IF('当年度'!J37=0,"皆減 ",ROUND('増減額'!J37/'前年度'!J37*100,1))))</f>
        <v>9.1</v>
      </c>
      <c r="K37" s="28">
        <f>IF(AND('当年度'!K37=0,'前年度'!K37=0),"",IF('前年度'!K37=0,"皆増 ",IF('当年度'!K37=0,"皆減 ",ROUND('増減額'!K37/'前年度'!K37*100,1))))</f>
        <v>60.8</v>
      </c>
      <c r="L37" s="28">
        <f>IF(AND('当年度'!L37=0,'前年度'!L37=0),"",IF('前年度'!L37=0,"皆増 ",IF('当年度'!L37=0,"皆減 ",ROUND('増減額'!L37/'前年度'!L37*100,1))))</f>
        <v>-50</v>
      </c>
      <c r="M37" s="28">
        <f>IF(AND('当年度'!M37=0,'前年度'!M37=0),"",IF('前年度'!M37=0,"皆増 ",IF('当年度'!M37=0,"皆減 ",ROUND('増減額'!M37/'前年度'!M37*100,1))))</f>
        <v>-100.9</v>
      </c>
      <c r="N37" s="28">
        <f>IF(AND('当年度'!N37=0,'前年度'!N37=0),"",IF('前年度'!N37=0,"皆増 ",IF('当年度'!N37=0,"皆減 ",ROUND('増減額'!N37/'前年度'!N37*100,1))))</f>
        <v>5.3</v>
      </c>
      <c r="O37" s="28">
        <f>IF(AND('当年度'!O37=0,'前年度'!O37=0),"",IF('前年度'!O37=0,"皆増 ",IF('当年度'!O37=0,"皆減 ",ROUND('増減額'!O37/'前年度'!O37*100,1))))</f>
        <v>2</v>
      </c>
      <c r="P37" s="28">
        <f>IF(AND('当年度'!P37=0,'前年度'!P37=0),"",IF('前年度'!P37=0,"皆増 ",IF('当年度'!P37=0,"皆減 ",ROUND('増減額'!P37/'前年度'!P37*100,1))))</f>
        <v>-29.4</v>
      </c>
      <c r="Q37" s="28">
        <f>IF(AND('当年度'!Q37=0,'前年度'!Q37=0),"",IF('前年度'!Q37=0,"皆増 ",IF('当年度'!Q37=0,"皆減 ",ROUND('増減額'!Q37/'前年度'!Q37*100,1))))</f>
        <v>-2.7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1749.7</v>
      </c>
      <c r="T37" s="28">
        <f>IF(AND('当年度'!T37=0,'前年度'!T37=0),"",IF('前年度'!T37=0,"皆増 ",IF('当年度'!T37=0,"皆減 ",ROUND('増減額'!T37/'前年度'!T37*100,1))))</f>
        <v>-0.2</v>
      </c>
      <c r="U37" s="28">
        <f>IF(AND('当年度'!U37=0,'前年度'!U37=0),"",IF('前年度'!U37=0,"皆増 ",IF('当年度'!U37=0,"皆減 ",ROUND('増減額'!U37/'前年度'!U37*100,1))))</f>
        <v>7.3</v>
      </c>
      <c r="V37" s="28">
        <f>IF(AND('当年度'!V37=0,'前年度'!V37=0),"",IF('前年度'!V37=0,"皆増 ",IF('当年度'!V37=0,"皆減 ",ROUND('増減額'!V37/'前年度'!V37*100,1))))</f>
        <v>-18.8</v>
      </c>
      <c r="W37" s="28">
        <f>IF(AND('当年度'!W37=0,'前年度'!W37=0),"",IF('前年度'!W37=0,"皆増 ",IF('当年度'!W37=0,"皆減 ",ROUND('増減額'!W37/'前年度'!W37*100,1))))</f>
        <v>16.2</v>
      </c>
      <c r="X37" s="28">
        <f>IF(AND('当年度'!X37=0,'前年度'!X37=0),"",IF('前年度'!X37=0,"皆増 ",IF('当年度'!X37=0,"皆減 ",ROUND('増減額'!X37/'前年度'!X37*100,1))))</f>
        <v>31.5</v>
      </c>
      <c r="Y37" s="28">
        <f>IF(AND('当年度'!Y37=0,'前年度'!Y37=0),"",IF('前年度'!Y37=0,"皆増 ",IF('当年度'!Y37=0,"皆減 ",ROUND('増減額'!Y37/'前年度'!Y37*100,1))))</f>
        <v>203.2</v>
      </c>
      <c r="Z37" s="28">
        <f>IF(AND('当年度'!Z37=0,'前年度'!Z37=0),"",IF('前年度'!Z37=0,"皆増 ",IF('当年度'!Z37=0,"皆減 ",ROUND('増減額'!Z37/'前年度'!Z37*100,1))))</f>
        <v>4.8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2013-08-23T04:52:31Z</cp:lastPrinted>
  <dcterms:created xsi:type="dcterms:W3CDTF">1999-09-10T06:58:00Z</dcterms:created>
  <dcterms:modified xsi:type="dcterms:W3CDTF">2013-08-23T04:52:58Z</dcterms:modified>
  <cp:category/>
  <cp:version/>
  <cp:contentType/>
  <cp:contentStatus/>
</cp:coreProperties>
</file>