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0" windowWidth="19200" windowHeight="9465" tabRatio="271" activeTab="0"/>
  </bookViews>
  <sheets>
    <sheet name="当年度" sheetId="1" r:id="rId1"/>
    <sheet name="前年度" sheetId="2" r:id="rId2"/>
    <sheet name="増減額" sheetId="3" r:id="rId3"/>
    <sheet name="増減率" sheetId="4" r:id="rId4"/>
    <sheet name="構成比" sheetId="5" r:id="rId5"/>
  </sheets>
  <definedNames>
    <definedName name="\p">#REF!</definedName>
    <definedName name="_xlnm.Print_Area" localSheetId="4">'構成比'!$C$2:$Q$38</definedName>
    <definedName name="_xlnm.Print_Area" localSheetId="1">'前年度'!$C$2:$Q$38</definedName>
    <definedName name="_xlnm.Print_Area" localSheetId="2">'増減額'!$C$2:$Q$38</definedName>
    <definedName name="_xlnm.Print_Area" localSheetId="3">'増減率'!$C$2:$Q$38</definedName>
    <definedName name="_xlnm.Print_Area" localSheetId="0">'当年度'!$C$2:$Q$38</definedName>
    <definedName name="_xlnm.Print_Titles" localSheetId="4">'構成比'!$B:$B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<sst xmlns="http://schemas.openxmlformats.org/spreadsheetml/2006/main" count="246" uniqueCount="59">
  <si>
    <t>(単位:千円)</t>
  </si>
  <si>
    <t>(単位：％)</t>
  </si>
  <si>
    <t>議 会 費</t>
  </si>
  <si>
    <t>総 務 費</t>
  </si>
  <si>
    <t>民 生 費</t>
  </si>
  <si>
    <t>衛 生 費</t>
  </si>
  <si>
    <t>労 働 費</t>
  </si>
  <si>
    <t>農林水産業費</t>
  </si>
  <si>
    <t>商 工 費</t>
  </si>
  <si>
    <t>土 木 費</t>
  </si>
  <si>
    <t>消 防 費</t>
  </si>
  <si>
    <t>教 育 費</t>
  </si>
  <si>
    <t>災害復旧費</t>
  </si>
  <si>
    <t>公 債 費</t>
  </si>
  <si>
    <t>諸支出金</t>
  </si>
  <si>
    <t>繰上充用金</t>
  </si>
  <si>
    <t>歳出合計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</si>
  <si>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</si>
  <si>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</si>
  <si>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</si>
  <si>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</si>
  <si>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</si>
  <si>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</si>
  <si>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</si>
  <si>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</si>
  <si>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</si>
  <si>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</si>
  <si>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</si>
  <si>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</si>
  <si>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</si>
  <si>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</si>
  <si>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</si>
  <si>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</si>
  <si>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</si>
  <si>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</si>
  <si>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</si>
  <si>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</si>
  <si>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</si>
  <si>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</si>
  <si>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</si>
  <si>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</si>
  <si>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</si>
  <si>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(単位:％)</t>
  </si>
  <si>
    <t>&lt;市 平 均&gt;</t>
  </si>
  <si>
    <t>&lt;県 平 均&gt;</t>
  </si>
  <si>
    <t>* 加重平均</t>
  </si>
  <si>
    <t>いなべ市</t>
  </si>
  <si>
    <t>大 紀 町</t>
  </si>
  <si>
    <t>志 摩 市</t>
  </si>
  <si>
    <t>伊 賀 市</t>
  </si>
  <si>
    <t>南伊勢町</t>
  </si>
  <si>
    <t>紀 北 町</t>
  </si>
  <si>
    <t>&lt;町  計&gt;</t>
  </si>
  <si>
    <t>&lt;町 平 均&gt;</t>
  </si>
  <si>
    <t>目的別歳出の状況（当年度）</t>
  </si>
  <si>
    <t>目的別歳出の状況（前年度）</t>
  </si>
  <si>
    <t>目的別歳出の状況（増減額）</t>
  </si>
  <si>
    <t>目的別歳出の状況（増減率）</t>
  </si>
  <si>
    <t>目的別歳出の状況（構成比）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</si>
</sst>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0;&quot;▲ &quot;0"/>
    <numFmt numFmtId="179" formatCode="#,##0.0;&quot;▲ &quot;#,##0.0"/>
    <numFmt numFmtId="180" formatCode="#,##0;&quot;▲&quot;#,##0"/>
    <numFmt numFmtId="181" formatCode="#,##0.0\ ;&quot;▲&quot;#,##0.0\ "/>
  </numFmts>
  <fonts count="40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sz val="14"/>
      <color indexed="8"/>
      <name val="ＭＳ 明朝"/>
      <family val="1"/>
    </font>
    <font>
      <sz val="14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5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10" xfId="0" applyBorder="1" applyAlignment="1" applyProtection="1">
      <alignment horizontal="right"/>
      <protection/>
    </xf>
    <xf numFmtId="37" fontId="0" fillId="0" borderId="11" xfId="0" applyBorder="1" applyAlignment="1">
      <alignment/>
    </xf>
    <xf numFmtId="37" fontId="0" fillId="0" borderId="12" xfId="0" applyBorder="1" applyAlignment="1" applyProtection="1">
      <alignment horizontal="center"/>
      <protection/>
    </xf>
    <xf numFmtId="37" fontId="0" fillId="0" borderId="13" xfId="0" applyBorder="1" applyAlignment="1">
      <alignment/>
    </xf>
    <xf numFmtId="37" fontId="0" fillId="0" borderId="14" xfId="0" applyBorder="1" applyAlignment="1">
      <alignment/>
    </xf>
    <xf numFmtId="37" fontId="0" fillId="0" borderId="15" xfId="0" applyBorder="1" applyAlignment="1" applyProtection="1">
      <alignment horizontal="center"/>
      <protection/>
    </xf>
    <xf numFmtId="37" fontId="0" fillId="0" borderId="16" xfId="0" applyBorder="1" applyAlignment="1">
      <alignment/>
    </xf>
    <xf numFmtId="37" fontId="0" fillId="0" borderId="0" xfId="0" applyAlignment="1">
      <alignment shrinkToFit="1"/>
    </xf>
    <xf numFmtId="37" fontId="0" fillId="0" borderId="10" xfId="0" applyBorder="1" applyAlignment="1">
      <alignment shrinkToFit="1"/>
    </xf>
    <xf numFmtId="37" fontId="0" fillId="0" borderId="11" xfId="0" applyBorder="1" applyAlignment="1">
      <alignment shrinkToFit="1"/>
    </xf>
    <xf numFmtId="37" fontId="0" fillId="0" borderId="12" xfId="0" applyBorder="1" applyAlignment="1">
      <alignment shrinkToFit="1"/>
    </xf>
    <xf numFmtId="37" fontId="0" fillId="0" borderId="13" xfId="0" applyBorder="1" applyAlignment="1">
      <alignment shrinkToFit="1"/>
    </xf>
    <xf numFmtId="37" fontId="0" fillId="0" borderId="17" xfId="0" applyBorder="1" applyAlignment="1" applyProtection="1">
      <alignment horizontal="center" shrinkToFit="1"/>
      <protection/>
    </xf>
    <xf numFmtId="37" fontId="0" fillId="0" borderId="18" xfId="0" applyBorder="1" applyAlignment="1" applyProtection="1">
      <alignment horizontal="center" shrinkToFit="1"/>
      <protection/>
    </xf>
    <xf numFmtId="37" fontId="0" fillId="0" borderId="19" xfId="0" applyBorder="1" applyAlignment="1" applyProtection="1">
      <alignment horizontal="center" shrinkToFit="1"/>
      <protection/>
    </xf>
    <xf numFmtId="37" fontId="0" fillId="0" borderId="13" xfId="0" applyBorder="1" applyAlignment="1" applyProtection="1">
      <alignment horizontal="center" shrinkToFit="1"/>
      <protection/>
    </xf>
    <xf numFmtId="37" fontId="0" fillId="0" borderId="20" xfId="0" applyBorder="1" applyAlignment="1" applyProtection="1">
      <alignment horizontal="center" shrinkToFit="1"/>
      <protection/>
    </xf>
    <xf numFmtId="37" fontId="0" fillId="0" borderId="21" xfId="0" applyBorder="1" applyAlignment="1" applyProtection="1">
      <alignment horizontal="center" shrinkToFit="1"/>
      <protection/>
    </xf>
    <xf numFmtId="37" fontId="0" fillId="0" borderId="15" xfId="0" applyBorder="1" applyAlignment="1">
      <alignment shrinkToFit="1"/>
    </xf>
    <xf numFmtId="37" fontId="0" fillId="0" borderId="16" xfId="0" applyBorder="1" applyAlignment="1">
      <alignment shrinkToFit="1"/>
    </xf>
    <xf numFmtId="38" fontId="0" fillId="0" borderId="22" xfId="48" applyFont="1" applyBorder="1" applyAlignment="1">
      <alignment/>
    </xf>
    <xf numFmtId="38" fontId="0" fillId="0" borderId="17" xfId="48" applyFont="1" applyBorder="1" applyAlignment="1">
      <alignment/>
    </xf>
    <xf numFmtId="37" fontId="0" fillId="0" borderId="17" xfId="0" applyBorder="1" applyAlignment="1">
      <alignment/>
    </xf>
    <xf numFmtId="38" fontId="0" fillId="0" borderId="23" xfId="48" applyFont="1" applyBorder="1" applyAlignment="1">
      <alignment/>
    </xf>
    <xf numFmtId="38" fontId="0" fillId="0" borderId="18" xfId="48" applyFont="1" applyBorder="1" applyAlignment="1">
      <alignment/>
    </xf>
    <xf numFmtId="37" fontId="0" fillId="0" borderId="18" xfId="0" applyBorder="1" applyAlignment="1">
      <alignment/>
    </xf>
    <xf numFmtId="37" fontId="0" fillId="0" borderId="18" xfId="0" applyBorder="1" applyAlignment="1" applyProtection="1">
      <alignment/>
      <protection/>
    </xf>
    <xf numFmtId="38" fontId="0" fillId="0" borderId="24" xfId="48" applyFont="1" applyBorder="1" applyAlignment="1">
      <alignment/>
    </xf>
    <xf numFmtId="38" fontId="0" fillId="0" borderId="25" xfId="48" applyFont="1" applyBorder="1" applyAlignment="1">
      <alignment/>
    </xf>
    <xf numFmtId="37" fontId="0" fillId="0" borderId="25" xfId="0" applyBorder="1" applyAlignment="1">
      <alignment/>
    </xf>
    <xf numFmtId="37" fontId="0" fillId="0" borderId="25" xfId="0" applyBorder="1" applyAlignment="1" applyProtection="1">
      <alignment/>
      <protection/>
    </xf>
    <xf numFmtId="37" fontId="0" fillId="0" borderId="26" xfId="0" applyBorder="1" applyAlignment="1" applyProtection="1">
      <alignment/>
      <protection/>
    </xf>
    <xf numFmtId="37" fontId="0" fillId="0" borderId="21" xfId="0" applyBorder="1" applyAlignment="1" applyProtection="1">
      <alignment/>
      <protection/>
    </xf>
    <xf numFmtId="180" fontId="0" fillId="0" borderId="22" xfId="48" applyNumberFormat="1" applyFont="1" applyBorder="1" applyAlignment="1">
      <alignment/>
    </xf>
    <xf numFmtId="180" fontId="0" fillId="0" borderId="17" xfId="48" applyNumberFormat="1" applyFont="1" applyBorder="1" applyAlignment="1">
      <alignment/>
    </xf>
    <xf numFmtId="180" fontId="0" fillId="0" borderId="17" xfId="0" applyNumberFormat="1" applyBorder="1" applyAlignment="1">
      <alignment/>
    </xf>
    <xf numFmtId="180" fontId="0" fillId="0" borderId="23" xfId="48" applyNumberFormat="1" applyFont="1" applyBorder="1" applyAlignment="1">
      <alignment/>
    </xf>
    <xf numFmtId="180" fontId="0" fillId="0" borderId="18" xfId="48" applyNumberFormat="1" applyFont="1" applyBorder="1" applyAlignment="1">
      <alignment/>
    </xf>
    <xf numFmtId="180" fontId="0" fillId="0" borderId="18" xfId="0" applyNumberFormat="1" applyBorder="1" applyAlignment="1">
      <alignment/>
    </xf>
    <xf numFmtId="180" fontId="0" fillId="0" borderId="18" xfId="0" applyNumberFormat="1" applyBorder="1" applyAlignment="1" applyProtection="1">
      <alignment/>
      <protection/>
    </xf>
    <xf numFmtId="180" fontId="0" fillId="0" borderId="24" xfId="48" applyNumberFormat="1" applyFont="1" applyBorder="1" applyAlignment="1">
      <alignment/>
    </xf>
    <xf numFmtId="180" fontId="0" fillId="0" borderId="25" xfId="48" applyNumberFormat="1" applyFont="1" applyBorder="1" applyAlignment="1">
      <alignment/>
    </xf>
    <xf numFmtId="180" fontId="0" fillId="0" borderId="25" xfId="0" applyNumberFormat="1" applyBorder="1" applyAlignment="1">
      <alignment/>
    </xf>
    <xf numFmtId="180" fontId="0" fillId="0" borderId="25" xfId="0" applyNumberFormat="1" applyBorder="1" applyAlignment="1" applyProtection="1">
      <alignment/>
      <protection/>
    </xf>
    <xf numFmtId="180" fontId="0" fillId="0" borderId="26" xfId="0" applyNumberFormat="1" applyBorder="1" applyAlignment="1" applyProtection="1">
      <alignment/>
      <protection/>
    </xf>
    <xf numFmtId="180" fontId="0" fillId="0" borderId="21" xfId="0" applyNumberFormat="1" applyBorder="1" applyAlignment="1" applyProtection="1">
      <alignment/>
      <protection/>
    </xf>
    <xf numFmtId="180" fontId="0" fillId="0" borderId="27" xfId="0" applyNumberFormat="1" applyBorder="1" applyAlignment="1" applyProtection="1">
      <alignment shrinkToFit="1"/>
      <protection/>
    </xf>
    <xf numFmtId="180" fontId="0" fillId="0" borderId="20" xfId="0" applyNumberFormat="1" applyBorder="1" applyAlignment="1" applyProtection="1">
      <alignment shrinkToFit="1"/>
      <protection/>
    </xf>
    <xf numFmtId="180" fontId="0" fillId="0" borderId="23" xfId="0" applyNumberFormat="1" applyBorder="1" applyAlignment="1" applyProtection="1">
      <alignment shrinkToFit="1"/>
      <protection/>
    </xf>
    <xf numFmtId="180" fontId="0" fillId="0" borderId="18" xfId="0" applyNumberFormat="1" applyBorder="1" applyAlignment="1" applyProtection="1">
      <alignment shrinkToFit="1"/>
      <protection/>
    </xf>
    <xf numFmtId="180" fontId="0" fillId="0" borderId="24" xfId="0" applyNumberFormat="1" applyBorder="1" applyAlignment="1" applyProtection="1">
      <alignment shrinkToFit="1"/>
      <protection/>
    </xf>
    <xf numFmtId="180" fontId="0" fillId="0" borderId="25" xfId="0" applyNumberFormat="1" applyBorder="1" applyAlignment="1" applyProtection="1">
      <alignment shrinkToFit="1"/>
      <protection/>
    </xf>
    <xf numFmtId="180" fontId="0" fillId="0" borderId="28" xfId="0" applyNumberFormat="1" applyBorder="1" applyAlignment="1" applyProtection="1">
      <alignment shrinkToFit="1"/>
      <protection/>
    </xf>
    <xf numFmtId="180" fontId="0" fillId="0" borderId="19" xfId="0" applyNumberFormat="1" applyBorder="1" applyAlignment="1" applyProtection="1">
      <alignment shrinkToFit="1"/>
      <protection/>
    </xf>
    <xf numFmtId="180" fontId="0" fillId="0" borderId="21" xfId="0" applyNumberFormat="1" applyBorder="1" applyAlignment="1" applyProtection="1">
      <alignment shrinkToFit="1"/>
      <protection/>
    </xf>
    <xf numFmtId="181" fontId="4" fillId="0" borderId="27" xfId="0" applyNumberFormat="1" applyFont="1" applyBorder="1" applyAlignment="1" applyProtection="1">
      <alignment horizontal="right"/>
      <protection locked="0"/>
    </xf>
    <xf numFmtId="181" fontId="4" fillId="0" borderId="20" xfId="0" applyNumberFormat="1" applyFont="1" applyBorder="1" applyAlignment="1" applyProtection="1">
      <alignment horizontal="right"/>
      <protection locked="0"/>
    </xf>
    <xf numFmtId="181" fontId="4" fillId="0" borderId="23" xfId="0" applyNumberFormat="1" applyFont="1" applyBorder="1" applyAlignment="1" applyProtection="1">
      <alignment horizontal="right"/>
      <protection locked="0"/>
    </xf>
    <xf numFmtId="181" fontId="4" fillId="0" borderId="18" xfId="0" applyNumberFormat="1" applyFont="1" applyBorder="1" applyAlignment="1" applyProtection="1">
      <alignment horizontal="right"/>
      <protection locked="0"/>
    </xf>
    <xf numFmtId="181" fontId="4" fillId="0" borderId="24" xfId="0" applyNumberFormat="1" applyFont="1" applyBorder="1" applyAlignment="1" applyProtection="1">
      <alignment horizontal="right"/>
      <protection locked="0"/>
    </xf>
    <xf numFmtId="181" fontId="4" fillId="0" borderId="25" xfId="0" applyNumberFormat="1" applyFont="1" applyBorder="1" applyAlignment="1" applyProtection="1">
      <alignment horizontal="right"/>
      <protection locked="0"/>
    </xf>
    <xf numFmtId="181" fontId="4" fillId="0" borderId="21" xfId="0" applyNumberFormat="1" applyFont="1" applyBorder="1" applyAlignment="1" applyProtection="1">
      <alignment/>
      <protection locked="0"/>
    </xf>
    <xf numFmtId="181" fontId="0" fillId="0" borderId="27" xfId="0" applyNumberFormat="1" applyBorder="1" applyAlignment="1" applyProtection="1">
      <alignment/>
      <protection/>
    </xf>
    <xf numFmtId="181" fontId="0" fillId="0" borderId="20" xfId="0" applyNumberFormat="1" applyBorder="1" applyAlignment="1" applyProtection="1">
      <alignment/>
      <protection/>
    </xf>
    <xf numFmtId="181" fontId="0" fillId="0" borderId="18" xfId="0" applyNumberFormat="1" applyBorder="1" applyAlignment="1" applyProtection="1">
      <alignment/>
      <protection/>
    </xf>
    <xf numFmtId="181" fontId="0" fillId="0" borderId="23" xfId="0" applyNumberFormat="1" applyBorder="1" applyAlignment="1" applyProtection="1">
      <alignment/>
      <protection/>
    </xf>
    <xf numFmtId="181" fontId="0" fillId="0" borderId="24" xfId="0" applyNumberFormat="1" applyBorder="1" applyAlignment="1" applyProtection="1">
      <alignment/>
      <protection/>
    </xf>
    <xf numFmtId="181" fontId="0" fillId="0" borderId="25" xfId="0" applyNumberFormat="1" applyBorder="1" applyAlignment="1" applyProtection="1">
      <alignment/>
      <protection/>
    </xf>
    <xf numFmtId="181" fontId="0" fillId="0" borderId="21" xfId="0" applyNumberFormat="1" applyBorder="1" applyAlignment="1" applyProtection="1">
      <alignment/>
      <protection/>
    </xf>
    <xf numFmtId="181" fontId="0" fillId="0" borderId="13" xfId="0" applyNumberFormat="1" applyBorder="1" applyAlignment="1" applyProtection="1">
      <alignment/>
      <protection/>
    </xf>
    <xf numFmtId="181" fontId="0" fillId="0" borderId="16" xfId="0" applyNumberFormat="1" applyBorder="1" applyAlignment="1" applyProtection="1">
      <alignment/>
      <protection/>
    </xf>
    <xf numFmtId="0" fontId="5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showGridLines="0" tabSelected="1" view="pageBreakPreview" zoomScale="65" zoomScaleNormal="75" zoomScaleSheetLayoutView="65" zoomScalePageLayoutView="0" workbookViewId="0" topLeftCell="B1">
      <pane xSplit="1" ySplit="5" topLeftCell="C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C6" sqref="C6"/>
    </sheetView>
  </sheetViews>
  <sheetFormatPr defaultColWidth="8.66015625" defaultRowHeight="18"/>
  <cols>
    <col min="1" max="1" width="8.83203125" style="10" customWidth="1"/>
    <col min="2" max="2" width="11.66015625" style="10" customWidth="1"/>
    <col min="3" max="4" width="11.66015625" style="0" customWidth="1"/>
    <col min="5" max="5" width="12.66015625" style="0" customWidth="1"/>
    <col min="6" max="16" width="11.66015625" style="0" customWidth="1"/>
    <col min="17" max="17" width="12.66015625" style="0" customWidth="1"/>
  </cols>
  <sheetData>
    <row r="1" ht="17.25">
      <c r="B1" s="74" t="s">
        <v>54</v>
      </c>
    </row>
    <row r="2" spans="2:17" ht="17.25">
      <c r="B2" s="11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 t="s">
        <v>0</v>
      </c>
    </row>
    <row r="3" spans="2:17" ht="17.25">
      <c r="B3" s="12"/>
      <c r="C3" s="7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17.25">
      <c r="B4" s="13"/>
      <c r="C4" s="8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</row>
    <row r="5" spans="2:17" ht="17.25">
      <c r="B5" s="14"/>
      <c r="C5" s="9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2:17" ht="21.75" customHeight="1">
      <c r="B6" s="15" t="s">
        <v>17</v>
      </c>
      <c r="C6" s="36">
        <v>621122</v>
      </c>
      <c r="D6" s="37">
        <v>12322632</v>
      </c>
      <c r="E6" s="37">
        <v>33980733</v>
      </c>
      <c r="F6" s="37">
        <v>8815076</v>
      </c>
      <c r="G6" s="38">
        <v>174992</v>
      </c>
      <c r="H6" s="38">
        <v>2597365</v>
      </c>
      <c r="I6" s="38">
        <v>1405933</v>
      </c>
      <c r="J6" s="37">
        <v>12488796</v>
      </c>
      <c r="K6" s="37">
        <v>4040702</v>
      </c>
      <c r="L6" s="37">
        <v>11248163</v>
      </c>
      <c r="M6" s="37">
        <v>975997</v>
      </c>
      <c r="N6" s="37">
        <v>11461500</v>
      </c>
      <c r="O6" s="37">
        <v>0</v>
      </c>
      <c r="P6" s="37">
        <v>0</v>
      </c>
      <c r="Q6" s="37">
        <v>100133011</v>
      </c>
    </row>
    <row r="7" spans="2:17" ht="21.75" customHeight="1">
      <c r="B7" s="16" t="s">
        <v>18</v>
      </c>
      <c r="C7" s="39">
        <v>691225</v>
      </c>
      <c r="D7" s="40">
        <v>10873103</v>
      </c>
      <c r="E7" s="40">
        <v>33710555</v>
      </c>
      <c r="F7" s="40">
        <v>10068784</v>
      </c>
      <c r="G7" s="41">
        <v>176677</v>
      </c>
      <c r="H7" s="41">
        <v>1037167</v>
      </c>
      <c r="I7" s="41">
        <v>4028563</v>
      </c>
      <c r="J7" s="40">
        <v>14321013</v>
      </c>
      <c r="K7" s="40">
        <v>3764565</v>
      </c>
      <c r="L7" s="40">
        <v>9449934</v>
      </c>
      <c r="M7" s="40">
        <v>7769</v>
      </c>
      <c r="N7" s="40">
        <v>13232313</v>
      </c>
      <c r="O7" s="40">
        <v>0</v>
      </c>
      <c r="P7" s="40">
        <v>0</v>
      </c>
      <c r="Q7" s="40">
        <v>101361668</v>
      </c>
    </row>
    <row r="8" spans="2:17" ht="21.75" customHeight="1">
      <c r="B8" s="16" t="s">
        <v>19</v>
      </c>
      <c r="C8" s="39">
        <v>357209</v>
      </c>
      <c r="D8" s="40">
        <v>4549927</v>
      </c>
      <c r="E8" s="40">
        <v>15671135</v>
      </c>
      <c r="F8" s="40">
        <v>4517420</v>
      </c>
      <c r="G8" s="41">
        <v>214636</v>
      </c>
      <c r="H8" s="41">
        <v>849231</v>
      </c>
      <c r="I8" s="41">
        <v>811807</v>
      </c>
      <c r="J8" s="40">
        <v>4872850</v>
      </c>
      <c r="K8" s="40">
        <v>2768703</v>
      </c>
      <c r="L8" s="40">
        <v>3809898</v>
      </c>
      <c r="M8" s="40">
        <v>13670</v>
      </c>
      <c r="N8" s="40">
        <v>5204024</v>
      </c>
      <c r="O8" s="40">
        <v>0</v>
      </c>
      <c r="P8" s="40">
        <v>0</v>
      </c>
      <c r="Q8" s="40">
        <v>43640510</v>
      </c>
    </row>
    <row r="9" spans="2:17" ht="21.75" customHeight="1">
      <c r="B9" s="16" t="s">
        <v>20</v>
      </c>
      <c r="C9" s="39">
        <v>398928</v>
      </c>
      <c r="D9" s="40">
        <v>6475529</v>
      </c>
      <c r="E9" s="40">
        <v>22978157</v>
      </c>
      <c r="F9" s="40">
        <v>5530162</v>
      </c>
      <c r="G9" s="41">
        <v>182618</v>
      </c>
      <c r="H9" s="41">
        <v>1428267</v>
      </c>
      <c r="I9" s="41">
        <v>547536</v>
      </c>
      <c r="J9" s="40">
        <v>5406971</v>
      </c>
      <c r="K9" s="40">
        <v>2592517</v>
      </c>
      <c r="L9" s="40">
        <v>4756249</v>
      </c>
      <c r="M9" s="40">
        <v>315782</v>
      </c>
      <c r="N9" s="40">
        <v>6272389</v>
      </c>
      <c r="O9" s="40">
        <v>0</v>
      </c>
      <c r="P9" s="40">
        <v>0</v>
      </c>
      <c r="Q9" s="40">
        <v>56885105</v>
      </c>
    </row>
    <row r="10" spans="2:17" ht="21.75" customHeight="1">
      <c r="B10" s="16" t="s">
        <v>21</v>
      </c>
      <c r="C10" s="39">
        <v>435404</v>
      </c>
      <c r="D10" s="40">
        <v>4903443</v>
      </c>
      <c r="E10" s="40">
        <v>14956296</v>
      </c>
      <c r="F10" s="40">
        <v>6083185</v>
      </c>
      <c r="G10" s="41">
        <v>230479</v>
      </c>
      <c r="H10" s="41">
        <v>903638</v>
      </c>
      <c r="I10" s="41">
        <v>463540</v>
      </c>
      <c r="J10" s="40">
        <v>5341928</v>
      </c>
      <c r="K10" s="40">
        <v>2481292</v>
      </c>
      <c r="L10" s="40">
        <v>5125232</v>
      </c>
      <c r="M10" s="40">
        <v>17307</v>
      </c>
      <c r="N10" s="40">
        <v>5198664</v>
      </c>
      <c r="O10" s="40">
        <v>0</v>
      </c>
      <c r="P10" s="40">
        <v>0</v>
      </c>
      <c r="Q10" s="40">
        <v>46140408</v>
      </c>
    </row>
    <row r="11" spans="2:17" ht="21.75" customHeight="1">
      <c r="B11" s="16" t="s">
        <v>22</v>
      </c>
      <c r="C11" s="39">
        <v>488121</v>
      </c>
      <c r="D11" s="40">
        <v>5444125</v>
      </c>
      <c r="E11" s="40">
        <v>21339423</v>
      </c>
      <c r="F11" s="40">
        <v>5263120</v>
      </c>
      <c r="G11" s="41">
        <v>132776</v>
      </c>
      <c r="H11" s="41">
        <v>1548241</v>
      </c>
      <c r="I11" s="41">
        <v>763006</v>
      </c>
      <c r="J11" s="40">
        <v>10263897</v>
      </c>
      <c r="K11" s="40">
        <v>2703457</v>
      </c>
      <c r="L11" s="40">
        <v>5299914</v>
      </c>
      <c r="M11" s="40">
        <v>253895</v>
      </c>
      <c r="N11" s="40">
        <v>5533831</v>
      </c>
      <c r="O11" s="40">
        <v>100000</v>
      </c>
      <c r="P11" s="40">
        <v>0</v>
      </c>
      <c r="Q11" s="40">
        <v>59133806</v>
      </c>
    </row>
    <row r="12" spans="2:17" ht="21.75" customHeight="1">
      <c r="B12" s="16" t="s">
        <v>23</v>
      </c>
      <c r="C12" s="39">
        <v>283968</v>
      </c>
      <c r="D12" s="40">
        <v>4445592</v>
      </c>
      <c r="E12" s="40">
        <v>9187829</v>
      </c>
      <c r="F12" s="40">
        <v>3676626</v>
      </c>
      <c r="G12" s="41">
        <v>84539</v>
      </c>
      <c r="H12" s="41">
        <v>531524</v>
      </c>
      <c r="I12" s="41">
        <v>204409</v>
      </c>
      <c r="J12" s="40">
        <v>2062943</v>
      </c>
      <c r="K12" s="40">
        <v>1164639</v>
      </c>
      <c r="L12" s="40">
        <v>2422956</v>
      </c>
      <c r="M12" s="40">
        <v>158434</v>
      </c>
      <c r="N12" s="40">
        <v>3074785</v>
      </c>
      <c r="O12" s="40">
        <v>0</v>
      </c>
      <c r="P12" s="40">
        <v>0</v>
      </c>
      <c r="Q12" s="40">
        <v>27298244</v>
      </c>
    </row>
    <row r="13" spans="2:17" ht="21.75" customHeight="1">
      <c r="B13" s="16" t="s">
        <v>24</v>
      </c>
      <c r="C13" s="39">
        <v>151704</v>
      </c>
      <c r="D13" s="40">
        <v>2340225</v>
      </c>
      <c r="E13" s="40">
        <v>2931354</v>
      </c>
      <c r="F13" s="40">
        <v>1318105</v>
      </c>
      <c r="G13" s="41">
        <v>0</v>
      </c>
      <c r="H13" s="41">
        <v>501320</v>
      </c>
      <c r="I13" s="41">
        <v>143584</v>
      </c>
      <c r="J13" s="40">
        <v>307223</v>
      </c>
      <c r="K13" s="40">
        <v>485381</v>
      </c>
      <c r="L13" s="40">
        <v>818623</v>
      </c>
      <c r="M13" s="40">
        <v>44921</v>
      </c>
      <c r="N13" s="40">
        <v>1257333</v>
      </c>
      <c r="O13" s="40">
        <v>0</v>
      </c>
      <c r="P13" s="40">
        <v>0</v>
      </c>
      <c r="Q13" s="40">
        <v>10299773</v>
      </c>
    </row>
    <row r="14" spans="2:17" ht="21.75" customHeight="1">
      <c r="B14" s="16" t="s">
        <v>25</v>
      </c>
      <c r="C14" s="39">
        <v>273638</v>
      </c>
      <c r="D14" s="40">
        <v>2580054</v>
      </c>
      <c r="E14" s="40">
        <v>5401783</v>
      </c>
      <c r="F14" s="40">
        <v>2503093</v>
      </c>
      <c r="G14" s="41">
        <v>81534</v>
      </c>
      <c r="H14" s="41">
        <v>620991</v>
      </c>
      <c r="I14" s="41">
        <v>272290</v>
      </c>
      <c r="J14" s="40">
        <v>2614671</v>
      </c>
      <c r="K14" s="40">
        <v>1005720</v>
      </c>
      <c r="L14" s="40">
        <v>2176124</v>
      </c>
      <c r="M14" s="40">
        <v>184062</v>
      </c>
      <c r="N14" s="40">
        <v>2741972</v>
      </c>
      <c r="O14" s="40">
        <v>0</v>
      </c>
      <c r="P14" s="40">
        <v>0</v>
      </c>
      <c r="Q14" s="40">
        <v>20455932</v>
      </c>
    </row>
    <row r="15" spans="2:17" ht="21.75" customHeight="1">
      <c r="B15" s="16" t="s">
        <v>26</v>
      </c>
      <c r="C15" s="39">
        <v>149302</v>
      </c>
      <c r="D15" s="40">
        <v>1210568</v>
      </c>
      <c r="E15" s="40">
        <v>3357297</v>
      </c>
      <c r="F15" s="40">
        <v>1410613</v>
      </c>
      <c r="G15" s="41">
        <v>44694</v>
      </c>
      <c r="H15" s="41">
        <v>358963</v>
      </c>
      <c r="I15" s="41">
        <v>553491</v>
      </c>
      <c r="J15" s="40">
        <v>703720</v>
      </c>
      <c r="K15" s="40">
        <v>573550</v>
      </c>
      <c r="L15" s="40">
        <v>1439765</v>
      </c>
      <c r="M15" s="40">
        <v>11011</v>
      </c>
      <c r="N15" s="40">
        <v>1335229</v>
      </c>
      <c r="O15" s="40">
        <v>89149</v>
      </c>
      <c r="P15" s="42">
        <v>0</v>
      </c>
      <c r="Q15" s="40">
        <v>11237352</v>
      </c>
    </row>
    <row r="16" spans="2:17" ht="21.75" customHeight="1">
      <c r="B16" s="16" t="s">
        <v>27</v>
      </c>
      <c r="C16" s="39">
        <v>153182</v>
      </c>
      <c r="D16" s="40">
        <v>1928048</v>
      </c>
      <c r="E16" s="40">
        <v>3236142</v>
      </c>
      <c r="F16" s="40">
        <v>1140131</v>
      </c>
      <c r="G16" s="41">
        <v>0</v>
      </c>
      <c r="H16" s="41">
        <v>917375</v>
      </c>
      <c r="I16" s="41">
        <v>840105</v>
      </c>
      <c r="J16" s="40">
        <v>470468</v>
      </c>
      <c r="K16" s="40">
        <v>739513</v>
      </c>
      <c r="L16" s="40">
        <v>889404</v>
      </c>
      <c r="M16" s="40">
        <v>1416890</v>
      </c>
      <c r="N16" s="40">
        <v>1466201</v>
      </c>
      <c r="O16" s="40">
        <v>0</v>
      </c>
      <c r="P16" s="40">
        <v>0</v>
      </c>
      <c r="Q16" s="40">
        <v>13197459</v>
      </c>
    </row>
    <row r="17" spans="2:17" ht="21.75" customHeight="1">
      <c r="B17" s="16" t="s">
        <v>46</v>
      </c>
      <c r="C17" s="39">
        <v>235127</v>
      </c>
      <c r="D17" s="40">
        <v>4764594</v>
      </c>
      <c r="E17" s="40">
        <v>6194687</v>
      </c>
      <c r="F17" s="40">
        <v>1765108</v>
      </c>
      <c r="G17" s="41">
        <v>20624</v>
      </c>
      <c r="H17" s="41">
        <v>613022</v>
      </c>
      <c r="I17" s="41">
        <v>76471</v>
      </c>
      <c r="J17" s="40">
        <v>1914505</v>
      </c>
      <c r="K17" s="40">
        <v>752648</v>
      </c>
      <c r="L17" s="40">
        <v>2475117</v>
      </c>
      <c r="M17" s="40">
        <v>49128</v>
      </c>
      <c r="N17" s="40">
        <v>2195522</v>
      </c>
      <c r="O17" s="40">
        <v>0</v>
      </c>
      <c r="P17" s="42">
        <v>0</v>
      </c>
      <c r="Q17" s="40">
        <v>21056553</v>
      </c>
    </row>
    <row r="18" spans="2:17" ht="21.75" customHeight="1">
      <c r="B18" s="16" t="s">
        <v>48</v>
      </c>
      <c r="C18" s="39">
        <v>236584</v>
      </c>
      <c r="D18" s="40">
        <v>4102852</v>
      </c>
      <c r="E18" s="40">
        <v>7601909</v>
      </c>
      <c r="F18" s="40">
        <v>2822160</v>
      </c>
      <c r="G18" s="41">
        <v>176887</v>
      </c>
      <c r="H18" s="41">
        <v>478029</v>
      </c>
      <c r="I18" s="41">
        <v>337335</v>
      </c>
      <c r="J18" s="40">
        <v>1653402</v>
      </c>
      <c r="K18" s="40">
        <v>1222992</v>
      </c>
      <c r="L18" s="40">
        <v>3644883</v>
      </c>
      <c r="M18" s="40">
        <v>56294</v>
      </c>
      <c r="N18" s="40">
        <v>3307852</v>
      </c>
      <c r="O18" s="40">
        <v>0</v>
      </c>
      <c r="P18" s="42">
        <v>0</v>
      </c>
      <c r="Q18" s="40">
        <v>25641179</v>
      </c>
    </row>
    <row r="19" spans="1:17" ht="21.75" customHeight="1">
      <c r="A19" s="11"/>
      <c r="B19" s="18" t="s">
        <v>49</v>
      </c>
      <c r="C19" s="43">
        <v>332497</v>
      </c>
      <c r="D19" s="44">
        <v>7195119</v>
      </c>
      <c r="E19" s="44">
        <v>13215448</v>
      </c>
      <c r="F19" s="44">
        <v>4952607</v>
      </c>
      <c r="G19" s="45">
        <v>226129</v>
      </c>
      <c r="H19" s="45">
        <v>1573562</v>
      </c>
      <c r="I19" s="45">
        <v>434882</v>
      </c>
      <c r="J19" s="44">
        <v>3224522</v>
      </c>
      <c r="K19" s="44">
        <v>1573057</v>
      </c>
      <c r="L19" s="44">
        <v>2903711</v>
      </c>
      <c r="M19" s="44">
        <v>763024</v>
      </c>
      <c r="N19" s="44">
        <v>6503689</v>
      </c>
      <c r="O19" s="44">
        <v>0</v>
      </c>
      <c r="P19" s="46">
        <v>0</v>
      </c>
      <c r="Q19" s="44">
        <v>42898247</v>
      </c>
    </row>
    <row r="20" spans="2:17" ht="21.75" customHeight="1">
      <c r="B20" s="16" t="s">
        <v>28</v>
      </c>
      <c r="C20" s="39">
        <v>55168</v>
      </c>
      <c r="D20" s="40">
        <v>491088</v>
      </c>
      <c r="E20" s="40">
        <v>620756</v>
      </c>
      <c r="F20" s="40">
        <v>223031</v>
      </c>
      <c r="G20" s="41">
        <v>0</v>
      </c>
      <c r="H20" s="41">
        <v>205526</v>
      </c>
      <c r="I20" s="41">
        <v>9553</v>
      </c>
      <c r="J20" s="40">
        <v>371040</v>
      </c>
      <c r="K20" s="40">
        <v>155004</v>
      </c>
      <c r="L20" s="40">
        <v>312570</v>
      </c>
      <c r="M20" s="40">
        <v>0</v>
      </c>
      <c r="N20" s="40">
        <v>196659</v>
      </c>
      <c r="O20" s="40">
        <v>0</v>
      </c>
      <c r="P20" s="40">
        <v>0</v>
      </c>
      <c r="Q20" s="40">
        <v>2640395</v>
      </c>
    </row>
    <row r="21" spans="2:17" ht="21.75" customHeight="1">
      <c r="B21" s="16" t="s">
        <v>29</v>
      </c>
      <c r="C21" s="39">
        <v>129970</v>
      </c>
      <c r="D21" s="40">
        <v>1094267</v>
      </c>
      <c r="E21" s="40">
        <v>2303989</v>
      </c>
      <c r="F21" s="40">
        <v>653886</v>
      </c>
      <c r="G21" s="41">
        <v>6571</v>
      </c>
      <c r="H21" s="41">
        <v>143091</v>
      </c>
      <c r="I21" s="41">
        <v>17063</v>
      </c>
      <c r="J21" s="40">
        <v>883173</v>
      </c>
      <c r="K21" s="40">
        <v>362998</v>
      </c>
      <c r="L21" s="40">
        <v>1246188</v>
      </c>
      <c r="M21" s="40">
        <v>0</v>
      </c>
      <c r="N21" s="40">
        <v>558029</v>
      </c>
      <c r="O21" s="40">
        <v>0</v>
      </c>
      <c r="P21" s="40">
        <v>0</v>
      </c>
      <c r="Q21" s="40">
        <v>7399225</v>
      </c>
    </row>
    <row r="22" spans="2:17" ht="21.75" customHeight="1">
      <c r="B22" s="16" t="s">
        <v>30</v>
      </c>
      <c r="C22" s="39">
        <v>162011</v>
      </c>
      <c r="D22" s="40">
        <v>1346704</v>
      </c>
      <c r="E22" s="40">
        <v>3734041</v>
      </c>
      <c r="F22" s="40">
        <v>1112847</v>
      </c>
      <c r="G22" s="41">
        <v>0</v>
      </c>
      <c r="H22" s="41">
        <v>389164</v>
      </c>
      <c r="I22" s="41">
        <v>181185</v>
      </c>
      <c r="J22" s="40">
        <v>1043704</v>
      </c>
      <c r="K22" s="40">
        <v>516787</v>
      </c>
      <c r="L22" s="40">
        <v>1607896</v>
      </c>
      <c r="M22" s="40">
        <v>26492</v>
      </c>
      <c r="N22" s="40">
        <v>756752</v>
      </c>
      <c r="O22" s="40">
        <v>0</v>
      </c>
      <c r="P22" s="40">
        <v>0</v>
      </c>
      <c r="Q22" s="40">
        <v>10877583</v>
      </c>
    </row>
    <row r="23" spans="2:17" ht="21.75" customHeight="1">
      <c r="B23" s="16" t="s">
        <v>31</v>
      </c>
      <c r="C23" s="39">
        <v>79355</v>
      </c>
      <c r="D23" s="40">
        <v>889752</v>
      </c>
      <c r="E23" s="40">
        <v>1038661</v>
      </c>
      <c r="F23" s="41">
        <v>239255</v>
      </c>
      <c r="G23" s="41">
        <v>0</v>
      </c>
      <c r="H23" s="41">
        <v>27519</v>
      </c>
      <c r="I23" s="42">
        <v>21850</v>
      </c>
      <c r="J23" s="40">
        <v>538518</v>
      </c>
      <c r="K23" s="40">
        <v>134923</v>
      </c>
      <c r="L23" s="40">
        <v>657717</v>
      </c>
      <c r="M23" s="40">
        <v>0</v>
      </c>
      <c r="N23" s="40">
        <v>272042</v>
      </c>
      <c r="O23" s="40">
        <v>0</v>
      </c>
      <c r="P23" s="40">
        <v>0</v>
      </c>
      <c r="Q23" s="40">
        <v>3899592</v>
      </c>
    </row>
    <row r="24" spans="2:17" ht="21.75" customHeight="1">
      <c r="B24" s="16" t="s">
        <v>32</v>
      </c>
      <c r="C24" s="39">
        <v>100434</v>
      </c>
      <c r="D24" s="40">
        <v>1357999</v>
      </c>
      <c r="E24" s="40">
        <v>1535129</v>
      </c>
      <c r="F24" s="41">
        <v>483065</v>
      </c>
      <c r="G24" s="41">
        <v>0</v>
      </c>
      <c r="H24" s="41">
        <v>128352</v>
      </c>
      <c r="I24" s="42">
        <v>16606</v>
      </c>
      <c r="J24" s="40">
        <v>1103293</v>
      </c>
      <c r="K24" s="40">
        <v>292660</v>
      </c>
      <c r="L24" s="40">
        <v>795057</v>
      </c>
      <c r="M24" s="40">
        <v>0</v>
      </c>
      <c r="N24" s="40">
        <v>122569</v>
      </c>
      <c r="O24" s="40">
        <v>0</v>
      </c>
      <c r="P24" s="40">
        <v>0</v>
      </c>
      <c r="Q24" s="40">
        <v>5935164</v>
      </c>
    </row>
    <row r="25" spans="2:17" ht="21.75" customHeight="1">
      <c r="B25" s="16" t="s">
        <v>33</v>
      </c>
      <c r="C25" s="39">
        <v>80598</v>
      </c>
      <c r="D25" s="40">
        <v>1082356</v>
      </c>
      <c r="E25" s="40">
        <v>1874690</v>
      </c>
      <c r="F25" s="40">
        <v>597943</v>
      </c>
      <c r="G25" s="41">
        <v>36280</v>
      </c>
      <c r="H25" s="41">
        <v>494745</v>
      </c>
      <c r="I25" s="41">
        <v>488004</v>
      </c>
      <c r="J25" s="40">
        <v>587674</v>
      </c>
      <c r="K25" s="40">
        <v>487785</v>
      </c>
      <c r="L25" s="40">
        <v>752302</v>
      </c>
      <c r="M25" s="40">
        <v>6192</v>
      </c>
      <c r="N25" s="40">
        <v>737767</v>
      </c>
      <c r="O25" s="40">
        <v>0</v>
      </c>
      <c r="P25" s="40">
        <v>0</v>
      </c>
      <c r="Q25" s="40">
        <v>7226336</v>
      </c>
    </row>
    <row r="26" spans="2:17" ht="21.75" customHeight="1">
      <c r="B26" s="16" t="s">
        <v>34</v>
      </c>
      <c r="C26" s="39">
        <v>94661</v>
      </c>
      <c r="D26" s="40">
        <v>1368290</v>
      </c>
      <c r="E26" s="40">
        <v>2188601</v>
      </c>
      <c r="F26" s="41">
        <v>504433</v>
      </c>
      <c r="G26" s="41">
        <v>98</v>
      </c>
      <c r="H26" s="41">
        <v>437184</v>
      </c>
      <c r="I26" s="42">
        <v>60571</v>
      </c>
      <c r="J26" s="40">
        <v>771430</v>
      </c>
      <c r="K26" s="40">
        <v>321117</v>
      </c>
      <c r="L26" s="40">
        <v>1108376</v>
      </c>
      <c r="M26" s="40">
        <v>0</v>
      </c>
      <c r="N26" s="40">
        <v>824038</v>
      </c>
      <c r="O26" s="40">
        <v>53756</v>
      </c>
      <c r="P26" s="40">
        <v>0</v>
      </c>
      <c r="Q26" s="40">
        <v>7732555</v>
      </c>
    </row>
    <row r="27" spans="2:17" ht="21.75" customHeight="1">
      <c r="B27" s="16" t="s">
        <v>35</v>
      </c>
      <c r="C27" s="39">
        <v>73860</v>
      </c>
      <c r="D27" s="40">
        <v>1139338</v>
      </c>
      <c r="E27" s="40">
        <v>1391609</v>
      </c>
      <c r="F27" s="40">
        <v>1337231</v>
      </c>
      <c r="G27" s="41">
        <v>18449</v>
      </c>
      <c r="H27" s="41">
        <v>460036</v>
      </c>
      <c r="I27" s="41">
        <v>99929</v>
      </c>
      <c r="J27" s="40">
        <v>627559</v>
      </c>
      <c r="K27" s="40">
        <v>415205</v>
      </c>
      <c r="L27" s="40">
        <v>491343</v>
      </c>
      <c r="M27" s="40">
        <v>1756039</v>
      </c>
      <c r="N27" s="40">
        <v>851876</v>
      </c>
      <c r="O27" s="40">
        <v>0</v>
      </c>
      <c r="P27" s="40">
        <v>0</v>
      </c>
      <c r="Q27" s="40">
        <v>8662474</v>
      </c>
    </row>
    <row r="28" spans="2:17" ht="21.75" customHeight="1">
      <c r="B28" s="16" t="s">
        <v>36</v>
      </c>
      <c r="C28" s="39">
        <v>77285</v>
      </c>
      <c r="D28" s="40">
        <v>542975</v>
      </c>
      <c r="E28" s="40">
        <v>1730758</v>
      </c>
      <c r="F28" s="41">
        <v>400230</v>
      </c>
      <c r="G28" s="41">
        <v>153623</v>
      </c>
      <c r="H28" s="41">
        <v>332324</v>
      </c>
      <c r="I28" s="42">
        <v>38947</v>
      </c>
      <c r="J28" s="40">
        <v>585695</v>
      </c>
      <c r="K28" s="40">
        <v>248317</v>
      </c>
      <c r="L28" s="40">
        <v>330470</v>
      </c>
      <c r="M28" s="40">
        <v>25419</v>
      </c>
      <c r="N28" s="40">
        <v>489182</v>
      </c>
      <c r="O28" s="40">
        <v>0</v>
      </c>
      <c r="P28" s="40">
        <v>0</v>
      </c>
      <c r="Q28" s="40">
        <v>4955225</v>
      </c>
    </row>
    <row r="29" spans="2:17" ht="21.75" customHeight="1">
      <c r="B29" s="16" t="s">
        <v>37</v>
      </c>
      <c r="C29" s="39">
        <v>72351</v>
      </c>
      <c r="D29" s="40">
        <v>732861</v>
      </c>
      <c r="E29" s="40">
        <v>920142</v>
      </c>
      <c r="F29" s="40">
        <v>581623</v>
      </c>
      <c r="G29" s="41">
        <v>0</v>
      </c>
      <c r="H29" s="41">
        <v>193220</v>
      </c>
      <c r="I29" s="41">
        <v>49189</v>
      </c>
      <c r="J29" s="40">
        <v>326775</v>
      </c>
      <c r="K29" s="40">
        <v>204328</v>
      </c>
      <c r="L29" s="40">
        <v>348858</v>
      </c>
      <c r="M29" s="40">
        <v>6323</v>
      </c>
      <c r="N29" s="40">
        <v>287465</v>
      </c>
      <c r="O29" s="40">
        <v>4478</v>
      </c>
      <c r="P29" s="40">
        <v>0</v>
      </c>
      <c r="Q29" s="40">
        <v>3727613</v>
      </c>
    </row>
    <row r="30" spans="2:17" ht="21.75" customHeight="1">
      <c r="B30" s="16" t="s">
        <v>47</v>
      </c>
      <c r="C30" s="39">
        <v>96968</v>
      </c>
      <c r="D30" s="40">
        <v>1263814</v>
      </c>
      <c r="E30" s="40">
        <v>1462846</v>
      </c>
      <c r="F30" s="40">
        <v>793201</v>
      </c>
      <c r="G30" s="41">
        <v>12245</v>
      </c>
      <c r="H30" s="41">
        <v>480600</v>
      </c>
      <c r="I30" s="41">
        <v>126321</v>
      </c>
      <c r="J30" s="40">
        <v>459402</v>
      </c>
      <c r="K30" s="40">
        <v>688803</v>
      </c>
      <c r="L30" s="40">
        <v>386292</v>
      </c>
      <c r="M30" s="40">
        <v>124853</v>
      </c>
      <c r="N30" s="40">
        <v>1156008</v>
      </c>
      <c r="O30" s="40">
        <v>0</v>
      </c>
      <c r="P30" s="40">
        <v>0</v>
      </c>
      <c r="Q30" s="40">
        <v>7051353</v>
      </c>
    </row>
    <row r="31" spans="2:17" ht="21.75" customHeight="1">
      <c r="B31" s="16" t="s">
        <v>50</v>
      </c>
      <c r="C31" s="39">
        <v>85383</v>
      </c>
      <c r="D31" s="40">
        <v>1514069</v>
      </c>
      <c r="E31" s="40">
        <v>1929572</v>
      </c>
      <c r="F31" s="40">
        <v>969848</v>
      </c>
      <c r="G31" s="41">
        <v>13228</v>
      </c>
      <c r="H31" s="41">
        <v>584715</v>
      </c>
      <c r="I31" s="41">
        <v>99714</v>
      </c>
      <c r="J31" s="40">
        <v>336027</v>
      </c>
      <c r="K31" s="40">
        <v>685951</v>
      </c>
      <c r="L31" s="40">
        <v>803643</v>
      </c>
      <c r="M31" s="40">
        <v>58121</v>
      </c>
      <c r="N31" s="40">
        <v>1145529</v>
      </c>
      <c r="O31" s="40">
        <v>0</v>
      </c>
      <c r="P31" s="40">
        <v>0</v>
      </c>
      <c r="Q31" s="40">
        <v>8225800</v>
      </c>
    </row>
    <row r="32" spans="2:17" ht="21.75" customHeight="1">
      <c r="B32" s="16" t="s">
        <v>51</v>
      </c>
      <c r="C32" s="39">
        <v>115308</v>
      </c>
      <c r="D32" s="40">
        <v>2159101</v>
      </c>
      <c r="E32" s="40">
        <v>2345865</v>
      </c>
      <c r="F32" s="40">
        <v>1076192</v>
      </c>
      <c r="G32" s="41">
        <v>22189</v>
      </c>
      <c r="H32" s="41">
        <v>489301</v>
      </c>
      <c r="I32" s="41">
        <v>205934</v>
      </c>
      <c r="J32" s="40">
        <v>421218</v>
      </c>
      <c r="K32" s="40">
        <v>657036</v>
      </c>
      <c r="L32" s="40">
        <v>1232147</v>
      </c>
      <c r="M32" s="40">
        <v>52149</v>
      </c>
      <c r="N32" s="40">
        <v>1521962</v>
      </c>
      <c r="O32" s="40">
        <v>0</v>
      </c>
      <c r="P32" s="40">
        <v>0</v>
      </c>
      <c r="Q32" s="40">
        <v>10298402</v>
      </c>
    </row>
    <row r="33" spans="2:17" ht="21.75" customHeight="1">
      <c r="B33" s="16" t="s">
        <v>38</v>
      </c>
      <c r="C33" s="39">
        <v>73058</v>
      </c>
      <c r="D33" s="40">
        <v>456005</v>
      </c>
      <c r="E33" s="40">
        <v>1414874</v>
      </c>
      <c r="F33" s="40">
        <v>539460</v>
      </c>
      <c r="G33" s="41">
        <v>0</v>
      </c>
      <c r="H33" s="41">
        <v>255274</v>
      </c>
      <c r="I33" s="41">
        <v>28798</v>
      </c>
      <c r="J33" s="40">
        <v>258029</v>
      </c>
      <c r="K33" s="40">
        <v>243093</v>
      </c>
      <c r="L33" s="40">
        <v>727675</v>
      </c>
      <c r="M33" s="40">
        <v>664606</v>
      </c>
      <c r="N33" s="40">
        <v>518873</v>
      </c>
      <c r="O33" s="40">
        <v>0</v>
      </c>
      <c r="P33" s="40">
        <v>0</v>
      </c>
      <c r="Q33" s="40">
        <v>5179745</v>
      </c>
    </row>
    <row r="34" spans="2:17" ht="21.75" customHeight="1">
      <c r="B34" s="16" t="s">
        <v>39</v>
      </c>
      <c r="C34" s="39">
        <v>82173</v>
      </c>
      <c r="D34" s="40">
        <v>796047</v>
      </c>
      <c r="E34" s="40">
        <v>1553172</v>
      </c>
      <c r="F34" s="40">
        <v>794391</v>
      </c>
      <c r="G34" s="41">
        <v>0</v>
      </c>
      <c r="H34" s="41">
        <v>194360</v>
      </c>
      <c r="I34" s="41">
        <v>79906</v>
      </c>
      <c r="J34" s="40">
        <v>345176</v>
      </c>
      <c r="K34" s="40">
        <v>351259</v>
      </c>
      <c r="L34" s="40">
        <v>829821</v>
      </c>
      <c r="M34" s="40">
        <v>1306959</v>
      </c>
      <c r="N34" s="40">
        <v>662842</v>
      </c>
      <c r="O34" s="40">
        <v>0</v>
      </c>
      <c r="P34" s="40">
        <v>0</v>
      </c>
      <c r="Q34" s="40">
        <v>6996106</v>
      </c>
    </row>
    <row r="35" spans="2:17" ht="21.75" customHeight="1">
      <c r="B35" s="20" t="s">
        <v>40</v>
      </c>
      <c r="C35" s="47">
        <f>SUM(C6:C19)</f>
        <v>4808011</v>
      </c>
      <c r="D35" s="48">
        <f>SUM(D6:D19)</f>
        <v>73135811</v>
      </c>
      <c r="E35" s="48">
        <f>SUM(E6:E19)</f>
        <v>193762748</v>
      </c>
      <c r="F35" s="48">
        <f>SUM(F6:F19)</f>
        <v>59866190</v>
      </c>
      <c r="G35" s="48">
        <f aca="true" t="shared" si="0" ref="G35:Q35">SUM(G6:G19)</f>
        <v>1746585</v>
      </c>
      <c r="H35" s="48">
        <f t="shared" si="0"/>
        <v>13958695</v>
      </c>
      <c r="I35" s="48">
        <f t="shared" si="0"/>
        <v>10882952</v>
      </c>
      <c r="J35" s="48">
        <f t="shared" si="0"/>
        <v>65646909</v>
      </c>
      <c r="K35" s="48">
        <f t="shared" si="0"/>
        <v>25868736</v>
      </c>
      <c r="L35" s="48">
        <f t="shared" si="0"/>
        <v>56459973</v>
      </c>
      <c r="M35" s="48">
        <f t="shared" si="0"/>
        <v>4268184</v>
      </c>
      <c r="N35" s="48">
        <f t="shared" si="0"/>
        <v>68785304</v>
      </c>
      <c r="O35" s="48">
        <f t="shared" si="0"/>
        <v>189149</v>
      </c>
      <c r="P35" s="48">
        <f t="shared" si="0"/>
        <v>0</v>
      </c>
      <c r="Q35" s="48">
        <f t="shared" si="0"/>
        <v>579379247</v>
      </c>
    </row>
    <row r="36" spans="2:17" ht="21.75" customHeight="1">
      <c r="B36" s="20" t="s">
        <v>52</v>
      </c>
      <c r="C36" s="47">
        <f aca="true" t="shared" si="1" ref="C36:Q36">SUM(C20:C34)</f>
        <v>1378583</v>
      </c>
      <c r="D36" s="48">
        <f t="shared" si="1"/>
        <v>16234666</v>
      </c>
      <c r="E36" s="48">
        <f t="shared" si="1"/>
        <v>26044705</v>
      </c>
      <c r="F36" s="48">
        <f t="shared" si="1"/>
        <v>10306636</v>
      </c>
      <c r="G36" s="48">
        <f t="shared" si="1"/>
        <v>262683</v>
      </c>
      <c r="H36" s="48">
        <f t="shared" si="1"/>
        <v>4815411</v>
      </c>
      <c r="I36" s="48">
        <f t="shared" si="1"/>
        <v>1523570</v>
      </c>
      <c r="J36" s="48">
        <f t="shared" si="1"/>
        <v>8658713</v>
      </c>
      <c r="K36" s="48">
        <f t="shared" si="1"/>
        <v>5765266</v>
      </c>
      <c r="L36" s="48">
        <f t="shared" si="1"/>
        <v>11630355</v>
      </c>
      <c r="M36" s="48">
        <f t="shared" si="1"/>
        <v>4027153</v>
      </c>
      <c r="N36" s="48">
        <f t="shared" si="1"/>
        <v>10101593</v>
      </c>
      <c r="O36" s="48">
        <f t="shared" si="1"/>
        <v>58234</v>
      </c>
      <c r="P36" s="48">
        <f t="shared" si="1"/>
        <v>0</v>
      </c>
      <c r="Q36" s="48">
        <f t="shared" si="1"/>
        <v>100807568</v>
      </c>
    </row>
    <row r="37" spans="2:17" ht="21.75" customHeight="1">
      <c r="B37" s="20" t="s">
        <v>41</v>
      </c>
      <c r="C37" s="47">
        <f aca="true" t="shared" si="2" ref="C37:Q37">SUM(C6:C34)</f>
        <v>6186594</v>
      </c>
      <c r="D37" s="48">
        <f t="shared" si="2"/>
        <v>89370477</v>
      </c>
      <c r="E37" s="48">
        <f t="shared" si="2"/>
        <v>219807453</v>
      </c>
      <c r="F37" s="48">
        <f t="shared" si="2"/>
        <v>70172826</v>
      </c>
      <c r="G37" s="48">
        <f t="shared" si="2"/>
        <v>2009268</v>
      </c>
      <c r="H37" s="48">
        <f t="shared" si="2"/>
        <v>18774106</v>
      </c>
      <c r="I37" s="48">
        <f t="shared" si="2"/>
        <v>12406522</v>
      </c>
      <c r="J37" s="48">
        <f t="shared" si="2"/>
        <v>74305622</v>
      </c>
      <c r="K37" s="48">
        <f t="shared" si="2"/>
        <v>31634002</v>
      </c>
      <c r="L37" s="48">
        <f t="shared" si="2"/>
        <v>68090328</v>
      </c>
      <c r="M37" s="48">
        <f t="shared" si="2"/>
        <v>8295337</v>
      </c>
      <c r="N37" s="48">
        <f t="shared" si="2"/>
        <v>78886897</v>
      </c>
      <c r="O37" s="48">
        <f t="shared" si="2"/>
        <v>247383</v>
      </c>
      <c r="P37" s="48">
        <f t="shared" si="2"/>
        <v>0</v>
      </c>
      <c r="Q37" s="48">
        <f t="shared" si="2"/>
        <v>680186815</v>
      </c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6" r:id="rId1"/>
  <headerFooter alignWithMargins="0">
    <oddHeader>&amp;L&amp;"ＭＳ ゴシック,標準"&amp;24３ 目的別歳出の状況（２４年度決算額）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showGridLines="0" view="pageBreakPreview" zoomScale="65" zoomScaleNormal="75" zoomScaleSheetLayoutView="65" zoomScalePageLayoutView="0" workbookViewId="0" topLeftCell="B1">
      <pane xSplit="1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8.83203125" style="10" customWidth="1"/>
    <col min="2" max="2" width="11.66015625" style="10" customWidth="1"/>
    <col min="3" max="4" width="11.66015625" style="0" customWidth="1"/>
    <col min="5" max="5" width="12.66015625" style="0" customWidth="1"/>
    <col min="6" max="16" width="11.66015625" style="0" customWidth="1"/>
    <col min="17" max="17" width="12.66015625" style="0" customWidth="1"/>
  </cols>
  <sheetData>
    <row r="1" ht="17.25">
      <c r="B1" s="74" t="s">
        <v>55</v>
      </c>
    </row>
    <row r="2" spans="2:17" ht="17.25">
      <c r="B2" s="11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 t="s">
        <v>0</v>
      </c>
    </row>
    <row r="3" spans="2:17" ht="17.25">
      <c r="B3" s="12"/>
      <c r="C3" s="7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17.25">
      <c r="B4" s="13"/>
      <c r="C4" s="8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</row>
    <row r="5" spans="2:17" ht="17.25">
      <c r="B5" s="14"/>
      <c r="C5" s="9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2:17" ht="21.75" customHeight="1">
      <c r="B6" s="15" t="s">
        <v>17</v>
      </c>
      <c r="C6" s="23">
        <v>688240</v>
      </c>
      <c r="D6" s="24">
        <v>12977751</v>
      </c>
      <c r="E6" s="24">
        <v>33099671</v>
      </c>
      <c r="F6" s="24">
        <v>8515614</v>
      </c>
      <c r="G6" s="25">
        <v>487970</v>
      </c>
      <c r="H6" s="25">
        <v>2627788</v>
      </c>
      <c r="I6" s="25">
        <v>1608179</v>
      </c>
      <c r="J6" s="24">
        <v>12627759</v>
      </c>
      <c r="K6" s="24">
        <v>3837991</v>
      </c>
      <c r="L6" s="24">
        <v>11683581</v>
      </c>
      <c r="M6" s="24">
        <v>586240</v>
      </c>
      <c r="N6" s="24">
        <v>12288555</v>
      </c>
      <c r="O6" s="24">
        <v>0</v>
      </c>
      <c r="P6" s="24">
        <v>0</v>
      </c>
      <c r="Q6" s="24">
        <v>101029339</v>
      </c>
    </row>
    <row r="7" spans="2:17" ht="21.75" customHeight="1">
      <c r="B7" s="16" t="s">
        <v>18</v>
      </c>
      <c r="C7" s="26">
        <v>753364</v>
      </c>
      <c r="D7" s="27">
        <v>12795750</v>
      </c>
      <c r="E7" s="27">
        <v>34204404</v>
      </c>
      <c r="F7" s="27">
        <v>10764250</v>
      </c>
      <c r="G7" s="28">
        <v>237598</v>
      </c>
      <c r="H7" s="28">
        <v>1049373</v>
      </c>
      <c r="I7" s="28">
        <v>3571477</v>
      </c>
      <c r="J7" s="27">
        <v>14294257</v>
      </c>
      <c r="K7" s="27">
        <v>3501542</v>
      </c>
      <c r="L7" s="27">
        <v>9172161</v>
      </c>
      <c r="M7" s="27">
        <v>12827</v>
      </c>
      <c r="N7" s="27">
        <v>13021646</v>
      </c>
      <c r="O7" s="27">
        <v>0</v>
      </c>
      <c r="P7" s="27">
        <v>0</v>
      </c>
      <c r="Q7" s="27">
        <v>103378649</v>
      </c>
    </row>
    <row r="8" spans="2:17" ht="21.75" customHeight="1">
      <c r="B8" s="16" t="s">
        <v>19</v>
      </c>
      <c r="C8" s="26">
        <v>399963</v>
      </c>
      <c r="D8" s="27">
        <v>4732424</v>
      </c>
      <c r="E8" s="27">
        <v>15491117</v>
      </c>
      <c r="F8" s="27">
        <v>5272074</v>
      </c>
      <c r="G8" s="28">
        <v>174365</v>
      </c>
      <c r="H8" s="28">
        <v>1084150</v>
      </c>
      <c r="I8" s="28">
        <v>441849</v>
      </c>
      <c r="J8" s="27">
        <v>5304871</v>
      </c>
      <c r="K8" s="27">
        <v>2488869</v>
      </c>
      <c r="L8" s="27">
        <v>3239429</v>
      </c>
      <c r="M8" s="27">
        <v>75074</v>
      </c>
      <c r="N8" s="27">
        <v>5286423</v>
      </c>
      <c r="O8" s="27">
        <v>0</v>
      </c>
      <c r="P8" s="27">
        <v>0</v>
      </c>
      <c r="Q8" s="27">
        <v>43990608</v>
      </c>
    </row>
    <row r="9" spans="2:17" ht="21.75" customHeight="1">
      <c r="B9" s="16" t="s">
        <v>20</v>
      </c>
      <c r="C9" s="26">
        <v>442124</v>
      </c>
      <c r="D9" s="27">
        <v>7014030</v>
      </c>
      <c r="E9" s="27">
        <v>23056439</v>
      </c>
      <c r="F9" s="27">
        <v>5856338</v>
      </c>
      <c r="G9" s="28">
        <v>235363</v>
      </c>
      <c r="H9" s="28">
        <v>1541121</v>
      </c>
      <c r="I9" s="28">
        <v>520297</v>
      </c>
      <c r="J9" s="27">
        <v>5694811</v>
      </c>
      <c r="K9" s="27">
        <v>2563662</v>
      </c>
      <c r="L9" s="27">
        <v>5034316</v>
      </c>
      <c r="M9" s="27">
        <v>280764</v>
      </c>
      <c r="N9" s="27">
        <v>6302349</v>
      </c>
      <c r="O9" s="27">
        <v>0</v>
      </c>
      <c r="P9" s="27">
        <v>0</v>
      </c>
      <c r="Q9" s="27">
        <v>58541614</v>
      </c>
    </row>
    <row r="10" spans="2:17" ht="21.75" customHeight="1">
      <c r="B10" s="16" t="s">
        <v>21</v>
      </c>
      <c r="C10" s="26">
        <v>490467</v>
      </c>
      <c r="D10" s="27">
        <v>5467628</v>
      </c>
      <c r="E10" s="27">
        <v>14857766</v>
      </c>
      <c r="F10" s="27">
        <v>7779026</v>
      </c>
      <c r="G10" s="28">
        <v>329925</v>
      </c>
      <c r="H10" s="28">
        <v>916313</v>
      </c>
      <c r="I10" s="28">
        <v>580998</v>
      </c>
      <c r="J10" s="27">
        <v>4907937</v>
      </c>
      <c r="K10" s="27">
        <v>2333308</v>
      </c>
      <c r="L10" s="27">
        <v>5208642</v>
      </c>
      <c r="M10" s="27">
        <v>7000</v>
      </c>
      <c r="N10" s="27">
        <v>4950274</v>
      </c>
      <c r="O10" s="27">
        <v>0</v>
      </c>
      <c r="P10" s="27">
        <v>0</v>
      </c>
      <c r="Q10" s="27">
        <v>47829284</v>
      </c>
    </row>
    <row r="11" spans="2:17" ht="21.75" customHeight="1">
      <c r="B11" s="16" t="s">
        <v>22</v>
      </c>
      <c r="C11" s="26">
        <v>530390</v>
      </c>
      <c r="D11" s="27">
        <v>5884375</v>
      </c>
      <c r="E11" s="27">
        <v>21454515</v>
      </c>
      <c r="F11" s="27">
        <v>5290510</v>
      </c>
      <c r="G11" s="28">
        <v>246029</v>
      </c>
      <c r="H11" s="28">
        <v>1650348</v>
      </c>
      <c r="I11" s="28">
        <v>942899</v>
      </c>
      <c r="J11" s="27">
        <v>9218069</v>
      </c>
      <c r="K11" s="27">
        <v>3080544</v>
      </c>
      <c r="L11" s="27">
        <v>4488146</v>
      </c>
      <c r="M11" s="27">
        <v>18473</v>
      </c>
      <c r="N11" s="27">
        <v>5609547</v>
      </c>
      <c r="O11" s="27">
        <v>100000</v>
      </c>
      <c r="P11" s="27">
        <v>0</v>
      </c>
      <c r="Q11" s="27">
        <v>58513845</v>
      </c>
    </row>
    <row r="12" spans="2:17" ht="21.75" customHeight="1">
      <c r="B12" s="16" t="s">
        <v>23</v>
      </c>
      <c r="C12" s="26">
        <v>316271</v>
      </c>
      <c r="D12" s="27">
        <v>3251255</v>
      </c>
      <c r="E12" s="27">
        <v>8784135</v>
      </c>
      <c r="F12" s="27">
        <v>4140651</v>
      </c>
      <c r="G12" s="28">
        <v>154161</v>
      </c>
      <c r="H12" s="28">
        <v>530181</v>
      </c>
      <c r="I12" s="28">
        <v>268142</v>
      </c>
      <c r="J12" s="27">
        <v>1892968</v>
      </c>
      <c r="K12" s="27">
        <v>1165297</v>
      </c>
      <c r="L12" s="27">
        <v>2420210</v>
      </c>
      <c r="M12" s="27">
        <v>74901</v>
      </c>
      <c r="N12" s="27">
        <v>3043636</v>
      </c>
      <c r="O12" s="27">
        <v>0</v>
      </c>
      <c r="P12" s="27">
        <v>0</v>
      </c>
      <c r="Q12" s="27">
        <v>26041808</v>
      </c>
    </row>
    <row r="13" spans="2:17" ht="21.75" customHeight="1">
      <c r="B13" s="16" t="s">
        <v>24</v>
      </c>
      <c r="C13" s="26">
        <v>169317</v>
      </c>
      <c r="D13" s="27">
        <v>2232192</v>
      </c>
      <c r="E13" s="27">
        <v>2988560</v>
      </c>
      <c r="F13" s="27">
        <v>1240779</v>
      </c>
      <c r="G13" s="28">
        <v>0</v>
      </c>
      <c r="H13" s="28">
        <v>463318</v>
      </c>
      <c r="I13" s="28">
        <v>161336</v>
      </c>
      <c r="J13" s="27">
        <v>345662</v>
      </c>
      <c r="K13" s="27">
        <v>613025</v>
      </c>
      <c r="L13" s="27">
        <v>1562995</v>
      </c>
      <c r="M13" s="27">
        <v>38445</v>
      </c>
      <c r="N13" s="27">
        <v>1088841</v>
      </c>
      <c r="O13" s="27">
        <v>0</v>
      </c>
      <c r="P13" s="27">
        <v>0</v>
      </c>
      <c r="Q13" s="27">
        <v>10904470</v>
      </c>
    </row>
    <row r="14" spans="2:17" ht="21.75" customHeight="1">
      <c r="B14" s="16" t="s">
        <v>25</v>
      </c>
      <c r="C14" s="26">
        <v>307072</v>
      </c>
      <c r="D14" s="27">
        <v>2422488</v>
      </c>
      <c r="E14" s="27">
        <v>5360062</v>
      </c>
      <c r="F14" s="27">
        <v>2171672</v>
      </c>
      <c r="G14" s="28">
        <v>78910</v>
      </c>
      <c r="H14" s="28">
        <v>648198</v>
      </c>
      <c r="I14" s="28">
        <v>269998</v>
      </c>
      <c r="J14" s="27">
        <v>2194994</v>
      </c>
      <c r="K14" s="27">
        <v>859645</v>
      </c>
      <c r="L14" s="27">
        <v>1913549</v>
      </c>
      <c r="M14" s="27">
        <v>79590</v>
      </c>
      <c r="N14" s="27">
        <v>2709617</v>
      </c>
      <c r="O14" s="27">
        <v>0</v>
      </c>
      <c r="P14" s="27">
        <v>0</v>
      </c>
      <c r="Q14" s="27">
        <v>19015795</v>
      </c>
    </row>
    <row r="15" spans="2:17" ht="21.75" customHeight="1">
      <c r="B15" s="16" t="s">
        <v>26</v>
      </c>
      <c r="C15" s="26">
        <v>173276</v>
      </c>
      <c r="D15" s="27">
        <v>1270389</v>
      </c>
      <c r="E15" s="27">
        <v>2828234</v>
      </c>
      <c r="F15" s="27">
        <v>1420053</v>
      </c>
      <c r="G15" s="28">
        <v>218892</v>
      </c>
      <c r="H15" s="28">
        <v>442358</v>
      </c>
      <c r="I15" s="28">
        <v>510404</v>
      </c>
      <c r="J15" s="27">
        <v>1063234</v>
      </c>
      <c r="K15" s="27">
        <v>544034</v>
      </c>
      <c r="L15" s="27">
        <v>1046557</v>
      </c>
      <c r="M15" s="27">
        <v>47712</v>
      </c>
      <c r="N15" s="27">
        <v>1367381</v>
      </c>
      <c r="O15" s="27">
        <v>75000</v>
      </c>
      <c r="P15" s="29">
        <v>0</v>
      </c>
      <c r="Q15" s="27">
        <v>11007524</v>
      </c>
    </row>
    <row r="16" spans="2:17" ht="21.75" customHeight="1">
      <c r="B16" s="16" t="s">
        <v>27</v>
      </c>
      <c r="C16" s="26">
        <v>175099</v>
      </c>
      <c r="D16" s="27">
        <v>1896875</v>
      </c>
      <c r="E16" s="27">
        <v>3359560</v>
      </c>
      <c r="F16" s="27">
        <v>1321613</v>
      </c>
      <c r="G16" s="28">
        <v>0</v>
      </c>
      <c r="H16" s="28">
        <v>689531</v>
      </c>
      <c r="I16" s="28">
        <v>621276</v>
      </c>
      <c r="J16" s="27">
        <v>530312</v>
      </c>
      <c r="K16" s="27">
        <v>795534</v>
      </c>
      <c r="L16" s="27">
        <v>1349007</v>
      </c>
      <c r="M16" s="27">
        <v>808508</v>
      </c>
      <c r="N16" s="27">
        <v>1589957</v>
      </c>
      <c r="O16" s="27">
        <v>0</v>
      </c>
      <c r="P16" s="27">
        <v>0</v>
      </c>
      <c r="Q16" s="27">
        <v>13137272</v>
      </c>
    </row>
    <row r="17" spans="2:17" ht="21.75" customHeight="1">
      <c r="B17" s="16" t="s">
        <v>46</v>
      </c>
      <c r="C17" s="26">
        <v>255447</v>
      </c>
      <c r="D17" s="27">
        <v>4438434</v>
      </c>
      <c r="E17" s="27">
        <v>5510863</v>
      </c>
      <c r="F17" s="27">
        <v>1294294</v>
      </c>
      <c r="G17" s="28">
        <v>40335</v>
      </c>
      <c r="H17" s="28">
        <v>701580</v>
      </c>
      <c r="I17" s="28">
        <v>179579</v>
      </c>
      <c r="J17" s="27">
        <v>1831671</v>
      </c>
      <c r="K17" s="27">
        <v>776620</v>
      </c>
      <c r="L17" s="27">
        <v>1884781</v>
      </c>
      <c r="M17" s="27">
        <v>57049</v>
      </c>
      <c r="N17" s="27">
        <v>2250187</v>
      </c>
      <c r="O17" s="27">
        <v>0</v>
      </c>
      <c r="P17" s="29">
        <v>0</v>
      </c>
      <c r="Q17" s="27">
        <v>19220840</v>
      </c>
    </row>
    <row r="18" spans="2:17" ht="21.75" customHeight="1">
      <c r="B18" s="16" t="s">
        <v>48</v>
      </c>
      <c r="C18" s="26">
        <v>279682</v>
      </c>
      <c r="D18" s="27">
        <v>4402549</v>
      </c>
      <c r="E18" s="27">
        <v>7656773</v>
      </c>
      <c r="F18" s="27">
        <v>2918820</v>
      </c>
      <c r="G18" s="28">
        <v>368761</v>
      </c>
      <c r="H18" s="28">
        <v>365065</v>
      </c>
      <c r="I18" s="28">
        <v>307538</v>
      </c>
      <c r="J18" s="27">
        <v>1552361</v>
      </c>
      <c r="K18" s="27">
        <v>1403159</v>
      </c>
      <c r="L18" s="27">
        <v>2934030</v>
      </c>
      <c r="M18" s="27">
        <v>871</v>
      </c>
      <c r="N18" s="27">
        <v>3210120</v>
      </c>
      <c r="O18" s="27">
        <v>0</v>
      </c>
      <c r="P18" s="29">
        <v>0</v>
      </c>
      <c r="Q18" s="27">
        <v>25399729</v>
      </c>
    </row>
    <row r="19" spans="1:17" ht="21.75" customHeight="1">
      <c r="A19" s="11"/>
      <c r="B19" s="18" t="s">
        <v>49</v>
      </c>
      <c r="C19" s="30">
        <v>390710</v>
      </c>
      <c r="D19" s="31">
        <v>6136205</v>
      </c>
      <c r="E19" s="31">
        <v>13270113</v>
      </c>
      <c r="F19" s="31">
        <v>5642525</v>
      </c>
      <c r="G19" s="32">
        <v>384501</v>
      </c>
      <c r="H19" s="32">
        <v>1437097</v>
      </c>
      <c r="I19" s="32">
        <v>728272</v>
      </c>
      <c r="J19" s="31">
        <v>4596145</v>
      </c>
      <c r="K19" s="31">
        <v>1505633</v>
      </c>
      <c r="L19" s="31">
        <v>5946971</v>
      </c>
      <c r="M19" s="31">
        <v>270181</v>
      </c>
      <c r="N19" s="31">
        <v>6478369</v>
      </c>
      <c r="O19" s="31">
        <v>0</v>
      </c>
      <c r="P19" s="33">
        <v>0</v>
      </c>
      <c r="Q19" s="31">
        <v>46786722</v>
      </c>
    </row>
    <row r="20" spans="2:17" ht="21.75" customHeight="1">
      <c r="B20" s="16" t="s">
        <v>28</v>
      </c>
      <c r="C20" s="26">
        <v>64386</v>
      </c>
      <c r="D20" s="27">
        <v>397574</v>
      </c>
      <c r="E20" s="27">
        <v>640971</v>
      </c>
      <c r="F20" s="27">
        <v>229705</v>
      </c>
      <c r="G20" s="28">
        <v>0</v>
      </c>
      <c r="H20" s="28">
        <v>221839</v>
      </c>
      <c r="I20" s="28">
        <v>11450</v>
      </c>
      <c r="J20" s="27">
        <v>417666</v>
      </c>
      <c r="K20" s="27">
        <v>122507</v>
      </c>
      <c r="L20" s="27">
        <v>346805</v>
      </c>
      <c r="M20" s="27">
        <v>0</v>
      </c>
      <c r="N20" s="27">
        <v>207155</v>
      </c>
      <c r="O20" s="27">
        <v>0</v>
      </c>
      <c r="P20" s="27">
        <v>0</v>
      </c>
      <c r="Q20" s="27">
        <v>2660058</v>
      </c>
    </row>
    <row r="21" spans="2:17" ht="21.75" customHeight="1">
      <c r="B21" s="16" t="s">
        <v>29</v>
      </c>
      <c r="C21" s="26">
        <v>142167</v>
      </c>
      <c r="D21" s="27">
        <v>1125975</v>
      </c>
      <c r="E21" s="27">
        <v>2206405</v>
      </c>
      <c r="F21" s="27">
        <v>627494</v>
      </c>
      <c r="G21" s="28">
        <v>4613</v>
      </c>
      <c r="H21" s="28">
        <v>181693</v>
      </c>
      <c r="I21" s="28">
        <v>17701</v>
      </c>
      <c r="J21" s="27">
        <v>759696</v>
      </c>
      <c r="K21" s="27">
        <v>355982</v>
      </c>
      <c r="L21" s="27">
        <v>1089928</v>
      </c>
      <c r="M21" s="27">
        <v>2934</v>
      </c>
      <c r="N21" s="27">
        <v>529860</v>
      </c>
      <c r="O21" s="27">
        <v>0</v>
      </c>
      <c r="P21" s="27">
        <v>0</v>
      </c>
      <c r="Q21" s="27">
        <v>7044448</v>
      </c>
    </row>
    <row r="22" spans="2:17" ht="21.75" customHeight="1">
      <c r="B22" s="16" t="s">
        <v>30</v>
      </c>
      <c r="C22" s="26">
        <v>185009</v>
      </c>
      <c r="D22" s="27">
        <v>1314768</v>
      </c>
      <c r="E22" s="27">
        <v>3675321</v>
      </c>
      <c r="F22" s="27">
        <v>1194392</v>
      </c>
      <c r="G22" s="28">
        <v>0</v>
      </c>
      <c r="H22" s="28">
        <v>396428</v>
      </c>
      <c r="I22" s="28">
        <v>230536</v>
      </c>
      <c r="J22" s="27">
        <v>1087661</v>
      </c>
      <c r="K22" s="27">
        <v>507513</v>
      </c>
      <c r="L22" s="27">
        <v>1132238</v>
      </c>
      <c r="M22" s="27">
        <v>38703</v>
      </c>
      <c r="N22" s="27">
        <v>748227</v>
      </c>
      <c r="O22" s="27">
        <v>0</v>
      </c>
      <c r="P22" s="27">
        <v>0</v>
      </c>
      <c r="Q22" s="27">
        <v>10510796</v>
      </c>
    </row>
    <row r="23" spans="2:17" ht="21.75" customHeight="1">
      <c r="B23" s="16" t="s">
        <v>31</v>
      </c>
      <c r="C23" s="26">
        <v>87089</v>
      </c>
      <c r="D23" s="27">
        <v>743911</v>
      </c>
      <c r="E23" s="27">
        <v>1028894</v>
      </c>
      <c r="F23" s="28">
        <v>232215</v>
      </c>
      <c r="G23" s="28">
        <v>0</v>
      </c>
      <c r="H23" s="28">
        <v>25341</v>
      </c>
      <c r="I23" s="29">
        <v>25739</v>
      </c>
      <c r="J23" s="27">
        <v>494666</v>
      </c>
      <c r="K23" s="27">
        <v>129153</v>
      </c>
      <c r="L23" s="27">
        <v>626380</v>
      </c>
      <c r="M23" s="27">
        <v>1256</v>
      </c>
      <c r="N23" s="27">
        <v>278235</v>
      </c>
      <c r="O23" s="27">
        <v>0</v>
      </c>
      <c r="P23" s="27">
        <v>0</v>
      </c>
      <c r="Q23" s="27">
        <v>3672879</v>
      </c>
    </row>
    <row r="24" spans="2:17" ht="21.75" customHeight="1">
      <c r="B24" s="16" t="s">
        <v>32</v>
      </c>
      <c r="C24" s="26">
        <v>116435</v>
      </c>
      <c r="D24" s="27">
        <v>1694200</v>
      </c>
      <c r="E24" s="27">
        <v>1603357</v>
      </c>
      <c r="F24" s="28">
        <v>489544</v>
      </c>
      <c r="G24" s="28">
        <v>0</v>
      </c>
      <c r="H24" s="28">
        <v>91748</v>
      </c>
      <c r="I24" s="29">
        <v>21061</v>
      </c>
      <c r="J24" s="27">
        <v>1038094</v>
      </c>
      <c r="K24" s="27">
        <v>423536</v>
      </c>
      <c r="L24" s="27">
        <v>809557</v>
      </c>
      <c r="M24" s="27">
        <v>0</v>
      </c>
      <c r="N24" s="27">
        <v>123847</v>
      </c>
      <c r="O24" s="27">
        <v>0</v>
      </c>
      <c r="P24" s="27">
        <v>0</v>
      </c>
      <c r="Q24" s="27">
        <v>6411379</v>
      </c>
    </row>
    <row r="25" spans="2:17" ht="21.75" customHeight="1">
      <c r="B25" s="16" t="s">
        <v>33</v>
      </c>
      <c r="C25" s="26">
        <v>91760</v>
      </c>
      <c r="D25" s="27">
        <v>1567794</v>
      </c>
      <c r="E25" s="27">
        <v>2105351</v>
      </c>
      <c r="F25" s="27">
        <v>622227</v>
      </c>
      <c r="G25" s="28">
        <v>16282</v>
      </c>
      <c r="H25" s="28">
        <v>404785</v>
      </c>
      <c r="I25" s="28">
        <v>200779</v>
      </c>
      <c r="J25" s="27">
        <v>688097</v>
      </c>
      <c r="K25" s="27">
        <v>460047</v>
      </c>
      <c r="L25" s="27">
        <v>569701</v>
      </c>
      <c r="M25" s="27">
        <v>29909</v>
      </c>
      <c r="N25" s="27">
        <v>748812</v>
      </c>
      <c r="O25" s="27">
        <v>0</v>
      </c>
      <c r="P25" s="27">
        <v>0</v>
      </c>
      <c r="Q25" s="27">
        <v>7505544</v>
      </c>
    </row>
    <row r="26" spans="2:17" ht="21.75" customHeight="1">
      <c r="B26" s="16" t="s">
        <v>34</v>
      </c>
      <c r="C26" s="26">
        <v>105021</v>
      </c>
      <c r="D26" s="27">
        <v>1028801</v>
      </c>
      <c r="E26" s="27">
        <v>2209638</v>
      </c>
      <c r="F26" s="28">
        <v>522847</v>
      </c>
      <c r="G26" s="28">
        <v>803</v>
      </c>
      <c r="H26" s="28">
        <v>420234</v>
      </c>
      <c r="I26" s="29">
        <v>85760</v>
      </c>
      <c r="J26" s="27">
        <v>835883</v>
      </c>
      <c r="K26" s="27">
        <v>310448</v>
      </c>
      <c r="L26" s="27">
        <v>1050662</v>
      </c>
      <c r="M26" s="27">
        <v>0</v>
      </c>
      <c r="N26" s="27">
        <v>888838</v>
      </c>
      <c r="O26" s="27">
        <v>187379</v>
      </c>
      <c r="P26" s="27">
        <v>0</v>
      </c>
      <c r="Q26" s="27">
        <v>7646314</v>
      </c>
    </row>
    <row r="27" spans="2:17" ht="21.75" customHeight="1">
      <c r="B27" s="16" t="s">
        <v>35</v>
      </c>
      <c r="C27" s="26">
        <v>81993</v>
      </c>
      <c r="D27" s="27">
        <v>1047660</v>
      </c>
      <c r="E27" s="27">
        <v>1409709</v>
      </c>
      <c r="F27" s="27">
        <v>1007263</v>
      </c>
      <c r="G27" s="28">
        <v>19548</v>
      </c>
      <c r="H27" s="28">
        <v>421190</v>
      </c>
      <c r="I27" s="28">
        <v>123334</v>
      </c>
      <c r="J27" s="27">
        <v>674282</v>
      </c>
      <c r="K27" s="27">
        <v>418363</v>
      </c>
      <c r="L27" s="27">
        <v>529337</v>
      </c>
      <c r="M27" s="27">
        <v>384208</v>
      </c>
      <c r="N27" s="27">
        <v>867924</v>
      </c>
      <c r="O27" s="27">
        <v>0</v>
      </c>
      <c r="P27" s="27">
        <v>0</v>
      </c>
      <c r="Q27" s="27">
        <v>6984811</v>
      </c>
    </row>
    <row r="28" spans="2:17" ht="21.75" customHeight="1">
      <c r="B28" s="16" t="s">
        <v>36</v>
      </c>
      <c r="C28" s="26">
        <v>89847</v>
      </c>
      <c r="D28" s="27">
        <v>1030615</v>
      </c>
      <c r="E28" s="27">
        <v>1884865</v>
      </c>
      <c r="F28" s="28">
        <v>394275</v>
      </c>
      <c r="G28" s="28">
        <v>146572</v>
      </c>
      <c r="H28" s="28">
        <v>285564</v>
      </c>
      <c r="I28" s="29">
        <v>35591</v>
      </c>
      <c r="J28" s="27">
        <v>435512</v>
      </c>
      <c r="K28" s="27">
        <v>256032</v>
      </c>
      <c r="L28" s="27">
        <v>394817</v>
      </c>
      <c r="M28" s="27">
        <v>12702</v>
      </c>
      <c r="N28" s="27">
        <v>497210</v>
      </c>
      <c r="O28" s="27">
        <v>0</v>
      </c>
      <c r="P28" s="27">
        <v>0</v>
      </c>
      <c r="Q28" s="27">
        <v>5463602</v>
      </c>
    </row>
    <row r="29" spans="2:17" ht="21.75" customHeight="1">
      <c r="B29" s="16" t="s">
        <v>37</v>
      </c>
      <c r="C29" s="26">
        <v>79981</v>
      </c>
      <c r="D29" s="27">
        <v>830957</v>
      </c>
      <c r="E29" s="27">
        <v>1148054</v>
      </c>
      <c r="F29" s="27">
        <v>354568</v>
      </c>
      <c r="G29" s="28">
        <v>0</v>
      </c>
      <c r="H29" s="28">
        <v>233833</v>
      </c>
      <c r="I29" s="28">
        <v>39134</v>
      </c>
      <c r="J29" s="27">
        <v>336423</v>
      </c>
      <c r="K29" s="27">
        <v>206950</v>
      </c>
      <c r="L29" s="27">
        <v>352928</v>
      </c>
      <c r="M29" s="27">
        <v>23479</v>
      </c>
      <c r="N29" s="27">
        <v>314387</v>
      </c>
      <c r="O29" s="27">
        <v>3000</v>
      </c>
      <c r="P29" s="27">
        <v>0</v>
      </c>
      <c r="Q29" s="27">
        <v>3923694</v>
      </c>
    </row>
    <row r="30" spans="2:17" ht="21.75" customHeight="1">
      <c r="B30" s="16" t="s">
        <v>47</v>
      </c>
      <c r="C30" s="26">
        <v>109102</v>
      </c>
      <c r="D30" s="27">
        <v>1323096</v>
      </c>
      <c r="E30" s="27">
        <v>1473570</v>
      </c>
      <c r="F30" s="27">
        <v>691427</v>
      </c>
      <c r="G30" s="28">
        <v>12854</v>
      </c>
      <c r="H30" s="28">
        <v>542209</v>
      </c>
      <c r="I30" s="28">
        <v>148056</v>
      </c>
      <c r="J30" s="27">
        <v>514450</v>
      </c>
      <c r="K30" s="27">
        <v>659013</v>
      </c>
      <c r="L30" s="27">
        <v>597301</v>
      </c>
      <c r="M30" s="27">
        <v>638771</v>
      </c>
      <c r="N30" s="27">
        <v>1218686</v>
      </c>
      <c r="O30" s="27">
        <v>0</v>
      </c>
      <c r="P30" s="27">
        <v>0</v>
      </c>
      <c r="Q30" s="27">
        <v>7928535</v>
      </c>
    </row>
    <row r="31" spans="2:17" ht="21.75" customHeight="1">
      <c r="B31" s="16" t="s">
        <v>50</v>
      </c>
      <c r="C31" s="26">
        <v>103366</v>
      </c>
      <c r="D31" s="27">
        <v>1313679</v>
      </c>
      <c r="E31" s="27">
        <v>1995740</v>
      </c>
      <c r="F31" s="27">
        <v>1946161</v>
      </c>
      <c r="G31" s="28">
        <v>87009</v>
      </c>
      <c r="H31" s="28">
        <v>753315</v>
      </c>
      <c r="I31" s="28">
        <v>87715</v>
      </c>
      <c r="J31" s="27">
        <v>422791</v>
      </c>
      <c r="K31" s="27">
        <v>540123</v>
      </c>
      <c r="L31" s="27">
        <v>499687</v>
      </c>
      <c r="M31" s="27">
        <v>194573</v>
      </c>
      <c r="N31" s="27">
        <v>1197268</v>
      </c>
      <c r="O31" s="27">
        <v>0</v>
      </c>
      <c r="P31" s="27">
        <v>0</v>
      </c>
      <c r="Q31" s="27">
        <v>9141427</v>
      </c>
    </row>
    <row r="32" spans="2:17" ht="21.75" customHeight="1">
      <c r="B32" s="16" t="s">
        <v>51</v>
      </c>
      <c r="C32" s="26">
        <v>129329</v>
      </c>
      <c r="D32" s="27">
        <v>1774768</v>
      </c>
      <c r="E32" s="27">
        <v>2388111</v>
      </c>
      <c r="F32" s="27">
        <v>910812</v>
      </c>
      <c r="G32" s="28">
        <v>33346</v>
      </c>
      <c r="H32" s="28">
        <v>475420</v>
      </c>
      <c r="I32" s="28">
        <v>251306</v>
      </c>
      <c r="J32" s="27">
        <v>498475</v>
      </c>
      <c r="K32" s="27">
        <v>624517</v>
      </c>
      <c r="L32" s="27">
        <v>1341986</v>
      </c>
      <c r="M32" s="27">
        <v>46631</v>
      </c>
      <c r="N32" s="27">
        <v>1466389</v>
      </c>
      <c r="O32" s="27">
        <v>0</v>
      </c>
      <c r="P32" s="27">
        <v>0</v>
      </c>
      <c r="Q32" s="27">
        <v>9941090</v>
      </c>
    </row>
    <row r="33" spans="2:17" ht="21.75" customHeight="1">
      <c r="B33" s="16" t="s">
        <v>38</v>
      </c>
      <c r="C33" s="26">
        <v>82333</v>
      </c>
      <c r="D33" s="27">
        <v>617238</v>
      </c>
      <c r="E33" s="27">
        <v>1420002</v>
      </c>
      <c r="F33" s="27">
        <v>532378</v>
      </c>
      <c r="G33" s="28">
        <v>0</v>
      </c>
      <c r="H33" s="28">
        <v>277777</v>
      </c>
      <c r="I33" s="28">
        <v>28279</v>
      </c>
      <c r="J33" s="27">
        <v>308951</v>
      </c>
      <c r="K33" s="27">
        <v>203678</v>
      </c>
      <c r="L33" s="27">
        <v>513749</v>
      </c>
      <c r="M33" s="27">
        <v>357601</v>
      </c>
      <c r="N33" s="27">
        <v>531770</v>
      </c>
      <c r="O33" s="27">
        <v>0</v>
      </c>
      <c r="P33" s="27">
        <v>0</v>
      </c>
      <c r="Q33" s="27">
        <v>4873756</v>
      </c>
    </row>
    <row r="34" spans="2:17" ht="21.75" customHeight="1">
      <c r="B34" s="16" t="s">
        <v>39</v>
      </c>
      <c r="C34" s="26">
        <v>94862</v>
      </c>
      <c r="D34" s="27">
        <v>734535</v>
      </c>
      <c r="E34" s="27">
        <v>2362306</v>
      </c>
      <c r="F34" s="27">
        <v>1278095</v>
      </c>
      <c r="G34" s="28">
        <v>0</v>
      </c>
      <c r="H34" s="28">
        <v>195811</v>
      </c>
      <c r="I34" s="28">
        <v>82856</v>
      </c>
      <c r="J34" s="27">
        <v>381969</v>
      </c>
      <c r="K34" s="27">
        <v>386985</v>
      </c>
      <c r="L34" s="27">
        <v>673117</v>
      </c>
      <c r="M34" s="27">
        <v>540814</v>
      </c>
      <c r="N34" s="27">
        <v>651973</v>
      </c>
      <c r="O34" s="27">
        <v>0</v>
      </c>
      <c r="P34" s="27">
        <v>0</v>
      </c>
      <c r="Q34" s="27">
        <v>7383323</v>
      </c>
    </row>
    <row r="35" spans="2:17" ht="21.75" customHeight="1">
      <c r="B35" s="20" t="s">
        <v>40</v>
      </c>
      <c r="C35" s="34">
        <f>SUM(C6:C19)</f>
        <v>5371422</v>
      </c>
      <c r="D35" s="35">
        <f>SUM(D6:D19)</f>
        <v>74922345</v>
      </c>
      <c r="E35" s="35">
        <f>SUM(E6:E19)</f>
        <v>191922212</v>
      </c>
      <c r="F35" s="35">
        <f>SUM(F6:F19)</f>
        <v>63628219</v>
      </c>
      <c r="G35" s="35">
        <f aca="true" t="shared" si="0" ref="G35:Q35">SUM(G6:G19)</f>
        <v>2956810</v>
      </c>
      <c r="H35" s="35">
        <f t="shared" si="0"/>
        <v>14146421</v>
      </c>
      <c r="I35" s="35">
        <f t="shared" si="0"/>
        <v>10712244</v>
      </c>
      <c r="J35" s="35">
        <f t="shared" si="0"/>
        <v>66055051</v>
      </c>
      <c r="K35" s="35">
        <f t="shared" si="0"/>
        <v>25468863</v>
      </c>
      <c r="L35" s="35">
        <f t="shared" si="0"/>
        <v>57884375</v>
      </c>
      <c r="M35" s="35">
        <f t="shared" si="0"/>
        <v>2357635</v>
      </c>
      <c r="N35" s="35">
        <f t="shared" si="0"/>
        <v>69196902</v>
      </c>
      <c r="O35" s="35">
        <f t="shared" si="0"/>
        <v>175000</v>
      </c>
      <c r="P35" s="35">
        <f t="shared" si="0"/>
        <v>0</v>
      </c>
      <c r="Q35" s="35">
        <f t="shared" si="0"/>
        <v>584797499</v>
      </c>
    </row>
    <row r="36" spans="2:17" ht="21.75" customHeight="1">
      <c r="B36" s="20" t="s">
        <v>52</v>
      </c>
      <c r="C36" s="34">
        <f aca="true" t="shared" si="1" ref="C36:Q36">SUM(C20:C34)</f>
        <v>1562680</v>
      </c>
      <c r="D36" s="35">
        <f t="shared" si="1"/>
        <v>16545571</v>
      </c>
      <c r="E36" s="35">
        <f t="shared" si="1"/>
        <v>27552294</v>
      </c>
      <c r="F36" s="35">
        <f t="shared" si="1"/>
        <v>11033403</v>
      </c>
      <c r="G36" s="35">
        <f t="shared" si="1"/>
        <v>321027</v>
      </c>
      <c r="H36" s="35">
        <f t="shared" si="1"/>
        <v>4927187</v>
      </c>
      <c r="I36" s="35">
        <f t="shared" si="1"/>
        <v>1389297</v>
      </c>
      <c r="J36" s="35">
        <f t="shared" si="1"/>
        <v>8894616</v>
      </c>
      <c r="K36" s="35">
        <f t="shared" si="1"/>
        <v>5604847</v>
      </c>
      <c r="L36" s="35">
        <f t="shared" si="1"/>
        <v>10528193</v>
      </c>
      <c r="M36" s="35">
        <f t="shared" si="1"/>
        <v>2271581</v>
      </c>
      <c r="N36" s="35">
        <f t="shared" si="1"/>
        <v>10270581</v>
      </c>
      <c r="O36" s="35">
        <f t="shared" si="1"/>
        <v>190379</v>
      </c>
      <c r="P36" s="35">
        <f t="shared" si="1"/>
        <v>0</v>
      </c>
      <c r="Q36" s="35">
        <f t="shared" si="1"/>
        <v>101091656</v>
      </c>
    </row>
    <row r="37" spans="2:17" ht="21.75" customHeight="1">
      <c r="B37" s="20" t="s">
        <v>41</v>
      </c>
      <c r="C37" s="34">
        <f aca="true" t="shared" si="2" ref="C37:Q37">SUM(C6:C34)</f>
        <v>6934102</v>
      </c>
      <c r="D37" s="35">
        <f t="shared" si="2"/>
        <v>91467916</v>
      </c>
      <c r="E37" s="35">
        <f t="shared" si="2"/>
        <v>219474506</v>
      </c>
      <c r="F37" s="35">
        <f t="shared" si="2"/>
        <v>74661622</v>
      </c>
      <c r="G37" s="35">
        <f t="shared" si="2"/>
        <v>3277837</v>
      </c>
      <c r="H37" s="35">
        <f t="shared" si="2"/>
        <v>19073608</v>
      </c>
      <c r="I37" s="35">
        <f t="shared" si="2"/>
        <v>12101541</v>
      </c>
      <c r="J37" s="35">
        <f t="shared" si="2"/>
        <v>74949667</v>
      </c>
      <c r="K37" s="35">
        <f t="shared" si="2"/>
        <v>31073710</v>
      </c>
      <c r="L37" s="35">
        <f t="shared" si="2"/>
        <v>68412568</v>
      </c>
      <c r="M37" s="35">
        <f t="shared" si="2"/>
        <v>4629216</v>
      </c>
      <c r="N37" s="35">
        <f t="shared" si="2"/>
        <v>79467483</v>
      </c>
      <c r="O37" s="35">
        <f t="shared" si="2"/>
        <v>365379</v>
      </c>
      <c r="P37" s="35">
        <f t="shared" si="2"/>
        <v>0</v>
      </c>
      <c r="Q37" s="35">
        <f t="shared" si="2"/>
        <v>685889155</v>
      </c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6" r:id="rId1"/>
  <headerFooter alignWithMargins="0">
    <oddHeader>&amp;L&amp;"ＭＳ ゴシック,標準"&amp;24３ 目的別歳出の状況（２３年度決算額）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showGridLines="0" view="pageBreakPreview" zoomScale="65" zoomScaleNormal="75" zoomScaleSheetLayoutView="65" zoomScalePageLayoutView="0" workbookViewId="0" topLeftCell="B1">
      <pane xSplit="1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8.83203125" style="10" customWidth="1"/>
    <col min="2" max="2" width="11.66015625" style="10" customWidth="1"/>
    <col min="3" max="4" width="11.66015625" style="0" customWidth="1"/>
    <col min="5" max="5" width="12.66015625" style="0" customWidth="1"/>
    <col min="6" max="16" width="11.66015625" style="0" customWidth="1"/>
    <col min="17" max="17" width="12.66015625" style="0" customWidth="1"/>
  </cols>
  <sheetData>
    <row r="1" ht="17.25">
      <c r="B1" s="74" t="s">
        <v>56</v>
      </c>
    </row>
    <row r="2" spans="2:17" ht="17.25">
      <c r="B2" s="11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 t="s">
        <v>0</v>
      </c>
    </row>
    <row r="3" spans="1:17" ht="17.25">
      <c r="A3" s="21"/>
      <c r="B3" s="12"/>
      <c r="C3" s="7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7.25">
      <c r="A4" s="21"/>
      <c r="B4" s="13"/>
      <c r="C4" s="8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</row>
    <row r="5" spans="1:17" ht="17.25">
      <c r="A5" s="21"/>
      <c r="B5" s="14"/>
      <c r="C5" s="9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21.75" customHeight="1">
      <c r="A6" s="21"/>
      <c r="B6" s="15" t="s">
        <v>17</v>
      </c>
      <c r="C6" s="49">
        <f>+'当年度'!C6-'前年度'!C6</f>
        <v>-67118</v>
      </c>
      <c r="D6" s="50">
        <f>+'当年度'!D6-'前年度'!D6</f>
        <v>-655119</v>
      </c>
      <c r="E6" s="50">
        <f>+'当年度'!E6-'前年度'!E6</f>
        <v>881062</v>
      </c>
      <c r="F6" s="50">
        <f>+'当年度'!F6-'前年度'!F6</f>
        <v>299462</v>
      </c>
      <c r="G6" s="50">
        <f>+'当年度'!G6-'前年度'!G6</f>
        <v>-312978</v>
      </c>
      <c r="H6" s="50">
        <f>+'当年度'!H6-'前年度'!H6</f>
        <v>-30423</v>
      </c>
      <c r="I6" s="50">
        <f>+'当年度'!I6-'前年度'!I6</f>
        <v>-202246</v>
      </c>
      <c r="J6" s="50">
        <f>+'当年度'!J6-'前年度'!J6</f>
        <v>-138963</v>
      </c>
      <c r="K6" s="50">
        <f>+'当年度'!K6-'前年度'!K6</f>
        <v>202711</v>
      </c>
      <c r="L6" s="50">
        <f>+'当年度'!L6-'前年度'!L6</f>
        <v>-435418</v>
      </c>
      <c r="M6" s="50">
        <f>+'当年度'!M6-'前年度'!M6</f>
        <v>389757</v>
      </c>
      <c r="N6" s="50">
        <f>+'当年度'!N6-'前年度'!N6</f>
        <v>-827055</v>
      </c>
      <c r="O6" s="50">
        <f>+'当年度'!O6-'前年度'!O6</f>
        <v>0</v>
      </c>
      <c r="P6" s="50">
        <f>+'当年度'!P6-'前年度'!P6</f>
        <v>0</v>
      </c>
      <c r="Q6" s="50">
        <f>+'当年度'!Q6-'前年度'!Q6</f>
        <v>-896328</v>
      </c>
    </row>
    <row r="7" spans="1:17" ht="21.75" customHeight="1">
      <c r="A7" s="21"/>
      <c r="B7" s="16" t="s">
        <v>18</v>
      </c>
      <c r="C7" s="51">
        <f>+'当年度'!C7-'前年度'!C7</f>
        <v>-62139</v>
      </c>
      <c r="D7" s="52">
        <f>+'当年度'!D7-'前年度'!D7</f>
        <v>-1922647</v>
      </c>
      <c r="E7" s="52">
        <f>+'当年度'!E7-'前年度'!E7</f>
        <v>-493849</v>
      </c>
      <c r="F7" s="52">
        <f>+'当年度'!F7-'前年度'!F7</f>
        <v>-695466</v>
      </c>
      <c r="G7" s="52">
        <f>+'当年度'!G7-'前年度'!G7</f>
        <v>-60921</v>
      </c>
      <c r="H7" s="52">
        <f>+'当年度'!H7-'前年度'!H7</f>
        <v>-12206</v>
      </c>
      <c r="I7" s="52">
        <f>+'当年度'!I7-'前年度'!I7</f>
        <v>457086</v>
      </c>
      <c r="J7" s="52">
        <f>+'当年度'!J7-'前年度'!J7</f>
        <v>26756</v>
      </c>
      <c r="K7" s="52">
        <f>+'当年度'!K7-'前年度'!K7</f>
        <v>263023</v>
      </c>
      <c r="L7" s="52">
        <f>+'当年度'!L7-'前年度'!L7</f>
        <v>277773</v>
      </c>
      <c r="M7" s="52">
        <f>+'当年度'!M7-'前年度'!M7</f>
        <v>-5058</v>
      </c>
      <c r="N7" s="52">
        <f>+'当年度'!N7-'前年度'!N7</f>
        <v>210667</v>
      </c>
      <c r="O7" s="52">
        <f>+'当年度'!O7-'前年度'!O7</f>
        <v>0</v>
      </c>
      <c r="P7" s="52">
        <f>+'当年度'!P7-'前年度'!P7</f>
        <v>0</v>
      </c>
      <c r="Q7" s="52">
        <f>+'当年度'!Q7-'前年度'!Q7</f>
        <v>-2016981</v>
      </c>
    </row>
    <row r="8" spans="1:17" ht="21.75" customHeight="1">
      <c r="A8" s="21"/>
      <c r="B8" s="16" t="s">
        <v>19</v>
      </c>
      <c r="C8" s="51">
        <f>+'当年度'!C8-'前年度'!C8</f>
        <v>-42754</v>
      </c>
      <c r="D8" s="52">
        <f>+'当年度'!D8-'前年度'!D8</f>
        <v>-182497</v>
      </c>
      <c r="E8" s="52">
        <f>+'当年度'!E8-'前年度'!E8</f>
        <v>180018</v>
      </c>
      <c r="F8" s="52">
        <f>+'当年度'!F8-'前年度'!F8</f>
        <v>-754654</v>
      </c>
      <c r="G8" s="52">
        <f>+'当年度'!G8-'前年度'!G8</f>
        <v>40271</v>
      </c>
      <c r="H8" s="52">
        <f>+'当年度'!H8-'前年度'!H8</f>
        <v>-234919</v>
      </c>
      <c r="I8" s="52">
        <f>+'当年度'!I8-'前年度'!I8</f>
        <v>369958</v>
      </c>
      <c r="J8" s="52">
        <f>+'当年度'!J8-'前年度'!J8</f>
        <v>-432021</v>
      </c>
      <c r="K8" s="52">
        <f>+'当年度'!K8-'前年度'!K8</f>
        <v>279834</v>
      </c>
      <c r="L8" s="52">
        <f>+'当年度'!L8-'前年度'!L8</f>
        <v>570469</v>
      </c>
      <c r="M8" s="52">
        <f>+'当年度'!M8-'前年度'!M8</f>
        <v>-61404</v>
      </c>
      <c r="N8" s="52">
        <f>+'当年度'!N8-'前年度'!N8</f>
        <v>-82399</v>
      </c>
      <c r="O8" s="52">
        <f>+'当年度'!O8-'前年度'!O8</f>
        <v>0</v>
      </c>
      <c r="P8" s="52">
        <f>+'当年度'!P8-'前年度'!P8</f>
        <v>0</v>
      </c>
      <c r="Q8" s="52">
        <f>+'当年度'!Q8-'前年度'!Q8</f>
        <v>-350098</v>
      </c>
    </row>
    <row r="9" spans="1:17" ht="21.75" customHeight="1">
      <c r="A9" s="21"/>
      <c r="B9" s="16" t="s">
        <v>20</v>
      </c>
      <c r="C9" s="51">
        <f>+'当年度'!C9-'前年度'!C9</f>
        <v>-43196</v>
      </c>
      <c r="D9" s="52">
        <f>+'当年度'!D9-'前年度'!D9</f>
        <v>-538501</v>
      </c>
      <c r="E9" s="52">
        <f>+'当年度'!E9-'前年度'!E9</f>
        <v>-78282</v>
      </c>
      <c r="F9" s="52">
        <f>+'当年度'!F9-'前年度'!F9</f>
        <v>-326176</v>
      </c>
      <c r="G9" s="52">
        <f>+'当年度'!G9-'前年度'!G9</f>
        <v>-52745</v>
      </c>
      <c r="H9" s="52">
        <f>+'当年度'!H9-'前年度'!H9</f>
        <v>-112854</v>
      </c>
      <c r="I9" s="52">
        <f>+'当年度'!I9-'前年度'!I9</f>
        <v>27239</v>
      </c>
      <c r="J9" s="52">
        <f>+'当年度'!J9-'前年度'!J9</f>
        <v>-287840</v>
      </c>
      <c r="K9" s="52">
        <f>+'当年度'!K9-'前年度'!K9</f>
        <v>28855</v>
      </c>
      <c r="L9" s="52">
        <f>+'当年度'!L9-'前年度'!L9</f>
        <v>-278067</v>
      </c>
      <c r="M9" s="52">
        <f>+'当年度'!M9-'前年度'!M9</f>
        <v>35018</v>
      </c>
      <c r="N9" s="52">
        <f>+'当年度'!N9-'前年度'!N9</f>
        <v>-29960</v>
      </c>
      <c r="O9" s="52">
        <f>+'当年度'!O9-'前年度'!O9</f>
        <v>0</v>
      </c>
      <c r="P9" s="52">
        <f>+'当年度'!P9-'前年度'!P9</f>
        <v>0</v>
      </c>
      <c r="Q9" s="52">
        <f>+'当年度'!Q9-'前年度'!Q9</f>
        <v>-1656509</v>
      </c>
    </row>
    <row r="10" spans="1:17" ht="21.75" customHeight="1">
      <c r="A10" s="21"/>
      <c r="B10" s="16" t="s">
        <v>21</v>
      </c>
      <c r="C10" s="51">
        <f>+'当年度'!C10-'前年度'!C10</f>
        <v>-55063</v>
      </c>
      <c r="D10" s="52">
        <f>+'当年度'!D10-'前年度'!D10</f>
        <v>-564185</v>
      </c>
      <c r="E10" s="52">
        <f>+'当年度'!E10-'前年度'!E10</f>
        <v>98530</v>
      </c>
      <c r="F10" s="52">
        <f>+'当年度'!F10-'前年度'!F10</f>
        <v>-1695841</v>
      </c>
      <c r="G10" s="52">
        <f>+'当年度'!G10-'前年度'!G10</f>
        <v>-99446</v>
      </c>
      <c r="H10" s="52">
        <f>+'当年度'!H10-'前年度'!H10</f>
        <v>-12675</v>
      </c>
      <c r="I10" s="52">
        <f>+'当年度'!I10-'前年度'!I10</f>
        <v>-117458</v>
      </c>
      <c r="J10" s="52">
        <f>+'当年度'!J10-'前年度'!J10</f>
        <v>433991</v>
      </c>
      <c r="K10" s="52">
        <f>+'当年度'!K10-'前年度'!K10</f>
        <v>147984</v>
      </c>
      <c r="L10" s="52">
        <f>+'当年度'!L10-'前年度'!L10</f>
        <v>-83410</v>
      </c>
      <c r="M10" s="52">
        <f>+'当年度'!M10-'前年度'!M10</f>
        <v>10307</v>
      </c>
      <c r="N10" s="52">
        <f>+'当年度'!N10-'前年度'!N10</f>
        <v>248390</v>
      </c>
      <c r="O10" s="52">
        <f>+'当年度'!O10-'前年度'!O10</f>
        <v>0</v>
      </c>
      <c r="P10" s="52">
        <f>+'当年度'!P10-'前年度'!P10</f>
        <v>0</v>
      </c>
      <c r="Q10" s="52">
        <f>+'当年度'!Q10-'前年度'!Q10</f>
        <v>-1688876</v>
      </c>
    </row>
    <row r="11" spans="1:17" ht="21.75" customHeight="1">
      <c r="A11" s="21"/>
      <c r="B11" s="16" t="s">
        <v>22</v>
      </c>
      <c r="C11" s="51">
        <f>+'当年度'!C11-'前年度'!C11</f>
        <v>-42269</v>
      </c>
      <c r="D11" s="52">
        <f>+'当年度'!D11-'前年度'!D11</f>
        <v>-440250</v>
      </c>
      <c r="E11" s="52">
        <f>+'当年度'!E11-'前年度'!E11</f>
        <v>-115092</v>
      </c>
      <c r="F11" s="52">
        <f>+'当年度'!F11-'前年度'!F11</f>
        <v>-27390</v>
      </c>
      <c r="G11" s="52">
        <f>+'当年度'!G11-'前年度'!G11</f>
        <v>-113253</v>
      </c>
      <c r="H11" s="52">
        <f>+'当年度'!H11-'前年度'!H11</f>
        <v>-102107</v>
      </c>
      <c r="I11" s="52">
        <f>+'当年度'!I11-'前年度'!I11</f>
        <v>-179893</v>
      </c>
      <c r="J11" s="52">
        <f>+'当年度'!J11-'前年度'!J11</f>
        <v>1045828</v>
      </c>
      <c r="K11" s="52">
        <f>+'当年度'!K11-'前年度'!K11</f>
        <v>-377087</v>
      </c>
      <c r="L11" s="52">
        <f>+'当年度'!L11-'前年度'!L11</f>
        <v>811768</v>
      </c>
      <c r="M11" s="52">
        <f>+'当年度'!M11-'前年度'!M11</f>
        <v>235422</v>
      </c>
      <c r="N11" s="52">
        <f>+'当年度'!N11-'前年度'!N11</f>
        <v>-75716</v>
      </c>
      <c r="O11" s="52">
        <f>+'当年度'!O11-'前年度'!O11</f>
        <v>0</v>
      </c>
      <c r="P11" s="52">
        <f>+'当年度'!P11-'前年度'!P11</f>
        <v>0</v>
      </c>
      <c r="Q11" s="52">
        <f>+'当年度'!Q11-'前年度'!Q11</f>
        <v>619961</v>
      </c>
    </row>
    <row r="12" spans="1:17" ht="21.75" customHeight="1">
      <c r="A12" s="21"/>
      <c r="B12" s="16" t="s">
        <v>23</v>
      </c>
      <c r="C12" s="51">
        <f>+'当年度'!C12-'前年度'!C12</f>
        <v>-32303</v>
      </c>
      <c r="D12" s="52">
        <f>+'当年度'!D12-'前年度'!D12</f>
        <v>1194337</v>
      </c>
      <c r="E12" s="52">
        <f>+'当年度'!E12-'前年度'!E12</f>
        <v>403694</v>
      </c>
      <c r="F12" s="52">
        <f>+'当年度'!F12-'前年度'!F12</f>
        <v>-464025</v>
      </c>
      <c r="G12" s="52">
        <f>+'当年度'!G12-'前年度'!G12</f>
        <v>-69622</v>
      </c>
      <c r="H12" s="52">
        <f>+'当年度'!H12-'前年度'!H12</f>
        <v>1343</v>
      </c>
      <c r="I12" s="52">
        <f>+'当年度'!I12-'前年度'!I12</f>
        <v>-63733</v>
      </c>
      <c r="J12" s="52">
        <f>+'当年度'!J12-'前年度'!J12</f>
        <v>169975</v>
      </c>
      <c r="K12" s="52">
        <f>+'当年度'!K12-'前年度'!K12</f>
        <v>-658</v>
      </c>
      <c r="L12" s="52">
        <f>+'当年度'!L12-'前年度'!L12</f>
        <v>2746</v>
      </c>
      <c r="M12" s="52">
        <f>+'当年度'!M12-'前年度'!M12</f>
        <v>83533</v>
      </c>
      <c r="N12" s="52">
        <f>+'当年度'!N12-'前年度'!N12</f>
        <v>31149</v>
      </c>
      <c r="O12" s="52">
        <f>+'当年度'!O12-'前年度'!O12</f>
        <v>0</v>
      </c>
      <c r="P12" s="52">
        <f>+'当年度'!P12-'前年度'!P12</f>
        <v>0</v>
      </c>
      <c r="Q12" s="52">
        <f>+'当年度'!Q12-'前年度'!Q12</f>
        <v>1256436</v>
      </c>
    </row>
    <row r="13" spans="1:17" ht="21.75" customHeight="1">
      <c r="A13" s="21"/>
      <c r="B13" s="16" t="s">
        <v>24</v>
      </c>
      <c r="C13" s="51">
        <f>+'当年度'!C13-'前年度'!C13</f>
        <v>-17613</v>
      </c>
      <c r="D13" s="52">
        <f>+'当年度'!D13-'前年度'!D13</f>
        <v>108033</v>
      </c>
      <c r="E13" s="52">
        <f>+'当年度'!E13-'前年度'!E13</f>
        <v>-57206</v>
      </c>
      <c r="F13" s="52">
        <f>+'当年度'!F13-'前年度'!F13</f>
        <v>77326</v>
      </c>
      <c r="G13" s="52">
        <f>+'当年度'!G13-'前年度'!G13</f>
        <v>0</v>
      </c>
      <c r="H13" s="52">
        <f>+'当年度'!H13-'前年度'!H13</f>
        <v>38002</v>
      </c>
      <c r="I13" s="52">
        <f>+'当年度'!I13-'前年度'!I13</f>
        <v>-17752</v>
      </c>
      <c r="J13" s="52">
        <f>+'当年度'!J13-'前年度'!J13</f>
        <v>-38439</v>
      </c>
      <c r="K13" s="52">
        <f>+'当年度'!K13-'前年度'!K13</f>
        <v>-127644</v>
      </c>
      <c r="L13" s="52">
        <f>+'当年度'!L13-'前年度'!L13</f>
        <v>-744372</v>
      </c>
      <c r="M13" s="52">
        <f>+'当年度'!M13-'前年度'!M13</f>
        <v>6476</v>
      </c>
      <c r="N13" s="52">
        <f>+'当年度'!N13-'前年度'!N13</f>
        <v>168492</v>
      </c>
      <c r="O13" s="52">
        <f>+'当年度'!O13-'前年度'!O13</f>
        <v>0</v>
      </c>
      <c r="P13" s="52">
        <f>+'当年度'!P13-'前年度'!P13</f>
        <v>0</v>
      </c>
      <c r="Q13" s="52">
        <f>+'当年度'!Q13-'前年度'!Q13</f>
        <v>-604697</v>
      </c>
    </row>
    <row r="14" spans="1:17" ht="21.75" customHeight="1">
      <c r="A14" s="21"/>
      <c r="B14" s="16" t="s">
        <v>25</v>
      </c>
      <c r="C14" s="51">
        <f>+'当年度'!C14-'前年度'!C14</f>
        <v>-33434</v>
      </c>
      <c r="D14" s="52">
        <f>+'当年度'!D14-'前年度'!D14</f>
        <v>157566</v>
      </c>
      <c r="E14" s="52">
        <f>+'当年度'!E14-'前年度'!E14</f>
        <v>41721</v>
      </c>
      <c r="F14" s="52">
        <f>+'当年度'!F14-'前年度'!F14</f>
        <v>331421</v>
      </c>
      <c r="G14" s="52">
        <f>+'当年度'!G14-'前年度'!G14</f>
        <v>2624</v>
      </c>
      <c r="H14" s="52">
        <f>+'当年度'!H14-'前年度'!H14</f>
        <v>-27207</v>
      </c>
      <c r="I14" s="52">
        <f>+'当年度'!I14-'前年度'!I14</f>
        <v>2292</v>
      </c>
      <c r="J14" s="52">
        <f>+'当年度'!J14-'前年度'!J14</f>
        <v>419677</v>
      </c>
      <c r="K14" s="52">
        <f>+'当年度'!K14-'前年度'!K14</f>
        <v>146075</v>
      </c>
      <c r="L14" s="52">
        <f>+'当年度'!L14-'前年度'!L14</f>
        <v>262575</v>
      </c>
      <c r="M14" s="52">
        <f>+'当年度'!M14-'前年度'!M14</f>
        <v>104472</v>
      </c>
      <c r="N14" s="52">
        <f>+'当年度'!N14-'前年度'!N14</f>
        <v>32355</v>
      </c>
      <c r="O14" s="52">
        <f>+'当年度'!O14-'前年度'!O14</f>
        <v>0</v>
      </c>
      <c r="P14" s="52">
        <f>+'当年度'!P14-'前年度'!P14</f>
        <v>0</v>
      </c>
      <c r="Q14" s="52">
        <f>+'当年度'!Q14-'前年度'!Q14</f>
        <v>1440137</v>
      </c>
    </row>
    <row r="15" spans="1:17" ht="21.75" customHeight="1">
      <c r="A15" s="21"/>
      <c r="B15" s="16" t="s">
        <v>26</v>
      </c>
      <c r="C15" s="51">
        <f>+'当年度'!C15-'前年度'!C15</f>
        <v>-23974</v>
      </c>
      <c r="D15" s="52">
        <f>+'当年度'!D15-'前年度'!D15</f>
        <v>-59821</v>
      </c>
      <c r="E15" s="52">
        <f>+'当年度'!E15-'前年度'!E15</f>
        <v>529063</v>
      </c>
      <c r="F15" s="52">
        <f>+'当年度'!F15-'前年度'!F15</f>
        <v>-9440</v>
      </c>
      <c r="G15" s="52">
        <f>+'当年度'!G15-'前年度'!G15</f>
        <v>-174198</v>
      </c>
      <c r="H15" s="52">
        <f>+'当年度'!H15-'前年度'!H15</f>
        <v>-83395</v>
      </c>
      <c r="I15" s="52">
        <f>+'当年度'!I15-'前年度'!I15</f>
        <v>43087</v>
      </c>
      <c r="J15" s="52">
        <f>+'当年度'!J15-'前年度'!J15</f>
        <v>-359514</v>
      </c>
      <c r="K15" s="52">
        <f>+'当年度'!K15-'前年度'!K15</f>
        <v>29516</v>
      </c>
      <c r="L15" s="52">
        <f>+'当年度'!L15-'前年度'!L15</f>
        <v>393208</v>
      </c>
      <c r="M15" s="52">
        <f>+'当年度'!M15-'前年度'!M15</f>
        <v>-36701</v>
      </c>
      <c r="N15" s="52">
        <f>+'当年度'!N15-'前年度'!N15</f>
        <v>-32152</v>
      </c>
      <c r="O15" s="52">
        <f>+'当年度'!O15-'前年度'!O15</f>
        <v>14149</v>
      </c>
      <c r="P15" s="52">
        <f>+'当年度'!P15-'前年度'!P15</f>
        <v>0</v>
      </c>
      <c r="Q15" s="52">
        <f>+'当年度'!Q15-'前年度'!Q15</f>
        <v>229828</v>
      </c>
    </row>
    <row r="16" spans="1:17" ht="21.75" customHeight="1">
      <c r="A16" s="21"/>
      <c r="B16" s="16" t="s">
        <v>27</v>
      </c>
      <c r="C16" s="51">
        <f>+'当年度'!C16-'前年度'!C16</f>
        <v>-21917</v>
      </c>
      <c r="D16" s="52">
        <f>+'当年度'!D16-'前年度'!D16</f>
        <v>31173</v>
      </c>
      <c r="E16" s="52">
        <f>+'当年度'!E16-'前年度'!E16</f>
        <v>-123418</v>
      </c>
      <c r="F16" s="52">
        <f>+'当年度'!F16-'前年度'!F16</f>
        <v>-181482</v>
      </c>
      <c r="G16" s="52">
        <f>+'当年度'!G16-'前年度'!G16</f>
        <v>0</v>
      </c>
      <c r="H16" s="52">
        <f>+'当年度'!H16-'前年度'!H16</f>
        <v>227844</v>
      </c>
      <c r="I16" s="52">
        <f>+'当年度'!I16-'前年度'!I16</f>
        <v>218829</v>
      </c>
      <c r="J16" s="52">
        <f>+'当年度'!J16-'前年度'!J16</f>
        <v>-59844</v>
      </c>
      <c r="K16" s="52">
        <f>+'当年度'!K16-'前年度'!K16</f>
        <v>-56021</v>
      </c>
      <c r="L16" s="52">
        <f>+'当年度'!L16-'前年度'!L16</f>
        <v>-459603</v>
      </c>
      <c r="M16" s="52">
        <f>+'当年度'!M16-'前年度'!M16</f>
        <v>608382</v>
      </c>
      <c r="N16" s="52">
        <f>+'当年度'!N16-'前年度'!N16</f>
        <v>-123756</v>
      </c>
      <c r="O16" s="52">
        <f>+'当年度'!O16-'前年度'!O16</f>
        <v>0</v>
      </c>
      <c r="P16" s="52">
        <f>+'当年度'!P16-'前年度'!P16</f>
        <v>0</v>
      </c>
      <c r="Q16" s="52">
        <f>+'当年度'!Q16-'前年度'!Q16</f>
        <v>60187</v>
      </c>
    </row>
    <row r="17" spans="1:17" ht="21.75" customHeight="1">
      <c r="A17" s="21"/>
      <c r="B17" s="16" t="s">
        <v>46</v>
      </c>
      <c r="C17" s="51">
        <f>+'当年度'!C17-'前年度'!C17</f>
        <v>-20320</v>
      </c>
      <c r="D17" s="52">
        <f>+'当年度'!D17-'前年度'!D17</f>
        <v>326160</v>
      </c>
      <c r="E17" s="52">
        <f>+'当年度'!E17-'前年度'!E17</f>
        <v>683824</v>
      </c>
      <c r="F17" s="52">
        <f>+'当年度'!F17-'前年度'!F17</f>
        <v>470814</v>
      </c>
      <c r="G17" s="52">
        <f>+'当年度'!G17-'前年度'!G17</f>
        <v>-19711</v>
      </c>
      <c r="H17" s="52">
        <f>+'当年度'!H17-'前年度'!H17</f>
        <v>-88558</v>
      </c>
      <c r="I17" s="52">
        <f>+'当年度'!I17-'前年度'!I17</f>
        <v>-103108</v>
      </c>
      <c r="J17" s="52">
        <f>+'当年度'!J17-'前年度'!J17</f>
        <v>82834</v>
      </c>
      <c r="K17" s="52">
        <f>+'当年度'!K17-'前年度'!K17</f>
        <v>-23972</v>
      </c>
      <c r="L17" s="52">
        <f>+'当年度'!L17-'前年度'!L17</f>
        <v>590336</v>
      </c>
      <c r="M17" s="52">
        <f>+'当年度'!M17-'前年度'!M17</f>
        <v>-7921</v>
      </c>
      <c r="N17" s="52">
        <f>+'当年度'!N17-'前年度'!N17</f>
        <v>-54665</v>
      </c>
      <c r="O17" s="52">
        <f>+'当年度'!O17-'前年度'!O17</f>
        <v>0</v>
      </c>
      <c r="P17" s="52">
        <f>+'当年度'!P17-'前年度'!P17</f>
        <v>0</v>
      </c>
      <c r="Q17" s="52">
        <f>+'当年度'!Q17-'前年度'!Q17</f>
        <v>1835713</v>
      </c>
    </row>
    <row r="18" spans="1:17" ht="21.75" customHeight="1">
      <c r="A18" s="21"/>
      <c r="B18" s="16" t="s">
        <v>48</v>
      </c>
      <c r="C18" s="51">
        <f>+'当年度'!C18-'前年度'!C18</f>
        <v>-43098</v>
      </c>
      <c r="D18" s="52">
        <f>+'当年度'!D18-'前年度'!D18</f>
        <v>-299697</v>
      </c>
      <c r="E18" s="52">
        <f>+'当年度'!E18-'前年度'!E18</f>
        <v>-54864</v>
      </c>
      <c r="F18" s="52">
        <f>+'当年度'!F18-'前年度'!F18</f>
        <v>-96660</v>
      </c>
      <c r="G18" s="52">
        <f>+'当年度'!G18-'前年度'!G18</f>
        <v>-191874</v>
      </c>
      <c r="H18" s="52">
        <f>+'当年度'!H18-'前年度'!H18</f>
        <v>112964</v>
      </c>
      <c r="I18" s="52">
        <f>+'当年度'!I18-'前年度'!I18</f>
        <v>29797</v>
      </c>
      <c r="J18" s="52">
        <f>+'当年度'!J18-'前年度'!J18</f>
        <v>101041</v>
      </c>
      <c r="K18" s="52">
        <f>+'当年度'!K18-'前年度'!K18</f>
        <v>-180167</v>
      </c>
      <c r="L18" s="52">
        <f>+'当年度'!L18-'前年度'!L18</f>
        <v>710853</v>
      </c>
      <c r="M18" s="52">
        <f>+'当年度'!M18-'前年度'!M18</f>
        <v>55423</v>
      </c>
      <c r="N18" s="52">
        <f>+'当年度'!N18-'前年度'!N18</f>
        <v>97732</v>
      </c>
      <c r="O18" s="52">
        <f>+'当年度'!O18-'前年度'!O18</f>
        <v>0</v>
      </c>
      <c r="P18" s="52">
        <f>+'当年度'!P18-'前年度'!P18</f>
        <v>0</v>
      </c>
      <c r="Q18" s="52">
        <f>+'当年度'!Q18-'前年度'!Q18</f>
        <v>241450</v>
      </c>
    </row>
    <row r="19" spans="1:17" ht="21.75" customHeight="1">
      <c r="A19" s="22"/>
      <c r="B19" s="18" t="s">
        <v>49</v>
      </c>
      <c r="C19" s="53">
        <f>+'当年度'!C19-'前年度'!C19</f>
        <v>-58213</v>
      </c>
      <c r="D19" s="54">
        <f>+'当年度'!D19-'前年度'!D19</f>
        <v>1058914</v>
      </c>
      <c r="E19" s="54">
        <f>+'当年度'!E19-'前年度'!E19</f>
        <v>-54665</v>
      </c>
      <c r="F19" s="54">
        <f>+'当年度'!F19-'前年度'!F19</f>
        <v>-689918</v>
      </c>
      <c r="G19" s="54">
        <f>+'当年度'!G19-'前年度'!G19</f>
        <v>-158372</v>
      </c>
      <c r="H19" s="54">
        <f>+'当年度'!H19-'前年度'!H19</f>
        <v>136465</v>
      </c>
      <c r="I19" s="54">
        <f>+'当年度'!I19-'前年度'!I19</f>
        <v>-293390</v>
      </c>
      <c r="J19" s="54">
        <f>+'当年度'!J19-'前年度'!J19</f>
        <v>-1371623</v>
      </c>
      <c r="K19" s="54">
        <f>+'当年度'!K19-'前年度'!K19</f>
        <v>67424</v>
      </c>
      <c r="L19" s="54">
        <f>+'当年度'!L19-'前年度'!L19</f>
        <v>-3043260</v>
      </c>
      <c r="M19" s="54">
        <f>+'当年度'!M19-'前年度'!M19</f>
        <v>492843</v>
      </c>
      <c r="N19" s="54">
        <f>+'当年度'!N19-'前年度'!N19</f>
        <v>25320</v>
      </c>
      <c r="O19" s="54">
        <f>+'当年度'!O19-'前年度'!O19</f>
        <v>0</v>
      </c>
      <c r="P19" s="54">
        <f>+'当年度'!P19-'前年度'!P19</f>
        <v>0</v>
      </c>
      <c r="Q19" s="54">
        <f>+'当年度'!Q19-'前年度'!Q19</f>
        <v>-3888475</v>
      </c>
    </row>
    <row r="20" spans="1:17" ht="21.75" customHeight="1">
      <c r="A20" s="21"/>
      <c r="B20" s="16" t="s">
        <v>28</v>
      </c>
      <c r="C20" s="51">
        <f>+'当年度'!C20-'前年度'!C20</f>
        <v>-9218</v>
      </c>
      <c r="D20" s="52">
        <f>+'当年度'!D20-'前年度'!D20</f>
        <v>93514</v>
      </c>
      <c r="E20" s="52">
        <f>+'当年度'!E20-'前年度'!E20</f>
        <v>-20215</v>
      </c>
      <c r="F20" s="52">
        <f>+'当年度'!F20-'前年度'!F20</f>
        <v>-6674</v>
      </c>
      <c r="G20" s="52">
        <f>+'当年度'!G20-'前年度'!G20</f>
        <v>0</v>
      </c>
      <c r="H20" s="52">
        <f>+'当年度'!H20-'前年度'!H20</f>
        <v>-16313</v>
      </c>
      <c r="I20" s="52">
        <f>+'当年度'!I20-'前年度'!I20</f>
        <v>-1897</v>
      </c>
      <c r="J20" s="52">
        <f>+'当年度'!J20-'前年度'!J20</f>
        <v>-46626</v>
      </c>
      <c r="K20" s="52">
        <f>+'当年度'!K20-'前年度'!K20</f>
        <v>32497</v>
      </c>
      <c r="L20" s="52">
        <f>+'当年度'!L20-'前年度'!L20</f>
        <v>-34235</v>
      </c>
      <c r="M20" s="52">
        <f>+'当年度'!M20-'前年度'!M20</f>
        <v>0</v>
      </c>
      <c r="N20" s="52">
        <f>+'当年度'!N20-'前年度'!N20</f>
        <v>-10496</v>
      </c>
      <c r="O20" s="52">
        <f>+'当年度'!O20-'前年度'!O20</f>
        <v>0</v>
      </c>
      <c r="P20" s="52">
        <f>+'当年度'!P20-'前年度'!P20</f>
        <v>0</v>
      </c>
      <c r="Q20" s="52">
        <f>+'当年度'!Q20-'前年度'!Q20</f>
        <v>-19663</v>
      </c>
    </row>
    <row r="21" spans="1:17" ht="21.75" customHeight="1">
      <c r="A21" s="21"/>
      <c r="B21" s="16" t="s">
        <v>29</v>
      </c>
      <c r="C21" s="51">
        <f>+'当年度'!C21-'前年度'!C21</f>
        <v>-12197</v>
      </c>
      <c r="D21" s="52">
        <f>+'当年度'!D21-'前年度'!D21</f>
        <v>-31708</v>
      </c>
      <c r="E21" s="52">
        <f>+'当年度'!E21-'前年度'!E21</f>
        <v>97584</v>
      </c>
      <c r="F21" s="52">
        <f>+'当年度'!F21-'前年度'!F21</f>
        <v>26392</v>
      </c>
      <c r="G21" s="52">
        <f>+'当年度'!G21-'前年度'!G21</f>
        <v>1958</v>
      </c>
      <c r="H21" s="52">
        <f>+'当年度'!H21-'前年度'!H21</f>
        <v>-38602</v>
      </c>
      <c r="I21" s="52">
        <f>+'当年度'!I21-'前年度'!I21</f>
        <v>-638</v>
      </c>
      <c r="J21" s="52">
        <f>+'当年度'!J21-'前年度'!J21</f>
        <v>123477</v>
      </c>
      <c r="K21" s="52">
        <f>+'当年度'!K21-'前年度'!K21</f>
        <v>7016</v>
      </c>
      <c r="L21" s="52">
        <f>+'当年度'!L21-'前年度'!L21</f>
        <v>156260</v>
      </c>
      <c r="M21" s="52">
        <f>+'当年度'!M21-'前年度'!M21</f>
        <v>-2934</v>
      </c>
      <c r="N21" s="52">
        <f>+'当年度'!N21-'前年度'!N21</f>
        <v>28169</v>
      </c>
      <c r="O21" s="52">
        <f>+'当年度'!O21-'前年度'!O21</f>
        <v>0</v>
      </c>
      <c r="P21" s="52">
        <f>+'当年度'!P21-'前年度'!P21</f>
        <v>0</v>
      </c>
      <c r="Q21" s="52">
        <f>+'当年度'!Q21-'前年度'!Q21</f>
        <v>354777</v>
      </c>
    </row>
    <row r="22" spans="1:17" ht="21.75" customHeight="1">
      <c r="A22" s="21"/>
      <c r="B22" s="16" t="s">
        <v>30</v>
      </c>
      <c r="C22" s="51">
        <f>+'当年度'!C22-'前年度'!C22</f>
        <v>-22998</v>
      </c>
      <c r="D22" s="52">
        <f>+'当年度'!D22-'前年度'!D22</f>
        <v>31936</v>
      </c>
      <c r="E22" s="52">
        <f>+'当年度'!E22-'前年度'!E22</f>
        <v>58720</v>
      </c>
      <c r="F22" s="52">
        <f>+'当年度'!F22-'前年度'!F22</f>
        <v>-81545</v>
      </c>
      <c r="G22" s="52">
        <f>+'当年度'!G22-'前年度'!G22</f>
        <v>0</v>
      </c>
      <c r="H22" s="52">
        <f>+'当年度'!H22-'前年度'!H22</f>
        <v>-7264</v>
      </c>
      <c r="I22" s="52">
        <f>+'当年度'!I22-'前年度'!I22</f>
        <v>-49351</v>
      </c>
      <c r="J22" s="52">
        <f>+'当年度'!J22-'前年度'!J22</f>
        <v>-43957</v>
      </c>
      <c r="K22" s="52">
        <f>+'当年度'!K22-'前年度'!K22</f>
        <v>9274</v>
      </c>
      <c r="L22" s="52">
        <f>+'当年度'!L22-'前年度'!L22</f>
        <v>475658</v>
      </c>
      <c r="M22" s="52">
        <f>+'当年度'!M22-'前年度'!M22</f>
        <v>-12211</v>
      </c>
      <c r="N22" s="52">
        <f>+'当年度'!N22-'前年度'!N22</f>
        <v>8525</v>
      </c>
      <c r="O22" s="52">
        <f>+'当年度'!O22-'前年度'!O22</f>
        <v>0</v>
      </c>
      <c r="P22" s="52">
        <f>+'当年度'!P22-'前年度'!P22</f>
        <v>0</v>
      </c>
      <c r="Q22" s="52">
        <f>+'当年度'!Q22-'前年度'!Q22</f>
        <v>366787</v>
      </c>
    </row>
    <row r="23" spans="1:17" ht="21.75" customHeight="1">
      <c r="A23" s="21"/>
      <c r="B23" s="16" t="s">
        <v>31</v>
      </c>
      <c r="C23" s="51">
        <f>+'当年度'!C23-'前年度'!C23</f>
        <v>-7734</v>
      </c>
      <c r="D23" s="52">
        <f>+'当年度'!D23-'前年度'!D23</f>
        <v>145841</v>
      </c>
      <c r="E23" s="52">
        <f>+'当年度'!E23-'前年度'!E23</f>
        <v>9767</v>
      </c>
      <c r="F23" s="52">
        <f>+'当年度'!F23-'前年度'!F23</f>
        <v>7040</v>
      </c>
      <c r="G23" s="52">
        <f>+'当年度'!G23-'前年度'!G23</f>
        <v>0</v>
      </c>
      <c r="H23" s="52">
        <f>+'当年度'!H23-'前年度'!H23</f>
        <v>2178</v>
      </c>
      <c r="I23" s="52">
        <f>+'当年度'!I23-'前年度'!I23</f>
        <v>-3889</v>
      </c>
      <c r="J23" s="52">
        <f>+'当年度'!J23-'前年度'!J23</f>
        <v>43852</v>
      </c>
      <c r="K23" s="52">
        <f>+'当年度'!K23-'前年度'!K23</f>
        <v>5770</v>
      </c>
      <c r="L23" s="52">
        <f>+'当年度'!L23-'前年度'!L23</f>
        <v>31337</v>
      </c>
      <c r="M23" s="52">
        <f>+'当年度'!M23-'前年度'!M23</f>
        <v>-1256</v>
      </c>
      <c r="N23" s="52">
        <f>+'当年度'!N23-'前年度'!N23</f>
        <v>-6193</v>
      </c>
      <c r="O23" s="52">
        <f>+'当年度'!O23-'前年度'!O23</f>
        <v>0</v>
      </c>
      <c r="P23" s="52">
        <f>+'当年度'!P23-'前年度'!P23</f>
        <v>0</v>
      </c>
      <c r="Q23" s="52">
        <f>+'当年度'!Q23-'前年度'!Q23</f>
        <v>226713</v>
      </c>
    </row>
    <row r="24" spans="1:17" ht="21.75" customHeight="1">
      <c r="A24" s="21"/>
      <c r="B24" s="16" t="s">
        <v>32</v>
      </c>
      <c r="C24" s="51">
        <f>+'当年度'!C24-'前年度'!C24</f>
        <v>-16001</v>
      </c>
      <c r="D24" s="52">
        <f>+'当年度'!D24-'前年度'!D24</f>
        <v>-336201</v>
      </c>
      <c r="E24" s="52">
        <f>+'当年度'!E24-'前年度'!E24</f>
        <v>-68228</v>
      </c>
      <c r="F24" s="52">
        <f>+'当年度'!F24-'前年度'!F24</f>
        <v>-6479</v>
      </c>
      <c r="G24" s="52">
        <f>+'当年度'!G24-'前年度'!G24</f>
        <v>0</v>
      </c>
      <c r="H24" s="52">
        <f>+'当年度'!H24-'前年度'!H24</f>
        <v>36604</v>
      </c>
      <c r="I24" s="52">
        <f>+'当年度'!I24-'前年度'!I24</f>
        <v>-4455</v>
      </c>
      <c r="J24" s="52">
        <f>+'当年度'!J24-'前年度'!J24</f>
        <v>65199</v>
      </c>
      <c r="K24" s="52">
        <f>+'当年度'!K24-'前年度'!K24</f>
        <v>-130876</v>
      </c>
      <c r="L24" s="52">
        <f>+'当年度'!L24-'前年度'!L24</f>
        <v>-14500</v>
      </c>
      <c r="M24" s="52">
        <f>+'当年度'!M24-'前年度'!M24</f>
        <v>0</v>
      </c>
      <c r="N24" s="52">
        <f>+'当年度'!N24-'前年度'!N24</f>
        <v>-1278</v>
      </c>
      <c r="O24" s="52">
        <f>+'当年度'!O24-'前年度'!O24</f>
        <v>0</v>
      </c>
      <c r="P24" s="52">
        <f>+'当年度'!P24-'前年度'!P24</f>
        <v>0</v>
      </c>
      <c r="Q24" s="52">
        <f>+'当年度'!Q24-'前年度'!Q24</f>
        <v>-476215</v>
      </c>
    </row>
    <row r="25" spans="1:17" ht="21.75" customHeight="1">
      <c r="A25" s="21"/>
      <c r="B25" s="16" t="s">
        <v>33</v>
      </c>
      <c r="C25" s="51">
        <f>+'当年度'!C25-'前年度'!C25</f>
        <v>-11162</v>
      </c>
      <c r="D25" s="52">
        <f>+'当年度'!D25-'前年度'!D25</f>
        <v>-485438</v>
      </c>
      <c r="E25" s="52">
        <f>+'当年度'!E25-'前年度'!E25</f>
        <v>-230661</v>
      </c>
      <c r="F25" s="52">
        <f>+'当年度'!F25-'前年度'!F25</f>
        <v>-24284</v>
      </c>
      <c r="G25" s="52">
        <f>+'当年度'!G25-'前年度'!G25</f>
        <v>19998</v>
      </c>
      <c r="H25" s="52">
        <f>+'当年度'!H25-'前年度'!H25</f>
        <v>89960</v>
      </c>
      <c r="I25" s="52">
        <f>+'当年度'!I25-'前年度'!I25</f>
        <v>287225</v>
      </c>
      <c r="J25" s="52">
        <f>+'当年度'!J25-'前年度'!J25</f>
        <v>-100423</v>
      </c>
      <c r="K25" s="52">
        <f>+'当年度'!K25-'前年度'!K25</f>
        <v>27738</v>
      </c>
      <c r="L25" s="52">
        <f>+'当年度'!L25-'前年度'!L25</f>
        <v>182601</v>
      </c>
      <c r="M25" s="52">
        <f>+'当年度'!M25-'前年度'!M25</f>
        <v>-23717</v>
      </c>
      <c r="N25" s="52">
        <f>+'当年度'!N25-'前年度'!N25</f>
        <v>-11045</v>
      </c>
      <c r="O25" s="52">
        <f>+'当年度'!O25-'前年度'!O25</f>
        <v>0</v>
      </c>
      <c r="P25" s="52">
        <f>+'当年度'!P25-'前年度'!P25</f>
        <v>0</v>
      </c>
      <c r="Q25" s="52">
        <f>+'当年度'!Q25-'前年度'!Q25</f>
        <v>-279208</v>
      </c>
    </row>
    <row r="26" spans="1:17" ht="21.75" customHeight="1">
      <c r="A26" s="21"/>
      <c r="B26" s="16" t="s">
        <v>34</v>
      </c>
      <c r="C26" s="51">
        <f>+'当年度'!C26-'前年度'!C26</f>
        <v>-10360</v>
      </c>
      <c r="D26" s="52">
        <f>+'当年度'!D26-'前年度'!D26</f>
        <v>339489</v>
      </c>
      <c r="E26" s="52">
        <f>+'当年度'!E26-'前年度'!E26</f>
        <v>-21037</v>
      </c>
      <c r="F26" s="52">
        <f>+'当年度'!F26-'前年度'!F26</f>
        <v>-18414</v>
      </c>
      <c r="G26" s="52">
        <f>+'当年度'!G26-'前年度'!G26</f>
        <v>-705</v>
      </c>
      <c r="H26" s="52">
        <f>+'当年度'!H26-'前年度'!H26</f>
        <v>16950</v>
      </c>
      <c r="I26" s="52">
        <f>+'当年度'!I26-'前年度'!I26</f>
        <v>-25189</v>
      </c>
      <c r="J26" s="52">
        <f>+'当年度'!J26-'前年度'!J26</f>
        <v>-64453</v>
      </c>
      <c r="K26" s="52">
        <f>+'当年度'!K26-'前年度'!K26</f>
        <v>10669</v>
      </c>
      <c r="L26" s="52">
        <f>+'当年度'!L26-'前年度'!L26</f>
        <v>57714</v>
      </c>
      <c r="M26" s="52">
        <f>+'当年度'!M26-'前年度'!M26</f>
        <v>0</v>
      </c>
      <c r="N26" s="52">
        <f>+'当年度'!N26-'前年度'!N26</f>
        <v>-64800</v>
      </c>
      <c r="O26" s="52">
        <f>+'当年度'!O26-'前年度'!O26</f>
        <v>-133623</v>
      </c>
      <c r="P26" s="52">
        <f>+'当年度'!P26-'前年度'!P26</f>
        <v>0</v>
      </c>
      <c r="Q26" s="52">
        <f>+'当年度'!Q26-'前年度'!Q26</f>
        <v>86241</v>
      </c>
    </row>
    <row r="27" spans="1:17" ht="21.75" customHeight="1">
      <c r="A27" s="21"/>
      <c r="B27" s="16" t="s">
        <v>35</v>
      </c>
      <c r="C27" s="51">
        <f>+'当年度'!C27-'前年度'!C27</f>
        <v>-8133</v>
      </c>
      <c r="D27" s="52">
        <f>+'当年度'!D27-'前年度'!D27</f>
        <v>91678</v>
      </c>
      <c r="E27" s="52">
        <f>+'当年度'!E27-'前年度'!E27</f>
        <v>-18100</v>
      </c>
      <c r="F27" s="52">
        <f>+'当年度'!F27-'前年度'!F27</f>
        <v>329968</v>
      </c>
      <c r="G27" s="52">
        <f>+'当年度'!G27-'前年度'!G27</f>
        <v>-1099</v>
      </c>
      <c r="H27" s="52">
        <f>+'当年度'!H27-'前年度'!H27</f>
        <v>38846</v>
      </c>
      <c r="I27" s="52">
        <f>+'当年度'!I27-'前年度'!I27</f>
        <v>-23405</v>
      </c>
      <c r="J27" s="52">
        <f>+'当年度'!J27-'前年度'!J27</f>
        <v>-46723</v>
      </c>
      <c r="K27" s="52">
        <f>+'当年度'!K27-'前年度'!K27</f>
        <v>-3158</v>
      </c>
      <c r="L27" s="52">
        <f>+'当年度'!L27-'前年度'!L27</f>
        <v>-37994</v>
      </c>
      <c r="M27" s="52">
        <f>+'当年度'!M27-'前年度'!M27</f>
        <v>1371831</v>
      </c>
      <c r="N27" s="52">
        <f>+'当年度'!N27-'前年度'!N27</f>
        <v>-16048</v>
      </c>
      <c r="O27" s="52">
        <f>+'当年度'!O27-'前年度'!O27</f>
        <v>0</v>
      </c>
      <c r="P27" s="52">
        <f>+'当年度'!P27-'前年度'!P27</f>
        <v>0</v>
      </c>
      <c r="Q27" s="52">
        <f>+'当年度'!Q27-'前年度'!Q27</f>
        <v>1677663</v>
      </c>
    </row>
    <row r="28" spans="1:17" ht="21.75" customHeight="1">
      <c r="A28" s="21"/>
      <c r="B28" s="16" t="s">
        <v>36</v>
      </c>
      <c r="C28" s="51">
        <f>+'当年度'!C28-'前年度'!C28</f>
        <v>-12562</v>
      </c>
      <c r="D28" s="52">
        <f>+'当年度'!D28-'前年度'!D28</f>
        <v>-487640</v>
      </c>
      <c r="E28" s="52">
        <f>+'当年度'!E28-'前年度'!E28</f>
        <v>-154107</v>
      </c>
      <c r="F28" s="52">
        <f>+'当年度'!F28-'前年度'!F28</f>
        <v>5955</v>
      </c>
      <c r="G28" s="52">
        <f>+'当年度'!G28-'前年度'!G28</f>
        <v>7051</v>
      </c>
      <c r="H28" s="52">
        <f>+'当年度'!H28-'前年度'!H28</f>
        <v>46760</v>
      </c>
      <c r="I28" s="52">
        <f>+'当年度'!I28-'前年度'!I28</f>
        <v>3356</v>
      </c>
      <c r="J28" s="52">
        <f>+'当年度'!J28-'前年度'!J28</f>
        <v>150183</v>
      </c>
      <c r="K28" s="52">
        <f>+'当年度'!K28-'前年度'!K28</f>
        <v>-7715</v>
      </c>
      <c r="L28" s="52">
        <f>+'当年度'!L28-'前年度'!L28</f>
        <v>-64347</v>
      </c>
      <c r="M28" s="52">
        <f>+'当年度'!M28-'前年度'!M28</f>
        <v>12717</v>
      </c>
      <c r="N28" s="52">
        <f>+'当年度'!N28-'前年度'!N28</f>
        <v>-8028</v>
      </c>
      <c r="O28" s="52">
        <f>+'当年度'!O28-'前年度'!O28</f>
        <v>0</v>
      </c>
      <c r="P28" s="52">
        <f>+'当年度'!P28-'前年度'!P28</f>
        <v>0</v>
      </c>
      <c r="Q28" s="52">
        <f>+'当年度'!Q28-'前年度'!Q28</f>
        <v>-508377</v>
      </c>
    </row>
    <row r="29" spans="1:17" ht="21.75" customHeight="1">
      <c r="A29" s="21"/>
      <c r="B29" s="16" t="s">
        <v>37</v>
      </c>
      <c r="C29" s="51">
        <f>+'当年度'!C29-'前年度'!C29</f>
        <v>-7630</v>
      </c>
      <c r="D29" s="52">
        <f>+'当年度'!D29-'前年度'!D29</f>
        <v>-98096</v>
      </c>
      <c r="E29" s="52">
        <f>+'当年度'!E29-'前年度'!E29</f>
        <v>-227912</v>
      </c>
      <c r="F29" s="52">
        <f>+'当年度'!F29-'前年度'!F29</f>
        <v>227055</v>
      </c>
      <c r="G29" s="52">
        <f>+'当年度'!G29-'前年度'!G29</f>
        <v>0</v>
      </c>
      <c r="H29" s="52">
        <f>+'当年度'!H29-'前年度'!H29</f>
        <v>-40613</v>
      </c>
      <c r="I29" s="52">
        <f>+'当年度'!I29-'前年度'!I29</f>
        <v>10055</v>
      </c>
      <c r="J29" s="52">
        <f>+'当年度'!J29-'前年度'!J29</f>
        <v>-9648</v>
      </c>
      <c r="K29" s="52">
        <f>+'当年度'!K29-'前年度'!K29</f>
        <v>-2622</v>
      </c>
      <c r="L29" s="52">
        <f>+'当年度'!L29-'前年度'!L29</f>
        <v>-4070</v>
      </c>
      <c r="M29" s="52">
        <f>+'当年度'!M29-'前年度'!M29</f>
        <v>-17156</v>
      </c>
      <c r="N29" s="52">
        <f>+'当年度'!N29-'前年度'!N29</f>
        <v>-26922</v>
      </c>
      <c r="O29" s="52">
        <f>+'当年度'!O29-'前年度'!O29</f>
        <v>1478</v>
      </c>
      <c r="P29" s="52">
        <f>+'当年度'!P29-'前年度'!P29</f>
        <v>0</v>
      </c>
      <c r="Q29" s="52">
        <f>+'当年度'!Q29-'前年度'!Q29</f>
        <v>-196081</v>
      </c>
    </row>
    <row r="30" spans="1:17" ht="21.75" customHeight="1">
      <c r="A30" s="21"/>
      <c r="B30" s="16" t="s">
        <v>47</v>
      </c>
      <c r="C30" s="51">
        <f>+'当年度'!C30-'前年度'!C30</f>
        <v>-12134</v>
      </c>
      <c r="D30" s="52">
        <f>+'当年度'!D30-'前年度'!D30</f>
        <v>-59282</v>
      </c>
      <c r="E30" s="52">
        <f>+'当年度'!E30-'前年度'!E30</f>
        <v>-10724</v>
      </c>
      <c r="F30" s="52">
        <f>+'当年度'!F30-'前年度'!F30</f>
        <v>101774</v>
      </c>
      <c r="G30" s="52">
        <f>+'当年度'!G30-'前年度'!G30</f>
        <v>-609</v>
      </c>
      <c r="H30" s="52">
        <f>+'当年度'!H30-'前年度'!H30</f>
        <v>-61609</v>
      </c>
      <c r="I30" s="52">
        <f>+'当年度'!I30-'前年度'!I30</f>
        <v>-21735</v>
      </c>
      <c r="J30" s="52">
        <f>+'当年度'!J30-'前年度'!J30</f>
        <v>-55048</v>
      </c>
      <c r="K30" s="52">
        <f>+'当年度'!K30-'前年度'!K30</f>
        <v>29790</v>
      </c>
      <c r="L30" s="52">
        <f>+'当年度'!L30-'前年度'!L30</f>
        <v>-211009</v>
      </c>
      <c r="M30" s="52">
        <f>+'当年度'!M30-'前年度'!M30</f>
        <v>-513918</v>
      </c>
      <c r="N30" s="52">
        <f>+'当年度'!N30-'前年度'!N30</f>
        <v>-62678</v>
      </c>
      <c r="O30" s="52">
        <f>+'当年度'!O30-'前年度'!O30</f>
        <v>0</v>
      </c>
      <c r="P30" s="52">
        <f>+'当年度'!P30-'前年度'!P30</f>
        <v>0</v>
      </c>
      <c r="Q30" s="52">
        <f>+'当年度'!Q30-'前年度'!Q30</f>
        <v>-877182</v>
      </c>
    </row>
    <row r="31" spans="1:17" ht="21.75" customHeight="1">
      <c r="A31" s="21"/>
      <c r="B31" s="16" t="s">
        <v>50</v>
      </c>
      <c r="C31" s="51">
        <f>+'当年度'!C31-'前年度'!C31</f>
        <v>-17983</v>
      </c>
      <c r="D31" s="52">
        <f>+'当年度'!D31-'前年度'!D31</f>
        <v>200390</v>
      </c>
      <c r="E31" s="52">
        <f>+'当年度'!E31-'前年度'!E31</f>
        <v>-66168</v>
      </c>
      <c r="F31" s="52">
        <f>+'当年度'!F31-'前年度'!F31</f>
        <v>-976313</v>
      </c>
      <c r="G31" s="52">
        <f>+'当年度'!G31-'前年度'!G31</f>
        <v>-73781</v>
      </c>
      <c r="H31" s="52">
        <f>+'当年度'!H31-'前年度'!H31</f>
        <v>-168600</v>
      </c>
      <c r="I31" s="52">
        <f>+'当年度'!I31-'前年度'!I31</f>
        <v>11999</v>
      </c>
      <c r="J31" s="52">
        <f>+'当年度'!J31-'前年度'!J31</f>
        <v>-86764</v>
      </c>
      <c r="K31" s="52">
        <f>+'当年度'!K31-'前年度'!K31</f>
        <v>145828</v>
      </c>
      <c r="L31" s="52">
        <f>+'当年度'!L31-'前年度'!L31</f>
        <v>303956</v>
      </c>
      <c r="M31" s="52">
        <f>+'当年度'!M31-'前年度'!M31</f>
        <v>-136452</v>
      </c>
      <c r="N31" s="52">
        <f>+'当年度'!N31-'前年度'!N31</f>
        <v>-51739</v>
      </c>
      <c r="O31" s="52">
        <f>+'当年度'!O31-'前年度'!O31</f>
        <v>0</v>
      </c>
      <c r="P31" s="52">
        <f>+'当年度'!P31-'前年度'!P31</f>
        <v>0</v>
      </c>
      <c r="Q31" s="52">
        <f>+'当年度'!Q31-'前年度'!Q31</f>
        <v>-915627</v>
      </c>
    </row>
    <row r="32" spans="1:17" ht="21.75" customHeight="1">
      <c r="A32" s="21"/>
      <c r="B32" s="16" t="s">
        <v>51</v>
      </c>
      <c r="C32" s="51">
        <f>+'当年度'!C32-'前年度'!C32</f>
        <v>-14021</v>
      </c>
      <c r="D32" s="52">
        <f>+'当年度'!D32-'前年度'!D32</f>
        <v>384333</v>
      </c>
      <c r="E32" s="52">
        <f>+'当年度'!E32-'前年度'!E32</f>
        <v>-42246</v>
      </c>
      <c r="F32" s="52">
        <f>+'当年度'!F32-'前年度'!F32</f>
        <v>165380</v>
      </c>
      <c r="G32" s="52">
        <f>+'当年度'!G32-'前年度'!G32</f>
        <v>-11157</v>
      </c>
      <c r="H32" s="52">
        <f>+'当年度'!H32-'前年度'!H32</f>
        <v>13881</v>
      </c>
      <c r="I32" s="52">
        <f>+'当年度'!I32-'前年度'!I32</f>
        <v>-45372</v>
      </c>
      <c r="J32" s="52">
        <f>+'当年度'!J32-'前年度'!J32</f>
        <v>-77257</v>
      </c>
      <c r="K32" s="52">
        <f>+'当年度'!K32-'前年度'!K32</f>
        <v>32519</v>
      </c>
      <c r="L32" s="52">
        <f>+'当年度'!L32-'前年度'!L32</f>
        <v>-109839</v>
      </c>
      <c r="M32" s="52">
        <f>+'当年度'!M32-'前年度'!M32</f>
        <v>5518</v>
      </c>
      <c r="N32" s="52">
        <f>+'当年度'!N32-'前年度'!N32</f>
        <v>55573</v>
      </c>
      <c r="O32" s="52">
        <f>+'当年度'!O32-'前年度'!O32</f>
        <v>0</v>
      </c>
      <c r="P32" s="52">
        <f>+'当年度'!P32-'前年度'!P32</f>
        <v>0</v>
      </c>
      <c r="Q32" s="52">
        <f>+'当年度'!Q32-'前年度'!Q32</f>
        <v>357312</v>
      </c>
    </row>
    <row r="33" spans="1:17" ht="21.75" customHeight="1">
      <c r="A33" s="21"/>
      <c r="B33" s="16" t="s">
        <v>38</v>
      </c>
      <c r="C33" s="51">
        <f>+'当年度'!C33-'前年度'!C33</f>
        <v>-9275</v>
      </c>
      <c r="D33" s="52">
        <f>+'当年度'!D33-'前年度'!D33</f>
        <v>-161233</v>
      </c>
      <c r="E33" s="52">
        <f>+'当年度'!E33-'前年度'!E33</f>
        <v>-5128</v>
      </c>
      <c r="F33" s="52">
        <f>+'当年度'!F33-'前年度'!F33</f>
        <v>7082</v>
      </c>
      <c r="G33" s="52">
        <f>+'当年度'!G33-'前年度'!G33</f>
        <v>0</v>
      </c>
      <c r="H33" s="52">
        <f>+'当年度'!H33-'前年度'!H33</f>
        <v>-22503</v>
      </c>
      <c r="I33" s="52">
        <f>+'当年度'!I33-'前年度'!I33</f>
        <v>519</v>
      </c>
      <c r="J33" s="52">
        <f>+'当年度'!J33-'前年度'!J33</f>
        <v>-50922</v>
      </c>
      <c r="K33" s="52">
        <f>+'当年度'!K33-'前年度'!K33</f>
        <v>39415</v>
      </c>
      <c r="L33" s="52">
        <f>+'当年度'!L33-'前年度'!L33</f>
        <v>213926</v>
      </c>
      <c r="M33" s="52">
        <f>+'当年度'!M33-'前年度'!M33</f>
        <v>307005</v>
      </c>
      <c r="N33" s="52">
        <f>+'当年度'!N33-'前年度'!N33</f>
        <v>-12897</v>
      </c>
      <c r="O33" s="52">
        <f>+'当年度'!O33-'前年度'!O33</f>
        <v>0</v>
      </c>
      <c r="P33" s="52">
        <f>+'当年度'!P33-'前年度'!P33</f>
        <v>0</v>
      </c>
      <c r="Q33" s="52">
        <f>+'当年度'!Q33-'前年度'!Q33</f>
        <v>305989</v>
      </c>
    </row>
    <row r="34" spans="1:17" ht="21.75" customHeight="1">
      <c r="A34" s="21"/>
      <c r="B34" s="17" t="s">
        <v>39</v>
      </c>
      <c r="C34" s="55">
        <f>+'当年度'!C34-'前年度'!C34</f>
        <v>-12689</v>
      </c>
      <c r="D34" s="56">
        <f>+'当年度'!D34-'前年度'!D34</f>
        <v>61512</v>
      </c>
      <c r="E34" s="56">
        <f>+'当年度'!E34-'前年度'!E34</f>
        <v>-809134</v>
      </c>
      <c r="F34" s="56">
        <f>+'当年度'!F34-'前年度'!F34</f>
        <v>-483704</v>
      </c>
      <c r="G34" s="56">
        <f>+'当年度'!G34-'前年度'!G34</f>
        <v>0</v>
      </c>
      <c r="H34" s="56">
        <f>+'当年度'!H34-'前年度'!H34</f>
        <v>-1451</v>
      </c>
      <c r="I34" s="56">
        <f>+'当年度'!I34-'前年度'!I34</f>
        <v>-2950</v>
      </c>
      <c r="J34" s="56">
        <f>+'当年度'!J34-'前年度'!J34</f>
        <v>-36793</v>
      </c>
      <c r="K34" s="56">
        <f>+'当年度'!K34-'前年度'!K34</f>
        <v>-35726</v>
      </c>
      <c r="L34" s="56">
        <f>+'当年度'!L34-'前年度'!L34</f>
        <v>156704</v>
      </c>
      <c r="M34" s="56">
        <f>+'当年度'!M34-'前年度'!M34</f>
        <v>766145</v>
      </c>
      <c r="N34" s="56">
        <f>+'当年度'!N34-'前年度'!N34</f>
        <v>10869</v>
      </c>
      <c r="O34" s="56">
        <f>+'当年度'!O34-'前年度'!O34</f>
        <v>0</v>
      </c>
      <c r="P34" s="56">
        <f>+'当年度'!P34-'前年度'!P34</f>
        <v>0</v>
      </c>
      <c r="Q34" s="56">
        <f>+'当年度'!Q34-'前年度'!Q34</f>
        <v>-387217</v>
      </c>
    </row>
    <row r="35" spans="1:17" ht="21.75" customHeight="1">
      <c r="A35" s="21"/>
      <c r="B35" s="20" t="s">
        <v>40</v>
      </c>
      <c r="C35" s="57">
        <f>+'当年度'!C35-'前年度'!C35</f>
        <v>-563411</v>
      </c>
      <c r="D35" s="57">
        <f>+'当年度'!D35-'前年度'!D35</f>
        <v>-1786534</v>
      </c>
      <c r="E35" s="57">
        <f>+'当年度'!E35-'前年度'!E35</f>
        <v>1840536</v>
      </c>
      <c r="F35" s="57">
        <f>+'当年度'!F35-'前年度'!F35</f>
        <v>-3762029</v>
      </c>
      <c r="G35" s="57">
        <f>+'当年度'!G35-'前年度'!G35</f>
        <v>-1210225</v>
      </c>
      <c r="H35" s="57">
        <f>+'当年度'!H35-'前年度'!H35</f>
        <v>-187726</v>
      </c>
      <c r="I35" s="57">
        <f>+'当年度'!I35-'前年度'!I35</f>
        <v>170708</v>
      </c>
      <c r="J35" s="57">
        <f>+'当年度'!J35-'前年度'!J35</f>
        <v>-408142</v>
      </c>
      <c r="K35" s="57">
        <f>+'当年度'!K35-'前年度'!K35</f>
        <v>399873</v>
      </c>
      <c r="L35" s="57">
        <f>+'当年度'!L35-'前年度'!L35</f>
        <v>-1424402</v>
      </c>
      <c r="M35" s="57">
        <f>+'当年度'!M35-'前年度'!M35</f>
        <v>1910549</v>
      </c>
      <c r="N35" s="57">
        <f>+'当年度'!N35-'前年度'!N35</f>
        <v>-411598</v>
      </c>
      <c r="O35" s="57">
        <f>+'当年度'!O35-'前年度'!O35</f>
        <v>14149</v>
      </c>
      <c r="P35" s="57">
        <f>+'当年度'!P35-'前年度'!P35</f>
        <v>0</v>
      </c>
      <c r="Q35" s="57">
        <f>+'当年度'!Q35-'前年度'!Q35</f>
        <v>-5418252</v>
      </c>
    </row>
    <row r="36" spans="1:17" ht="21.75" customHeight="1">
      <c r="A36" s="21"/>
      <c r="B36" s="20" t="s">
        <v>52</v>
      </c>
      <c r="C36" s="57">
        <f>+'当年度'!C36-'前年度'!C36</f>
        <v>-184097</v>
      </c>
      <c r="D36" s="57">
        <f>+'当年度'!D36-'前年度'!D36</f>
        <v>-310905</v>
      </c>
      <c r="E36" s="57">
        <f>+'当年度'!E36-'前年度'!E36</f>
        <v>-1507589</v>
      </c>
      <c r="F36" s="57">
        <f>+'当年度'!F36-'前年度'!F36</f>
        <v>-726767</v>
      </c>
      <c r="G36" s="57">
        <f>+'当年度'!G36-'前年度'!G36</f>
        <v>-58344</v>
      </c>
      <c r="H36" s="57">
        <f>+'当年度'!H36-'前年度'!H36</f>
        <v>-111776</v>
      </c>
      <c r="I36" s="57">
        <f>+'当年度'!I36-'前年度'!I36</f>
        <v>134273</v>
      </c>
      <c r="J36" s="57">
        <f>+'当年度'!J36-'前年度'!J36</f>
        <v>-235903</v>
      </c>
      <c r="K36" s="57">
        <f>+'当年度'!K36-'前年度'!K36</f>
        <v>160419</v>
      </c>
      <c r="L36" s="57">
        <f>+'当年度'!L36-'前年度'!L36</f>
        <v>1102162</v>
      </c>
      <c r="M36" s="57">
        <f>+'当年度'!M36-'前年度'!M36</f>
        <v>1755572</v>
      </c>
      <c r="N36" s="57">
        <f>+'当年度'!N36-'前年度'!N36</f>
        <v>-168988</v>
      </c>
      <c r="O36" s="57">
        <f>+'当年度'!O36-'前年度'!O36</f>
        <v>-132145</v>
      </c>
      <c r="P36" s="57">
        <f>+'当年度'!P36-'前年度'!P36</f>
        <v>0</v>
      </c>
      <c r="Q36" s="57">
        <f>+'当年度'!Q36-'前年度'!Q36</f>
        <v>-284088</v>
      </c>
    </row>
    <row r="37" spans="1:17" ht="21.75" customHeight="1">
      <c r="A37" s="21"/>
      <c r="B37" s="20" t="s">
        <v>41</v>
      </c>
      <c r="C37" s="57">
        <f>+'当年度'!C37-'前年度'!C37</f>
        <v>-747508</v>
      </c>
      <c r="D37" s="57">
        <f>+'当年度'!D37-'前年度'!D37</f>
        <v>-2097439</v>
      </c>
      <c r="E37" s="57">
        <f>+'当年度'!E37-'前年度'!E37</f>
        <v>332947</v>
      </c>
      <c r="F37" s="57">
        <f>+'当年度'!F37-'前年度'!F37</f>
        <v>-4488796</v>
      </c>
      <c r="G37" s="57">
        <f>+'当年度'!G37-'前年度'!G37</f>
        <v>-1268569</v>
      </c>
      <c r="H37" s="57">
        <f>+'当年度'!H37-'前年度'!H37</f>
        <v>-299502</v>
      </c>
      <c r="I37" s="57">
        <f>+'当年度'!I37-'前年度'!I37</f>
        <v>304981</v>
      </c>
      <c r="J37" s="57">
        <f>+'当年度'!J37-'前年度'!J37</f>
        <v>-644045</v>
      </c>
      <c r="K37" s="57">
        <f>+'当年度'!K37-'前年度'!K37</f>
        <v>560292</v>
      </c>
      <c r="L37" s="57">
        <f>+'当年度'!L37-'前年度'!L37</f>
        <v>-322240</v>
      </c>
      <c r="M37" s="57">
        <f>+'当年度'!M37-'前年度'!M37</f>
        <v>3666121</v>
      </c>
      <c r="N37" s="57">
        <f>+'当年度'!N37-'前年度'!N37</f>
        <v>-580586</v>
      </c>
      <c r="O37" s="57">
        <f>+'当年度'!O37-'前年度'!O37</f>
        <v>-117996</v>
      </c>
      <c r="P37" s="57">
        <f>+'当年度'!P37-'前年度'!P37</f>
        <v>0</v>
      </c>
      <c r="Q37" s="57">
        <f>+'当年度'!Q37-'前年度'!Q37</f>
        <v>-5702340</v>
      </c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6" r:id="rId1"/>
  <headerFooter alignWithMargins="0">
    <oddHeader>&amp;L&amp;"ＭＳ ゴシック,標準"&amp;24３　目的別歳出の状況（対前年度増減額）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37"/>
  <sheetViews>
    <sheetView showGridLines="0" view="pageBreakPreview" zoomScale="65" zoomScaleNormal="75" zoomScaleSheetLayoutView="65" zoomScalePageLayoutView="0" workbookViewId="0" topLeftCell="B1">
      <pane xSplit="1" ySplit="5" topLeftCell="C24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8.83203125" style="10" customWidth="1"/>
    <col min="2" max="2" width="11.66015625" style="10" customWidth="1"/>
    <col min="3" max="4" width="11.66015625" style="0" customWidth="1"/>
    <col min="5" max="5" width="12.66015625" style="0" customWidth="1"/>
    <col min="6" max="16" width="11.66015625" style="0" customWidth="1"/>
    <col min="17" max="17" width="12.66015625" style="0" customWidth="1"/>
  </cols>
  <sheetData>
    <row r="1" ht="17.25">
      <c r="B1" s="74" t="s">
        <v>57</v>
      </c>
    </row>
    <row r="2" spans="2:17" ht="17.25">
      <c r="B2" s="11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 t="s">
        <v>1</v>
      </c>
    </row>
    <row r="3" spans="1:17" ht="17.25">
      <c r="A3" s="21"/>
      <c r="B3" s="12"/>
      <c r="C3" s="7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7.25">
      <c r="A4" s="21"/>
      <c r="B4" s="13"/>
      <c r="C4" s="8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</row>
    <row r="5" spans="1:17" ht="17.25">
      <c r="A5" s="21"/>
      <c r="B5" s="14"/>
      <c r="C5" s="9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21.75" customHeight="1">
      <c r="A6" s="21"/>
      <c r="B6" s="15" t="s">
        <v>17</v>
      </c>
      <c r="C6" s="58">
        <f>IF(AND('当年度'!C6=0,'前年度'!C6=0),"",IF('前年度'!C6=0,"皆増 ",IF('当年度'!C6=0,"皆減 ",ROUND('増減額'!C6/'前年度'!C6*100,1))))</f>
        <v>-9.8</v>
      </c>
      <c r="D6" s="59">
        <f>IF(AND('当年度'!D6=0,'前年度'!D6=0),"",IF('前年度'!D6=0,"皆増 ",IF('当年度'!D6=0,"皆減 ",ROUND('増減額'!D6/'前年度'!D6*100,1))))</f>
        <v>-5</v>
      </c>
      <c r="E6" s="59">
        <f>IF(AND('当年度'!E6=0,'前年度'!E6=0),"",IF('前年度'!E6=0,"皆増 ",IF('当年度'!E6=0,"皆減 ",ROUND('増減額'!E6/'前年度'!E6*100,1))))</f>
        <v>2.7</v>
      </c>
      <c r="F6" s="59">
        <f>IF(AND('当年度'!F6=0,'前年度'!F6=0),"",IF('前年度'!F6=0,"皆増 ",IF('当年度'!F6=0,"皆減 ",ROUND('増減額'!F6/'前年度'!F6*100,1))))</f>
        <v>3.5</v>
      </c>
      <c r="G6" s="59">
        <f>IF(AND('当年度'!G6=0,'前年度'!G6=0),"",IF('前年度'!G6=0,"皆増 ",IF('当年度'!G6=0,"皆減 ",ROUND('増減額'!G6/'前年度'!G6*100,1))))</f>
        <v>-64.1</v>
      </c>
      <c r="H6" s="59">
        <f>IF(AND('当年度'!H6=0,'前年度'!H6=0),"",IF('前年度'!H6=0,"皆増 ",IF('当年度'!H6=0,"皆減 ",ROUND('増減額'!H6/'前年度'!H6*100,1))))</f>
        <v>-1.2</v>
      </c>
      <c r="I6" s="59">
        <f>IF(AND('当年度'!I6=0,'前年度'!I6=0),"",IF('前年度'!I6=0,"皆増 ",IF('当年度'!I6=0,"皆減 ",ROUND('増減額'!I6/'前年度'!I6*100,1))))</f>
        <v>-12.6</v>
      </c>
      <c r="J6" s="59">
        <f>IF(AND('当年度'!J6=0,'前年度'!J6=0),"",IF('前年度'!J6=0,"皆増 ",IF('当年度'!J6=0,"皆減 ",ROUND('増減額'!J6/'前年度'!J6*100,1))))</f>
        <v>-1.1</v>
      </c>
      <c r="K6" s="59">
        <f>IF(AND('当年度'!K6=0,'前年度'!K6=0),"",IF('前年度'!K6=0,"皆増 ",IF('当年度'!K6=0,"皆減 ",ROUND('増減額'!K6/'前年度'!K6*100,1))))</f>
        <v>5.3</v>
      </c>
      <c r="L6" s="58">
        <f>IF(AND('当年度'!L6=0,'前年度'!L6=0),"",IF('前年度'!L6=0,"皆増 ",IF('当年度'!L6=0,"皆減 ",ROUND('増減額'!L6/'前年度'!L6*100,1))))</f>
        <v>-3.7</v>
      </c>
      <c r="M6" s="59">
        <f>IF(AND('当年度'!M6=0,'前年度'!M6=0),"",IF('前年度'!M6=0,"皆増 ",IF('当年度'!M6=0,"皆減 ",ROUND('増減額'!M6/'前年度'!M6*100,1))))</f>
        <v>66.5</v>
      </c>
      <c r="N6" s="59">
        <f>IF(AND('当年度'!N6=0,'前年度'!N6=0),"",IF('前年度'!N6=0,"皆増 ",IF('当年度'!N6=0,"皆減 ",ROUND('増減額'!N6/'前年度'!N6*100,1))))</f>
        <v>-6.7</v>
      </c>
      <c r="O6" s="59">
        <f>IF(AND('当年度'!O6=0,'前年度'!O6=0),"",IF('前年度'!O6=0,"皆増 ",IF('当年度'!O6=0,"皆減 ",ROUND('増減額'!O6/'前年度'!O6*100,1))))</f>
      </c>
      <c r="P6" s="59">
        <f>IF(AND('当年度'!P6=0,'前年度'!P6=0),"",IF('前年度'!P6=0,"皆増 ",IF('当年度'!P6=0,"皆減 ",ROUND('増減額'!P6/'前年度'!P6*100,1))))</f>
      </c>
      <c r="Q6" s="59">
        <f>IF(AND('当年度'!Q6=0,'前年度'!Q6=0),"",IF('前年度'!Q6=0,"皆増 ",IF('当年度'!Q6=0,"皆減 ",ROUND('増減額'!Q6/'前年度'!Q6*100,1))))</f>
        <v>-0.9</v>
      </c>
    </row>
    <row r="7" spans="1:17" ht="21.75" customHeight="1">
      <c r="A7" s="21"/>
      <c r="B7" s="16" t="s">
        <v>18</v>
      </c>
      <c r="C7" s="60">
        <f>IF(AND('当年度'!C7=0,'前年度'!C7=0),"",IF('前年度'!C7=0,"皆増 ",IF('当年度'!C7=0,"皆減 ",ROUND('増減額'!C7/'前年度'!C7*100,1))))</f>
        <v>-8.2</v>
      </c>
      <c r="D7" s="61">
        <f>IF(AND('当年度'!D7=0,'前年度'!D7=0),"",IF('前年度'!D7=0,"皆増 ",IF('当年度'!D7=0,"皆減 ",ROUND('増減額'!D7/'前年度'!D7*100,1))))</f>
        <v>-15</v>
      </c>
      <c r="E7" s="61">
        <f>IF(AND('当年度'!E7=0,'前年度'!E7=0),"",IF('前年度'!E7=0,"皆増 ",IF('当年度'!E7=0,"皆減 ",ROUND('増減額'!E7/'前年度'!E7*100,1))))</f>
        <v>-1.4</v>
      </c>
      <c r="F7" s="61">
        <f>IF(AND('当年度'!F7=0,'前年度'!F7=0),"",IF('前年度'!F7=0,"皆増 ",IF('当年度'!F7=0,"皆減 ",ROUND('増減額'!F7/'前年度'!F7*100,1))))</f>
        <v>-6.5</v>
      </c>
      <c r="G7" s="61">
        <f>IF(AND('当年度'!G7=0,'前年度'!G7=0),"",IF('前年度'!G7=0,"皆増 ",IF('当年度'!G7=0,"皆減 ",ROUND('増減額'!G7/'前年度'!G7*100,1))))</f>
        <v>-25.6</v>
      </c>
      <c r="H7" s="61">
        <f>IF(AND('当年度'!H7=0,'前年度'!H7=0),"",IF('前年度'!H7=0,"皆増 ",IF('当年度'!H7=0,"皆減 ",ROUND('増減額'!H7/'前年度'!H7*100,1))))</f>
        <v>-1.2</v>
      </c>
      <c r="I7" s="61">
        <f>IF(AND('当年度'!I7=0,'前年度'!I7=0),"",IF('前年度'!I7=0,"皆増 ",IF('当年度'!I7=0,"皆減 ",ROUND('増減額'!I7/'前年度'!I7*100,1))))</f>
        <v>12.8</v>
      </c>
      <c r="J7" s="61">
        <f>IF(AND('当年度'!J7=0,'前年度'!J7=0),"",IF('前年度'!J7=0,"皆増 ",IF('当年度'!J7=0,"皆減 ",ROUND('増減額'!J7/'前年度'!J7*100,1))))</f>
        <v>0.2</v>
      </c>
      <c r="K7" s="61">
        <f>IF(AND('当年度'!K7=0,'前年度'!K7=0),"",IF('前年度'!K7=0,"皆増 ",IF('当年度'!K7=0,"皆減 ",ROUND('増減額'!K7/'前年度'!K7*100,1))))</f>
        <v>7.5</v>
      </c>
      <c r="L7" s="60">
        <f>IF(AND('当年度'!L7=0,'前年度'!L7=0),"",IF('前年度'!L7=0,"皆増 ",IF('当年度'!L7=0,"皆減 ",ROUND('増減額'!L7/'前年度'!L7*100,1))))</f>
        <v>3</v>
      </c>
      <c r="M7" s="61">
        <f>IF(AND('当年度'!M7=0,'前年度'!M7=0),"",IF('前年度'!M7=0,"皆増 ",IF('当年度'!M7=0,"皆減 ",ROUND('増減額'!M7/'前年度'!M7*100,1))))</f>
        <v>-39.4</v>
      </c>
      <c r="N7" s="61">
        <f>IF(AND('当年度'!N7=0,'前年度'!N7=0),"",IF('前年度'!N7=0,"皆増 ",IF('当年度'!N7=0,"皆減 ",ROUND('増減額'!N7/'前年度'!N7*100,1))))</f>
        <v>1.6</v>
      </c>
      <c r="O7" s="61">
        <f>IF(AND('当年度'!O7=0,'前年度'!O7=0),"",IF('前年度'!O7=0,"皆増 ",IF('当年度'!O7=0,"皆減 ",ROUND('増減額'!O7/'前年度'!O7*100,1))))</f>
      </c>
      <c r="P7" s="61">
        <f>IF(AND('当年度'!P7=0,'前年度'!P7=0),"",IF('前年度'!P7=0,"皆増 ",IF('当年度'!P7=0,"皆減 ",ROUND('増減額'!P7/'前年度'!P7*100,1))))</f>
      </c>
      <c r="Q7" s="61">
        <f>IF(AND('当年度'!Q7=0,'前年度'!Q7=0),"",IF('前年度'!Q7=0,"皆増 ",IF('当年度'!Q7=0,"皆減 ",ROUND('増減額'!Q7/'前年度'!Q7*100,1))))</f>
        <v>-2</v>
      </c>
    </row>
    <row r="8" spans="1:17" ht="21.75" customHeight="1">
      <c r="A8" s="21"/>
      <c r="B8" s="16" t="s">
        <v>19</v>
      </c>
      <c r="C8" s="60">
        <f>IF(AND('当年度'!C8=0,'前年度'!C8=0),"",IF('前年度'!C8=0,"皆増 ",IF('当年度'!C8=0,"皆減 ",ROUND('増減額'!C8/'前年度'!C8*100,1))))</f>
        <v>-10.7</v>
      </c>
      <c r="D8" s="61">
        <f>IF(AND('当年度'!D8=0,'前年度'!D8=0),"",IF('前年度'!D8=0,"皆増 ",IF('当年度'!D8=0,"皆減 ",ROUND('増減額'!D8/'前年度'!D8*100,1))))</f>
        <v>-3.9</v>
      </c>
      <c r="E8" s="61">
        <f>IF(AND('当年度'!E8=0,'前年度'!E8=0),"",IF('前年度'!E8=0,"皆増 ",IF('当年度'!E8=0,"皆減 ",ROUND('増減額'!E8/'前年度'!E8*100,1))))</f>
        <v>1.2</v>
      </c>
      <c r="F8" s="61">
        <f>IF(AND('当年度'!F8=0,'前年度'!F8=0),"",IF('前年度'!F8=0,"皆増 ",IF('当年度'!F8=0,"皆減 ",ROUND('増減額'!F8/'前年度'!F8*100,1))))</f>
        <v>-14.3</v>
      </c>
      <c r="G8" s="61">
        <f>IF(AND('当年度'!G8=0,'前年度'!G8=0),"",IF('前年度'!G8=0,"皆増 ",IF('当年度'!G8=0,"皆減 ",ROUND('増減額'!G8/'前年度'!G8*100,1))))</f>
        <v>23.1</v>
      </c>
      <c r="H8" s="61">
        <f>IF(AND('当年度'!H8=0,'前年度'!H8=0),"",IF('前年度'!H8=0,"皆増 ",IF('当年度'!H8=0,"皆減 ",ROUND('増減額'!H8/'前年度'!H8*100,1))))</f>
        <v>-21.7</v>
      </c>
      <c r="I8" s="61">
        <f>IF(AND('当年度'!I8=0,'前年度'!I8=0),"",IF('前年度'!I8=0,"皆増 ",IF('当年度'!I8=0,"皆減 ",ROUND('増減額'!I8/'前年度'!I8*100,1))))</f>
        <v>83.7</v>
      </c>
      <c r="J8" s="61">
        <f>IF(AND('当年度'!J8=0,'前年度'!J8=0),"",IF('前年度'!J8=0,"皆増 ",IF('当年度'!J8=0,"皆減 ",ROUND('増減額'!J8/'前年度'!J8*100,1))))</f>
        <v>-8.1</v>
      </c>
      <c r="K8" s="61">
        <f>IF(AND('当年度'!K8=0,'前年度'!K8=0),"",IF('前年度'!K8=0,"皆増 ",IF('当年度'!K8=0,"皆減 ",ROUND('増減額'!K8/'前年度'!K8*100,1))))</f>
        <v>11.2</v>
      </c>
      <c r="L8" s="60">
        <f>IF(AND('当年度'!L8=0,'前年度'!L8=0),"",IF('前年度'!L8=0,"皆増 ",IF('当年度'!L8=0,"皆減 ",ROUND('増減額'!L8/'前年度'!L8*100,1))))</f>
        <v>17.6</v>
      </c>
      <c r="M8" s="61">
        <f>IF(AND('当年度'!M8=0,'前年度'!M8=0),"",IF('前年度'!M8=0,"皆増 ",IF('当年度'!M8=0,"皆減 ",ROUND('増減額'!M8/'前年度'!M8*100,1))))</f>
        <v>-81.8</v>
      </c>
      <c r="N8" s="61">
        <f>IF(AND('当年度'!N8=0,'前年度'!N8=0),"",IF('前年度'!N8=0,"皆増 ",IF('当年度'!N8=0,"皆減 ",ROUND('増減額'!N8/'前年度'!N8*100,1))))</f>
        <v>-1.6</v>
      </c>
      <c r="O8" s="61">
        <f>IF(AND('当年度'!O8=0,'前年度'!O8=0),"",IF('前年度'!O8=0,"皆増 ",IF('当年度'!O8=0,"皆減 ",ROUND('増減額'!O8/'前年度'!O8*100,1))))</f>
      </c>
      <c r="P8" s="61">
        <f>IF(AND('当年度'!P8=0,'前年度'!P8=0),"",IF('前年度'!P8=0,"皆増 ",IF('当年度'!P8=0,"皆減 ",ROUND('増減額'!P8/'前年度'!P8*100,1))))</f>
      </c>
      <c r="Q8" s="61">
        <f>IF(AND('当年度'!Q8=0,'前年度'!Q8=0),"",IF('前年度'!Q8=0,"皆増 ",IF('当年度'!Q8=0,"皆減 ",ROUND('増減額'!Q8/'前年度'!Q8*100,1))))</f>
        <v>-0.8</v>
      </c>
    </row>
    <row r="9" spans="1:17" ht="21.75" customHeight="1">
      <c r="A9" s="21"/>
      <c r="B9" s="16" t="s">
        <v>20</v>
      </c>
      <c r="C9" s="60">
        <f>IF(AND('当年度'!C9=0,'前年度'!C9=0),"",IF('前年度'!C9=0,"皆増 ",IF('当年度'!C9=0,"皆減 ",ROUND('増減額'!C9/'前年度'!C9*100,1))))</f>
        <v>-9.8</v>
      </c>
      <c r="D9" s="61">
        <f>IF(AND('当年度'!D9=0,'前年度'!D9=0),"",IF('前年度'!D9=0,"皆増 ",IF('当年度'!D9=0,"皆減 ",ROUND('増減額'!D9/'前年度'!D9*100,1))))</f>
        <v>-7.7</v>
      </c>
      <c r="E9" s="61">
        <f>IF(AND('当年度'!E9=0,'前年度'!E9=0),"",IF('前年度'!E9=0,"皆増 ",IF('当年度'!E9=0,"皆減 ",ROUND('増減額'!E9/'前年度'!E9*100,1))))</f>
        <v>-0.3</v>
      </c>
      <c r="F9" s="61">
        <f>IF(AND('当年度'!F9=0,'前年度'!F9=0),"",IF('前年度'!F9=0,"皆増 ",IF('当年度'!F9=0,"皆減 ",ROUND('増減額'!F9/'前年度'!F9*100,1))))</f>
        <v>-5.6</v>
      </c>
      <c r="G9" s="61">
        <f>IF(AND('当年度'!G9=0,'前年度'!G9=0),"",IF('前年度'!G9=0,"皆増 ",IF('当年度'!G9=0,"皆減 ",ROUND('増減額'!G9/'前年度'!G9*100,1))))</f>
        <v>-22.4</v>
      </c>
      <c r="H9" s="61">
        <f>IF(AND('当年度'!H9=0,'前年度'!H9=0),"",IF('前年度'!H9=0,"皆増 ",IF('当年度'!H9=0,"皆減 ",ROUND('増減額'!H9/'前年度'!H9*100,1))))</f>
        <v>-7.3</v>
      </c>
      <c r="I9" s="61">
        <f>IF(AND('当年度'!I9=0,'前年度'!I9=0),"",IF('前年度'!I9=0,"皆増 ",IF('当年度'!I9=0,"皆減 ",ROUND('増減額'!I9/'前年度'!I9*100,1))))</f>
        <v>5.2</v>
      </c>
      <c r="J9" s="61">
        <f>IF(AND('当年度'!J9=0,'前年度'!J9=0),"",IF('前年度'!J9=0,"皆増 ",IF('当年度'!J9=0,"皆減 ",ROUND('増減額'!J9/'前年度'!J9*100,1))))</f>
        <v>-5.1</v>
      </c>
      <c r="K9" s="61">
        <f>IF(AND('当年度'!K9=0,'前年度'!K9=0),"",IF('前年度'!K9=0,"皆増 ",IF('当年度'!K9=0,"皆減 ",ROUND('増減額'!K9/'前年度'!K9*100,1))))</f>
        <v>1.1</v>
      </c>
      <c r="L9" s="60">
        <f>IF(AND('当年度'!L9=0,'前年度'!L9=0),"",IF('前年度'!L9=0,"皆増 ",IF('当年度'!L9=0,"皆減 ",ROUND('増減額'!L9/'前年度'!L9*100,1))))</f>
        <v>-5.5</v>
      </c>
      <c r="M9" s="61">
        <f>IF(AND('当年度'!M9=0,'前年度'!M9=0),"",IF('前年度'!M9=0,"皆増 ",IF('当年度'!M9=0,"皆減 ",ROUND('増減額'!M9/'前年度'!M9*100,1))))</f>
        <v>12.5</v>
      </c>
      <c r="N9" s="61">
        <f>IF(AND('当年度'!N9=0,'前年度'!N9=0),"",IF('前年度'!N9=0,"皆増 ",IF('当年度'!N9=0,"皆減 ",ROUND('増減額'!N9/'前年度'!N9*100,1))))</f>
        <v>-0.5</v>
      </c>
      <c r="O9" s="61">
        <f>IF(AND('当年度'!O9=0,'前年度'!O9=0),"",IF('前年度'!O9=0,"皆増 ",IF('当年度'!O9=0,"皆減 ",ROUND('増減額'!O9/'前年度'!O9*100,1))))</f>
      </c>
      <c r="P9" s="61">
        <f>IF(AND('当年度'!P9=0,'前年度'!P9=0),"",IF('前年度'!P9=0,"皆増 ",IF('当年度'!P9=0,"皆減 ",ROUND('増減額'!P9/'前年度'!P9*100,1))))</f>
      </c>
      <c r="Q9" s="61">
        <f>IF(AND('当年度'!Q9=0,'前年度'!Q9=0),"",IF('前年度'!Q9=0,"皆増 ",IF('当年度'!Q9=0,"皆減 ",ROUND('増減額'!Q9/'前年度'!Q9*100,1))))</f>
        <v>-2.8</v>
      </c>
    </row>
    <row r="10" spans="1:17" ht="21.75" customHeight="1">
      <c r="A10" s="21"/>
      <c r="B10" s="16" t="s">
        <v>21</v>
      </c>
      <c r="C10" s="60">
        <f>IF(AND('当年度'!C10=0,'前年度'!C10=0),"",IF('前年度'!C10=0,"皆増 ",IF('当年度'!C10=0,"皆減 ",ROUND('増減額'!C10/'前年度'!C10*100,1))))</f>
        <v>-11.2</v>
      </c>
      <c r="D10" s="61">
        <f>IF(AND('当年度'!D10=0,'前年度'!D10=0),"",IF('前年度'!D10=0,"皆増 ",IF('当年度'!D10=0,"皆減 ",ROUND('増減額'!D10/'前年度'!D10*100,1))))</f>
        <v>-10.3</v>
      </c>
      <c r="E10" s="61">
        <f>IF(AND('当年度'!E10=0,'前年度'!E10=0),"",IF('前年度'!E10=0,"皆増 ",IF('当年度'!E10=0,"皆減 ",ROUND('増減額'!E10/'前年度'!E10*100,1))))</f>
        <v>0.7</v>
      </c>
      <c r="F10" s="61">
        <f>IF(AND('当年度'!F10=0,'前年度'!F10=0),"",IF('前年度'!F10=0,"皆増 ",IF('当年度'!F10=0,"皆減 ",ROUND('増減額'!F10/'前年度'!F10*100,1))))</f>
        <v>-21.8</v>
      </c>
      <c r="G10" s="61">
        <f>IF(AND('当年度'!G10=0,'前年度'!G10=0),"",IF('前年度'!G10=0,"皆増 ",IF('当年度'!G10=0,"皆減 ",ROUND('増減額'!G10/'前年度'!G10*100,1))))</f>
        <v>-30.1</v>
      </c>
      <c r="H10" s="61">
        <f>IF(AND('当年度'!H10=0,'前年度'!H10=0),"",IF('前年度'!H10=0,"皆増 ",IF('当年度'!H10=0,"皆減 ",ROUND('増減額'!H10/'前年度'!H10*100,1))))</f>
        <v>-1.4</v>
      </c>
      <c r="I10" s="61">
        <f>IF(AND('当年度'!I10=0,'前年度'!I10=0),"",IF('前年度'!I10=0,"皆増 ",IF('当年度'!I10=0,"皆減 ",ROUND('増減額'!I10/'前年度'!I10*100,1))))</f>
        <v>-20.2</v>
      </c>
      <c r="J10" s="61">
        <f>IF(AND('当年度'!J10=0,'前年度'!J10=0),"",IF('前年度'!J10=0,"皆増 ",IF('当年度'!J10=0,"皆減 ",ROUND('増減額'!J10/'前年度'!J10*100,1))))</f>
        <v>8.8</v>
      </c>
      <c r="K10" s="61">
        <f>IF(AND('当年度'!K10=0,'前年度'!K10=0),"",IF('前年度'!K10=0,"皆増 ",IF('当年度'!K10=0,"皆減 ",ROUND('増減額'!K10/'前年度'!K10*100,1))))</f>
        <v>6.3</v>
      </c>
      <c r="L10" s="60">
        <f>IF(AND('当年度'!L10=0,'前年度'!L10=0),"",IF('前年度'!L10=0,"皆増 ",IF('当年度'!L10=0,"皆減 ",ROUND('増減額'!L10/'前年度'!L10*100,1))))</f>
        <v>-1.6</v>
      </c>
      <c r="M10" s="61">
        <f>IF(AND('当年度'!M10=0,'前年度'!M10=0),"",IF('前年度'!M10=0,"皆増 ",IF('当年度'!M10=0,"皆減 ",ROUND('増減額'!M10/'前年度'!M10*100,1))))</f>
        <v>147.2</v>
      </c>
      <c r="N10" s="61">
        <f>IF(AND('当年度'!N10=0,'前年度'!N10=0),"",IF('前年度'!N10=0,"皆増 ",IF('当年度'!N10=0,"皆減 ",ROUND('増減額'!N10/'前年度'!N10*100,1))))</f>
        <v>5</v>
      </c>
      <c r="O10" s="61">
        <f>IF(AND('当年度'!O10=0,'前年度'!O10=0),"",IF('前年度'!O10=0,"皆増 ",IF('当年度'!O10=0,"皆減 ",ROUND('増減額'!O10/'前年度'!O10*100,1))))</f>
      </c>
      <c r="P10" s="61">
        <f>IF(AND('当年度'!P10=0,'前年度'!P10=0),"",IF('前年度'!P10=0,"皆増 ",IF('当年度'!P10=0,"皆減 ",ROUND('増減額'!P10/'前年度'!P10*100,1))))</f>
      </c>
      <c r="Q10" s="61">
        <f>IF(AND('当年度'!Q10=0,'前年度'!Q10=0),"",IF('前年度'!Q10=0,"皆増 ",IF('当年度'!Q10=0,"皆減 ",ROUND('増減額'!Q10/'前年度'!Q10*100,1))))</f>
        <v>-3.5</v>
      </c>
    </row>
    <row r="11" spans="1:17" ht="21.75" customHeight="1">
      <c r="A11" s="21"/>
      <c r="B11" s="16" t="s">
        <v>22</v>
      </c>
      <c r="C11" s="60">
        <f>IF(AND('当年度'!C11=0,'前年度'!C11=0),"",IF('前年度'!C11=0,"皆増 ",IF('当年度'!C11=0,"皆減 ",ROUND('増減額'!C11/'前年度'!C11*100,1))))</f>
        <v>-8</v>
      </c>
      <c r="D11" s="61">
        <f>IF(AND('当年度'!D11=0,'前年度'!D11=0),"",IF('前年度'!D11=0,"皆増 ",IF('当年度'!D11=0,"皆減 ",ROUND('増減額'!D11/'前年度'!D11*100,1))))</f>
        <v>-7.5</v>
      </c>
      <c r="E11" s="61">
        <f>IF(AND('当年度'!E11=0,'前年度'!E11=0),"",IF('前年度'!E11=0,"皆増 ",IF('当年度'!E11=0,"皆減 ",ROUND('増減額'!E11/'前年度'!E11*100,1))))</f>
        <v>-0.5</v>
      </c>
      <c r="F11" s="61">
        <f>IF(AND('当年度'!F11=0,'前年度'!F11=0),"",IF('前年度'!F11=0,"皆増 ",IF('当年度'!F11=0,"皆減 ",ROUND('増減額'!F11/'前年度'!F11*100,1))))</f>
        <v>-0.5</v>
      </c>
      <c r="G11" s="61">
        <f>IF(AND('当年度'!G11=0,'前年度'!G11=0),"",IF('前年度'!G11=0,"皆増 ",IF('当年度'!G11=0,"皆減 ",ROUND('増減額'!G11/'前年度'!G11*100,1))))</f>
        <v>-46</v>
      </c>
      <c r="H11" s="61">
        <f>IF(AND('当年度'!H11=0,'前年度'!H11=0),"",IF('前年度'!H11=0,"皆増 ",IF('当年度'!H11=0,"皆減 ",ROUND('増減額'!H11/'前年度'!H11*100,1))))</f>
        <v>-6.2</v>
      </c>
      <c r="I11" s="61">
        <f>IF(AND('当年度'!I11=0,'前年度'!I11=0),"",IF('前年度'!I11=0,"皆増 ",IF('当年度'!I11=0,"皆減 ",ROUND('増減額'!I11/'前年度'!I11*100,1))))</f>
        <v>-19.1</v>
      </c>
      <c r="J11" s="61">
        <f>IF(AND('当年度'!J11=0,'前年度'!J11=0),"",IF('前年度'!J11=0,"皆増 ",IF('当年度'!J11=0,"皆減 ",ROUND('増減額'!J11/'前年度'!J11*100,1))))</f>
        <v>11.3</v>
      </c>
      <c r="K11" s="61">
        <f>IF(AND('当年度'!K11=0,'前年度'!K11=0),"",IF('前年度'!K11=0,"皆増 ",IF('当年度'!K11=0,"皆減 ",ROUND('増減額'!K11/'前年度'!K11*100,1))))</f>
        <v>-12.2</v>
      </c>
      <c r="L11" s="60">
        <f>IF(AND('当年度'!L11=0,'前年度'!L11=0),"",IF('前年度'!L11=0,"皆増 ",IF('当年度'!L11=0,"皆減 ",ROUND('増減額'!L11/'前年度'!L11*100,1))))</f>
        <v>18.1</v>
      </c>
      <c r="M11" s="61">
        <f>IF(AND('当年度'!M11=0,'前年度'!M11=0),"",IF('前年度'!M11=0,"皆増 ",IF('当年度'!M11=0,"皆減 ",ROUND('増減額'!M11/'前年度'!M11*100,1))))</f>
        <v>1274.4</v>
      </c>
      <c r="N11" s="61">
        <f>IF(AND('当年度'!N11=0,'前年度'!N11=0),"",IF('前年度'!N11=0,"皆増 ",IF('当年度'!N11=0,"皆減 ",ROUND('増減額'!N11/'前年度'!N11*100,1))))</f>
        <v>-1.3</v>
      </c>
      <c r="O11" s="61">
        <f>IF(AND('当年度'!O11=0,'前年度'!O11=0),"",IF('前年度'!O11=0,"皆増 ",IF('当年度'!O11=0,"皆減 ",ROUND('増減額'!O11/'前年度'!O11*100,1))))</f>
        <v>0</v>
      </c>
      <c r="P11" s="61">
        <f>IF(AND('当年度'!P11=0,'前年度'!P11=0),"",IF('前年度'!P11=0,"皆増 ",IF('当年度'!P11=0,"皆減 ",ROUND('増減額'!P11/'前年度'!P11*100,1))))</f>
      </c>
      <c r="Q11" s="61">
        <f>IF(AND('当年度'!Q11=0,'前年度'!Q11=0),"",IF('前年度'!Q11=0,"皆増 ",IF('当年度'!Q11=0,"皆減 ",ROUND('増減額'!Q11/'前年度'!Q11*100,1))))</f>
        <v>1.1</v>
      </c>
    </row>
    <row r="12" spans="1:17" ht="21.75" customHeight="1">
      <c r="A12" s="21"/>
      <c r="B12" s="16" t="s">
        <v>23</v>
      </c>
      <c r="C12" s="60">
        <f>IF(AND('当年度'!C12=0,'前年度'!C12=0),"",IF('前年度'!C12=0,"皆増 ",IF('当年度'!C12=0,"皆減 ",ROUND('増減額'!C12/'前年度'!C12*100,1))))</f>
        <v>-10.2</v>
      </c>
      <c r="D12" s="61">
        <f>IF(AND('当年度'!D12=0,'前年度'!D12=0),"",IF('前年度'!D12=0,"皆増 ",IF('当年度'!D12=0,"皆減 ",ROUND('増減額'!D12/'前年度'!D12*100,1))))</f>
        <v>36.7</v>
      </c>
      <c r="E12" s="61">
        <f>IF(AND('当年度'!E12=0,'前年度'!E12=0),"",IF('前年度'!E12=0,"皆増 ",IF('当年度'!E12=0,"皆減 ",ROUND('増減額'!E12/'前年度'!E12*100,1))))</f>
        <v>4.6</v>
      </c>
      <c r="F12" s="61">
        <f>IF(AND('当年度'!F12=0,'前年度'!F12=0),"",IF('前年度'!F12=0,"皆増 ",IF('当年度'!F12=0,"皆減 ",ROUND('増減額'!F12/'前年度'!F12*100,1))))</f>
        <v>-11.2</v>
      </c>
      <c r="G12" s="61">
        <f>IF(AND('当年度'!G12=0,'前年度'!G12=0),"",IF('前年度'!G12=0,"皆増 ",IF('当年度'!G12=0,"皆減 ",ROUND('増減額'!G12/'前年度'!G12*100,1))))</f>
        <v>-45.2</v>
      </c>
      <c r="H12" s="61">
        <f>IF(AND('当年度'!H12=0,'前年度'!H12=0),"",IF('前年度'!H12=0,"皆増 ",IF('当年度'!H12=0,"皆減 ",ROUND('増減額'!H12/'前年度'!H12*100,1))))</f>
        <v>0.3</v>
      </c>
      <c r="I12" s="61">
        <f>IF(AND('当年度'!I12=0,'前年度'!I12=0),"",IF('前年度'!I12=0,"皆増 ",IF('当年度'!I12=0,"皆減 ",ROUND('増減額'!I12/'前年度'!I12*100,1))))</f>
        <v>-23.8</v>
      </c>
      <c r="J12" s="61">
        <f>IF(AND('当年度'!J12=0,'前年度'!J12=0),"",IF('前年度'!J12=0,"皆増 ",IF('当年度'!J12=0,"皆減 ",ROUND('増減額'!J12/'前年度'!J12*100,1))))</f>
        <v>9</v>
      </c>
      <c r="K12" s="61">
        <f>IF(AND('当年度'!K12=0,'前年度'!K12=0),"",IF('前年度'!K12=0,"皆増 ",IF('当年度'!K12=0,"皆減 ",ROUND('増減額'!K12/'前年度'!K12*100,1))))</f>
        <v>-0.1</v>
      </c>
      <c r="L12" s="60">
        <f>IF(AND('当年度'!L12=0,'前年度'!L12=0),"",IF('前年度'!L12=0,"皆増 ",IF('当年度'!L12=0,"皆減 ",ROUND('増減額'!L12/'前年度'!L12*100,1))))</f>
        <v>0.1</v>
      </c>
      <c r="M12" s="61">
        <f>IF(AND('当年度'!M12=0,'前年度'!M12=0),"",IF('前年度'!M12=0,"皆増 ",IF('当年度'!M12=0,"皆減 ",ROUND('増減額'!M12/'前年度'!M12*100,1))))</f>
        <v>111.5</v>
      </c>
      <c r="N12" s="61">
        <f>IF(AND('当年度'!N12=0,'前年度'!N12=0),"",IF('前年度'!N12=0,"皆増 ",IF('当年度'!N12=0,"皆減 ",ROUND('増減額'!N12/'前年度'!N12*100,1))))</f>
        <v>1</v>
      </c>
      <c r="O12" s="61">
        <f>IF(AND('当年度'!O12=0,'前年度'!O12=0),"",IF('前年度'!O12=0,"皆増 ",IF('当年度'!O12=0,"皆減 ",ROUND('増減額'!O12/'前年度'!O12*100,1))))</f>
      </c>
      <c r="P12" s="61">
        <f>IF(AND('当年度'!P12=0,'前年度'!P12=0),"",IF('前年度'!P12=0,"皆増 ",IF('当年度'!P12=0,"皆減 ",ROUND('増減額'!P12/'前年度'!P12*100,1))))</f>
      </c>
      <c r="Q12" s="61">
        <f>IF(AND('当年度'!Q12=0,'前年度'!Q12=0),"",IF('前年度'!Q12=0,"皆増 ",IF('当年度'!Q12=0,"皆減 ",ROUND('増減額'!Q12/'前年度'!Q12*100,1))))</f>
        <v>4.8</v>
      </c>
    </row>
    <row r="13" spans="1:17" ht="21.75" customHeight="1">
      <c r="A13" s="21"/>
      <c r="B13" s="16" t="s">
        <v>24</v>
      </c>
      <c r="C13" s="60">
        <f>IF(AND('当年度'!C13=0,'前年度'!C13=0),"",IF('前年度'!C13=0,"皆増 ",IF('当年度'!C13=0,"皆減 ",ROUND('増減額'!C13/'前年度'!C13*100,1))))</f>
        <v>-10.4</v>
      </c>
      <c r="D13" s="61">
        <f>IF(AND('当年度'!D13=0,'前年度'!D13=0),"",IF('前年度'!D13=0,"皆増 ",IF('当年度'!D13=0,"皆減 ",ROUND('増減額'!D13/'前年度'!D13*100,1))))</f>
        <v>4.8</v>
      </c>
      <c r="E13" s="61">
        <f>IF(AND('当年度'!E13=0,'前年度'!E13=0),"",IF('前年度'!E13=0,"皆増 ",IF('当年度'!E13=0,"皆減 ",ROUND('増減額'!E13/'前年度'!E13*100,1))))</f>
        <v>-1.9</v>
      </c>
      <c r="F13" s="61">
        <f>IF(AND('当年度'!F13=0,'前年度'!F13=0),"",IF('前年度'!F13=0,"皆増 ",IF('当年度'!F13=0,"皆減 ",ROUND('増減額'!F13/'前年度'!F13*100,1))))</f>
        <v>6.2</v>
      </c>
      <c r="G13" s="61">
        <f>IF(AND('当年度'!G13=0,'前年度'!G13=0),"",IF('前年度'!G13=0,"皆増 ",IF('当年度'!G13=0,"皆減 ",ROUND('増減額'!G13/'前年度'!G13*100,1))))</f>
      </c>
      <c r="H13" s="61">
        <f>IF(AND('当年度'!H13=0,'前年度'!H13=0),"",IF('前年度'!H13=0,"皆増 ",IF('当年度'!H13=0,"皆減 ",ROUND('増減額'!H13/'前年度'!H13*100,1))))</f>
        <v>8.2</v>
      </c>
      <c r="I13" s="61">
        <f>IF(AND('当年度'!I13=0,'前年度'!I13=0),"",IF('前年度'!I13=0,"皆増 ",IF('当年度'!I13=0,"皆減 ",ROUND('増減額'!I13/'前年度'!I13*100,1))))</f>
        <v>-11</v>
      </c>
      <c r="J13" s="61">
        <f>IF(AND('当年度'!J13=0,'前年度'!J13=0),"",IF('前年度'!J13=0,"皆増 ",IF('当年度'!J13=0,"皆減 ",ROUND('増減額'!J13/'前年度'!J13*100,1))))</f>
        <v>-11.1</v>
      </c>
      <c r="K13" s="61">
        <f>IF(AND('当年度'!K13=0,'前年度'!K13=0),"",IF('前年度'!K13=0,"皆増 ",IF('当年度'!K13=0,"皆減 ",ROUND('増減額'!K13/'前年度'!K13*100,1))))</f>
        <v>-20.8</v>
      </c>
      <c r="L13" s="60">
        <f>IF(AND('当年度'!L13=0,'前年度'!L13=0),"",IF('前年度'!L13=0,"皆増 ",IF('当年度'!L13=0,"皆減 ",ROUND('増減額'!L13/'前年度'!L13*100,1))))</f>
        <v>-47.6</v>
      </c>
      <c r="M13" s="61">
        <f>IF(AND('当年度'!M13=0,'前年度'!M13=0),"",IF('前年度'!M13=0,"皆増 ",IF('当年度'!M13=0,"皆減 ",ROUND('増減額'!M13/'前年度'!M13*100,1))))</f>
        <v>16.8</v>
      </c>
      <c r="N13" s="61">
        <f>IF(AND('当年度'!N13=0,'前年度'!N13=0),"",IF('前年度'!N13=0,"皆増 ",IF('当年度'!N13=0,"皆減 ",ROUND('増減額'!N13/'前年度'!N13*100,1))))</f>
        <v>15.5</v>
      </c>
      <c r="O13" s="61">
        <f>IF(AND('当年度'!O13=0,'前年度'!O13=0),"",IF('前年度'!O13=0,"皆増 ",IF('当年度'!O13=0,"皆減 ",ROUND('増減額'!O13/'前年度'!O13*100,1))))</f>
      </c>
      <c r="P13" s="61">
        <f>IF(AND('当年度'!P13=0,'前年度'!P13=0),"",IF('前年度'!P13=0,"皆増 ",IF('当年度'!P13=0,"皆減 ",ROUND('増減額'!P13/'前年度'!P13*100,1))))</f>
      </c>
      <c r="Q13" s="61">
        <f>IF(AND('当年度'!Q13=0,'前年度'!Q13=0),"",IF('前年度'!Q13=0,"皆増 ",IF('当年度'!Q13=0,"皆減 ",ROUND('増減額'!Q13/'前年度'!Q13*100,1))))</f>
        <v>-5.5</v>
      </c>
    </row>
    <row r="14" spans="1:17" ht="21.75" customHeight="1">
      <c r="A14" s="21"/>
      <c r="B14" s="16" t="s">
        <v>25</v>
      </c>
      <c r="C14" s="60">
        <f>IF(AND('当年度'!C14=0,'前年度'!C14=0),"",IF('前年度'!C14=0,"皆増 ",IF('当年度'!C14=0,"皆減 ",ROUND('増減額'!C14/'前年度'!C14*100,1))))</f>
        <v>-10.9</v>
      </c>
      <c r="D14" s="61">
        <f>IF(AND('当年度'!D14=0,'前年度'!D14=0),"",IF('前年度'!D14=0,"皆増 ",IF('当年度'!D14=0,"皆減 ",ROUND('増減額'!D14/'前年度'!D14*100,1))))</f>
        <v>6.5</v>
      </c>
      <c r="E14" s="61">
        <f>IF(AND('当年度'!E14=0,'前年度'!E14=0),"",IF('前年度'!E14=0,"皆増 ",IF('当年度'!E14=0,"皆減 ",ROUND('増減額'!E14/'前年度'!E14*100,1))))</f>
        <v>0.8</v>
      </c>
      <c r="F14" s="61">
        <f>IF(AND('当年度'!F14=0,'前年度'!F14=0),"",IF('前年度'!F14=0,"皆増 ",IF('当年度'!F14=0,"皆減 ",ROUND('増減額'!F14/'前年度'!F14*100,1))))</f>
        <v>15.3</v>
      </c>
      <c r="G14" s="61">
        <f>IF(AND('当年度'!G14=0,'前年度'!G14=0),"",IF('前年度'!G14=0,"皆増 ",IF('当年度'!G14=0,"皆減 ",ROUND('増減額'!G14/'前年度'!G14*100,1))))</f>
        <v>3.3</v>
      </c>
      <c r="H14" s="61">
        <f>IF(AND('当年度'!H14=0,'前年度'!H14=0),"",IF('前年度'!H14=0,"皆増 ",IF('当年度'!H14=0,"皆減 ",ROUND('増減額'!H14/'前年度'!H14*100,1))))</f>
        <v>-4.2</v>
      </c>
      <c r="I14" s="61">
        <f>IF(AND('当年度'!I14=0,'前年度'!I14=0),"",IF('前年度'!I14=0,"皆増 ",IF('当年度'!I14=0,"皆減 ",ROUND('増減額'!I14/'前年度'!I14*100,1))))</f>
        <v>0.8</v>
      </c>
      <c r="J14" s="61">
        <f>IF(AND('当年度'!J14=0,'前年度'!J14=0),"",IF('前年度'!J14=0,"皆増 ",IF('当年度'!J14=0,"皆減 ",ROUND('増減額'!J14/'前年度'!J14*100,1))))</f>
        <v>19.1</v>
      </c>
      <c r="K14" s="61">
        <f>IF(AND('当年度'!K14=0,'前年度'!K14=0),"",IF('前年度'!K14=0,"皆増 ",IF('当年度'!K14=0,"皆減 ",ROUND('増減額'!K14/'前年度'!K14*100,1))))</f>
        <v>17</v>
      </c>
      <c r="L14" s="60">
        <f>IF(AND('当年度'!L14=0,'前年度'!L14=0),"",IF('前年度'!L14=0,"皆増 ",IF('当年度'!L14=0,"皆減 ",ROUND('増減額'!L14/'前年度'!L14*100,1))))</f>
        <v>13.7</v>
      </c>
      <c r="M14" s="61">
        <f>IF(AND('当年度'!M14=0,'前年度'!M14=0),"",IF('前年度'!M14=0,"皆増 ",IF('当年度'!M14=0,"皆減 ",ROUND('増減額'!M14/'前年度'!M14*100,1))))</f>
        <v>131.3</v>
      </c>
      <c r="N14" s="61">
        <f>IF(AND('当年度'!N14=0,'前年度'!N14=0),"",IF('前年度'!N14=0,"皆増 ",IF('当年度'!N14=0,"皆減 ",ROUND('増減額'!N14/'前年度'!N14*100,1))))</f>
        <v>1.2</v>
      </c>
      <c r="O14" s="61">
        <f>IF(AND('当年度'!O14=0,'前年度'!O14=0),"",IF('前年度'!O14=0,"皆増 ",IF('当年度'!O14=0,"皆減 ",ROUND('増減額'!O14/'前年度'!O14*100,1))))</f>
      </c>
      <c r="P14" s="61">
        <f>IF(AND('当年度'!P14=0,'前年度'!P14=0),"",IF('前年度'!P14=0,"皆増 ",IF('当年度'!P14=0,"皆減 ",ROUND('増減額'!P14/'前年度'!P14*100,1))))</f>
      </c>
      <c r="Q14" s="61">
        <f>IF(AND('当年度'!Q14=0,'前年度'!Q14=0),"",IF('前年度'!Q14=0,"皆増 ",IF('当年度'!Q14=0,"皆減 ",ROUND('増減額'!Q14/'前年度'!Q14*100,1))))</f>
        <v>7.6</v>
      </c>
    </row>
    <row r="15" spans="1:17" ht="21.75" customHeight="1">
      <c r="A15" s="21"/>
      <c r="B15" s="16" t="s">
        <v>26</v>
      </c>
      <c r="C15" s="60">
        <f>IF(AND('当年度'!C15=0,'前年度'!C15=0),"",IF('前年度'!C15=0,"皆増 ",IF('当年度'!C15=0,"皆減 ",ROUND('増減額'!C15/'前年度'!C15*100,1))))</f>
        <v>-13.8</v>
      </c>
      <c r="D15" s="61">
        <f>IF(AND('当年度'!D15=0,'前年度'!D15=0),"",IF('前年度'!D15=0,"皆増 ",IF('当年度'!D15=0,"皆減 ",ROUND('増減額'!D15/'前年度'!D15*100,1))))</f>
        <v>-4.7</v>
      </c>
      <c r="E15" s="61">
        <f>IF(AND('当年度'!E15=0,'前年度'!E15=0),"",IF('前年度'!E15=0,"皆増 ",IF('当年度'!E15=0,"皆減 ",ROUND('増減額'!E15/'前年度'!E15*100,1))))</f>
        <v>18.7</v>
      </c>
      <c r="F15" s="61">
        <f>IF(AND('当年度'!F15=0,'前年度'!F15=0),"",IF('前年度'!F15=0,"皆増 ",IF('当年度'!F15=0,"皆減 ",ROUND('増減額'!F15/'前年度'!F15*100,1))))</f>
        <v>-0.7</v>
      </c>
      <c r="G15" s="61">
        <f>IF(AND('当年度'!G15=0,'前年度'!G15=0),"",IF('前年度'!G15=0,"皆増 ",IF('当年度'!G15=0,"皆減 ",ROUND('増減額'!G15/'前年度'!G15*100,1))))</f>
        <v>-79.6</v>
      </c>
      <c r="H15" s="61">
        <f>IF(AND('当年度'!H15=0,'前年度'!H15=0),"",IF('前年度'!H15=0,"皆増 ",IF('当年度'!H15=0,"皆減 ",ROUND('増減額'!H15/'前年度'!H15*100,1))))</f>
        <v>-18.9</v>
      </c>
      <c r="I15" s="61">
        <f>IF(AND('当年度'!I15=0,'前年度'!I15=0),"",IF('前年度'!I15=0,"皆増 ",IF('当年度'!I15=0,"皆減 ",ROUND('増減額'!I15/'前年度'!I15*100,1))))</f>
        <v>8.4</v>
      </c>
      <c r="J15" s="61">
        <f>IF(AND('当年度'!J15=0,'前年度'!J15=0),"",IF('前年度'!J15=0,"皆増 ",IF('当年度'!J15=0,"皆減 ",ROUND('増減額'!J15/'前年度'!J15*100,1))))</f>
        <v>-33.8</v>
      </c>
      <c r="K15" s="61">
        <f>IF(AND('当年度'!K15=0,'前年度'!K15=0),"",IF('前年度'!K15=0,"皆増 ",IF('当年度'!K15=0,"皆減 ",ROUND('増減額'!K15/'前年度'!K15*100,1))))</f>
        <v>5.4</v>
      </c>
      <c r="L15" s="60">
        <f>IF(AND('当年度'!L15=0,'前年度'!L15=0),"",IF('前年度'!L15=0,"皆増 ",IF('当年度'!L15=0,"皆減 ",ROUND('増減額'!L15/'前年度'!L15*100,1))))</f>
        <v>37.6</v>
      </c>
      <c r="M15" s="61">
        <f>IF(AND('当年度'!M15=0,'前年度'!M15=0),"",IF('前年度'!M15=0,"皆増 ",IF('当年度'!M15=0,"皆減 ",ROUND('増減額'!M15/'前年度'!M15*100,1))))</f>
        <v>-76.9</v>
      </c>
      <c r="N15" s="61">
        <f>IF(AND('当年度'!N15=0,'前年度'!N15=0),"",IF('前年度'!N15=0,"皆増 ",IF('当年度'!N15=0,"皆減 ",ROUND('増減額'!N15/'前年度'!N15*100,1))))</f>
        <v>-2.4</v>
      </c>
      <c r="O15" s="61">
        <f>IF(AND('当年度'!O15=0,'前年度'!O15=0),"",IF('前年度'!O15=0,"皆増 ",IF('当年度'!O15=0,"皆減 ",ROUND('増減額'!O15/'前年度'!O15*100,1))))</f>
        <v>18.9</v>
      </c>
      <c r="P15" s="61">
        <f>IF(AND('当年度'!P15=0,'前年度'!P15=0),"",IF('前年度'!P15=0,"皆増 ",IF('当年度'!P15=0,"皆減 ",ROUND('増減額'!P15/'前年度'!P15*100,1))))</f>
      </c>
      <c r="Q15" s="61">
        <f>IF(AND('当年度'!Q15=0,'前年度'!Q15=0),"",IF('前年度'!Q15=0,"皆増 ",IF('当年度'!Q15=0,"皆減 ",ROUND('増減額'!Q15/'前年度'!Q15*100,1))))</f>
        <v>2.1</v>
      </c>
    </row>
    <row r="16" spans="1:17" ht="21.75" customHeight="1">
      <c r="A16" s="21"/>
      <c r="B16" s="16" t="s">
        <v>27</v>
      </c>
      <c r="C16" s="60">
        <f>IF(AND('当年度'!C16=0,'前年度'!C16=0),"",IF('前年度'!C16=0,"皆増 ",IF('当年度'!C16=0,"皆減 ",ROUND('増減額'!C16/'前年度'!C16*100,1))))</f>
        <v>-12.5</v>
      </c>
      <c r="D16" s="61">
        <f>IF(AND('当年度'!D16=0,'前年度'!D16=0),"",IF('前年度'!D16=0,"皆増 ",IF('当年度'!D16=0,"皆減 ",ROUND('増減額'!D16/'前年度'!D16*100,1))))</f>
        <v>1.6</v>
      </c>
      <c r="E16" s="61">
        <f>IF(AND('当年度'!E16=0,'前年度'!E16=0),"",IF('前年度'!E16=0,"皆増 ",IF('当年度'!E16=0,"皆減 ",ROUND('増減額'!E16/'前年度'!E16*100,1))))</f>
        <v>-3.7</v>
      </c>
      <c r="F16" s="61">
        <f>IF(AND('当年度'!F16=0,'前年度'!F16=0),"",IF('前年度'!F16=0,"皆増 ",IF('当年度'!F16=0,"皆減 ",ROUND('増減額'!F16/'前年度'!F16*100,1))))</f>
        <v>-13.7</v>
      </c>
      <c r="G16" s="61">
        <f>IF(AND('当年度'!G16=0,'前年度'!G16=0),"",IF('前年度'!G16=0,"皆増 ",IF('当年度'!G16=0,"皆減 ",ROUND('増減額'!G16/'前年度'!G16*100,1))))</f>
      </c>
      <c r="H16" s="61">
        <f>IF(AND('当年度'!H16=0,'前年度'!H16=0),"",IF('前年度'!H16=0,"皆増 ",IF('当年度'!H16=0,"皆減 ",ROUND('増減額'!H16/'前年度'!H16*100,1))))</f>
        <v>33</v>
      </c>
      <c r="I16" s="61">
        <f>IF(AND('当年度'!I16=0,'前年度'!I16=0),"",IF('前年度'!I16=0,"皆増 ",IF('当年度'!I16=0,"皆減 ",ROUND('増減額'!I16/'前年度'!I16*100,1))))</f>
        <v>35.2</v>
      </c>
      <c r="J16" s="61">
        <f>IF(AND('当年度'!J16=0,'前年度'!J16=0),"",IF('前年度'!J16=0,"皆増 ",IF('当年度'!J16=0,"皆減 ",ROUND('増減額'!J16/'前年度'!J16*100,1))))</f>
        <v>-11.3</v>
      </c>
      <c r="K16" s="61">
        <f>IF(AND('当年度'!K16=0,'前年度'!K16=0),"",IF('前年度'!K16=0,"皆増 ",IF('当年度'!K16=0,"皆減 ",ROUND('増減額'!K16/'前年度'!K16*100,1))))</f>
        <v>-7</v>
      </c>
      <c r="L16" s="60">
        <f>IF(AND('当年度'!L16=0,'前年度'!L16=0),"",IF('前年度'!L16=0,"皆増 ",IF('当年度'!L16=0,"皆減 ",ROUND('増減額'!L16/'前年度'!L16*100,1))))</f>
        <v>-34.1</v>
      </c>
      <c r="M16" s="61">
        <f>IF(AND('当年度'!M16=0,'前年度'!M16=0),"",IF('前年度'!M16=0,"皆増 ",IF('当年度'!M16=0,"皆減 ",ROUND('増減額'!M16/'前年度'!M16*100,1))))</f>
        <v>75.2</v>
      </c>
      <c r="N16" s="61">
        <f>IF(AND('当年度'!N16=0,'前年度'!N16=0),"",IF('前年度'!N16=0,"皆増 ",IF('当年度'!N16=0,"皆減 ",ROUND('増減額'!N16/'前年度'!N16*100,1))))</f>
        <v>-7.8</v>
      </c>
      <c r="O16" s="61">
        <f>IF(AND('当年度'!O16=0,'前年度'!O16=0),"",IF('前年度'!O16=0,"皆増 ",IF('当年度'!O16=0,"皆減 ",ROUND('増減額'!O16/'前年度'!O16*100,1))))</f>
      </c>
      <c r="P16" s="61">
        <f>IF(AND('当年度'!P16=0,'前年度'!P16=0),"",IF('前年度'!P16=0,"皆増 ",IF('当年度'!P16=0,"皆減 ",ROUND('増減額'!P16/'前年度'!P16*100,1))))</f>
      </c>
      <c r="Q16" s="61">
        <f>IF(AND('当年度'!Q16=0,'前年度'!Q16=0),"",IF('前年度'!Q16=0,"皆増 ",IF('当年度'!Q16=0,"皆減 ",ROUND('増減額'!Q16/'前年度'!Q16*100,1))))</f>
        <v>0.5</v>
      </c>
    </row>
    <row r="17" spans="1:17" ht="21.75" customHeight="1">
      <c r="A17" s="21"/>
      <c r="B17" s="16" t="s">
        <v>46</v>
      </c>
      <c r="C17" s="60">
        <f>IF(AND('当年度'!C17=0,'前年度'!C17=0),"",IF('前年度'!C17=0,"皆増 ",IF('当年度'!C17=0,"皆減 ",ROUND('増減額'!C17/'前年度'!C17*100,1))))</f>
        <v>-8</v>
      </c>
      <c r="D17" s="61">
        <f>IF(AND('当年度'!D17=0,'前年度'!D17=0),"",IF('前年度'!D17=0,"皆増 ",IF('当年度'!D17=0,"皆減 ",ROUND('増減額'!D17/'前年度'!D17*100,1))))</f>
        <v>7.3</v>
      </c>
      <c r="E17" s="61">
        <f>IF(AND('当年度'!E17=0,'前年度'!E17=0),"",IF('前年度'!E17=0,"皆増 ",IF('当年度'!E17=0,"皆減 ",ROUND('増減額'!E17/'前年度'!E17*100,1))))</f>
        <v>12.4</v>
      </c>
      <c r="F17" s="61">
        <f>IF(AND('当年度'!F17=0,'前年度'!F17=0),"",IF('前年度'!F17=0,"皆増 ",IF('当年度'!F17=0,"皆減 ",ROUND('増減額'!F17/'前年度'!F17*100,1))))</f>
        <v>36.4</v>
      </c>
      <c r="G17" s="61">
        <f>IF(AND('当年度'!G17=0,'前年度'!G17=0),"",IF('前年度'!G17=0,"皆増 ",IF('当年度'!G17=0,"皆減 ",ROUND('増減額'!G17/'前年度'!G17*100,1))))</f>
        <v>-48.9</v>
      </c>
      <c r="H17" s="61">
        <f>IF(AND('当年度'!H17=0,'前年度'!H17=0),"",IF('前年度'!H17=0,"皆増 ",IF('当年度'!H17=0,"皆減 ",ROUND('増減額'!H17/'前年度'!H17*100,1))))</f>
        <v>-12.6</v>
      </c>
      <c r="I17" s="61">
        <f>IF(AND('当年度'!I17=0,'前年度'!I17=0),"",IF('前年度'!I17=0,"皆増 ",IF('当年度'!I17=0,"皆減 ",ROUND('増減額'!I17/'前年度'!I17*100,1))))</f>
        <v>-57.4</v>
      </c>
      <c r="J17" s="61">
        <f>IF(AND('当年度'!J17=0,'前年度'!J17=0),"",IF('前年度'!J17=0,"皆増 ",IF('当年度'!J17=0,"皆減 ",ROUND('増減額'!J17/'前年度'!J17*100,1))))</f>
        <v>4.5</v>
      </c>
      <c r="K17" s="61">
        <f>IF(AND('当年度'!K17=0,'前年度'!K17=0),"",IF('前年度'!K17=0,"皆増 ",IF('当年度'!K17=0,"皆減 ",ROUND('増減額'!K17/'前年度'!K17*100,1))))</f>
        <v>-3.1</v>
      </c>
      <c r="L17" s="60">
        <f>IF(AND('当年度'!L17=0,'前年度'!L17=0),"",IF('前年度'!L17=0,"皆増 ",IF('当年度'!L17=0,"皆減 ",ROUND('増減額'!L17/'前年度'!L17*100,1))))</f>
        <v>31.3</v>
      </c>
      <c r="M17" s="61">
        <f>IF(AND('当年度'!M17=0,'前年度'!M17=0),"",IF('前年度'!M17=0,"皆増 ",IF('当年度'!M17=0,"皆減 ",ROUND('増減額'!M17/'前年度'!M17*100,1))))</f>
        <v>-13.9</v>
      </c>
      <c r="N17" s="61">
        <f>IF(AND('当年度'!N17=0,'前年度'!N17=0),"",IF('前年度'!N17=0,"皆増 ",IF('当年度'!N17=0,"皆減 ",ROUND('増減額'!N17/'前年度'!N17*100,1))))</f>
        <v>-2.4</v>
      </c>
      <c r="O17" s="61">
        <f>IF(AND('当年度'!O17=0,'前年度'!O17=0),"",IF('前年度'!O17=0,"皆増 ",IF('当年度'!O17=0,"皆減 ",ROUND('増減額'!O17/'前年度'!O17*100,1))))</f>
      </c>
      <c r="P17" s="61">
        <f>IF(AND('当年度'!P17=0,'前年度'!P17=0),"",IF('前年度'!P17=0,"皆増 ",IF('当年度'!P17=0,"皆減 ",ROUND('増減額'!P17/'前年度'!P17*100,1))))</f>
      </c>
      <c r="Q17" s="61">
        <f>IF(AND('当年度'!Q17=0,'前年度'!Q17=0),"",IF('前年度'!Q17=0,"皆増 ",IF('当年度'!Q17=0,"皆減 ",ROUND('増減額'!Q17/'前年度'!Q17*100,1))))</f>
        <v>9.6</v>
      </c>
    </row>
    <row r="18" spans="1:17" ht="21.75" customHeight="1">
      <c r="A18" s="21"/>
      <c r="B18" s="16" t="s">
        <v>48</v>
      </c>
      <c r="C18" s="60">
        <f>IF(AND('当年度'!C18=0,'前年度'!C18=0),"",IF('前年度'!C18=0,"皆増 ",IF('当年度'!C18=0,"皆減 ",ROUND('増減額'!C18/'前年度'!C18*100,1))))</f>
        <v>-15.4</v>
      </c>
      <c r="D18" s="61">
        <f>IF(AND('当年度'!D18=0,'前年度'!D18=0),"",IF('前年度'!D18=0,"皆増 ",IF('当年度'!D18=0,"皆減 ",ROUND('増減額'!D18/'前年度'!D18*100,1))))</f>
        <v>-6.8</v>
      </c>
      <c r="E18" s="61">
        <f>IF(AND('当年度'!E18=0,'前年度'!E18=0),"",IF('前年度'!E18=0,"皆増 ",IF('当年度'!E18=0,"皆減 ",ROUND('増減額'!E18/'前年度'!E18*100,1))))</f>
        <v>-0.7</v>
      </c>
      <c r="F18" s="61">
        <f>IF(AND('当年度'!F18=0,'前年度'!F18=0),"",IF('前年度'!F18=0,"皆増 ",IF('当年度'!F18=0,"皆減 ",ROUND('増減額'!F18/'前年度'!F18*100,1))))</f>
        <v>-3.3</v>
      </c>
      <c r="G18" s="61">
        <f>IF(AND('当年度'!G18=0,'前年度'!G18=0),"",IF('前年度'!G18=0,"皆増 ",IF('当年度'!G18=0,"皆減 ",ROUND('増減額'!G18/'前年度'!G18*100,1))))</f>
        <v>-52</v>
      </c>
      <c r="H18" s="61">
        <f>IF(AND('当年度'!H18=0,'前年度'!H18=0),"",IF('前年度'!H18=0,"皆増 ",IF('当年度'!H18=0,"皆減 ",ROUND('増減額'!H18/'前年度'!H18*100,1))))</f>
        <v>30.9</v>
      </c>
      <c r="I18" s="61">
        <f>IF(AND('当年度'!I18=0,'前年度'!I18=0),"",IF('前年度'!I18=0,"皆増 ",IF('当年度'!I18=0,"皆減 ",ROUND('増減額'!I18/'前年度'!I18*100,1))))</f>
        <v>9.7</v>
      </c>
      <c r="J18" s="61">
        <f>IF(AND('当年度'!J18=0,'前年度'!J18=0),"",IF('前年度'!J18=0,"皆増 ",IF('当年度'!J18=0,"皆減 ",ROUND('増減額'!J18/'前年度'!J18*100,1))))</f>
        <v>6.5</v>
      </c>
      <c r="K18" s="61">
        <f>IF(AND('当年度'!K18=0,'前年度'!K18=0),"",IF('前年度'!K18=0,"皆増 ",IF('当年度'!K18=0,"皆減 ",ROUND('増減額'!K18/'前年度'!K18*100,1))))</f>
        <v>-12.8</v>
      </c>
      <c r="L18" s="60">
        <f>IF(AND('当年度'!L18=0,'前年度'!L18=0),"",IF('前年度'!L18=0,"皆増 ",IF('当年度'!L18=0,"皆減 ",ROUND('増減額'!L18/'前年度'!L18*100,1))))</f>
        <v>24.2</v>
      </c>
      <c r="M18" s="61">
        <f>IF(AND('当年度'!M18=0,'前年度'!M18=0),"",IF('前年度'!M18=0,"皆増 ",IF('当年度'!M18=0,"皆減 ",ROUND('増減額'!M18/'前年度'!M18*100,1))))</f>
        <v>6363.1</v>
      </c>
      <c r="N18" s="61">
        <f>IF(AND('当年度'!N18=0,'前年度'!N18=0),"",IF('前年度'!N18=0,"皆増 ",IF('当年度'!N18=0,"皆減 ",ROUND('増減額'!N18/'前年度'!N18*100,1))))</f>
        <v>3</v>
      </c>
      <c r="O18" s="61">
        <f>IF(AND('当年度'!O18=0,'前年度'!O18=0),"",IF('前年度'!O18=0,"皆増 ",IF('当年度'!O18=0,"皆減 ",ROUND('増減額'!O18/'前年度'!O18*100,1))))</f>
      </c>
      <c r="P18" s="61">
        <f>IF(AND('当年度'!P18=0,'前年度'!P18=0),"",IF('前年度'!P18=0,"皆増 ",IF('当年度'!P18=0,"皆減 ",ROUND('増減額'!P18/'前年度'!P18*100,1))))</f>
      </c>
      <c r="Q18" s="61">
        <f>IF(AND('当年度'!Q18=0,'前年度'!Q18=0),"",IF('前年度'!Q18=0,"皆増 ",IF('当年度'!Q18=0,"皆減 ",ROUND('増減額'!Q18/'前年度'!Q18*100,1))))</f>
        <v>1</v>
      </c>
    </row>
    <row r="19" spans="1:17" ht="21.75" customHeight="1">
      <c r="A19" s="22"/>
      <c r="B19" s="18" t="s">
        <v>49</v>
      </c>
      <c r="C19" s="62">
        <f>IF(AND('当年度'!C19=0,'前年度'!C19=0),"",IF('前年度'!C19=0,"皆増 ",IF('当年度'!C19=0,"皆減 ",ROUND('増減額'!C19/'前年度'!C19*100,1))))</f>
        <v>-14.9</v>
      </c>
      <c r="D19" s="63">
        <f>IF(AND('当年度'!D19=0,'前年度'!D19=0),"",IF('前年度'!D19=0,"皆増 ",IF('当年度'!D19=0,"皆減 ",ROUND('増減額'!D19/'前年度'!D19*100,1))))</f>
        <v>17.3</v>
      </c>
      <c r="E19" s="63">
        <f>IF(AND('当年度'!E19=0,'前年度'!E19=0),"",IF('前年度'!E19=0,"皆増 ",IF('当年度'!E19=0,"皆減 ",ROUND('増減額'!E19/'前年度'!E19*100,1))))</f>
        <v>-0.4</v>
      </c>
      <c r="F19" s="63">
        <f>IF(AND('当年度'!F19=0,'前年度'!F19=0),"",IF('前年度'!F19=0,"皆増 ",IF('当年度'!F19=0,"皆減 ",ROUND('増減額'!F19/'前年度'!F19*100,1))))</f>
        <v>-12.2</v>
      </c>
      <c r="G19" s="63">
        <f>IF(AND('当年度'!G19=0,'前年度'!G19=0),"",IF('前年度'!G19=0,"皆増 ",IF('当年度'!G19=0,"皆減 ",ROUND('増減額'!G19/'前年度'!G19*100,1))))</f>
        <v>-41.2</v>
      </c>
      <c r="H19" s="63">
        <f>IF(AND('当年度'!H19=0,'前年度'!H19=0),"",IF('前年度'!H19=0,"皆増 ",IF('当年度'!H19=0,"皆減 ",ROUND('増減額'!H19/'前年度'!H19*100,1))))</f>
        <v>9.5</v>
      </c>
      <c r="I19" s="63">
        <f>IF(AND('当年度'!I19=0,'前年度'!I19=0),"",IF('前年度'!I19=0,"皆増 ",IF('当年度'!I19=0,"皆減 ",ROUND('増減額'!I19/'前年度'!I19*100,1))))</f>
        <v>-40.3</v>
      </c>
      <c r="J19" s="63">
        <f>IF(AND('当年度'!J19=0,'前年度'!J19=0),"",IF('前年度'!J19=0,"皆増 ",IF('当年度'!J19=0,"皆減 ",ROUND('増減額'!J19/'前年度'!J19*100,1))))</f>
        <v>-29.8</v>
      </c>
      <c r="K19" s="63">
        <f>IF(AND('当年度'!K19=0,'前年度'!K19=0),"",IF('前年度'!K19=0,"皆増 ",IF('当年度'!K19=0,"皆減 ",ROUND('増減額'!K19/'前年度'!K19*100,1))))</f>
        <v>4.5</v>
      </c>
      <c r="L19" s="62">
        <f>IF(AND('当年度'!L19=0,'前年度'!L19=0),"",IF('前年度'!L19=0,"皆増 ",IF('当年度'!L19=0,"皆減 ",ROUND('増減額'!L19/'前年度'!L19*100,1))))</f>
        <v>-51.2</v>
      </c>
      <c r="M19" s="63">
        <f>IF(AND('当年度'!M19=0,'前年度'!M19=0),"",IF('前年度'!M19=0,"皆増 ",IF('当年度'!M19=0,"皆減 ",ROUND('増減額'!M19/'前年度'!M19*100,1))))</f>
        <v>182.4</v>
      </c>
      <c r="N19" s="63">
        <f>IF(AND('当年度'!N19=0,'前年度'!N19=0),"",IF('前年度'!N19=0,"皆増 ",IF('当年度'!N19=0,"皆減 ",ROUND('増減額'!N19/'前年度'!N19*100,1))))</f>
        <v>0.4</v>
      </c>
      <c r="O19" s="63">
        <f>IF(AND('当年度'!O19=0,'前年度'!O19=0),"",IF('前年度'!O19=0,"皆増 ",IF('当年度'!O19=0,"皆減 ",ROUND('増減額'!O19/'前年度'!O19*100,1))))</f>
      </c>
      <c r="P19" s="63">
        <f>IF(AND('当年度'!P19=0,'前年度'!P19=0),"",IF('前年度'!P19=0,"皆増 ",IF('当年度'!P19=0,"皆減 ",ROUND('増減額'!P19/'前年度'!P19*100,1))))</f>
      </c>
      <c r="Q19" s="63">
        <f>IF(AND('当年度'!Q19=0,'前年度'!Q19=0),"",IF('前年度'!Q19=0,"皆増 ",IF('当年度'!Q19=0,"皆減 ",ROUND('増減額'!Q19/'前年度'!Q19*100,1))))</f>
        <v>-8.3</v>
      </c>
    </row>
    <row r="20" spans="1:17" ht="21.75" customHeight="1">
      <c r="A20" s="21"/>
      <c r="B20" s="16" t="s">
        <v>28</v>
      </c>
      <c r="C20" s="60">
        <f>IF(AND('当年度'!C20=0,'前年度'!C20=0),"",IF('前年度'!C20=0,"皆増 ",IF('当年度'!C20=0,"皆減 ",ROUND('増減額'!C20/'前年度'!C20*100,1))))</f>
        <v>-14.3</v>
      </c>
      <c r="D20" s="61">
        <f>IF(AND('当年度'!D20=0,'前年度'!D20=0),"",IF('前年度'!D20=0,"皆増 ",IF('当年度'!D20=0,"皆減 ",ROUND('増減額'!D20/'前年度'!D20*100,1))))</f>
        <v>23.5</v>
      </c>
      <c r="E20" s="61">
        <f>IF(AND('当年度'!E20=0,'前年度'!E20=0),"",IF('前年度'!E20=0,"皆増 ",IF('当年度'!E20=0,"皆減 ",ROUND('増減額'!E20/'前年度'!E20*100,1))))</f>
        <v>-3.2</v>
      </c>
      <c r="F20" s="61">
        <f>IF(AND('当年度'!F20=0,'前年度'!F20=0),"",IF('前年度'!F20=0,"皆増 ",IF('当年度'!F20=0,"皆減 ",ROUND('増減額'!F20/'前年度'!F20*100,1))))</f>
        <v>-2.9</v>
      </c>
      <c r="G20" s="61">
        <f>IF(AND('当年度'!G20=0,'前年度'!G20=0),"",IF('前年度'!G20=0,"皆増 ",IF('当年度'!G20=0,"皆減 ",ROUND('増減額'!G20/'前年度'!G20*100,1))))</f>
      </c>
      <c r="H20" s="61">
        <f>IF(AND('当年度'!H20=0,'前年度'!H20=0),"",IF('前年度'!H20=0,"皆増 ",IF('当年度'!H20=0,"皆減 ",ROUND('増減額'!H20/'前年度'!H20*100,1))))</f>
        <v>-7.4</v>
      </c>
      <c r="I20" s="61">
        <f>IF(AND('当年度'!I20=0,'前年度'!I20=0),"",IF('前年度'!I20=0,"皆増 ",IF('当年度'!I20=0,"皆減 ",ROUND('増減額'!I20/'前年度'!I20*100,1))))</f>
        <v>-16.6</v>
      </c>
      <c r="J20" s="61">
        <f>IF(AND('当年度'!J20=0,'前年度'!J20=0),"",IF('前年度'!J20=0,"皆増 ",IF('当年度'!J20=0,"皆減 ",ROUND('増減額'!J20/'前年度'!J20*100,1))))</f>
        <v>-11.2</v>
      </c>
      <c r="K20" s="61">
        <f>IF(AND('当年度'!K20=0,'前年度'!K20=0),"",IF('前年度'!K20=0,"皆増 ",IF('当年度'!K20=0,"皆減 ",ROUND('増減額'!K20/'前年度'!K20*100,1))))</f>
        <v>26.5</v>
      </c>
      <c r="L20" s="60">
        <f>IF(AND('当年度'!L20=0,'前年度'!L20=0),"",IF('前年度'!L20=0,"皆増 ",IF('当年度'!L20=0,"皆減 ",ROUND('増減額'!L20/'前年度'!L20*100,1))))</f>
        <v>-9.9</v>
      </c>
      <c r="M20" s="61">
        <f>IF(AND('当年度'!M20=0,'前年度'!M20=0),"",IF('前年度'!M20=0,"皆増 ",IF('当年度'!M20=0,"皆減 ",ROUND('増減額'!M20/'前年度'!M20*100,1))))</f>
      </c>
      <c r="N20" s="61">
        <f>IF(AND('当年度'!N20=0,'前年度'!N20=0),"",IF('前年度'!N20=0,"皆増 ",IF('当年度'!N20=0,"皆減 ",ROUND('増減額'!N20/'前年度'!N20*100,1))))</f>
        <v>-5.1</v>
      </c>
      <c r="O20" s="61">
        <f>IF(AND('当年度'!O20=0,'前年度'!O20=0),"",IF('前年度'!O20=0,"皆増 ",IF('当年度'!O20=0,"皆減 ",ROUND('増減額'!O20/'前年度'!O20*100,1))))</f>
      </c>
      <c r="P20" s="61">
        <f>IF(AND('当年度'!P20=0,'前年度'!P20=0),"",IF('前年度'!P20=0,"皆増 ",IF('当年度'!P20=0,"皆減 ",ROUND('増減額'!P20/'前年度'!P20*100,1))))</f>
      </c>
      <c r="Q20" s="61">
        <f>IF(AND('当年度'!Q20=0,'前年度'!Q20=0),"",IF('前年度'!Q20=0,"皆増 ",IF('当年度'!Q20=0,"皆減 ",ROUND('増減額'!Q20/'前年度'!Q20*100,1))))</f>
        <v>-0.7</v>
      </c>
    </row>
    <row r="21" spans="1:17" ht="21.75" customHeight="1">
      <c r="A21" s="21"/>
      <c r="B21" s="16" t="s">
        <v>29</v>
      </c>
      <c r="C21" s="60">
        <f>IF(AND('当年度'!C21=0,'前年度'!C21=0),"",IF('前年度'!C21=0,"皆増 ",IF('当年度'!C21=0,"皆減 ",ROUND('増減額'!C21/'前年度'!C21*100,1))))</f>
        <v>-8.6</v>
      </c>
      <c r="D21" s="61">
        <f>IF(AND('当年度'!D21=0,'前年度'!D21=0),"",IF('前年度'!D21=0,"皆増 ",IF('当年度'!D21=0,"皆減 ",ROUND('増減額'!D21/'前年度'!D21*100,1))))</f>
        <v>-2.8</v>
      </c>
      <c r="E21" s="61">
        <f>IF(AND('当年度'!E21=0,'前年度'!E21=0),"",IF('前年度'!E21=0,"皆増 ",IF('当年度'!E21=0,"皆減 ",ROUND('増減額'!E21/'前年度'!E21*100,1))))</f>
        <v>4.4</v>
      </c>
      <c r="F21" s="61">
        <f>IF(AND('当年度'!F21=0,'前年度'!F21=0),"",IF('前年度'!F21=0,"皆増 ",IF('当年度'!F21=0,"皆減 ",ROUND('増減額'!F21/'前年度'!F21*100,1))))</f>
        <v>4.2</v>
      </c>
      <c r="G21" s="61">
        <f>IF(AND('当年度'!G21=0,'前年度'!G21=0),"",IF('前年度'!G21=0,"皆増 ",IF('当年度'!G21=0,"皆減 ",ROUND('増減額'!G21/'前年度'!G21*100,1))))</f>
        <v>42.4</v>
      </c>
      <c r="H21" s="61">
        <f>IF(AND('当年度'!H21=0,'前年度'!H21=0),"",IF('前年度'!H21=0,"皆増 ",IF('当年度'!H21=0,"皆減 ",ROUND('増減額'!H21/'前年度'!H21*100,1))))</f>
        <v>-21.2</v>
      </c>
      <c r="I21" s="61">
        <f>IF(AND('当年度'!I21=0,'前年度'!I21=0),"",IF('前年度'!I21=0,"皆増 ",IF('当年度'!I21=0,"皆減 ",ROUND('増減額'!I21/'前年度'!I21*100,1))))</f>
        <v>-3.6</v>
      </c>
      <c r="J21" s="61">
        <f>IF(AND('当年度'!J21=0,'前年度'!J21=0),"",IF('前年度'!J21=0,"皆増 ",IF('当年度'!J21=0,"皆減 ",ROUND('増減額'!J21/'前年度'!J21*100,1))))</f>
        <v>16.3</v>
      </c>
      <c r="K21" s="61">
        <f>IF(AND('当年度'!K21=0,'前年度'!K21=0),"",IF('前年度'!K21=0,"皆増 ",IF('当年度'!K21=0,"皆減 ",ROUND('増減額'!K21/'前年度'!K21*100,1))))</f>
        <v>2</v>
      </c>
      <c r="L21" s="60">
        <f>IF(AND('当年度'!L21=0,'前年度'!L21=0),"",IF('前年度'!L21=0,"皆増 ",IF('当年度'!L21=0,"皆減 ",ROUND('増減額'!L21/'前年度'!L21*100,1))))</f>
        <v>14.3</v>
      </c>
      <c r="M21" s="61" t="str">
        <f>IF(AND('当年度'!M21=0,'前年度'!M21=0),"",IF('前年度'!M21=0,"皆増 ",IF('当年度'!M21=0,"皆減 ",ROUND('増減額'!M21/'前年度'!M21*100,1))))</f>
        <v>皆減 </v>
      </c>
      <c r="N21" s="61">
        <f>IF(AND('当年度'!N21=0,'前年度'!N21=0),"",IF('前年度'!N21=0,"皆増 ",IF('当年度'!N21=0,"皆減 ",ROUND('増減額'!N21/'前年度'!N21*100,1))))</f>
        <v>5.3</v>
      </c>
      <c r="O21" s="61">
        <f>IF(AND('当年度'!O21=0,'前年度'!O21=0),"",IF('前年度'!O21=0,"皆増 ",IF('当年度'!O21=0,"皆減 ",ROUND('増減額'!O21/'前年度'!O21*100,1))))</f>
      </c>
      <c r="P21" s="61">
        <f>IF(AND('当年度'!P21=0,'前年度'!P21=0),"",IF('前年度'!P21=0,"皆増 ",IF('当年度'!P21=0,"皆減 ",ROUND('増減額'!P21/'前年度'!P21*100,1))))</f>
      </c>
      <c r="Q21" s="61">
        <f>IF(AND('当年度'!Q21=0,'前年度'!Q21=0),"",IF('前年度'!Q21=0,"皆増 ",IF('当年度'!Q21=0,"皆減 ",ROUND('増減額'!Q21/'前年度'!Q21*100,1))))</f>
        <v>5</v>
      </c>
    </row>
    <row r="22" spans="1:17" ht="21.75" customHeight="1">
      <c r="A22" s="21"/>
      <c r="B22" s="16" t="s">
        <v>30</v>
      </c>
      <c r="C22" s="60">
        <f>IF(AND('当年度'!C22=0,'前年度'!C22=0),"",IF('前年度'!C22=0,"皆増 ",IF('当年度'!C22=0,"皆減 ",ROUND('増減額'!C22/'前年度'!C22*100,1))))</f>
        <v>-12.4</v>
      </c>
      <c r="D22" s="61">
        <f>IF(AND('当年度'!D22=0,'前年度'!D22=0),"",IF('前年度'!D22=0,"皆増 ",IF('当年度'!D22=0,"皆減 ",ROUND('増減額'!D22/'前年度'!D22*100,1))))</f>
        <v>2.4</v>
      </c>
      <c r="E22" s="61">
        <f>IF(AND('当年度'!E22=0,'前年度'!E22=0),"",IF('前年度'!E22=0,"皆増 ",IF('当年度'!E22=0,"皆減 ",ROUND('増減額'!E22/'前年度'!E22*100,1))))</f>
        <v>1.6</v>
      </c>
      <c r="F22" s="61">
        <f>IF(AND('当年度'!F22=0,'前年度'!F22=0),"",IF('前年度'!F22=0,"皆増 ",IF('当年度'!F22=0,"皆減 ",ROUND('増減額'!F22/'前年度'!F22*100,1))))</f>
        <v>-6.8</v>
      </c>
      <c r="G22" s="61">
        <f>IF(AND('当年度'!G22=0,'前年度'!G22=0),"",IF('前年度'!G22=0,"皆増 ",IF('当年度'!G22=0,"皆減 ",ROUND('増減額'!G22/'前年度'!G22*100,1))))</f>
      </c>
      <c r="H22" s="61">
        <f>IF(AND('当年度'!H22=0,'前年度'!H22=0),"",IF('前年度'!H22=0,"皆増 ",IF('当年度'!H22=0,"皆減 ",ROUND('増減額'!H22/'前年度'!H22*100,1))))</f>
        <v>-1.8</v>
      </c>
      <c r="I22" s="61">
        <f>IF(AND('当年度'!I22=0,'前年度'!I22=0),"",IF('前年度'!I22=0,"皆増 ",IF('当年度'!I22=0,"皆減 ",ROUND('増減額'!I22/'前年度'!I22*100,1))))</f>
        <v>-21.4</v>
      </c>
      <c r="J22" s="61">
        <f>IF(AND('当年度'!J22=0,'前年度'!J22=0),"",IF('前年度'!J22=0,"皆増 ",IF('当年度'!J22=0,"皆減 ",ROUND('増減額'!J22/'前年度'!J22*100,1))))</f>
        <v>-4</v>
      </c>
      <c r="K22" s="61">
        <f>IF(AND('当年度'!K22=0,'前年度'!K22=0),"",IF('前年度'!K22=0,"皆増 ",IF('当年度'!K22=0,"皆減 ",ROUND('増減額'!K22/'前年度'!K22*100,1))))</f>
        <v>1.8</v>
      </c>
      <c r="L22" s="60">
        <f>IF(AND('当年度'!L22=0,'前年度'!L22=0),"",IF('前年度'!L22=0,"皆増 ",IF('当年度'!L22=0,"皆減 ",ROUND('増減額'!L22/'前年度'!L22*100,1))))</f>
        <v>42</v>
      </c>
      <c r="M22" s="61">
        <f>IF(AND('当年度'!M22=0,'前年度'!M22=0),"",IF('前年度'!M22=0,"皆増 ",IF('当年度'!M22=0,"皆減 ",ROUND('増減額'!M22/'前年度'!M22*100,1))))</f>
        <v>-31.6</v>
      </c>
      <c r="N22" s="61">
        <f>IF(AND('当年度'!N22=0,'前年度'!N22=0),"",IF('前年度'!N22=0,"皆増 ",IF('当年度'!N22=0,"皆減 ",ROUND('増減額'!N22/'前年度'!N22*100,1))))</f>
        <v>1.1</v>
      </c>
      <c r="O22" s="61">
        <f>IF(AND('当年度'!O22=0,'前年度'!O22=0),"",IF('前年度'!O22=0,"皆増 ",IF('当年度'!O22=0,"皆減 ",ROUND('増減額'!O22/'前年度'!O22*100,1))))</f>
      </c>
      <c r="P22" s="61">
        <f>IF(AND('当年度'!P22=0,'前年度'!P22=0),"",IF('前年度'!P22=0,"皆増 ",IF('当年度'!P22=0,"皆減 ",ROUND('増減額'!P22/'前年度'!P22*100,1))))</f>
      </c>
      <c r="Q22" s="61">
        <f>IF(AND('当年度'!Q22=0,'前年度'!Q22=0),"",IF('前年度'!Q22=0,"皆増 ",IF('当年度'!Q22=0,"皆減 ",ROUND('増減額'!Q22/'前年度'!Q22*100,1))))</f>
        <v>3.5</v>
      </c>
    </row>
    <row r="23" spans="1:17" ht="21.75" customHeight="1">
      <c r="A23" s="21"/>
      <c r="B23" s="16" t="s">
        <v>31</v>
      </c>
      <c r="C23" s="60">
        <f>IF(AND('当年度'!C23=0,'前年度'!C23=0),"",IF('前年度'!C23=0,"皆増 ",IF('当年度'!C23=0,"皆減 ",ROUND('増減額'!C23/'前年度'!C23*100,1))))</f>
        <v>-8.9</v>
      </c>
      <c r="D23" s="61">
        <f>IF(AND('当年度'!D23=0,'前年度'!D23=0),"",IF('前年度'!D23=0,"皆増 ",IF('当年度'!D23=0,"皆減 ",ROUND('増減額'!D23/'前年度'!D23*100,1))))</f>
        <v>19.6</v>
      </c>
      <c r="E23" s="61">
        <f>IF(AND('当年度'!E23=0,'前年度'!E23=0),"",IF('前年度'!E23=0,"皆増 ",IF('当年度'!E23=0,"皆減 ",ROUND('増減額'!E23/'前年度'!E23*100,1))))</f>
        <v>0.9</v>
      </c>
      <c r="F23" s="61">
        <f>IF(AND('当年度'!F23=0,'前年度'!F23=0),"",IF('前年度'!F23=0,"皆増 ",IF('当年度'!F23=0,"皆減 ",ROUND('増減額'!F23/'前年度'!F23*100,1))))</f>
        <v>3</v>
      </c>
      <c r="G23" s="61">
        <f>IF(AND('当年度'!G23=0,'前年度'!G23=0),"",IF('前年度'!G23=0,"皆増 ",IF('当年度'!G23=0,"皆減 ",ROUND('増減額'!G23/'前年度'!G23*100,1))))</f>
      </c>
      <c r="H23" s="61">
        <f>IF(AND('当年度'!H23=0,'前年度'!H23=0),"",IF('前年度'!H23=0,"皆増 ",IF('当年度'!H23=0,"皆減 ",ROUND('増減額'!H23/'前年度'!H23*100,1))))</f>
        <v>8.6</v>
      </c>
      <c r="I23" s="61">
        <f>IF(AND('当年度'!I23=0,'前年度'!I23=0),"",IF('前年度'!I23=0,"皆増 ",IF('当年度'!I23=0,"皆減 ",ROUND('増減額'!I23/'前年度'!I23*100,1))))</f>
        <v>-15.1</v>
      </c>
      <c r="J23" s="61">
        <f>IF(AND('当年度'!J23=0,'前年度'!J23=0),"",IF('前年度'!J23=0,"皆増 ",IF('当年度'!J23=0,"皆減 ",ROUND('増減額'!J23/'前年度'!J23*100,1))))</f>
        <v>8.9</v>
      </c>
      <c r="K23" s="61">
        <f>IF(AND('当年度'!K23=0,'前年度'!K23=0),"",IF('前年度'!K23=0,"皆増 ",IF('当年度'!K23=0,"皆減 ",ROUND('増減額'!K23/'前年度'!K23*100,1))))</f>
        <v>4.5</v>
      </c>
      <c r="L23" s="60">
        <f>IF(AND('当年度'!L23=0,'前年度'!L23=0),"",IF('前年度'!L23=0,"皆増 ",IF('当年度'!L23=0,"皆減 ",ROUND('増減額'!L23/'前年度'!L23*100,1))))</f>
        <v>5</v>
      </c>
      <c r="M23" s="61" t="str">
        <f>IF(AND('当年度'!M23=0,'前年度'!M23=0),"",IF('前年度'!M23=0,"皆増 ",IF('当年度'!M23=0,"皆減 ",ROUND('増減額'!M23/'前年度'!M23*100,1))))</f>
        <v>皆減 </v>
      </c>
      <c r="N23" s="61">
        <f>IF(AND('当年度'!N23=0,'前年度'!N23=0),"",IF('前年度'!N23=0,"皆増 ",IF('当年度'!N23=0,"皆減 ",ROUND('増減額'!N23/'前年度'!N23*100,1))))</f>
        <v>-2.2</v>
      </c>
      <c r="O23" s="61">
        <f>IF(AND('当年度'!O23=0,'前年度'!O23=0),"",IF('前年度'!O23=0,"皆増 ",IF('当年度'!O23=0,"皆減 ",ROUND('増減額'!O23/'前年度'!O23*100,1))))</f>
      </c>
      <c r="P23" s="61">
        <f>IF(AND('当年度'!P23=0,'前年度'!P23=0),"",IF('前年度'!P23=0,"皆増 ",IF('当年度'!P23=0,"皆減 ",ROUND('増減額'!P23/'前年度'!P23*100,1))))</f>
      </c>
      <c r="Q23" s="61">
        <f>IF(AND('当年度'!Q23=0,'前年度'!Q23=0),"",IF('前年度'!Q23=0,"皆増 ",IF('当年度'!Q23=0,"皆減 ",ROUND('増減額'!Q23/'前年度'!Q23*100,1))))</f>
        <v>6.2</v>
      </c>
    </row>
    <row r="24" spans="1:17" ht="21.75" customHeight="1">
      <c r="A24" s="21"/>
      <c r="B24" s="16" t="s">
        <v>32</v>
      </c>
      <c r="C24" s="60">
        <f>IF(AND('当年度'!C24=0,'前年度'!C24=0),"",IF('前年度'!C24=0,"皆増 ",IF('当年度'!C24=0,"皆減 ",ROUND('増減額'!C24/'前年度'!C24*100,1))))</f>
        <v>-13.7</v>
      </c>
      <c r="D24" s="61">
        <f>IF(AND('当年度'!D24=0,'前年度'!D24=0),"",IF('前年度'!D24=0,"皆増 ",IF('当年度'!D24=0,"皆減 ",ROUND('増減額'!D24/'前年度'!D24*100,1))))</f>
        <v>-19.8</v>
      </c>
      <c r="E24" s="61">
        <f>IF(AND('当年度'!E24=0,'前年度'!E24=0),"",IF('前年度'!E24=0,"皆増 ",IF('当年度'!E24=0,"皆減 ",ROUND('増減額'!E24/'前年度'!E24*100,1))))</f>
        <v>-4.3</v>
      </c>
      <c r="F24" s="61">
        <f>IF(AND('当年度'!F24=0,'前年度'!F24=0),"",IF('前年度'!F24=0,"皆増 ",IF('当年度'!F24=0,"皆減 ",ROUND('増減額'!F24/'前年度'!F24*100,1))))</f>
        <v>-1.3</v>
      </c>
      <c r="G24" s="61">
        <f>IF(AND('当年度'!G24=0,'前年度'!G24=0),"",IF('前年度'!G24=0,"皆増 ",IF('当年度'!G24=0,"皆減 ",ROUND('増減額'!G24/'前年度'!G24*100,1))))</f>
      </c>
      <c r="H24" s="61">
        <f>IF(AND('当年度'!H24=0,'前年度'!H24=0),"",IF('前年度'!H24=0,"皆増 ",IF('当年度'!H24=0,"皆減 ",ROUND('増減額'!H24/'前年度'!H24*100,1))))</f>
        <v>39.9</v>
      </c>
      <c r="I24" s="61">
        <f>IF(AND('当年度'!I24=0,'前年度'!I24=0),"",IF('前年度'!I24=0,"皆増 ",IF('当年度'!I24=0,"皆減 ",ROUND('増減額'!I24/'前年度'!I24*100,1))))</f>
        <v>-21.2</v>
      </c>
      <c r="J24" s="61">
        <f>IF(AND('当年度'!J24=0,'前年度'!J24=0),"",IF('前年度'!J24=0,"皆増 ",IF('当年度'!J24=0,"皆減 ",ROUND('増減額'!J24/'前年度'!J24*100,1))))</f>
        <v>6.3</v>
      </c>
      <c r="K24" s="61">
        <f>IF(AND('当年度'!K24=0,'前年度'!K24=0),"",IF('前年度'!K24=0,"皆増 ",IF('当年度'!K24=0,"皆減 ",ROUND('増減額'!K24/'前年度'!K24*100,1))))</f>
        <v>-30.9</v>
      </c>
      <c r="L24" s="60">
        <f>IF(AND('当年度'!L24=0,'前年度'!L24=0),"",IF('前年度'!L24=0,"皆増 ",IF('当年度'!L24=0,"皆減 ",ROUND('増減額'!L24/'前年度'!L24*100,1))))</f>
        <v>-1.8</v>
      </c>
      <c r="M24" s="61">
        <f>IF(AND('当年度'!M24=0,'前年度'!M24=0),"",IF('前年度'!M24=0,"皆増 ",IF('当年度'!M24=0,"皆減 ",ROUND('増減額'!M24/'前年度'!M24*100,1))))</f>
      </c>
      <c r="N24" s="61">
        <f>IF(AND('当年度'!N24=0,'前年度'!N24=0),"",IF('前年度'!N24=0,"皆増 ",IF('当年度'!N24=0,"皆減 ",ROUND('増減額'!N24/'前年度'!N24*100,1))))</f>
        <v>-1</v>
      </c>
      <c r="O24" s="61">
        <f>IF(AND('当年度'!O24=0,'前年度'!O24=0),"",IF('前年度'!O24=0,"皆増 ",IF('当年度'!O24=0,"皆減 ",ROUND('増減額'!O24/'前年度'!O24*100,1))))</f>
      </c>
      <c r="P24" s="61">
        <f>IF(AND('当年度'!P24=0,'前年度'!P24=0),"",IF('前年度'!P24=0,"皆増 ",IF('当年度'!P24=0,"皆減 ",ROUND('増減額'!P24/'前年度'!P24*100,1))))</f>
      </c>
      <c r="Q24" s="61">
        <f>IF(AND('当年度'!Q24=0,'前年度'!Q24=0),"",IF('前年度'!Q24=0,"皆増 ",IF('当年度'!Q24=0,"皆減 ",ROUND('増減額'!Q24/'前年度'!Q24*100,1))))</f>
        <v>-7.4</v>
      </c>
    </row>
    <row r="25" spans="1:17" ht="21.75" customHeight="1">
      <c r="A25" s="21"/>
      <c r="B25" s="16" t="s">
        <v>33</v>
      </c>
      <c r="C25" s="60">
        <f>IF(AND('当年度'!C25=0,'前年度'!C25=0),"",IF('前年度'!C25=0,"皆増 ",IF('当年度'!C25=0,"皆減 ",ROUND('増減額'!C25/'前年度'!C25*100,1))))</f>
        <v>-12.2</v>
      </c>
      <c r="D25" s="61">
        <f>IF(AND('当年度'!D25=0,'前年度'!D25=0),"",IF('前年度'!D25=0,"皆増 ",IF('当年度'!D25=0,"皆減 ",ROUND('増減額'!D25/'前年度'!D25*100,1))))</f>
        <v>-31</v>
      </c>
      <c r="E25" s="61">
        <f>IF(AND('当年度'!E25=0,'前年度'!E25=0),"",IF('前年度'!E25=0,"皆増 ",IF('当年度'!E25=0,"皆減 ",ROUND('増減額'!E25/'前年度'!E25*100,1))))</f>
        <v>-11</v>
      </c>
      <c r="F25" s="61">
        <f>IF(AND('当年度'!F25=0,'前年度'!F25=0),"",IF('前年度'!F25=0,"皆増 ",IF('当年度'!F25=0,"皆減 ",ROUND('増減額'!F25/'前年度'!F25*100,1))))</f>
        <v>-3.9</v>
      </c>
      <c r="G25" s="61">
        <f>IF(AND('当年度'!G25=0,'前年度'!G25=0),"",IF('前年度'!G25=0,"皆増 ",IF('当年度'!G25=0,"皆減 ",ROUND('増減額'!G25/'前年度'!G25*100,1))))</f>
        <v>122.8</v>
      </c>
      <c r="H25" s="61">
        <f>IF(AND('当年度'!H25=0,'前年度'!H25=0),"",IF('前年度'!H25=0,"皆増 ",IF('当年度'!H25=0,"皆減 ",ROUND('増減額'!H25/'前年度'!H25*100,1))))</f>
        <v>22.2</v>
      </c>
      <c r="I25" s="61">
        <f>IF(AND('当年度'!I25=0,'前年度'!I25=0),"",IF('前年度'!I25=0,"皆増 ",IF('当年度'!I25=0,"皆減 ",ROUND('増減額'!I25/'前年度'!I25*100,1))))</f>
        <v>143.1</v>
      </c>
      <c r="J25" s="61">
        <f>IF(AND('当年度'!J25=0,'前年度'!J25=0),"",IF('前年度'!J25=0,"皆増 ",IF('当年度'!J25=0,"皆減 ",ROUND('増減額'!J25/'前年度'!J25*100,1))))</f>
        <v>-14.6</v>
      </c>
      <c r="K25" s="61">
        <f>IF(AND('当年度'!K25=0,'前年度'!K25=0),"",IF('前年度'!K25=0,"皆増 ",IF('当年度'!K25=0,"皆減 ",ROUND('増減額'!K25/'前年度'!K25*100,1))))</f>
        <v>6</v>
      </c>
      <c r="L25" s="60">
        <f>IF(AND('当年度'!L25=0,'前年度'!L25=0),"",IF('前年度'!L25=0,"皆増 ",IF('当年度'!L25=0,"皆減 ",ROUND('増減額'!L25/'前年度'!L25*100,1))))</f>
        <v>32.1</v>
      </c>
      <c r="M25" s="61">
        <f>IF(AND('当年度'!M25=0,'前年度'!M25=0),"",IF('前年度'!M25=0,"皆増 ",IF('当年度'!M25=0,"皆減 ",ROUND('増減額'!M25/'前年度'!M25*100,1))))</f>
        <v>-79.3</v>
      </c>
      <c r="N25" s="61">
        <f>IF(AND('当年度'!N25=0,'前年度'!N25=0),"",IF('前年度'!N25=0,"皆増 ",IF('当年度'!N25=0,"皆減 ",ROUND('増減額'!N25/'前年度'!N25*100,1))))</f>
        <v>-1.5</v>
      </c>
      <c r="O25" s="61">
        <f>IF(AND('当年度'!O25=0,'前年度'!O25=0),"",IF('前年度'!O25=0,"皆増 ",IF('当年度'!O25=0,"皆減 ",ROUND('増減額'!O25/'前年度'!O25*100,1))))</f>
      </c>
      <c r="P25" s="61">
        <f>IF(AND('当年度'!P25=0,'前年度'!P25=0),"",IF('前年度'!P25=0,"皆増 ",IF('当年度'!P25=0,"皆減 ",ROUND('増減額'!P25/'前年度'!P25*100,1))))</f>
      </c>
      <c r="Q25" s="61">
        <f>IF(AND('当年度'!Q25=0,'前年度'!Q25=0),"",IF('前年度'!Q25=0,"皆増 ",IF('当年度'!Q25=0,"皆減 ",ROUND('増減額'!Q25/'前年度'!Q25*100,1))))</f>
        <v>-3.7</v>
      </c>
    </row>
    <row r="26" spans="1:17" ht="21.75" customHeight="1">
      <c r="A26" s="21"/>
      <c r="B26" s="16" t="s">
        <v>34</v>
      </c>
      <c r="C26" s="60">
        <f>IF(AND('当年度'!C26=0,'前年度'!C26=0),"",IF('前年度'!C26=0,"皆増 ",IF('当年度'!C26=0,"皆減 ",ROUND('増減額'!C26/'前年度'!C26*100,1))))</f>
        <v>-9.9</v>
      </c>
      <c r="D26" s="61">
        <f>IF(AND('当年度'!D26=0,'前年度'!D26=0),"",IF('前年度'!D26=0,"皆増 ",IF('当年度'!D26=0,"皆減 ",ROUND('増減額'!D26/'前年度'!D26*100,1))))</f>
        <v>33</v>
      </c>
      <c r="E26" s="61">
        <f>IF(AND('当年度'!E26=0,'前年度'!E26=0),"",IF('前年度'!E26=0,"皆増 ",IF('当年度'!E26=0,"皆減 ",ROUND('増減額'!E26/'前年度'!E26*100,1))))</f>
        <v>-1</v>
      </c>
      <c r="F26" s="61">
        <f>IF(AND('当年度'!F26=0,'前年度'!F26=0),"",IF('前年度'!F26=0,"皆増 ",IF('当年度'!F26=0,"皆減 ",ROUND('増減額'!F26/'前年度'!F26*100,1))))</f>
        <v>-3.5</v>
      </c>
      <c r="G26" s="61">
        <f>IF(AND('当年度'!G26=0,'前年度'!G26=0),"",IF('前年度'!G26=0,"皆増 ",IF('当年度'!G26=0,"皆減 ",ROUND('増減額'!G26/'前年度'!G26*100,1))))</f>
        <v>-87.8</v>
      </c>
      <c r="H26" s="61">
        <f>IF(AND('当年度'!H26=0,'前年度'!H26=0),"",IF('前年度'!H26=0,"皆増 ",IF('当年度'!H26=0,"皆減 ",ROUND('増減額'!H26/'前年度'!H26*100,1))))</f>
        <v>4</v>
      </c>
      <c r="I26" s="61">
        <f>IF(AND('当年度'!I26=0,'前年度'!I26=0),"",IF('前年度'!I26=0,"皆増 ",IF('当年度'!I26=0,"皆減 ",ROUND('増減額'!I26/'前年度'!I26*100,1))))</f>
        <v>-29.4</v>
      </c>
      <c r="J26" s="61">
        <f>IF(AND('当年度'!J26=0,'前年度'!J26=0),"",IF('前年度'!J26=0,"皆増 ",IF('当年度'!J26=0,"皆減 ",ROUND('増減額'!J26/'前年度'!J26*100,1))))</f>
        <v>-7.7</v>
      </c>
      <c r="K26" s="61">
        <f>IF(AND('当年度'!K26=0,'前年度'!K26=0),"",IF('前年度'!K26=0,"皆増 ",IF('当年度'!K26=0,"皆減 ",ROUND('増減額'!K26/'前年度'!K26*100,1))))</f>
        <v>3.4</v>
      </c>
      <c r="L26" s="60">
        <f>IF(AND('当年度'!L26=0,'前年度'!L26=0),"",IF('前年度'!L26=0,"皆増 ",IF('当年度'!L26=0,"皆減 ",ROUND('増減額'!L26/'前年度'!L26*100,1))))</f>
        <v>5.5</v>
      </c>
      <c r="M26" s="61">
        <f>IF(AND('当年度'!M26=0,'前年度'!M26=0),"",IF('前年度'!M26=0,"皆増 ",IF('当年度'!M26=0,"皆減 ",ROUND('増減額'!M26/'前年度'!M26*100,1))))</f>
      </c>
      <c r="N26" s="61">
        <f>IF(AND('当年度'!N26=0,'前年度'!N26=0),"",IF('前年度'!N26=0,"皆増 ",IF('当年度'!N26=0,"皆減 ",ROUND('増減額'!N26/'前年度'!N26*100,1))))</f>
        <v>-7.3</v>
      </c>
      <c r="O26" s="61">
        <f>IF(AND('当年度'!O26=0,'前年度'!O26=0),"",IF('前年度'!O26=0,"皆増 ",IF('当年度'!O26=0,"皆減 ",ROUND('増減額'!O26/'前年度'!O26*100,1))))</f>
        <v>-71.3</v>
      </c>
      <c r="P26" s="61">
        <f>IF(AND('当年度'!P26=0,'前年度'!P26=0),"",IF('前年度'!P26=0,"皆増 ",IF('当年度'!P26=0,"皆減 ",ROUND('増減額'!P26/'前年度'!P26*100,1))))</f>
      </c>
      <c r="Q26" s="61">
        <f>IF(AND('当年度'!Q26=0,'前年度'!Q26=0),"",IF('前年度'!Q26=0,"皆増 ",IF('当年度'!Q26=0,"皆減 ",ROUND('増減額'!Q26/'前年度'!Q26*100,1))))</f>
        <v>1.1</v>
      </c>
    </row>
    <row r="27" spans="1:17" ht="21.75" customHeight="1">
      <c r="A27" s="21"/>
      <c r="B27" s="16" t="s">
        <v>35</v>
      </c>
      <c r="C27" s="60">
        <f>IF(AND('当年度'!C27=0,'前年度'!C27=0),"",IF('前年度'!C27=0,"皆増 ",IF('当年度'!C27=0,"皆減 ",ROUND('増減額'!C27/'前年度'!C27*100,1))))</f>
        <v>-9.9</v>
      </c>
      <c r="D27" s="61">
        <f>IF(AND('当年度'!D27=0,'前年度'!D27=0),"",IF('前年度'!D27=0,"皆増 ",IF('当年度'!D27=0,"皆減 ",ROUND('増減額'!D27/'前年度'!D27*100,1))))</f>
        <v>8.8</v>
      </c>
      <c r="E27" s="61">
        <f>IF(AND('当年度'!E27=0,'前年度'!E27=0),"",IF('前年度'!E27=0,"皆増 ",IF('当年度'!E27=0,"皆減 ",ROUND('増減額'!E27/'前年度'!E27*100,1))))</f>
        <v>-1.3</v>
      </c>
      <c r="F27" s="61">
        <f>IF(AND('当年度'!F27=0,'前年度'!F27=0),"",IF('前年度'!F27=0,"皆増 ",IF('当年度'!F27=0,"皆減 ",ROUND('増減額'!F27/'前年度'!F27*100,1))))</f>
        <v>32.8</v>
      </c>
      <c r="G27" s="61">
        <f>IF(AND('当年度'!G27=0,'前年度'!G27=0),"",IF('前年度'!G27=0,"皆増 ",IF('当年度'!G27=0,"皆減 ",ROUND('増減額'!G27/'前年度'!G27*100,1))))</f>
        <v>-5.6</v>
      </c>
      <c r="H27" s="61">
        <f>IF(AND('当年度'!H27=0,'前年度'!H27=0),"",IF('前年度'!H27=0,"皆増 ",IF('当年度'!H27=0,"皆減 ",ROUND('増減額'!H27/'前年度'!H27*100,1))))</f>
        <v>9.2</v>
      </c>
      <c r="I27" s="61">
        <f>IF(AND('当年度'!I27=0,'前年度'!I27=0),"",IF('前年度'!I27=0,"皆増 ",IF('当年度'!I27=0,"皆減 ",ROUND('増減額'!I27/'前年度'!I27*100,1))))</f>
        <v>-19</v>
      </c>
      <c r="J27" s="61">
        <f>IF(AND('当年度'!J27=0,'前年度'!J27=0),"",IF('前年度'!J27=0,"皆増 ",IF('当年度'!J27=0,"皆減 ",ROUND('増減額'!J27/'前年度'!J27*100,1))))</f>
        <v>-6.9</v>
      </c>
      <c r="K27" s="61">
        <f>IF(AND('当年度'!K27=0,'前年度'!K27=0),"",IF('前年度'!K27=0,"皆増 ",IF('当年度'!K27=0,"皆減 ",ROUND('増減額'!K27/'前年度'!K27*100,1))))</f>
        <v>-0.8</v>
      </c>
      <c r="L27" s="60">
        <f>IF(AND('当年度'!L27=0,'前年度'!L27=0),"",IF('前年度'!L27=0,"皆増 ",IF('当年度'!L27=0,"皆減 ",ROUND('増減額'!L27/'前年度'!L27*100,1))))</f>
        <v>-7.2</v>
      </c>
      <c r="M27" s="61">
        <f>IF(AND('当年度'!M27=0,'前年度'!M27=0),"",IF('前年度'!M27=0,"皆増 ",IF('当年度'!M27=0,"皆減 ",ROUND('増減額'!M27/'前年度'!M27*100,1))))</f>
        <v>357.1</v>
      </c>
      <c r="N27" s="61">
        <f>IF(AND('当年度'!N27=0,'前年度'!N27=0),"",IF('前年度'!N27=0,"皆増 ",IF('当年度'!N27=0,"皆減 ",ROUND('増減額'!N27/'前年度'!N27*100,1))))</f>
        <v>-1.8</v>
      </c>
      <c r="O27" s="61">
        <f>IF(AND('当年度'!O27=0,'前年度'!O27=0),"",IF('前年度'!O27=0,"皆増 ",IF('当年度'!O27=0,"皆減 ",ROUND('増減額'!O27/'前年度'!O27*100,1))))</f>
      </c>
      <c r="P27" s="61">
        <f>IF(AND('当年度'!P27=0,'前年度'!P27=0),"",IF('前年度'!P27=0,"皆増 ",IF('当年度'!P27=0,"皆減 ",ROUND('増減額'!P27/'前年度'!P27*100,1))))</f>
      </c>
      <c r="Q27" s="61">
        <f>IF(AND('当年度'!Q27=0,'前年度'!Q27=0),"",IF('前年度'!Q27=0,"皆増 ",IF('当年度'!Q27=0,"皆減 ",ROUND('増減額'!Q27/'前年度'!Q27*100,1))))</f>
        <v>24</v>
      </c>
    </row>
    <row r="28" spans="1:17" ht="21.75" customHeight="1">
      <c r="A28" s="21"/>
      <c r="B28" s="16" t="s">
        <v>36</v>
      </c>
      <c r="C28" s="60">
        <f>IF(AND('当年度'!C28=0,'前年度'!C28=0),"",IF('前年度'!C28=0,"皆増 ",IF('当年度'!C28=0,"皆減 ",ROUND('増減額'!C28/'前年度'!C28*100,1))))</f>
        <v>-14</v>
      </c>
      <c r="D28" s="61">
        <f>IF(AND('当年度'!D28=0,'前年度'!D28=0),"",IF('前年度'!D28=0,"皆増 ",IF('当年度'!D28=0,"皆減 ",ROUND('増減額'!D28/'前年度'!D28*100,1))))</f>
        <v>-47.3</v>
      </c>
      <c r="E28" s="61">
        <f>IF(AND('当年度'!E28=0,'前年度'!E28=0),"",IF('前年度'!E28=0,"皆増 ",IF('当年度'!E28=0,"皆減 ",ROUND('増減額'!E28/'前年度'!E28*100,1))))</f>
        <v>-8.2</v>
      </c>
      <c r="F28" s="61">
        <f>IF(AND('当年度'!F28=0,'前年度'!F28=0),"",IF('前年度'!F28=0,"皆増 ",IF('当年度'!F28=0,"皆減 ",ROUND('増減額'!F28/'前年度'!F28*100,1))))</f>
        <v>1.5</v>
      </c>
      <c r="G28" s="61">
        <f>IF(AND('当年度'!G28=0,'前年度'!G28=0),"",IF('前年度'!G28=0,"皆増 ",IF('当年度'!G28=0,"皆減 ",ROUND('増減額'!G28/'前年度'!G28*100,1))))</f>
        <v>4.8</v>
      </c>
      <c r="H28" s="61">
        <f>IF(AND('当年度'!H28=0,'前年度'!H28=0),"",IF('前年度'!H28=0,"皆増 ",IF('当年度'!H28=0,"皆減 ",ROUND('増減額'!H28/'前年度'!H28*100,1))))</f>
        <v>16.4</v>
      </c>
      <c r="I28" s="61">
        <f>IF(AND('当年度'!I28=0,'前年度'!I28=0),"",IF('前年度'!I28=0,"皆増 ",IF('当年度'!I28=0,"皆減 ",ROUND('増減額'!I28/'前年度'!I28*100,1))))</f>
        <v>9.4</v>
      </c>
      <c r="J28" s="61">
        <f>IF(AND('当年度'!J28=0,'前年度'!J28=0),"",IF('前年度'!J28=0,"皆増 ",IF('当年度'!J28=0,"皆減 ",ROUND('増減額'!J28/'前年度'!J28*100,1))))</f>
        <v>34.5</v>
      </c>
      <c r="K28" s="61">
        <f>IF(AND('当年度'!K28=0,'前年度'!K28=0),"",IF('前年度'!K28=0,"皆増 ",IF('当年度'!K28=0,"皆減 ",ROUND('増減額'!K28/'前年度'!K28*100,1))))</f>
        <v>-3</v>
      </c>
      <c r="L28" s="60">
        <f>IF(AND('当年度'!L28=0,'前年度'!L28=0),"",IF('前年度'!L28=0,"皆増 ",IF('当年度'!L28=0,"皆減 ",ROUND('増減額'!L28/'前年度'!L28*100,1))))</f>
        <v>-16.3</v>
      </c>
      <c r="M28" s="61">
        <f>IF(AND('当年度'!M28=0,'前年度'!M28=0),"",IF('前年度'!M28=0,"皆増 ",IF('当年度'!M28=0,"皆減 ",ROUND('増減額'!M28/'前年度'!M28*100,1))))</f>
        <v>100.1</v>
      </c>
      <c r="N28" s="61">
        <f>IF(AND('当年度'!N28=0,'前年度'!N28=0),"",IF('前年度'!N28=0,"皆増 ",IF('当年度'!N28=0,"皆減 ",ROUND('増減額'!N28/'前年度'!N28*100,1))))</f>
        <v>-1.6</v>
      </c>
      <c r="O28" s="61">
        <f>IF(AND('当年度'!O28=0,'前年度'!O28=0),"",IF('前年度'!O28=0,"皆増 ",IF('当年度'!O28=0,"皆減 ",ROUND('増減額'!O28/'前年度'!O28*100,1))))</f>
      </c>
      <c r="P28" s="61">
        <f>IF(AND('当年度'!P28=0,'前年度'!P28=0),"",IF('前年度'!P28=0,"皆増 ",IF('当年度'!P28=0,"皆減 ",ROUND('増減額'!P28/'前年度'!P28*100,1))))</f>
      </c>
      <c r="Q28" s="61">
        <f>IF(AND('当年度'!Q28=0,'前年度'!Q28=0),"",IF('前年度'!Q28=0,"皆増 ",IF('当年度'!Q28=0,"皆減 ",ROUND('増減額'!Q28/'前年度'!Q28*100,1))))</f>
        <v>-9.3</v>
      </c>
    </row>
    <row r="29" spans="1:17" ht="21.75" customHeight="1">
      <c r="A29" s="21"/>
      <c r="B29" s="16" t="s">
        <v>37</v>
      </c>
      <c r="C29" s="60">
        <f>IF(AND('当年度'!C29=0,'前年度'!C29=0),"",IF('前年度'!C29=0,"皆増 ",IF('当年度'!C29=0,"皆減 ",ROUND('増減額'!C29/'前年度'!C29*100,1))))</f>
        <v>-9.5</v>
      </c>
      <c r="D29" s="61">
        <f>IF(AND('当年度'!D29=0,'前年度'!D29=0),"",IF('前年度'!D29=0,"皆増 ",IF('当年度'!D29=0,"皆減 ",ROUND('増減額'!D29/'前年度'!D29*100,1))))</f>
        <v>-11.8</v>
      </c>
      <c r="E29" s="61">
        <f>IF(AND('当年度'!E29=0,'前年度'!E29=0),"",IF('前年度'!E29=0,"皆増 ",IF('当年度'!E29=0,"皆減 ",ROUND('増減額'!E29/'前年度'!E29*100,1))))</f>
        <v>-19.9</v>
      </c>
      <c r="F29" s="61">
        <f>IF(AND('当年度'!F29=0,'前年度'!F29=0),"",IF('前年度'!F29=0,"皆増 ",IF('当年度'!F29=0,"皆減 ",ROUND('増減額'!F29/'前年度'!F29*100,1))))</f>
        <v>64</v>
      </c>
      <c r="G29" s="61">
        <f>IF(AND('当年度'!G29=0,'前年度'!G29=0),"",IF('前年度'!G29=0,"皆増 ",IF('当年度'!G29=0,"皆減 ",ROUND('増減額'!G29/'前年度'!G29*100,1))))</f>
      </c>
      <c r="H29" s="61">
        <f>IF(AND('当年度'!H29=0,'前年度'!H29=0),"",IF('前年度'!H29=0,"皆増 ",IF('当年度'!H29=0,"皆減 ",ROUND('増減額'!H29/'前年度'!H29*100,1))))</f>
        <v>-17.4</v>
      </c>
      <c r="I29" s="61">
        <f>IF(AND('当年度'!I29=0,'前年度'!I29=0),"",IF('前年度'!I29=0,"皆増 ",IF('当年度'!I29=0,"皆減 ",ROUND('増減額'!I29/'前年度'!I29*100,1))))</f>
        <v>25.7</v>
      </c>
      <c r="J29" s="61">
        <f>IF(AND('当年度'!J29=0,'前年度'!J29=0),"",IF('前年度'!J29=0,"皆増 ",IF('当年度'!J29=0,"皆減 ",ROUND('増減額'!J29/'前年度'!J29*100,1))))</f>
        <v>-2.9</v>
      </c>
      <c r="K29" s="61">
        <f>IF(AND('当年度'!K29=0,'前年度'!K29=0),"",IF('前年度'!K29=0,"皆増 ",IF('当年度'!K29=0,"皆減 ",ROUND('増減額'!K29/'前年度'!K29*100,1))))</f>
        <v>-1.3</v>
      </c>
      <c r="L29" s="60">
        <f>IF(AND('当年度'!L29=0,'前年度'!L29=0),"",IF('前年度'!L29=0,"皆増 ",IF('当年度'!L29=0,"皆減 ",ROUND('増減額'!L29/'前年度'!L29*100,1))))</f>
        <v>-1.2</v>
      </c>
      <c r="M29" s="61">
        <f>IF(AND('当年度'!M29=0,'前年度'!M29=0),"",IF('前年度'!M29=0,"皆増 ",IF('当年度'!M29=0,"皆減 ",ROUND('増減額'!M29/'前年度'!M29*100,1))))</f>
        <v>-73.1</v>
      </c>
      <c r="N29" s="61">
        <f>IF(AND('当年度'!N29=0,'前年度'!N29=0),"",IF('前年度'!N29=0,"皆増 ",IF('当年度'!N29=0,"皆減 ",ROUND('増減額'!N29/'前年度'!N29*100,1))))</f>
        <v>-8.6</v>
      </c>
      <c r="O29" s="61">
        <f>IF(AND('当年度'!O29=0,'前年度'!O29=0),"",IF('前年度'!O29=0,"皆増 ",IF('当年度'!O29=0,"皆減 ",ROUND('増減額'!O29/'前年度'!O29*100,1))))</f>
        <v>49.3</v>
      </c>
      <c r="P29" s="61">
        <f>IF(AND('当年度'!P29=0,'前年度'!P29=0),"",IF('前年度'!P29=0,"皆増 ",IF('当年度'!P29=0,"皆減 ",ROUND('増減額'!P29/'前年度'!P29*100,1))))</f>
      </c>
      <c r="Q29" s="61">
        <f>IF(AND('当年度'!Q29=0,'前年度'!Q29=0),"",IF('前年度'!Q29=0,"皆増 ",IF('当年度'!Q29=0,"皆減 ",ROUND('増減額'!Q29/'前年度'!Q29*100,1))))</f>
        <v>-5</v>
      </c>
    </row>
    <row r="30" spans="1:17" ht="21.75" customHeight="1">
      <c r="A30" s="21"/>
      <c r="B30" s="16" t="s">
        <v>47</v>
      </c>
      <c r="C30" s="60">
        <f>IF(AND('当年度'!C30=0,'前年度'!C30=0),"",IF('前年度'!C30=0,"皆増 ",IF('当年度'!C30=0,"皆減 ",ROUND('増減額'!C30/'前年度'!C30*100,1))))</f>
        <v>-11.1</v>
      </c>
      <c r="D30" s="61">
        <f>IF(AND('当年度'!D30=0,'前年度'!D30=0),"",IF('前年度'!D30=0,"皆増 ",IF('当年度'!D30=0,"皆減 ",ROUND('増減額'!D30/'前年度'!D30*100,1))))</f>
        <v>-4.5</v>
      </c>
      <c r="E30" s="61">
        <f>IF(AND('当年度'!E30=0,'前年度'!E30=0),"",IF('前年度'!E30=0,"皆増 ",IF('当年度'!E30=0,"皆減 ",ROUND('増減額'!E30/'前年度'!E30*100,1))))</f>
        <v>-0.7</v>
      </c>
      <c r="F30" s="61">
        <f>IF(AND('当年度'!F30=0,'前年度'!F30=0),"",IF('前年度'!F30=0,"皆増 ",IF('当年度'!F30=0,"皆減 ",ROUND('増減額'!F30/'前年度'!F30*100,1))))</f>
        <v>14.7</v>
      </c>
      <c r="G30" s="61">
        <f>IF(AND('当年度'!G30=0,'前年度'!G30=0),"",IF('前年度'!G30=0,"皆増 ",IF('当年度'!G30=0,"皆減 ",ROUND('増減額'!G30/'前年度'!G30*100,1))))</f>
        <v>-4.7</v>
      </c>
      <c r="H30" s="61">
        <f>IF(AND('当年度'!H30=0,'前年度'!H30=0),"",IF('前年度'!H30=0,"皆増 ",IF('当年度'!H30=0,"皆減 ",ROUND('増減額'!H30/'前年度'!H30*100,1))))</f>
        <v>-11.4</v>
      </c>
      <c r="I30" s="61">
        <f>IF(AND('当年度'!I30=0,'前年度'!I30=0),"",IF('前年度'!I30=0,"皆増 ",IF('当年度'!I30=0,"皆減 ",ROUND('増減額'!I30/'前年度'!I30*100,1))))</f>
        <v>-14.7</v>
      </c>
      <c r="J30" s="61">
        <f>IF(AND('当年度'!J30=0,'前年度'!J30=0),"",IF('前年度'!J30=0,"皆増 ",IF('当年度'!J30=0,"皆減 ",ROUND('増減額'!J30/'前年度'!J30*100,1))))</f>
        <v>-10.7</v>
      </c>
      <c r="K30" s="61">
        <f>IF(AND('当年度'!K30=0,'前年度'!K30=0),"",IF('前年度'!K30=0,"皆増 ",IF('当年度'!K30=0,"皆減 ",ROUND('増減額'!K30/'前年度'!K30*100,1))))</f>
        <v>4.5</v>
      </c>
      <c r="L30" s="60">
        <f>IF(AND('当年度'!L30=0,'前年度'!L30=0),"",IF('前年度'!L30=0,"皆増 ",IF('当年度'!L30=0,"皆減 ",ROUND('増減額'!L30/'前年度'!L30*100,1))))</f>
        <v>-35.3</v>
      </c>
      <c r="M30" s="61">
        <f>IF(AND('当年度'!M30=0,'前年度'!M30=0),"",IF('前年度'!M30=0,"皆増 ",IF('当年度'!M30=0,"皆減 ",ROUND('増減額'!M30/'前年度'!M30*100,1))))</f>
        <v>-80.5</v>
      </c>
      <c r="N30" s="61">
        <f>IF(AND('当年度'!N30=0,'前年度'!N30=0),"",IF('前年度'!N30=0,"皆増 ",IF('当年度'!N30=0,"皆減 ",ROUND('増減額'!N30/'前年度'!N30*100,1))))</f>
        <v>-5.1</v>
      </c>
      <c r="O30" s="61">
        <f>IF(AND('当年度'!O30=0,'前年度'!O30=0),"",IF('前年度'!O30=0,"皆増 ",IF('当年度'!O30=0,"皆減 ",ROUND('増減額'!O30/'前年度'!O30*100,1))))</f>
      </c>
      <c r="P30" s="61">
        <f>IF(AND('当年度'!P30=0,'前年度'!P30=0),"",IF('前年度'!P30=0,"皆増 ",IF('当年度'!P30=0,"皆減 ",ROUND('増減額'!P30/'前年度'!P30*100,1))))</f>
      </c>
      <c r="Q30" s="61">
        <f>IF(AND('当年度'!Q30=0,'前年度'!Q30=0),"",IF('前年度'!Q30=0,"皆増 ",IF('当年度'!Q30=0,"皆減 ",ROUND('増減額'!Q30/'前年度'!Q30*100,1))))</f>
        <v>-11.1</v>
      </c>
    </row>
    <row r="31" spans="1:17" ht="21.75" customHeight="1">
      <c r="A31" s="21"/>
      <c r="B31" s="16" t="s">
        <v>50</v>
      </c>
      <c r="C31" s="60">
        <f>IF(AND('当年度'!C31=0,'前年度'!C31=0),"",IF('前年度'!C31=0,"皆増 ",IF('当年度'!C31=0,"皆減 ",ROUND('増減額'!C31/'前年度'!C31*100,1))))</f>
        <v>-17.4</v>
      </c>
      <c r="D31" s="61">
        <f>IF(AND('当年度'!D31=0,'前年度'!D31=0),"",IF('前年度'!D31=0,"皆増 ",IF('当年度'!D31=0,"皆減 ",ROUND('増減額'!D31/'前年度'!D31*100,1))))</f>
        <v>15.3</v>
      </c>
      <c r="E31" s="61">
        <f>IF(AND('当年度'!E31=0,'前年度'!E31=0),"",IF('前年度'!E31=0,"皆増 ",IF('当年度'!E31=0,"皆減 ",ROUND('増減額'!E31/'前年度'!E31*100,1))))</f>
        <v>-3.3</v>
      </c>
      <c r="F31" s="61">
        <f>IF(AND('当年度'!F31=0,'前年度'!F31=0),"",IF('前年度'!F31=0,"皆増 ",IF('当年度'!F31=0,"皆減 ",ROUND('増減額'!F31/'前年度'!F31*100,1))))</f>
        <v>-50.2</v>
      </c>
      <c r="G31" s="61">
        <f>IF(AND('当年度'!G31=0,'前年度'!G31=0),"",IF('前年度'!G31=0,"皆増 ",IF('当年度'!G31=0,"皆減 ",ROUND('増減額'!G31/'前年度'!G31*100,1))))</f>
        <v>-84.8</v>
      </c>
      <c r="H31" s="61">
        <f>IF(AND('当年度'!H31=0,'前年度'!H31=0),"",IF('前年度'!H31=0,"皆増 ",IF('当年度'!H31=0,"皆減 ",ROUND('増減額'!H31/'前年度'!H31*100,1))))</f>
        <v>-22.4</v>
      </c>
      <c r="I31" s="61">
        <f>IF(AND('当年度'!I31=0,'前年度'!I31=0),"",IF('前年度'!I31=0,"皆増 ",IF('当年度'!I31=0,"皆減 ",ROUND('増減額'!I31/'前年度'!I31*100,1))))</f>
        <v>13.7</v>
      </c>
      <c r="J31" s="61">
        <f>IF(AND('当年度'!J31=0,'前年度'!J31=0),"",IF('前年度'!J31=0,"皆増 ",IF('当年度'!J31=0,"皆減 ",ROUND('増減額'!J31/'前年度'!J31*100,1))))</f>
        <v>-20.5</v>
      </c>
      <c r="K31" s="61">
        <f>IF(AND('当年度'!K31=0,'前年度'!K31=0),"",IF('前年度'!K31=0,"皆増 ",IF('当年度'!K31=0,"皆減 ",ROUND('増減額'!K31/'前年度'!K31*100,1))))</f>
        <v>27</v>
      </c>
      <c r="L31" s="60">
        <f>IF(AND('当年度'!L31=0,'前年度'!L31=0),"",IF('前年度'!L31=0,"皆増 ",IF('当年度'!L31=0,"皆減 ",ROUND('増減額'!L31/'前年度'!L31*100,1))))</f>
        <v>60.8</v>
      </c>
      <c r="M31" s="61">
        <f>IF(AND('当年度'!M31=0,'前年度'!M31=0),"",IF('前年度'!M31=0,"皆増 ",IF('当年度'!M31=0,"皆減 ",ROUND('増減額'!M31/'前年度'!M31*100,1))))</f>
        <v>-70.1</v>
      </c>
      <c r="N31" s="61">
        <f>IF(AND('当年度'!N31=0,'前年度'!N31=0),"",IF('前年度'!N31=0,"皆増 ",IF('当年度'!N31=0,"皆減 ",ROUND('増減額'!N31/'前年度'!N31*100,1))))</f>
        <v>-4.3</v>
      </c>
      <c r="O31" s="61">
        <f>IF(AND('当年度'!O31=0,'前年度'!O31=0),"",IF('前年度'!O31=0,"皆増 ",IF('当年度'!O31=0,"皆減 ",ROUND('増減額'!O31/'前年度'!O31*100,1))))</f>
      </c>
      <c r="P31" s="61">
        <f>IF(AND('当年度'!P31=0,'前年度'!P31=0),"",IF('前年度'!P31=0,"皆増 ",IF('当年度'!P31=0,"皆減 ",ROUND('増減額'!P31/'前年度'!P31*100,1))))</f>
      </c>
      <c r="Q31" s="61">
        <f>IF(AND('当年度'!Q31=0,'前年度'!Q31=0),"",IF('前年度'!Q31=0,"皆増 ",IF('当年度'!Q31=0,"皆減 ",ROUND('増減額'!Q31/'前年度'!Q31*100,1))))</f>
        <v>-10</v>
      </c>
    </row>
    <row r="32" spans="1:17" ht="21.75" customHeight="1">
      <c r="A32" s="21"/>
      <c r="B32" s="16" t="s">
        <v>51</v>
      </c>
      <c r="C32" s="60">
        <f>IF(AND('当年度'!C32=0,'前年度'!C32=0),"",IF('前年度'!C32=0,"皆増 ",IF('当年度'!C32=0,"皆減 ",ROUND('増減額'!C32/'前年度'!C32*100,1))))</f>
        <v>-10.8</v>
      </c>
      <c r="D32" s="61">
        <f>IF(AND('当年度'!D32=0,'前年度'!D32=0),"",IF('前年度'!D32=0,"皆増 ",IF('当年度'!D32=0,"皆減 ",ROUND('増減額'!D32/'前年度'!D32*100,1))))</f>
        <v>21.7</v>
      </c>
      <c r="E32" s="61">
        <f>IF(AND('当年度'!E32=0,'前年度'!E32=0),"",IF('前年度'!E32=0,"皆増 ",IF('当年度'!E32=0,"皆減 ",ROUND('増減額'!E32/'前年度'!E32*100,1))))</f>
        <v>-1.8</v>
      </c>
      <c r="F32" s="61">
        <f>IF(AND('当年度'!F32=0,'前年度'!F32=0),"",IF('前年度'!F32=0,"皆増 ",IF('当年度'!F32=0,"皆減 ",ROUND('増減額'!F32/'前年度'!F32*100,1))))</f>
        <v>18.2</v>
      </c>
      <c r="G32" s="61">
        <f>IF(AND('当年度'!G32=0,'前年度'!G32=0),"",IF('前年度'!G32=0,"皆増 ",IF('当年度'!G32=0,"皆減 ",ROUND('増減額'!G32/'前年度'!G32*100,1))))</f>
        <v>-33.5</v>
      </c>
      <c r="H32" s="61">
        <f>IF(AND('当年度'!H32=0,'前年度'!H32=0),"",IF('前年度'!H32=0,"皆増 ",IF('当年度'!H32=0,"皆減 ",ROUND('増減額'!H32/'前年度'!H32*100,1))))</f>
        <v>2.9</v>
      </c>
      <c r="I32" s="61">
        <f>IF(AND('当年度'!I32=0,'前年度'!I32=0),"",IF('前年度'!I32=0,"皆増 ",IF('当年度'!I32=0,"皆減 ",ROUND('増減額'!I32/'前年度'!I32*100,1))))</f>
        <v>-18.1</v>
      </c>
      <c r="J32" s="61">
        <f>IF(AND('当年度'!J32=0,'前年度'!J32=0),"",IF('前年度'!J32=0,"皆増 ",IF('当年度'!J32=0,"皆減 ",ROUND('増減額'!J32/'前年度'!J32*100,1))))</f>
        <v>-15.5</v>
      </c>
      <c r="K32" s="61">
        <f>IF(AND('当年度'!K32=0,'前年度'!K32=0),"",IF('前年度'!K32=0,"皆増 ",IF('当年度'!K32=0,"皆減 ",ROUND('増減額'!K32/'前年度'!K32*100,1))))</f>
        <v>5.2</v>
      </c>
      <c r="L32" s="60">
        <f>IF(AND('当年度'!L32=0,'前年度'!L32=0),"",IF('前年度'!L32=0,"皆増 ",IF('当年度'!L32=0,"皆減 ",ROUND('増減額'!L32/'前年度'!L32*100,1))))</f>
        <v>-8.2</v>
      </c>
      <c r="M32" s="61">
        <f>IF(AND('当年度'!M32=0,'前年度'!M32=0),"",IF('前年度'!M32=0,"皆増 ",IF('当年度'!M32=0,"皆減 ",ROUND('増減額'!M32/'前年度'!M32*100,1))))</f>
        <v>11.8</v>
      </c>
      <c r="N32" s="61">
        <f>IF(AND('当年度'!N32=0,'前年度'!N32=0),"",IF('前年度'!N32=0,"皆増 ",IF('当年度'!N32=0,"皆減 ",ROUND('増減額'!N32/'前年度'!N32*100,1))))</f>
        <v>3.8</v>
      </c>
      <c r="O32" s="61">
        <f>IF(AND('当年度'!O32=0,'前年度'!O32=0),"",IF('前年度'!O32=0,"皆増 ",IF('当年度'!O32=0,"皆減 ",ROUND('増減額'!O32/'前年度'!O32*100,1))))</f>
      </c>
      <c r="P32" s="61">
        <f>IF(AND('当年度'!P32=0,'前年度'!P32=0),"",IF('前年度'!P32=0,"皆増 ",IF('当年度'!P32=0,"皆減 ",ROUND('増減額'!P32/'前年度'!P32*100,1))))</f>
      </c>
      <c r="Q32" s="61">
        <f>IF(AND('当年度'!Q32=0,'前年度'!Q32=0),"",IF('前年度'!Q32=0,"皆増 ",IF('当年度'!Q32=0,"皆減 ",ROUND('増減額'!Q32/'前年度'!Q32*100,1))))</f>
        <v>3.6</v>
      </c>
    </row>
    <row r="33" spans="1:17" ht="21.75" customHeight="1">
      <c r="A33" s="21"/>
      <c r="B33" s="16" t="s">
        <v>38</v>
      </c>
      <c r="C33" s="60">
        <f>IF(AND('当年度'!C33=0,'前年度'!C33=0),"",IF('前年度'!C33=0,"皆増 ",IF('当年度'!C33=0,"皆減 ",ROUND('増減額'!C33/'前年度'!C33*100,1))))</f>
        <v>-11.3</v>
      </c>
      <c r="D33" s="61">
        <f>IF(AND('当年度'!D33=0,'前年度'!D33=0),"",IF('前年度'!D33=0,"皆増 ",IF('当年度'!D33=0,"皆減 ",ROUND('増減額'!D33/'前年度'!D33*100,1))))</f>
        <v>-26.1</v>
      </c>
      <c r="E33" s="61">
        <f>IF(AND('当年度'!E33=0,'前年度'!E33=0),"",IF('前年度'!E33=0,"皆増 ",IF('当年度'!E33=0,"皆減 ",ROUND('増減額'!E33/'前年度'!E33*100,1))))</f>
        <v>-0.4</v>
      </c>
      <c r="F33" s="61">
        <f>IF(AND('当年度'!F33=0,'前年度'!F33=0),"",IF('前年度'!F33=0,"皆増 ",IF('当年度'!F33=0,"皆減 ",ROUND('増減額'!F33/'前年度'!F33*100,1))))</f>
        <v>1.3</v>
      </c>
      <c r="G33" s="61">
        <f>IF(AND('当年度'!G33=0,'前年度'!G33=0),"",IF('前年度'!G33=0,"皆増 ",IF('当年度'!G33=0,"皆減 ",ROUND('増減額'!G33/'前年度'!G33*100,1))))</f>
      </c>
      <c r="H33" s="61">
        <f>IF(AND('当年度'!H33=0,'前年度'!H33=0),"",IF('前年度'!H33=0,"皆増 ",IF('当年度'!H33=0,"皆減 ",ROUND('増減額'!H33/'前年度'!H33*100,1))))</f>
        <v>-8.1</v>
      </c>
      <c r="I33" s="61">
        <f>IF(AND('当年度'!I33=0,'前年度'!I33=0),"",IF('前年度'!I33=0,"皆増 ",IF('当年度'!I33=0,"皆減 ",ROUND('増減額'!I33/'前年度'!I33*100,1))))</f>
        <v>1.8</v>
      </c>
      <c r="J33" s="61">
        <f>IF(AND('当年度'!J33=0,'前年度'!J33=0),"",IF('前年度'!J33=0,"皆増 ",IF('当年度'!J33=0,"皆減 ",ROUND('増減額'!J33/'前年度'!J33*100,1))))</f>
        <v>-16.5</v>
      </c>
      <c r="K33" s="61">
        <f>IF(AND('当年度'!K33=0,'前年度'!K33=0),"",IF('前年度'!K33=0,"皆増 ",IF('当年度'!K33=0,"皆減 ",ROUND('増減額'!K33/'前年度'!K33*100,1))))</f>
        <v>19.4</v>
      </c>
      <c r="L33" s="60">
        <f>IF(AND('当年度'!L33=0,'前年度'!L33=0),"",IF('前年度'!L33=0,"皆増 ",IF('当年度'!L33=0,"皆減 ",ROUND('増減額'!L33/'前年度'!L33*100,1))))</f>
        <v>41.6</v>
      </c>
      <c r="M33" s="61">
        <f>IF(AND('当年度'!M33=0,'前年度'!M33=0),"",IF('前年度'!M33=0,"皆増 ",IF('当年度'!M33=0,"皆減 ",ROUND('増減額'!M33/'前年度'!M33*100,1))))</f>
        <v>85.9</v>
      </c>
      <c r="N33" s="61">
        <f>IF(AND('当年度'!N33=0,'前年度'!N33=0),"",IF('前年度'!N33=0,"皆増 ",IF('当年度'!N33=0,"皆減 ",ROUND('増減額'!N33/'前年度'!N33*100,1))))</f>
        <v>-2.4</v>
      </c>
      <c r="O33" s="61">
        <f>IF(AND('当年度'!O33=0,'前年度'!O33=0),"",IF('前年度'!O33=0,"皆増 ",IF('当年度'!O33=0,"皆減 ",ROUND('増減額'!O33/'前年度'!O33*100,1))))</f>
      </c>
      <c r="P33" s="61">
        <f>IF(AND('当年度'!P33=0,'前年度'!P33=0),"",IF('前年度'!P33=0,"皆増 ",IF('当年度'!P33=0,"皆減 ",ROUND('増減額'!P33/'前年度'!P33*100,1))))</f>
      </c>
      <c r="Q33" s="61">
        <f>IF(AND('当年度'!Q33=0,'前年度'!Q33=0),"",IF('前年度'!Q33=0,"皆増 ",IF('当年度'!Q33=0,"皆減 ",ROUND('増減額'!Q33/'前年度'!Q33*100,1))))</f>
        <v>6.3</v>
      </c>
    </row>
    <row r="34" spans="1:17" ht="21.75" customHeight="1">
      <c r="A34" s="21"/>
      <c r="B34" s="16" t="s">
        <v>39</v>
      </c>
      <c r="C34" s="60">
        <f>IF(AND('当年度'!C34=0,'前年度'!C34=0),"",IF('前年度'!C34=0,"皆増 ",IF('当年度'!C34=0,"皆減 ",ROUND('増減額'!C34/'前年度'!C34*100,1))))</f>
        <v>-13.4</v>
      </c>
      <c r="D34" s="61">
        <f>IF(AND('当年度'!D34=0,'前年度'!D34=0),"",IF('前年度'!D34=0,"皆増 ",IF('当年度'!D34=0,"皆減 ",ROUND('増減額'!D34/'前年度'!D34*100,1))))</f>
        <v>8.4</v>
      </c>
      <c r="E34" s="61">
        <f>IF(AND('当年度'!E34=0,'前年度'!E34=0),"",IF('前年度'!E34=0,"皆増 ",IF('当年度'!E34=0,"皆減 ",ROUND('増減額'!E34/'前年度'!E34*100,1))))</f>
        <v>-34.3</v>
      </c>
      <c r="F34" s="61">
        <f>IF(AND('当年度'!F34=0,'前年度'!F34=0),"",IF('前年度'!F34=0,"皆増 ",IF('当年度'!F34=0,"皆減 ",ROUND('増減額'!F34/'前年度'!F34*100,1))))</f>
        <v>-37.8</v>
      </c>
      <c r="G34" s="61">
        <f>IF(AND('当年度'!G34=0,'前年度'!G34=0),"",IF('前年度'!G34=0,"皆増 ",IF('当年度'!G34=0,"皆減 ",ROUND('増減額'!G34/'前年度'!G34*100,1))))</f>
      </c>
      <c r="H34" s="61">
        <f>IF(AND('当年度'!H34=0,'前年度'!H34=0),"",IF('前年度'!H34=0,"皆増 ",IF('当年度'!H34=0,"皆減 ",ROUND('増減額'!H34/'前年度'!H34*100,1))))</f>
        <v>-0.7</v>
      </c>
      <c r="I34" s="61">
        <f>IF(AND('当年度'!I34=0,'前年度'!I34=0),"",IF('前年度'!I34=0,"皆増 ",IF('当年度'!I34=0,"皆減 ",ROUND('増減額'!I34/'前年度'!I34*100,1))))</f>
        <v>-3.6</v>
      </c>
      <c r="J34" s="61">
        <f>IF(AND('当年度'!J34=0,'前年度'!J34=0),"",IF('前年度'!J34=0,"皆増 ",IF('当年度'!J34=0,"皆減 ",ROUND('増減額'!J34/'前年度'!J34*100,1))))</f>
        <v>-9.6</v>
      </c>
      <c r="K34" s="61">
        <f>IF(AND('当年度'!K34=0,'前年度'!K34=0),"",IF('前年度'!K34=0,"皆増 ",IF('当年度'!K34=0,"皆減 ",ROUND('増減額'!K34/'前年度'!K34*100,1))))</f>
        <v>-9.2</v>
      </c>
      <c r="L34" s="60">
        <f>IF(AND('当年度'!L34=0,'前年度'!L34=0),"",IF('前年度'!L34=0,"皆増 ",IF('当年度'!L34=0,"皆減 ",ROUND('増減額'!L34/'前年度'!L34*100,1))))</f>
        <v>23.3</v>
      </c>
      <c r="M34" s="61">
        <f>IF(AND('当年度'!M34=0,'前年度'!M34=0),"",IF('前年度'!M34=0,"皆増 ",IF('当年度'!M34=0,"皆減 ",ROUND('増減額'!M34/'前年度'!M34*100,1))))</f>
        <v>141.7</v>
      </c>
      <c r="N34" s="61">
        <f>IF(AND('当年度'!N34=0,'前年度'!N34=0),"",IF('前年度'!N34=0,"皆増 ",IF('当年度'!N34=0,"皆減 ",ROUND('増減額'!N34/'前年度'!N34*100,1))))</f>
        <v>1.7</v>
      </c>
      <c r="O34" s="61">
        <f>IF(AND('当年度'!O34=0,'前年度'!O34=0),"",IF('前年度'!O34=0,"皆増 ",IF('当年度'!O34=0,"皆減 ",ROUND('増減額'!O34/'前年度'!O34*100,1))))</f>
      </c>
      <c r="P34" s="61">
        <f>IF(AND('当年度'!P34=0,'前年度'!P34=0),"",IF('前年度'!P34=0,"皆増 ",IF('当年度'!P34=0,"皆減 ",ROUND('増減額'!P34/'前年度'!P34*100,1))))</f>
      </c>
      <c r="Q34" s="61">
        <f>IF(AND('当年度'!Q34=0,'前年度'!Q34=0),"",IF('前年度'!Q34=0,"皆増 ",IF('当年度'!Q34=0,"皆減 ",ROUND('増減額'!Q34/'前年度'!Q34*100,1))))</f>
        <v>-5.2</v>
      </c>
    </row>
    <row r="35" spans="1:17" ht="21.75" customHeight="1">
      <c r="A35" s="21"/>
      <c r="B35" s="20" t="s">
        <v>40</v>
      </c>
      <c r="C35" s="64">
        <f>IF(AND('当年度'!C35=0,'前年度'!C35=0),"",IF('前年度'!C35=0,"皆増 ",IF('当年度'!C35=0,"皆減 ",ROUND('増減額'!C35/'前年度'!C35*100,1))))</f>
        <v>-10.5</v>
      </c>
      <c r="D35" s="64">
        <f>IF(AND('当年度'!D35=0,'前年度'!D35=0),"",IF('前年度'!D35=0,"皆増 ",IF('当年度'!D35=0,"皆減 ",ROUND('増減額'!D35/'前年度'!D35*100,1))))</f>
        <v>-2.4</v>
      </c>
      <c r="E35" s="64">
        <f>IF(AND('当年度'!E35=0,'前年度'!E35=0),"",IF('前年度'!E35=0,"皆増 ",IF('当年度'!E35=0,"皆減 ",ROUND('増減額'!E35/'前年度'!E35*100,1))))</f>
        <v>1</v>
      </c>
      <c r="F35" s="64">
        <f>IF(AND('当年度'!F35=0,'前年度'!F35=0),"",IF('前年度'!F35=0,"皆増 ",IF('当年度'!F35=0,"皆減 ",ROUND('増減額'!F35/'前年度'!F35*100,1))))</f>
        <v>-5.9</v>
      </c>
      <c r="G35" s="64">
        <f>IF(AND('当年度'!G35=0,'前年度'!G35=0),"",IF('前年度'!G35=0,"皆増 ",IF('当年度'!G35=0,"皆減 ",ROUND('増減額'!G35/'前年度'!G35*100,1))))</f>
        <v>-40.9</v>
      </c>
      <c r="H35" s="64">
        <f>IF(AND('当年度'!H35=0,'前年度'!H35=0),"",IF('前年度'!H35=0,"皆増 ",IF('当年度'!H35=0,"皆減 ",ROUND('増減額'!H35/'前年度'!H35*100,1))))</f>
        <v>-1.3</v>
      </c>
      <c r="I35" s="64">
        <f>IF(AND('当年度'!I35=0,'前年度'!I35=0),"",IF('前年度'!I35=0,"皆増 ",IF('当年度'!I35=0,"皆減 ",ROUND('増減額'!I35/'前年度'!I35*100,1))))</f>
        <v>1.6</v>
      </c>
      <c r="J35" s="64">
        <f>IF(AND('当年度'!J35=0,'前年度'!J35=0),"",IF('前年度'!J35=0,"皆増 ",IF('当年度'!J35=0,"皆減 ",ROUND('増減額'!J35/'前年度'!J35*100,1))))</f>
        <v>-0.6</v>
      </c>
      <c r="K35" s="64">
        <f>IF(AND('当年度'!K35=0,'前年度'!K35=0),"",IF('前年度'!K35=0,"皆増 ",IF('当年度'!K35=0,"皆減 ",ROUND('増減額'!K35/'前年度'!K35*100,1))))</f>
        <v>1.6</v>
      </c>
      <c r="L35" s="64">
        <f>IF(AND('当年度'!L35=0,'前年度'!L35=0),"",IF('前年度'!L35=0,"皆増 ",IF('当年度'!L35=0,"皆減 ",ROUND('増減額'!L35/'前年度'!L35*100,1))))</f>
        <v>-2.5</v>
      </c>
      <c r="M35" s="64">
        <f>IF(AND('当年度'!M35=0,'前年度'!M35=0),"",IF('前年度'!M35=0,"皆増 ",IF('当年度'!M35=0,"皆減 ",ROUND('増減額'!M35/'前年度'!M35*100,1))))</f>
        <v>81</v>
      </c>
      <c r="N35" s="64">
        <f>IF(AND('当年度'!N35=0,'前年度'!N35=0),"",IF('前年度'!N35=0,"皆増 ",IF('当年度'!N35=0,"皆減 ",ROUND('増減額'!N35/'前年度'!N35*100,1))))</f>
        <v>-0.6</v>
      </c>
      <c r="O35" s="64">
        <f>IF(AND('当年度'!O35=0,'前年度'!O35=0),"",IF('前年度'!O35=0,"皆増 ",IF('当年度'!O35=0,"皆減 ",ROUND('増減額'!O35/'前年度'!O35*100,1))))</f>
        <v>8.1</v>
      </c>
      <c r="P35" s="64">
        <f>IF(AND('当年度'!P35=0,'前年度'!P35=0),"",IF('前年度'!P35=0,"皆増 ",IF('当年度'!P35=0,"皆減 ",ROUND('増減額'!P35/'前年度'!P35*100,1))))</f>
      </c>
      <c r="Q35" s="64">
        <f>IF(AND('当年度'!Q35=0,'前年度'!Q35=0),"",IF('前年度'!Q35=0,"皆増 ",IF('当年度'!Q35=0,"皆減 ",ROUND('増減額'!Q35/'前年度'!Q35*100,1))))</f>
        <v>-0.9</v>
      </c>
    </row>
    <row r="36" spans="1:17" ht="21.75" customHeight="1">
      <c r="A36" s="21"/>
      <c r="B36" s="20" t="s">
        <v>52</v>
      </c>
      <c r="C36" s="64">
        <f>IF(AND('当年度'!C36=0,'前年度'!C36=0),"",IF('前年度'!C36=0,"皆増 ",IF('当年度'!C36=0,"皆減 ",ROUND('増減額'!C36/'前年度'!C36*100,1))))</f>
        <v>-11.8</v>
      </c>
      <c r="D36" s="64">
        <f>IF(AND('当年度'!D36=0,'前年度'!D36=0),"",IF('前年度'!D36=0,"皆増 ",IF('当年度'!D36=0,"皆減 ",ROUND('増減額'!D36/'前年度'!D36*100,1))))</f>
        <v>-1.9</v>
      </c>
      <c r="E36" s="64">
        <f>IF(AND('当年度'!E36=0,'前年度'!E36=0),"",IF('前年度'!E36=0,"皆増 ",IF('当年度'!E36=0,"皆減 ",ROUND('増減額'!E36/'前年度'!E36*100,1))))</f>
        <v>-5.5</v>
      </c>
      <c r="F36" s="64">
        <f>IF(AND('当年度'!F36=0,'前年度'!F36=0),"",IF('前年度'!F36=0,"皆増 ",IF('当年度'!F36=0,"皆減 ",ROUND('増減額'!F36/'前年度'!F36*100,1))))</f>
        <v>-6.6</v>
      </c>
      <c r="G36" s="64">
        <f>IF(AND('当年度'!G36=0,'前年度'!G36=0),"",IF('前年度'!G36=0,"皆増 ",IF('当年度'!G36=0,"皆減 ",ROUND('増減額'!G36/'前年度'!G36*100,1))))</f>
        <v>-18.2</v>
      </c>
      <c r="H36" s="64">
        <f>IF(AND('当年度'!H36=0,'前年度'!H36=0),"",IF('前年度'!H36=0,"皆増 ",IF('当年度'!H36=0,"皆減 ",ROUND('増減額'!H36/'前年度'!H36*100,1))))</f>
        <v>-2.3</v>
      </c>
      <c r="I36" s="64">
        <f>IF(AND('当年度'!I36=0,'前年度'!I36=0),"",IF('前年度'!I36=0,"皆増 ",IF('当年度'!I36=0,"皆減 ",ROUND('増減額'!I36/'前年度'!I36*100,1))))</f>
        <v>9.7</v>
      </c>
      <c r="J36" s="64">
        <f>IF(AND('当年度'!J36=0,'前年度'!J36=0),"",IF('前年度'!J36=0,"皆増 ",IF('当年度'!J36=0,"皆減 ",ROUND('増減額'!J36/'前年度'!J36*100,1))))</f>
        <v>-2.7</v>
      </c>
      <c r="K36" s="64">
        <f>IF(AND('当年度'!K36=0,'前年度'!K36=0),"",IF('前年度'!K36=0,"皆増 ",IF('当年度'!K36=0,"皆減 ",ROUND('増減額'!K36/'前年度'!K36*100,1))))</f>
        <v>2.9</v>
      </c>
      <c r="L36" s="64">
        <f>IF(AND('当年度'!L36=0,'前年度'!L36=0),"",IF('前年度'!L36=0,"皆増 ",IF('当年度'!L36=0,"皆減 ",ROUND('増減額'!L36/'前年度'!L36*100,1))))</f>
        <v>10.5</v>
      </c>
      <c r="M36" s="64">
        <f>IF(AND('当年度'!M36=0,'前年度'!M36=0),"",IF('前年度'!M36=0,"皆増 ",IF('当年度'!M36=0,"皆減 ",ROUND('増減額'!M36/'前年度'!M36*100,1))))</f>
        <v>77.3</v>
      </c>
      <c r="N36" s="64">
        <f>IF(AND('当年度'!N36=0,'前年度'!N36=0),"",IF('前年度'!N36=0,"皆増 ",IF('当年度'!N36=0,"皆減 ",ROUND('増減額'!N36/'前年度'!N36*100,1))))</f>
        <v>-1.6</v>
      </c>
      <c r="O36" s="64">
        <f>IF(AND('当年度'!O36=0,'前年度'!O36=0),"",IF('前年度'!O36=0,"皆増 ",IF('当年度'!O36=0,"皆減 ",ROUND('増減額'!O36/'前年度'!O36*100,1))))</f>
        <v>-69.4</v>
      </c>
      <c r="P36" s="64">
        <f>IF(AND('当年度'!P36=0,'前年度'!P36=0),"",IF('前年度'!P36=0,"皆増 ",IF('当年度'!P36=0,"皆減 ",ROUND('増減額'!P36/'前年度'!P36*100,1))))</f>
      </c>
      <c r="Q36" s="64">
        <f>IF(AND('当年度'!Q36=0,'前年度'!Q36=0),"",IF('前年度'!Q36=0,"皆増 ",IF('当年度'!Q36=0,"皆減 ",ROUND('増減額'!Q36/'前年度'!Q36*100,1))))</f>
        <v>-0.3</v>
      </c>
    </row>
    <row r="37" spans="1:17" ht="21.75" customHeight="1">
      <c r="A37" s="21"/>
      <c r="B37" s="20" t="s">
        <v>41</v>
      </c>
      <c r="C37" s="64">
        <f>IF(AND('当年度'!C37=0,'前年度'!C37=0),"",IF('前年度'!C37=0,"皆増 ",IF('当年度'!C37=0,"皆減 ",ROUND('増減額'!C37/'前年度'!C37*100,1))))</f>
        <v>-10.8</v>
      </c>
      <c r="D37" s="64">
        <f>IF(AND('当年度'!D37=0,'前年度'!D37=0),"",IF('前年度'!D37=0,"皆増 ",IF('当年度'!D37=0,"皆減 ",ROUND('増減額'!D37/'前年度'!D37*100,1))))</f>
        <v>-2.3</v>
      </c>
      <c r="E37" s="64">
        <f>IF(AND('当年度'!E37=0,'前年度'!E37=0),"",IF('前年度'!E37=0,"皆増 ",IF('当年度'!E37=0,"皆減 ",ROUND('増減額'!E37/'前年度'!E37*100,1))))</f>
        <v>0.2</v>
      </c>
      <c r="F37" s="64">
        <f>IF(AND('当年度'!F37=0,'前年度'!F37=0),"",IF('前年度'!F37=0,"皆増 ",IF('当年度'!F37=0,"皆減 ",ROUND('増減額'!F37/'前年度'!F37*100,1))))</f>
        <v>-6</v>
      </c>
      <c r="G37" s="64">
        <f>IF(AND('当年度'!G37=0,'前年度'!G37=0),"",IF('前年度'!G37=0,"皆増 ",IF('当年度'!G37=0,"皆減 ",ROUND('増減額'!G37/'前年度'!G37*100,1))))</f>
        <v>-38.7</v>
      </c>
      <c r="H37" s="64">
        <f>IF(AND('当年度'!H37=0,'前年度'!H37=0),"",IF('前年度'!H37=0,"皆増 ",IF('当年度'!H37=0,"皆減 ",ROUND('増減額'!H37/'前年度'!H37*100,1))))</f>
        <v>-1.6</v>
      </c>
      <c r="I37" s="64">
        <f>IF(AND('当年度'!I37=0,'前年度'!I37=0),"",IF('前年度'!I37=0,"皆増 ",IF('当年度'!I37=0,"皆減 ",ROUND('増減額'!I37/'前年度'!I37*100,1))))</f>
        <v>2.5</v>
      </c>
      <c r="J37" s="64">
        <f>IF(AND('当年度'!J37=0,'前年度'!J37=0),"",IF('前年度'!J37=0,"皆増 ",IF('当年度'!J37=0,"皆減 ",ROUND('増減額'!J37/'前年度'!J37*100,1))))</f>
        <v>-0.9</v>
      </c>
      <c r="K37" s="64">
        <f>IF(AND('当年度'!K37=0,'前年度'!K37=0),"",IF('前年度'!K37=0,"皆増 ",IF('当年度'!K37=0,"皆減 ",ROUND('増減額'!K37/'前年度'!K37*100,1))))</f>
        <v>1.8</v>
      </c>
      <c r="L37" s="64">
        <f>IF(AND('当年度'!L37=0,'前年度'!L37=0),"",IF('前年度'!L37=0,"皆増 ",IF('当年度'!L37=0,"皆減 ",ROUND('増減額'!L37/'前年度'!L37*100,1))))</f>
        <v>-0.5</v>
      </c>
      <c r="M37" s="64">
        <f>IF(AND('当年度'!M37=0,'前年度'!M37=0),"",IF('前年度'!M37=0,"皆増 ",IF('当年度'!M37=0,"皆減 ",ROUND('増減額'!M37/'前年度'!M37*100,1))))</f>
        <v>79.2</v>
      </c>
      <c r="N37" s="64">
        <f>IF(AND('当年度'!N37=0,'前年度'!N37=0),"",IF('前年度'!N37=0,"皆増 ",IF('当年度'!N37=0,"皆減 ",ROUND('増減額'!N37/'前年度'!N37*100,1))))</f>
        <v>-0.7</v>
      </c>
      <c r="O37" s="64">
        <f>IF(AND('当年度'!O37=0,'前年度'!O37=0),"",IF('前年度'!O37=0,"皆増 ",IF('当年度'!O37=0,"皆減 ",ROUND('増減額'!O37/'前年度'!O37*100,1))))</f>
        <v>-32.3</v>
      </c>
      <c r="P37" s="64">
        <f>IF(AND('当年度'!P37=0,'前年度'!P37=0),"",IF('前年度'!P37=0,"皆増 ",IF('当年度'!P37=0,"皆減 ",ROUND('増減額'!P37/'前年度'!P37*100,1))))</f>
      </c>
      <c r="Q37" s="64">
        <f>IF(AND('当年度'!Q37=0,'前年度'!Q37=0),"",IF('前年度'!Q37=0,"皆増 ",IF('当年度'!Q37=0,"皆減 ",ROUND('増減額'!Q37/'前年度'!Q37*100,1))))</f>
        <v>-0.8</v>
      </c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56" r:id="rId1"/>
  <headerFooter alignWithMargins="0">
    <oddHeader>&amp;L&amp;"ＭＳ ゴシック,標準"&amp;24３ 目的別歳出の状況（対前年度増減率）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38"/>
  <sheetViews>
    <sheetView showGridLines="0" view="pageBreakPreview" zoomScale="65" zoomScaleNormal="75" zoomScaleSheetLayoutView="65" zoomScalePageLayoutView="0" workbookViewId="0" topLeftCell="B1">
      <pane xSplit="1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8.83203125" style="10" customWidth="1"/>
    <col min="2" max="2" width="11.66015625" style="10" customWidth="1"/>
    <col min="3" max="4" width="11.66015625" style="0" customWidth="1"/>
    <col min="5" max="5" width="12.66015625" style="0" customWidth="1"/>
    <col min="6" max="16" width="11.66015625" style="0" customWidth="1"/>
    <col min="17" max="17" width="12.66015625" style="0" customWidth="1"/>
  </cols>
  <sheetData>
    <row r="1" ht="17.25">
      <c r="B1" s="74" t="s">
        <v>58</v>
      </c>
    </row>
    <row r="2" spans="2:17" ht="17.25">
      <c r="B2" s="11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 t="s">
        <v>42</v>
      </c>
    </row>
    <row r="3" spans="2:17" ht="17.25">
      <c r="B3" s="12"/>
      <c r="C3" s="7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17.25">
      <c r="B4" s="13"/>
      <c r="C4" s="8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</row>
    <row r="5" spans="2:17" ht="17.25">
      <c r="B5" s="14"/>
      <c r="C5" s="9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2:17" ht="21.75" customHeight="1">
      <c r="B6" s="15" t="s">
        <v>17</v>
      </c>
      <c r="C6" s="65">
        <f>ROUND('当年度'!C6/'当年度'!$Q6*100,1)</f>
        <v>0.6</v>
      </c>
      <c r="D6" s="66">
        <f>ROUND('当年度'!D6/'当年度'!$Q6*100,1)</f>
        <v>12.3</v>
      </c>
      <c r="E6" s="66">
        <f>ROUND('当年度'!E6/'当年度'!$Q6*100,1)</f>
        <v>33.9</v>
      </c>
      <c r="F6" s="66">
        <f>ROUND('当年度'!F6/'当年度'!$Q6*100,1)</f>
        <v>8.8</v>
      </c>
      <c r="G6" s="66">
        <f>ROUND('当年度'!G6/'当年度'!$Q6*100,1)</f>
        <v>0.2</v>
      </c>
      <c r="H6" s="66">
        <f>ROUND('当年度'!H6/'当年度'!$Q6*100,1)</f>
        <v>2.6</v>
      </c>
      <c r="I6" s="66">
        <f>ROUND('当年度'!I6/'当年度'!$Q6*100,1)</f>
        <v>1.4</v>
      </c>
      <c r="J6" s="66">
        <f>ROUND('当年度'!J6/'当年度'!$Q6*100,1)</f>
        <v>12.5</v>
      </c>
      <c r="K6" s="66">
        <f>ROUND('当年度'!K6/'当年度'!$Q6*100,1)</f>
        <v>4</v>
      </c>
      <c r="L6" s="66">
        <f>ROUND('当年度'!L6/'当年度'!$Q6*100,1)</f>
        <v>11.2</v>
      </c>
      <c r="M6" s="66">
        <f>ROUND('当年度'!M6/'当年度'!$Q6*100,1)</f>
        <v>1</v>
      </c>
      <c r="N6" s="66">
        <f>ROUND('当年度'!N6/'当年度'!$Q6*100,1)</f>
        <v>11.4</v>
      </c>
      <c r="O6" s="66">
        <f>ROUND('当年度'!O6/'当年度'!$Q6*100,1)</f>
        <v>0</v>
      </c>
      <c r="P6" s="66">
        <f>ROUND('当年度'!P6/'当年度'!$Q6*100,1)</f>
        <v>0</v>
      </c>
      <c r="Q6" s="66">
        <f>ROUND('当年度'!Q6/'当年度'!$Q6*100,1)</f>
        <v>100</v>
      </c>
    </row>
    <row r="7" spans="2:17" ht="21.75" customHeight="1">
      <c r="B7" s="19" t="s">
        <v>18</v>
      </c>
      <c r="C7" s="65">
        <f>ROUND('当年度'!C7/'当年度'!$Q7*100,1)</f>
        <v>0.7</v>
      </c>
      <c r="D7" s="66">
        <f>ROUND('当年度'!D7/'当年度'!$Q7*100,1)</f>
        <v>10.7</v>
      </c>
      <c r="E7" s="66">
        <f>ROUND('当年度'!E7/'当年度'!$Q7*100,1)</f>
        <v>33.3</v>
      </c>
      <c r="F7" s="66">
        <f>ROUND('当年度'!F7/'当年度'!$Q7*100,1)</f>
        <v>9.9</v>
      </c>
      <c r="G7" s="66">
        <f>ROUND('当年度'!G7/'当年度'!$Q7*100,1)</f>
        <v>0.2</v>
      </c>
      <c r="H7" s="66">
        <f>ROUND('当年度'!H7/'当年度'!$Q7*100,1)</f>
        <v>1</v>
      </c>
      <c r="I7" s="66">
        <f>ROUND('当年度'!I7/'当年度'!$Q7*100,1)</f>
        <v>4</v>
      </c>
      <c r="J7" s="66">
        <f>ROUND('当年度'!J7/'当年度'!$Q7*100,1)</f>
        <v>14.1</v>
      </c>
      <c r="K7" s="66">
        <f>ROUND('当年度'!K7/'当年度'!$Q7*100,1)</f>
        <v>3.7</v>
      </c>
      <c r="L7" s="67">
        <f>ROUND('当年度'!L7/'当年度'!$Q7*100,1)</f>
        <v>9.3</v>
      </c>
      <c r="M7" s="67">
        <f>ROUND('当年度'!M7/'当年度'!$Q7*100,1)</f>
        <v>0</v>
      </c>
      <c r="N7" s="67">
        <f>ROUND('当年度'!N7/'当年度'!$Q7*100,1)</f>
        <v>13.1</v>
      </c>
      <c r="O7" s="67">
        <f>ROUND('当年度'!O7/'当年度'!$Q7*100,1)</f>
        <v>0</v>
      </c>
      <c r="P7" s="67">
        <f>ROUND('当年度'!P7/'当年度'!$Q7*100,1)</f>
        <v>0</v>
      </c>
      <c r="Q7" s="67">
        <f>ROUND('当年度'!Q7/'当年度'!$Q7*100,1)</f>
        <v>100</v>
      </c>
    </row>
    <row r="8" spans="2:17" ht="21.75" customHeight="1">
      <c r="B8" s="19" t="s">
        <v>19</v>
      </c>
      <c r="C8" s="65">
        <f>ROUND('当年度'!C8/'当年度'!$Q8*100,1)</f>
        <v>0.8</v>
      </c>
      <c r="D8" s="66">
        <f>ROUND('当年度'!D8/'当年度'!$Q8*100,1)</f>
        <v>10.4</v>
      </c>
      <c r="E8" s="66">
        <f>ROUND('当年度'!E8/'当年度'!$Q8*100,1)</f>
        <v>35.9</v>
      </c>
      <c r="F8" s="66">
        <f>ROUND('当年度'!F8/'当年度'!$Q8*100,1)</f>
        <v>10.4</v>
      </c>
      <c r="G8" s="66">
        <f>ROUND('当年度'!G8/'当年度'!$Q8*100,1)</f>
        <v>0.5</v>
      </c>
      <c r="H8" s="66">
        <f>ROUND('当年度'!H8/'当年度'!$Q8*100,1)</f>
        <v>1.9</v>
      </c>
      <c r="I8" s="66">
        <f>ROUND('当年度'!I8/'当年度'!$Q8*100,1)</f>
        <v>1.9</v>
      </c>
      <c r="J8" s="66">
        <f>ROUND('当年度'!J8/'当年度'!$Q8*100,1)</f>
        <v>11.2</v>
      </c>
      <c r="K8" s="66">
        <f>ROUND('当年度'!K8/'当年度'!$Q8*100,1)</f>
        <v>6.3</v>
      </c>
      <c r="L8" s="66">
        <f>ROUND('当年度'!L8/'当年度'!$Q8*100,1)</f>
        <v>8.7</v>
      </c>
      <c r="M8" s="66">
        <f>ROUND('当年度'!M8/'当年度'!$Q8*100,1)</f>
        <v>0</v>
      </c>
      <c r="N8" s="66">
        <f>ROUND('当年度'!N8/'当年度'!$Q8*100,1)</f>
        <v>11.9</v>
      </c>
      <c r="O8" s="66">
        <f>ROUND('当年度'!O8/'当年度'!$Q8*100,1)</f>
        <v>0</v>
      </c>
      <c r="P8" s="66">
        <f>ROUND('当年度'!P8/'当年度'!$Q8*100,1)</f>
        <v>0</v>
      </c>
      <c r="Q8" s="66">
        <f>ROUND('当年度'!Q8/'当年度'!$Q8*100,1)</f>
        <v>100</v>
      </c>
    </row>
    <row r="9" spans="2:17" ht="21.75" customHeight="1">
      <c r="B9" s="19" t="s">
        <v>20</v>
      </c>
      <c r="C9" s="65">
        <f>ROUND('当年度'!C9/'当年度'!$Q9*100,1)</f>
        <v>0.7</v>
      </c>
      <c r="D9" s="66">
        <f>ROUND('当年度'!D9/'当年度'!$Q9*100,1)</f>
        <v>11.4</v>
      </c>
      <c r="E9" s="66">
        <f>ROUND('当年度'!E9/'当年度'!$Q9*100,1)</f>
        <v>40.4</v>
      </c>
      <c r="F9" s="66">
        <f>ROUND('当年度'!F9/'当年度'!$Q9*100,1)</f>
        <v>9.7</v>
      </c>
      <c r="G9" s="66">
        <f>ROUND('当年度'!G9/'当年度'!$Q9*100,1)</f>
        <v>0.3</v>
      </c>
      <c r="H9" s="66">
        <f>ROUND('当年度'!H9/'当年度'!$Q9*100,1)</f>
        <v>2.5</v>
      </c>
      <c r="I9" s="66">
        <f>ROUND('当年度'!I9/'当年度'!$Q9*100,1)</f>
        <v>1</v>
      </c>
      <c r="J9" s="66">
        <f>ROUND('当年度'!J9/'当年度'!$Q9*100,1)</f>
        <v>9.5</v>
      </c>
      <c r="K9" s="66">
        <f>ROUND('当年度'!K9/'当年度'!$Q9*100,1)</f>
        <v>4.6</v>
      </c>
      <c r="L9" s="67">
        <f>ROUND('当年度'!L9/'当年度'!$Q9*100,1)</f>
        <v>8.4</v>
      </c>
      <c r="M9" s="67">
        <f>ROUND('当年度'!M9/'当年度'!$Q9*100,1)</f>
        <v>0.6</v>
      </c>
      <c r="N9" s="67">
        <f>ROUND('当年度'!N9/'当年度'!$Q9*100,1)</f>
        <v>11</v>
      </c>
      <c r="O9" s="67">
        <f>ROUND('当年度'!O9/'当年度'!$Q9*100,1)</f>
        <v>0</v>
      </c>
      <c r="P9" s="67">
        <f>ROUND('当年度'!P9/'当年度'!$Q9*100,1)</f>
        <v>0</v>
      </c>
      <c r="Q9" s="67">
        <f>ROUND('当年度'!Q9/'当年度'!$Q9*100,1)</f>
        <v>100</v>
      </c>
    </row>
    <row r="10" spans="2:17" ht="21.75" customHeight="1">
      <c r="B10" s="19" t="s">
        <v>21</v>
      </c>
      <c r="C10" s="65">
        <f>ROUND('当年度'!C10/'当年度'!$Q10*100,1)</f>
        <v>0.9</v>
      </c>
      <c r="D10" s="66">
        <f>ROUND('当年度'!D10/'当年度'!$Q10*100,1)</f>
        <v>10.6</v>
      </c>
      <c r="E10" s="66">
        <f>ROUND('当年度'!E10/'当年度'!$Q10*100,1)</f>
        <v>32.4</v>
      </c>
      <c r="F10" s="66">
        <f>ROUND('当年度'!F10/'当年度'!$Q10*100,1)</f>
        <v>13.2</v>
      </c>
      <c r="G10" s="66">
        <f>ROUND('当年度'!G10/'当年度'!$Q10*100,1)</f>
        <v>0.5</v>
      </c>
      <c r="H10" s="66">
        <f>ROUND('当年度'!H10/'当年度'!$Q10*100,1)</f>
        <v>2</v>
      </c>
      <c r="I10" s="66">
        <f>ROUND('当年度'!I10/'当年度'!$Q10*100,1)</f>
        <v>1</v>
      </c>
      <c r="J10" s="66">
        <f>ROUND('当年度'!J10/'当年度'!$Q10*100,1)</f>
        <v>11.6</v>
      </c>
      <c r="K10" s="66">
        <f>ROUND('当年度'!K10/'当年度'!$Q10*100,1)</f>
        <v>5.4</v>
      </c>
      <c r="L10" s="67">
        <f>ROUND('当年度'!L10/'当年度'!$Q10*100,1)</f>
        <v>11.1</v>
      </c>
      <c r="M10" s="67">
        <f>ROUND('当年度'!M10/'当年度'!$Q10*100,1)</f>
        <v>0</v>
      </c>
      <c r="N10" s="67">
        <f>ROUND('当年度'!N10/'当年度'!$Q10*100,1)</f>
        <v>11.3</v>
      </c>
      <c r="O10" s="67">
        <f>ROUND('当年度'!O10/'当年度'!$Q10*100,1)</f>
        <v>0</v>
      </c>
      <c r="P10" s="67">
        <f>ROUND('当年度'!P10/'当年度'!$Q10*100,1)</f>
        <v>0</v>
      </c>
      <c r="Q10" s="67">
        <f>ROUND('当年度'!Q10/'当年度'!$Q10*100,1)</f>
        <v>100</v>
      </c>
    </row>
    <row r="11" spans="2:17" ht="21.75" customHeight="1">
      <c r="B11" s="19" t="s">
        <v>22</v>
      </c>
      <c r="C11" s="65">
        <f>ROUND('当年度'!C11/'当年度'!$Q11*100,1)</f>
        <v>0.8</v>
      </c>
      <c r="D11" s="66">
        <f>ROUND('当年度'!D11/'当年度'!$Q11*100,1)</f>
        <v>9.2</v>
      </c>
      <c r="E11" s="66">
        <f>ROUND('当年度'!E11/'当年度'!$Q11*100,1)</f>
        <v>36.1</v>
      </c>
      <c r="F11" s="66">
        <f>ROUND('当年度'!F11/'当年度'!$Q11*100,1)</f>
        <v>8.9</v>
      </c>
      <c r="G11" s="66">
        <f>ROUND('当年度'!G11/'当年度'!$Q11*100,1)</f>
        <v>0.2</v>
      </c>
      <c r="H11" s="66">
        <f>ROUND('当年度'!H11/'当年度'!$Q11*100,1)</f>
        <v>2.6</v>
      </c>
      <c r="I11" s="66">
        <f>ROUND('当年度'!I11/'当年度'!$Q11*100,1)</f>
        <v>1.3</v>
      </c>
      <c r="J11" s="66">
        <f>ROUND('当年度'!J11/'当年度'!$Q11*100,1)</f>
        <v>17.4</v>
      </c>
      <c r="K11" s="66">
        <f>ROUND('当年度'!K11/'当年度'!$Q11*100,1)</f>
        <v>4.6</v>
      </c>
      <c r="L11" s="67">
        <f>ROUND('当年度'!L11/'当年度'!$Q11*100,1)</f>
        <v>9</v>
      </c>
      <c r="M11" s="67">
        <f>ROUND('当年度'!M11/'当年度'!$Q11*100,1)</f>
        <v>0.4</v>
      </c>
      <c r="N11" s="67">
        <f>ROUND('当年度'!N11/'当年度'!$Q11*100,1)</f>
        <v>9.4</v>
      </c>
      <c r="O11" s="67">
        <f>ROUND('当年度'!O11/'当年度'!$Q11*100,1)</f>
        <v>0.2</v>
      </c>
      <c r="P11" s="67">
        <f>ROUND('当年度'!P11/'当年度'!$Q11*100,1)</f>
        <v>0</v>
      </c>
      <c r="Q11" s="67">
        <f>ROUND('当年度'!Q11/'当年度'!$Q11*100,1)</f>
        <v>100</v>
      </c>
    </row>
    <row r="12" spans="2:17" ht="21.75" customHeight="1">
      <c r="B12" s="19" t="s">
        <v>23</v>
      </c>
      <c r="C12" s="65">
        <f>ROUND('当年度'!C12/'当年度'!$Q12*100,1)</f>
        <v>1</v>
      </c>
      <c r="D12" s="66">
        <f>ROUND('当年度'!D12/'当年度'!$Q12*100,1)</f>
        <v>16.3</v>
      </c>
      <c r="E12" s="66">
        <f>ROUND('当年度'!E12/'当年度'!$Q12*100,1)</f>
        <v>33.7</v>
      </c>
      <c r="F12" s="66">
        <f>ROUND('当年度'!F12/'当年度'!$Q12*100,1)</f>
        <v>13.5</v>
      </c>
      <c r="G12" s="66">
        <f>ROUND('当年度'!G12/'当年度'!$Q12*100,1)</f>
        <v>0.3</v>
      </c>
      <c r="H12" s="66">
        <f>ROUND('当年度'!H12/'当年度'!$Q12*100,1)</f>
        <v>1.9</v>
      </c>
      <c r="I12" s="66">
        <f>ROUND('当年度'!I12/'当年度'!$Q12*100,1)</f>
        <v>0.7</v>
      </c>
      <c r="J12" s="66">
        <f>ROUND('当年度'!J12/'当年度'!$Q12*100,1)</f>
        <v>7.6</v>
      </c>
      <c r="K12" s="66">
        <f>ROUND('当年度'!K12/'当年度'!$Q12*100,1)</f>
        <v>4.3</v>
      </c>
      <c r="L12" s="67">
        <f>ROUND('当年度'!L12/'当年度'!$Q12*100,1)</f>
        <v>8.9</v>
      </c>
      <c r="M12" s="67">
        <f>ROUND('当年度'!M12/'当年度'!$Q12*100,1)</f>
        <v>0.6</v>
      </c>
      <c r="N12" s="67">
        <f>ROUND('当年度'!N12/'当年度'!$Q12*100,1)</f>
        <v>11.3</v>
      </c>
      <c r="O12" s="67">
        <f>ROUND('当年度'!O12/'当年度'!$Q12*100,1)</f>
        <v>0</v>
      </c>
      <c r="P12" s="67">
        <f>ROUND('当年度'!P12/'当年度'!$Q12*100,1)</f>
        <v>0</v>
      </c>
      <c r="Q12" s="67">
        <f>ROUND('当年度'!Q12/'当年度'!$Q12*100,1)</f>
        <v>100</v>
      </c>
    </row>
    <row r="13" spans="2:17" ht="21.75" customHeight="1">
      <c r="B13" s="19" t="s">
        <v>24</v>
      </c>
      <c r="C13" s="65">
        <f>ROUND('当年度'!C13/'当年度'!$Q13*100,1)</f>
        <v>1.5</v>
      </c>
      <c r="D13" s="66">
        <f>ROUND('当年度'!D13/'当年度'!$Q13*100,1)</f>
        <v>22.7</v>
      </c>
      <c r="E13" s="66">
        <f>ROUND('当年度'!E13/'当年度'!$Q13*100,1)</f>
        <v>28.5</v>
      </c>
      <c r="F13" s="66">
        <f>ROUND('当年度'!F13/'当年度'!$Q13*100,1)</f>
        <v>12.8</v>
      </c>
      <c r="G13" s="66">
        <f>ROUND('当年度'!G13/'当年度'!$Q13*100,1)</f>
        <v>0</v>
      </c>
      <c r="H13" s="66">
        <f>ROUND('当年度'!H13/'当年度'!$Q13*100,1)</f>
        <v>4.9</v>
      </c>
      <c r="I13" s="66">
        <f>ROUND('当年度'!I13/'当年度'!$Q13*100,1)</f>
        <v>1.4</v>
      </c>
      <c r="J13" s="66">
        <f>ROUND('当年度'!J13/'当年度'!$Q13*100,1)</f>
        <v>3</v>
      </c>
      <c r="K13" s="66">
        <f>ROUND('当年度'!K13/'当年度'!$Q13*100,1)</f>
        <v>4.7</v>
      </c>
      <c r="L13" s="67">
        <f>ROUND('当年度'!L13/'当年度'!$Q13*100,1)</f>
        <v>7.9</v>
      </c>
      <c r="M13" s="67">
        <f>ROUND('当年度'!M13/'当年度'!$Q13*100,1)</f>
        <v>0.4</v>
      </c>
      <c r="N13" s="67">
        <f>ROUND('当年度'!N13/'当年度'!$Q13*100,1)</f>
        <v>12.2</v>
      </c>
      <c r="O13" s="67">
        <f>ROUND('当年度'!O13/'当年度'!$Q13*100,1)</f>
        <v>0</v>
      </c>
      <c r="P13" s="67">
        <f>ROUND('当年度'!P13/'当年度'!$Q13*100,1)</f>
        <v>0</v>
      </c>
      <c r="Q13" s="67">
        <f>ROUND('当年度'!Q13/'当年度'!$Q13*100,1)</f>
        <v>100</v>
      </c>
    </row>
    <row r="14" spans="2:17" ht="21.75" customHeight="1">
      <c r="B14" s="19" t="s">
        <v>25</v>
      </c>
      <c r="C14" s="65">
        <f>ROUND('当年度'!C14/'当年度'!$Q14*100,1)</f>
        <v>1.3</v>
      </c>
      <c r="D14" s="66">
        <f>ROUND('当年度'!D14/'当年度'!$Q14*100,1)</f>
        <v>12.6</v>
      </c>
      <c r="E14" s="66">
        <f>ROUND('当年度'!E14/'当年度'!$Q14*100,1)</f>
        <v>26.4</v>
      </c>
      <c r="F14" s="66">
        <f>ROUND('当年度'!F14/'当年度'!$Q14*100,1)</f>
        <v>12.2</v>
      </c>
      <c r="G14" s="66">
        <f>ROUND('当年度'!G14/'当年度'!$Q14*100,1)</f>
        <v>0.4</v>
      </c>
      <c r="H14" s="66">
        <f>ROUND('当年度'!H14/'当年度'!$Q14*100,1)</f>
        <v>3</v>
      </c>
      <c r="I14" s="66">
        <f>ROUND('当年度'!I14/'当年度'!$Q14*100,1)</f>
        <v>1.3</v>
      </c>
      <c r="J14" s="66">
        <f>ROUND('当年度'!J14/'当年度'!$Q14*100,1)</f>
        <v>12.8</v>
      </c>
      <c r="K14" s="66">
        <f>ROUND('当年度'!K14/'当年度'!$Q14*100,1)</f>
        <v>4.9</v>
      </c>
      <c r="L14" s="67">
        <f>ROUND('当年度'!L14/'当年度'!$Q14*100,1)</f>
        <v>10.6</v>
      </c>
      <c r="M14" s="67">
        <f>ROUND('当年度'!M14/'当年度'!$Q14*100,1)</f>
        <v>0.9</v>
      </c>
      <c r="N14" s="67">
        <f>ROUND('当年度'!N14/'当年度'!$Q14*100,1)</f>
        <v>13.4</v>
      </c>
      <c r="O14" s="67">
        <f>ROUND('当年度'!O14/'当年度'!$Q14*100,1)</f>
        <v>0</v>
      </c>
      <c r="P14" s="67">
        <f>ROUND('当年度'!P14/'当年度'!$Q14*100,1)</f>
        <v>0</v>
      </c>
      <c r="Q14" s="67">
        <f>ROUND('当年度'!Q14/'当年度'!$Q14*100,1)</f>
        <v>100</v>
      </c>
    </row>
    <row r="15" spans="2:17" ht="21.75" customHeight="1">
      <c r="B15" s="19" t="s">
        <v>26</v>
      </c>
      <c r="C15" s="65">
        <f>ROUND('当年度'!C15/'当年度'!$Q15*100,1)</f>
        <v>1.3</v>
      </c>
      <c r="D15" s="66">
        <f>ROUND('当年度'!D15/'当年度'!$Q15*100,1)</f>
        <v>10.8</v>
      </c>
      <c r="E15" s="66">
        <f>ROUND('当年度'!E15/'当年度'!$Q15*100,1)</f>
        <v>29.9</v>
      </c>
      <c r="F15" s="66">
        <f>ROUND('当年度'!F15/'当年度'!$Q15*100,1)</f>
        <v>12.6</v>
      </c>
      <c r="G15" s="66">
        <f>ROUND('当年度'!G15/'当年度'!$Q15*100,1)</f>
        <v>0.4</v>
      </c>
      <c r="H15" s="66">
        <f>ROUND('当年度'!H15/'当年度'!$Q15*100,1)</f>
        <v>3.2</v>
      </c>
      <c r="I15" s="66">
        <f>ROUND('当年度'!I15/'当年度'!$Q15*100,1)</f>
        <v>4.9</v>
      </c>
      <c r="J15" s="66">
        <f>ROUND('当年度'!J15/'当年度'!$Q15*100,1)</f>
        <v>6.3</v>
      </c>
      <c r="K15" s="66">
        <f>ROUND('当年度'!K15/'当年度'!$Q15*100,1)</f>
        <v>5.1</v>
      </c>
      <c r="L15" s="67">
        <f>ROUND('当年度'!L15/'当年度'!$Q15*100,1)</f>
        <v>12.8</v>
      </c>
      <c r="M15" s="67">
        <f>ROUND('当年度'!M15/'当年度'!$Q15*100,1)</f>
        <v>0.1</v>
      </c>
      <c r="N15" s="67">
        <f>ROUND('当年度'!N15/'当年度'!$Q15*100,1)</f>
        <v>11.9</v>
      </c>
      <c r="O15" s="67">
        <f>ROUND('当年度'!O15/'当年度'!$Q15*100,1)</f>
        <v>0.8</v>
      </c>
      <c r="P15" s="67">
        <f>ROUND('当年度'!P15/'当年度'!$Q15*100,1)</f>
        <v>0</v>
      </c>
      <c r="Q15" s="67">
        <f>ROUND('当年度'!Q15/'当年度'!$Q15*100,1)</f>
        <v>100</v>
      </c>
    </row>
    <row r="16" spans="2:17" ht="21.75" customHeight="1">
      <c r="B16" s="19" t="s">
        <v>27</v>
      </c>
      <c r="C16" s="65">
        <f>ROUND('当年度'!C16/'当年度'!$Q16*100,1)</f>
        <v>1.2</v>
      </c>
      <c r="D16" s="66">
        <f>ROUND('当年度'!D16/'当年度'!$Q16*100,1)</f>
        <v>14.6</v>
      </c>
      <c r="E16" s="66">
        <f>ROUND('当年度'!E16/'当年度'!$Q16*100,1)</f>
        <v>24.5</v>
      </c>
      <c r="F16" s="66">
        <f>ROUND('当年度'!F16/'当年度'!$Q16*100,1)</f>
        <v>8.6</v>
      </c>
      <c r="G16" s="66">
        <f>ROUND('当年度'!G16/'当年度'!$Q16*100,1)</f>
        <v>0</v>
      </c>
      <c r="H16" s="66">
        <f>ROUND('当年度'!H16/'当年度'!$Q16*100,1)</f>
        <v>7</v>
      </c>
      <c r="I16" s="66">
        <f>ROUND('当年度'!I16/'当年度'!$Q16*100,1)</f>
        <v>6.4</v>
      </c>
      <c r="J16" s="66">
        <f>ROUND('当年度'!J16/'当年度'!$Q16*100,1)</f>
        <v>3.6</v>
      </c>
      <c r="K16" s="66">
        <f>ROUND('当年度'!K16/'当年度'!$Q16*100,1)</f>
        <v>5.6</v>
      </c>
      <c r="L16" s="66">
        <f>ROUND('当年度'!L16/'当年度'!$Q16*100,1)</f>
        <v>6.7</v>
      </c>
      <c r="M16" s="66">
        <f>ROUND('当年度'!M16/'当年度'!$Q16*100,1)</f>
        <v>10.7</v>
      </c>
      <c r="N16" s="66">
        <f>ROUND('当年度'!N16/'当年度'!$Q16*100,1)</f>
        <v>11.1</v>
      </c>
      <c r="O16" s="66">
        <f>ROUND('当年度'!O16/'当年度'!$Q16*100,1)</f>
        <v>0</v>
      </c>
      <c r="P16" s="66">
        <f>ROUND('当年度'!P16/'当年度'!$Q16*100,1)</f>
        <v>0</v>
      </c>
      <c r="Q16" s="66">
        <f>ROUND('当年度'!Q16/'当年度'!$Q16*100,1)</f>
        <v>100</v>
      </c>
    </row>
    <row r="17" spans="2:17" ht="21.75" customHeight="1">
      <c r="B17" s="16" t="s">
        <v>46</v>
      </c>
      <c r="C17" s="68">
        <f>ROUND('当年度'!C17/'当年度'!$Q17*100,1)</f>
        <v>1.1</v>
      </c>
      <c r="D17" s="67">
        <f>ROUND('当年度'!D17/'当年度'!$Q17*100,1)</f>
        <v>22.6</v>
      </c>
      <c r="E17" s="67">
        <f>ROUND('当年度'!E17/'当年度'!$Q17*100,1)</f>
        <v>29.4</v>
      </c>
      <c r="F17" s="67">
        <f>ROUND('当年度'!F17/'当年度'!$Q17*100,1)</f>
        <v>8.4</v>
      </c>
      <c r="G17" s="67">
        <f>ROUND('当年度'!G17/'当年度'!$Q17*100,1)</f>
        <v>0.1</v>
      </c>
      <c r="H17" s="67">
        <f>ROUND('当年度'!H17/'当年度'!$Q17*100,1)</f>
        <v>2.9</v>
      </c>
      <c r="I17" s="67">
        <f>ROUND('当年度'!I17/'当年度'!$Q17*100,1)</f>
        <v>0.4</v>
      </c>
      <c r="J17" s="67">
        <f>ROUND('当年度'!J17/'当年度'!$Q17*100,1)</f>
        <v>9.1</v>
      </c>
      <c r="K17" s="67">
        <f>ROUND('当年度'!K17/'当年度'!$Q17*100,1)</f>
        <v>3.6</v>
      </c>
      <c r="L17" s="67">
        <f>ROUND('当年度'!L17/'当年度'!$Q17*100,1)</f>
        <v>11.8</v>
      </c>
      <c r="M17" s="67">
        <f>ROUND('当年度'!M17/'当年度'!$Q17*100,1)</f>
        <v>0.2</v>
      </c>
      <c r="N17" s="67">
        <f>ROUND('当年度'!N17/'当年度'!$Q17*100,1)</f>
        <v>10.4</v>
      </c>
      <c r="O17" s="67">
        <f>ROUND('当年度'!O17/'当年度'!$Q17*100,1)</f>
        <v>0</v>
      </c>
      <c r="P17" s="67">
        <f>ROUND('当年度'!P17/'当年度'!$Q17*100,1)</f>
        <v>0</v>
      </c>
      <c r="Q17" s="67">
        <f>ROUND('当年度'!Q17/'当年度'!$Q17*100,1)</f>
        <v>100</v>
      </c>
    </row>
    <row r="18" spans="2:17" ht="21.75" customHeight="1">
      <c r="B18" s="16" t="s">
        <v>48</v>
      </c>
      <c r="C18" s="68">
        <f>ROUND('当年度'!C18/'当年度'!$Q18*100,1)</f>
        <v>0.9</v>
      </c>
      <c r="D18" s="67">
        <f>ROUND('当年度'!D18/'当年度'!$Q18*100,1)</f>
        <v>16</v>
      </c>
      <c r="E18" s="67">
        <f>ROUND('当年度'!E18/'当年度'!$Q18*100,1)</f>
        <v>29.6</v>
      </c>
      <c r="F18" s="67">
        <f>ROUND('当年度'!F18/'当年度'!$Q18*100,1)</f>
        <v>11</v>
      </c>
      <c r="G18" s="67">
        <f>ROUND('当年度'!G18/'当年度'!$Q18*100,1)</f>
        <v>0.7</v>
      </c>
      <c r="H18" s="67">
        <f>ROUND('当年度'!H18/'当年度'!$Q18*100,1)</f>
        <v>1.9</v>
      </c>
      <c r="I18" s="67">
        <f>ROUND('当年度'!I18/'当年度'!$Q18*100,1)</f>
        <v>1.3</v>
      </c>
      <c r="J18" s="67">
        <f>ROUND('当年度'!J18/'当年度'!$Q18*100,1)</f>
        <v>6.4</v>
      </c>
      <c r="K18" s="67">
        <f>ROUND('当年度'!K18/'当年度'!$Q18*100,1)</f>
        <v>4.8</v>
      </c>
      <c r="L18" s="67">
        <f>ROUND('当年度'!L18/'当年度'!$Q18*100,1)</f>
        <v>14.2</v>
      </c>
      <c r="M18" s="67">
        <f>ROUND('当年度'!M18/'当年度'!$Q18*100,1)</f>
        <v>0.2</v>
      </c>
      <c r="N18" s="67">
        <f>ROUND('当年度'!N18/'当年度'!$Q18*100,1)</f>
        <v>12.9</v>
      </c>
      <c r="O18" s="67">
        <f>ROUND('当年度'!O18/'当年度'!$Q18*100,1)</f>
        <v>0</v>
      </c>
      <c r="P18" s="67">
        <f>ROUND('当年度'!P18/'当年度'!$Q18*100,1)</f>
        <v>0</v>
      </c>
      <c r="Q18" s="67">
        <f>ROUND('当年度'!Q18/'当年度'!$Q18*100,1)</f>
        <v>100</v>
      </c>
    </row>
    <row r="19" spans="1:17" ht="21.75" customHeight="1">
      <c r="A19" s="11"/>
      <c r="B19" s="18" t="s">
        <v>49</v>
      </c>
      <c r="C19" s="69">
        <f>ROUND('当年度'!C19/'当年度'!$Q19*100,1)</f>
        <v>0.8</v>
      </c>
      <c r="D19" s="70">
        <f>ROUND('当年度'!D19/'当年度'!$Q19*100,1)</f>
        <v>16.8</v>
      </c>
      <c r="E19" s="70">
        <f>ROUND('当年度'!E19/'当年度'!$Q19*100,1)</f>
        <v>30.8</v>
      </c>
      <c r="F19" s="70">
        <f>ROUND('当年度'!F19/'当年度'!$Q19*100,1)</f>
        <v>11.5</v>
      </c>
      <c r="G19" s="70">
        <f>ROUND('当年度'!G19/'当年度'!$Q19*100,1)</f>
        <v>0.5</v>
      </c>
      <c r="H19" s="70">
        <f>ROUND('当年度'!H19/'当年度'!$Q19*100,1)</f>
        <v>3.7</v>
      </c>
      <c r="I19" s="70">
        <f>ROUND('当年度'!I19/'当年度'!$Q19*100,1)</f>
        <v>1</v>
      </c>
      <c r="J19" s="70">
        <f>ROUND('当年度'!J19/'当年度'!$Q19*100,1)</f>
        <v>7.5</v>
      </c>
      <c r="K19" s="70">
        <f>ROUND('当年度'!K19/'当年度'!$Q19*100,1)</f>
        <v>3.7</v>
      </c>
      <c r="L19" s="70">
        <f>ROUND('当年度'!L19/'当年度'!$Q19*100,1)</f>
        <v>6.8</v>
      </c>
      <c r="M19" s="70">
        <f>ROUND('当年度'!M19/'当年度'!$Q19*100,1)</f>
        <v>1.8</v>
      </c>
      <c r="N19" s="70">
        <f>ROUND('当年度'!N19/'当年度'!$Q19*100,1)</f>
        <v>15.2</v>
      </c>
      <c r="O19" s="70">
        <f>ROUND('当年度'!O19/'当年度'!$Q19*100,1)</f>
        <v>0</v>
      </c>
      <c r="P19" s="70">
        <f>ROUND('当年度'!P19/'当年度'!$Q19*100,1)</f>
        <v>0</v>
      </c>
      <c r="Q19" s="70">
        <f>ROUND('当年度'!Q19/'当年度'!$Q19*100,1)</f>
        <v>100</v>
      </c>
    </row>
    <row r="20" spans="2:17" ht="21.75" customHeight="1">
      <c r="B20" s="19" t="s">
        <v>28</v>
      </c>
      <c r="C20" s="65">
        <f>ROUND('当年度'!C20/'当年度'!$Q20*100,1)</f>
        <v>2.1</v>
      </c>
      <c r="D20" s="66">
        <f>ROUND('当年度'!D20/'当年度'!$Q20*100,1)</f>
        <v>18.6</v>
      </c>
      <c r="E20" s="66">
        <f>ROUND('当年度'!E20/'当年度'!$Q20*100,1)</f>
        <v>23.5</v>
      </c>
      <c r="F20" s="66">
        <f>ROUND('当年度'!F20/'当年度'!$Q20*100,1)</f>
        <v>8.4</v>
      </c>
      <c r="G20" s="66">
        <f>ROUND('当年度'!G20/'当年度'!$Q20*100,1)</f>
        <v>0</v>
      </c>
      <c r="H20" s="66">
        <f>ROUND('当年度'!H20/'当年度'!$Q20*100,1)</f>
        <v>7.8</v>
      </c>
      <c r="I20" s="66">
        <f>ROUND('当年度'!I20/'当年度'!$Q20*100,1)</f>
        <v>0.4</v>
      </c>
      <c r="J20" s="66">
        <f>ROUND('当年度'!J20/'当年度'!$Q20*100,1)</f>
        <v>14.1</v>
      </c>
      <c r="K20" s="66">
        <f>ROUND('当年度'!K20/'当年度'!$Q20*100,1)</f>
        <v>5.9</v>
      </c>
      <c r="L20" s="67">
        <f>ROUND('当年度'!L20/'当年度'!$Q20*100,1)</f>
        <v>11.8</v>
      </c>
      <c r="M20" s="67">
        <f>ROUND('当年度'!M20/'当年度'!$Q20*100,1)</f>
        <v>0</v>
      </c>
      <c r="N20" s="67">
        <f>ROUND('当年度'!N20/'当年度'!$Q20*100,1)</f>
        <v>7.4</v>
      </c>
      <c r="O20" s="67">
        <f>ROUND('当年度'!O20/'当年度'!$Q20*100,1)</f>
        <v>0</v>
      </c>
      <c r="P20" s="67">
        <f>ROUND('当年度'!P20/'当年度'!$Q20*100,1)</f>
        <v>0</v>
      </c>
      <c r="Q20" s="67">
        <f>ROUND('当年度'!Q20/'当年度'!$Q20*100,1)</f>
        <v>100</v>
      </c>
    </row>
    <row r="21" spans="2:17" ht="21.75" customHeight="1">
      <c r="B21" s="19" t="s">
        <v>29</v>
      </c>
      <c r="C21" s="65">
        <f>ROUND('当年度'!C21/'当年度'!$Q21*100,1)</f>
        <v>1.8</v>
      </c>
      <c r="D21" s="66">
        <f>ROUND('当年度'!D21/'当年度'!$Q21*100,1)</f>
        <v>14.8</v>
      </c>
      <c r="E21" s="66">
        <f>ROUND('当年度'!E21/'当年度'!$Q21*100,1)</f>
        <v>31.1</v>
      </c>
      <c r="F21" s="66">
        <f>ROUND('当年度'!F21/'当年度'!$Q21*100,1)</f>
        <v>8.8</v>
      </c>
      <c r="G21" s="66">
        <f>ROUND('当年度'!G21/'当年度'!$Q21*100,1)</f>
        <v>0.1</v>
      </c>
      <c r="H21" s="66">
        <f>ROUND('当年度'!H21/'当年度'!$Q21*100,1)</f>
        <v>1.9</v>
      </c>
      <c r="I21" s="66">
        <f>ROUND('当年度'!I21/'当年度'!$Q21*100,1)</f>
        <v>0.2</v>
      </c>
      <c r="J21" s="66">
        <f>ROUND('当年度'!J21/'当年度'!$Q21*100,1)</f>
        <v>11.9</v>
      </c>
      <c r="K21" s="66">
        <f>ROUND('当年度'!K21/'当年度'!$Q21*100,1)</f>
        <v>4.9</v>
      </c>
      <c r="L21" s="67">
        <f>ROUND('当年度'!L21/'当年度'!$Q21*100,1)</f>
        <v>16.8</v>
      </c>
      <c r="M21" s="67">
        <f>ROUND('当年度'!M21/'当年度'!$Q21*100,1)</f>
        <v>0</v>
      </c>
      <c r="N21" s="67">
        <f>ROUND('当年度'!N21/'当年度'!$Q21*100,1)</f>
        <v>7.5</v>
      </c>
      <c r="O21" s="67">
        <f>ROUND('当年度'!O21/'当年度'!$Q21*100,1)</f>
        <v>0</v>
      </c>
      <c r="P21" s="67">
        <f>ROUND('当年度'!P21/'当年度'!$Q21*100,1)</f>
        <v>0</v>
      </c>
      <c r="Q21" s="67">
        <f>ROUND('当年度'!Q21/'当年度'!$Q21*100,1)</f>
        <v>100</v>
      </c>
    </row>
    <row r="22" spans="2:17" ht="21.75" customHeight="1">
      <c r="B22" s="19" t="s">
        <v>30</v>
      </c>
      <c r="C22" s="65">
        <f>ROUND('当年度'!C22/'当年度'!$Q22*100,1)</f>
        <v>1.5</v>
      </c>
      <c r="D22" s="66">
        <f>ROUND('当年度'!D22/'当年度'!$Q22*100,1)</f>
        <v>12.4</v>
      </c>
      <c r="E22" s="66">
        <f>ROUND('当年度'!E22/'当年度'!$Q22*100,1)</f>
        <v>34.3</v>
      </c>
      <c r="F22" s="66">
        <f>ROUND('当年度'!F22/'当年度'!$Q22*100,1)</f>
        <v>10.2</v>
      </c>
      <c r="G22" s="66">
        <f>ROUND('当年度'!G22/'当年度'!$Q22*100,1)</f>
        <v>0</v>
      </c>
      <c r="H22" s="66">
        <f>ROUND('当年度'!H22/'当年度'!$Q22*100,1)</f>
        <v>3.6</v>
      </c>
      <c r="I22" s="66">
        <f>ROUND('当年度'!I22/'当年度'!$Q22*100,1)</f>
        <v>1.7</v>
      </c>
      <c r="J22" s="66">
        <f>ROUND('当年度'!J22/'当年度'!$Q22*100,1)</f>
        <v>9.6</v>
      </c>
      <c r="K22" s="66">
        <f>ROUND('当年度'!K22/'当年度'!$Q22*100,1)</f>
        <v>4.8</v>
      </c>
      <c r="L22" s="67">
        <f>ROUND('当年度'!L22/'当年度'!$Q22*100,1)</f>
        <v>14.8</v>
      </c>
      <c r="M22" s="67">
        <f>ROUND('当年度'!M22/'当年度'!$Q22*100,1)</f>
        <v>0.2</v>
      </c>
      <c r="N22" s="67">
        <f>ROUND('当年度'!N22/'当年度'!$Q22*100,1)</f>
        <v>7</v>
      </c>
      <c r="O22" s="67">
        <f>ROUND('当年度'!O22/'当年度'!$Q22*100,1)</f>
        <v>0</v>
      </c>
      <c r="P22" s="67">
        <f>ROUND('当年度'!P22/'当年度'!$Q22*100,1)</f>
        <v>0</v>
      </c>
      <c r="Q22" s="67">
        <f>ROUND('当年度'!Q22/'当年度'!$Q22*100,1)</f>
        <v>100</v>
      </c>
    </row>
    <row r="23" spans="2:17" ht="21.75" customHeight="1">
      <c r="B23" s="19" t="s">
        <v>31</v>
      </c>
      <c r="C23" s="65">
        <f>ROUND('当年度'!C23/'当年度'!$Q23*100,1)</f>
        <v>2</v>
      </c>
      <c r="D23" s="66">
        <f>ROUND('当年度'!D23/'当年度'!$Q23*100,1)</f>
        <v>22.8</v>
      </c>
      <c r="E23" s="66">
        <f>ROUND('当年度'!E23/'当年度'!$Q23*100,1)</f>
        <v>26.6</v>
      </c>
      <c r="F23" s="66">
        <f>ROUND('当年度'!F23/'当年度'!$Q23*100,1)</f>
        <v>6.1</v>
      </c>
      <c r="G23" s="66">
        <f>ROUND('当年度'!G23/'当年度'!$Q23*100,1)</f>
        <v>0</v>
      </c>
      <c r="H23" s="66">
        <f>ROUND('当年度'!H23/'当年度'!$Q23*100,1)</f>
        <v>0.7</v>
      </c>
      <c r="I23" s="66">
        <f>ROUND('当年度'!I23/'当年度'!$Q23*100,1)</f>
        <v>0.6</v>
      </c>
      <c r="J23" s="66">
        <f>ROUND('当年度'!J23/'当年度'!$Q23*100,1)</f>
        <v>13.8</v>
      </c>
      <c r="K23" s="66">
        <f>ROUND('当年度'!K23/'当年度'!$Q23*100,1)</f>
        <v>3.5</v>
      </c>
      <c r="L23" s="67">
        <f>ROUND('当年度'!L23/'当年度'!$Q23*100,1)</f>
        <v>16.9</v>
      </c>
      <c r="M23" s="67">
        <f>ROUND('当年度'!M23/'当年度'!$Q23*100,1)</f>
        <v>0</v>
      </c>
      <c r="N23" s="67">
        <f>ROUND('当年度'!N23/'当年度'!$Q23*100,1)</f>
        <v>7</v>
      </c>
      <c r="O23" s="67">
        <f>ROUND('当年度'!O23/'当年度'!$Q23*100,1)</f>
        <v>0</v>
      </c>
      <c r="P23" s="67">
        <f>ROUND('当年度'!P23/'当年度'!$Q23*100,1)</f>
        <v>0</v>
      </c>
      <c r="Q23" s="67">
        <f>ROUND('当年度'!Q23/'当年度'!$Q23*100,1)</f>
        <v>100</v>
      </c>
    </row>
    <row r="24" spans="2:17" ht="21.75" customHeight="1">
      <c r="B24" s="19" t="s">
        <v>32</v>
      </c>
      <c r="C24" s="65">
        <f>ROUND('当年度'!C24/'当年度'!$Q24*100,1)</f>
        <v>1.7</v>
      </c>
      <c r="D24" s="66">
        <f>ROUND('当年度'!D24/'当年度'!$Q24*100,1)</f>
        <v>22.9</v>
      </c>
      <c r="E24" s="66">
        <f>ROUND('当年度'!E24/'当年度'!$Q24*100,1)</f>
        <v>25.9</v>
      </c>
      <c r="F24" s="66">
        <f>ROUND('当年度'!F24/'当年度'!$Q24*100,1)</f>
        <v>8.1</v>
      </c>
      <c r="G24" s="66">
        <f>ROUND('当年度'!G24/'当年度'!$Q24*100,1)</f>
        <v>0</v>
      </c>
      <c r="H24" s="66">
        <f>ROUND('当年度'!H24/'当年度'!$Q24*100,1)</f>
        <v>2.2</v>
      </c>
      <c r="I24" s="66">
        <f>ROUND('当年度'!I24/'当年度'!$Q24*100,1)</f>
        <v>0.3</v>
      </c>
      <c r="J24" s="66">
        <f>ROUND('当年度'!J24/'当年度'!$Q24*100,1)</f>
        <v>18.6</v>
      </c>
      <c r="K24" s="66">
        <f>ROUND('当年度'!K24/'当年度'!$Q24*100,1)</f>
        <v>4.9</v>
      </c>
      <c r="L24" s="67">
        <f>ROUND('当年度'!L24/'当年度'!$Q24*100,1)</f>
        <v>13.4</v>
      </c>
      <c r="M24" s="67">
        <f>ROUND('当年度'!M24/'当年度'!$Q24*100,1)</f>
        <v>0</v>
      </c>
      <c r="N24" s="67">
        <f>ROUND('当年度'!N24/'当年度'!$Q24*100,1)</f>
        <v>2.1</v>
      </c>
      <c r="O24" s="67">
        <f>ROUND('当年度'!O24/'当年度'!$Q24*100,1)</f>
        <v>0</v>
      </c>
      <c r="P24" s="67">
        <f>ROUND('当年度'!P24/'当年度'!$Q24*100,1)</f>
        <v>0</v>
      </c>
      <c r="Q24" s="67">
        <f>ROUND('当年度'!Q24/'当年度'!$Q24*100,1)</f>
        <v>100</v>
      </c>
    </row>
    <row r="25" spans="2:17" ht="21.75" customHeight="1">
      <c r="B25" s="19" t="s">
        <v>33</v>
      </c>
      <c r="C25" s="65">
        <f>ROUND('当年度'!C25/'当年度'!$Q25*100,1)</f>
        <v>1.1</v>
      </c>
      <c r="D25" s="66">
        <f>ROUND('当年度'!D25/'当年度'!$Q25*100,1)</f>
        <v>15</v>
      </c>
      <c r="E25" s="66">
        <f>ROUND('当年度'!E25/'当年度'!$Q25*100,1)</f>
        <v>25.9</v>
      </c>
      <c r="F25" s="66">
        <f>ROUND('当年度'!F25/'当年度'!$Q25*100,1)</f>
        <v>8.3</v>
      </c>
      <c r="G25" s="66">
        <f>ROUND('当年度'!G25/'当年度'!$Q25*100,1)</f>
        <v>0.5</v>
      </c>
      <c r="H25" s="66">
        <f>ROUND('当年度'!H25/'当年度'!$Q25*100,1)</f>
        <v>6.8</v>
      </c>
      <c r="I25" s="66">
        <f>ROUND('当年度'!I25/'当年度'!$Q25*100,1)</f>
        <v>6.8</v>
      </c>
      <c r="J25" s="66">
        <f>ROUND('当年度'!J25/'当年度'!$Q25*100,1)</f>
        <v>8.1</v>
      </c>
      <c r="K25" s="66">
        <f>ROUND('当年度'!K25/'当年度'!$Q25*100,1)</f>
        <v>6.8</v>
      </c>
      <c r="L25" s="66">
        <f>ROUND('当年度'!L25/'当年度'!$Q25*100,1)</f>
        <v>10.4</v>
      </c>
      <c r="M25" s="66">
        <f>ROUND('当年度'!M25/'当年度'!$Q25*100,1)</f>
        <v>0.1</v>
      </c>
      <c r="N25" s="66">
        <f>ROUND('当年度'!N25/'当年度'!$Q25*100,1)</f>
        <v>10.2</v>
      </c>
      <c r="O25" s="66">
        <f>ROUND('当年度'!O25/'当年度'!$Q25*100,1)</f>
        <v>0</v>
      </c>
      <c r="P25" s="66">
        <f>ROUND('当年度'!P25/'当年度'!$Q25*100,1)</f>
        <v>0</v>
      </c>
      <c r="Q25" s="66">
        <f>ROUND('当年度'!Q25/'当年度'!$Q25*100,1)</f>
        <v>100</v>
      </c>
    </row>
    <row r="26" spans="2:17" ht="21.75" customHeight="1">
      <c r="B26" s="19" t="s">
        <v>34</v>
      </c>
      <c r="C26" s="65">
        <f>ROUND('当年度'!C26/'当年度'!$Q26*100,1)</f>
        <v>1.2</v>
      </c>
      <c r="D26" s="66">
        <f>ROUND('当年度'!D26/'当年度'!$Q26*100,1)</f>
        <v>17.7</v>
      </c>
      <c r="E26" s="66">
        <f>ROUND('当年度'!E26/'当年度'!$Q26*100,1)</f>
        <v>28.3</v>
      </c>
      <c r="F26" s="66">
        <f>ROUND('当年度'!F26/'当年度'!$Q26*100,1)</f>
        <v>6.5</v>
      </c>
      <c r="G26" s="66">
        <f>ROUND('当年度'!G26/'当年度'!$Q26*100,1)</f>
        <v>0</v>
      </c>
      <c r="H26" s="66">
        <f>ROUND('当年度'!H26/'当年度'!$Q26*100,1)</f>
        <v>5.7</v>
      </c>
      <c r="I26" s="66">
        <f>ROUND('当年度'!I26/'当年度'!$Q26*100,1)</f>
        <v>0.8</v>
      </c>
      <c r="J26" s="66">
        <f>ROUND('当年度'!J26/'当年度'!$Q26*100,1)</f>
        <v>10</v>
      </c>
      <c r="K26" s="66">
        <f>ROUND('当年度'!K26/'当年度'!$Q26*100,1)</f>
        <v>4.2</v>
      </c>
      <c r="L26" s="67">
        <f>ROUND('当年度'!L26/'当年度'!$Q26*100,1)</f>
        <v>14.3</v>
      </c>
      <c r="M26" s="67">
        <f>ROUND('当年度'!M26/'当年度'!$Q26*100,1)</f>
        <v>0</v>
      </c>
      <c r="N26" s="67">
        <f>ROUND('当年度'!N26/'当年度'!$Q26*100,1)</f>
        <v>10.7</v>
      </c>
      <c r="O26" s="67">
        <f>ROUND('当年度'!O26/'当年度'!$Q26*100,1)</f>
        <v>0.7</v>
      </c>
      <c r="P26" s="67">
        <f>ROUND('当年度'!P26/'当年度'!$Q26*100,1)</f>
        <v>0</v>
      </c>
      <c r="Q26" s="67">
        <f>ROUND('当年度'!Q26/'当年度'!$Q26*100,1)</f>
        <v>100</v>
      </c>
    </row>
    <row r="27" spans="2:17" ht="21.75" customHeight="1">
      <c r="B27" s="19" t="s">
        <v>35</v>
      </c>
      <c r="C27" s="65">
        <f>ROUND('当年度'!C27/'当年度'!$Q27*100,1)</f>
        <v>0.9</v>
      </c>
      <c r="D27" s="66">
        <f>ROUND('当年度'!D27/'当年度'!$Q27*100,1)</f>
        <v>13.2</v>
      </c>
      <c r="E27" s="66">
        <f>ROUND('当年度'!E27/'当年度'!$Q27*100,1)</f>
        <v>16.1</v>
      </c>
      <c r="F27" s="66">
        <f>ROUND('当年度'!F27/'当年度'!$Q27*100,1)</f>
        <v>15.4</v>
      </c>
      <c r="G27" s="66">
        <f>ROUND('当年度'!G27/'当年度'!$Q27*100,1)</f>
        <v>0.2</v>
      </c>
      <c r="H27" s="66">
        <f>ROUND('当年度'!H27/'当年度'!$Q27*100,1)</f>
        <v>5.3</v>
      </c>
      <c r="I27" s="66">
        <f>ROUND('当年度'!I27/'当年度'!$Q27*100,1)</f>
        <v>1.2</v>
      </c>
      <c r="J27" s="66">
        <f>ROUND('当年度'!J27/'当年度'!$Q27*100,1)</f>
        <v>7.2</v>
      </c>
      <c r="K27" s="66">
        <f>ROUND('当年度'!K27/'当年度'!$Q27*100,1)</f>
        <v>4.8</v>
      </c>
      <c r="L27" s="66">
        <f>ROUND('当年度'!L27/'当年度'!$Q27*100,1)</f>
        <v>5.7</v>
      </c>
      <c r="M27" s="66">
        <f>ROUND('当年度'!M27/'当年度'!$Q27*100,1)</f>
        <v>20.3</v>
      </c>
      <c r="N27" s="66">
        <f>ROUND('当年度'!N27/'当年度'!$Q27*100,1)</f>
        <v>9.8</v>
      </c>
      <c r="O27" s="66">
        <f>ROUND('当年度'!O27/'当年度'!$Q27*100,1)</f>
        <v>0</v>
      </c>
      <c r="P27" s="66">
        <f>ROUND('当年度'!P27/'当年度'!$Q27*100,1)</f>
        <v>0</v>
      </c>
      <c r="Q27" s="66">
        <f>ROUND('当年度'!Q27/'当年度'!$Q27*100,1)</f>
        <v>100</v>
      </c>
    </row>
    <row r="28" spans="2:17" ht="21.75" customHeight="1">
      <c r="B28" s="19" t="s">
        <v>36</v>
      </c>
      <c r="C28" s="65">
        <f>ROUND('当年度'!C28/'当年度'!$Q28*100,1)</f>
        <v>1.6</v>
      </c>
      <c r="D28" s="66">
        <f>ROUND('当年度'!D28/'当年度'!$Q28*100,1)</f>
        <v>11</v>
      </c>
      <c r="E28" s="66">
        <f>ROUND('当年度'!E28/'当年度'!$Q28*100,1)</f>
        <v>34.9</v>
      </c>
      <c r="F28" s="66">
        <f>ROUND('当年度'!F28/'当年度'!$Q28*100,1)</f>
        <v>8.1</v>
      </c>
      <c r="G28" s="66">
        <f>ROUND('当年度'!G28/'当年度'!$Q28*100,1)</f>
        <v>3.1</v>
      </c>
      <c r="H28" s="66">
        <f>ROUND('当年度'!H28/'当年度'!$Q28*100,1)</f>
        <v>6.7</v>
      </c>
      <c r="I28" s="66">
        <f>ROUND('当年度'!I28/'当年度'!$Q28*100,1)</f>
        <v>0.8</v>
      </c>
      <c r="J28" s="66">
        <f>ROUND('当年度'!J28/'当年度'!$Q28*100,1)</f>
        <v>11.8</v>
      </c>
      <c r="K28" s="66">
        <f>ROUND('当年度'!K28/'当年度'!$Q28*100,1)</f>
        <v>5</v>
      </c>
      <c r="L28" s="67">
        <f>ROUND('当年度'!L28/'当年度'!$Q28*100,1)</f>
        <v>6.7</v>
      </c>
      <c r="M28" s="67">
        <f>ROUND('当年度'!M28/'当年度'!$Q28*100,1)</f>
        <v>0.5</v>
      </c>
      <c r="N28" s="67">
        <f>ROUND('当年度'!N28/'当年度'!$Q28*100,1)</f>
        <v>9.9</v>
      </c>
      <c r="O28" s="67">
        <f>ROUND('当年度'!O28/'当年度'!$Q28*100,1)</f>
        <v>0</v>
      </c>
      <c r="P28" s="67">
        <f>ROUND('当年度'!P28/'当年度'!$Q28*100,1)</f>
        <v>0</v>
      </c>
      <c r="Q28" s="67">
        <f>ROUND('当年度'!Q28/'当年度'!$Q28*100,1)</f>
        <v>100</v>
      </c>
    </row>
    <row r="29" spans="2:17" ht="21.75" customHeight="1">
      <c r="B29" s="19" t="s">
        <v>37</v>
      </c>
      <c r="C29" s="65">
        <f>ROUND('当年度'!C29/'当年度'!$Q29*100,1)</f>
        <v>1.9</v>
      </c>
      <c r="D29" s="66">
        <f>ROUND('当年度'!D29/'当年度'!$Q29*100,1)</f>
        <v>19.7</v>
      </c>
      <c r="E29" s="66">
        <f>ROUND('当年度'!E29/'当年度'!$Q29*100,1)</f>
        <v>24.7</v>
      </c>
      <c r="F29" s="66">
        <f>ROUND('当年度'!F29/'当年度'!$Q29*100,1)</f>
        <v>15.6</v>
      </c>
      <c r="G29" s="66">
        <f>ROUND('当年度'!G29/'当年度'!$Q29*100,1)</f>
        <v>0</v>
      </c>
      <c r="H29" s="66">
        <f>ROUND('当年度'!H29/'当年度'!$Q29*100,1)</f>
        <v>5.2</v>
      </c>
      <c r="I29" s="66">
        <f>ROUND('当年度'!I29/'当年度'!$Q29*100,1)</f>
        <v>1.3</v>
      </c>
      <c r="J29" s="66">
        <f>ROUND('当年度'!J29/'当年度'!$Q29*100,1)</f>
        <v>8.8</v>
      </c>
      <c r="K29" s="66">
        <f>ROUND('当年度'!K29/'当年度'!$Q29*100,1)</f>
        <v>5.5</v>
      </c>
      <c r="L29" s="67">
        <f>ROUND('当年度'!L29/'当年度'!$Q29*100,1)</f>
        <v>9.4</v>
      </c>
      <c r="M29" s="67">
        <f>ROUND('当年度'!M29/'当年度'!$Q29*100,1)</f>
        <v>0.2</v>
      </c>
      <c r="N29" s="67">
        <f>ROUND('当年度'!N29/'当年度'!$Q29*100,1)</f>
        <v>7.7</v>
      </c>
      <c r="O29" s="67">
        <f>ROUND('当年度'!O29/'当年度'!$Q29*100,1)</f>
        <v>0.1</v>
      </c>
      <c r="P29" s="67">
        <f>ROUND('当年度'!P29/'当年度'!$Q29*100,1)</f>
        <v>0</v>
      </c>
      <c r="Q29" s="67">
        <f>ROUND('当年度'!Q29/'当年度'!$Q29*100,1)</f>
        <v>100</v>
      </c>
    </row>
    <row r="30" spans="2:17" ht="21.75" customHeight="1">
      <c r="B30" s="19" t="s">
        <v>47</v>
      </c>
      <c r="C30" s="65">
        <f>ROUND('当年度'!C30/'当年度'!$Q30*100,1)</f>
        <v>1.4</v>
      </c>
      <c r="D30" s="66">
        <f>ROUND('当年度'!D30/'当年度'!$Q30*100,1)</f>
        <v>17.9</v>
      </c>
      <c r="E30" s="66">
        <f>ROUND('当年度'!E30/'当年度'!$Q30*100,1)</f>
        <v>20.7</v>
      </c>
      <c r="F30" s="66">
        <f>ROUND('当年度'!F30/'当年度'!$Q30*100,1)</f>
        <v>11.2</v>
      </c>
      <c r="G30" s="66">
        <f>ROUND('当年度'!G30/'当年度'!$Q30*100,1)</f>
        <v>0.2</v>
      </c>
      <c r="H30" s="66">
        <f>ROUND('当年度'!H30/'当年度'!$Q30*100,1)</f>
        <v>6.8</v>
      </c>
      <c r="I30" s="66">
        <f>ROUND('当年度'!I30/'当年度'!$Q30*100,1)</f>
        <v>1.8</v>
      </c>
      <c r="J30" s="66">
        <f>ROUND('当年度'!J30/'当年度'!$Q30*100,1)</f>
        <v>6.5</v>
      </c>
      <c r="K30" s="66">
        <f>ROUND('当年度'!K30/'当年度'!$Q30*100,1)</f>
        <v>9.8</v>
      </c>
      <c r="L30" s="67">
        <f>ROUND('当年度'!L30/'当年度'!$Q30*100,1)</f>
        <v>5.5</v>
      </c>
      <c r="M30" s="67">
        <f>ROUND('当年度'!M30/'当年度'!$Q30*100,1)</f>
        <v>1.8</v>
      </c>
      <c r="N30" s="67">
        <f>ROUND('当年度'!N30/'当年度'!$Q30*100,1)</f>
        <v>16.4</v>
      </c>
      <c r="O30" s="67">
        <f>ROUND('当年度'!O30/'当年度'!$Q30*100,1)</f>
        <v>0</v>
      </c>
      <c r="P30" s="67">
        <f>ROUND('当年度'!P30/'当年度'!$Q30*100,1)</f>
        <v>0</v>
      </c>
      <c r="Q30" s="67">
        <f>ROUND('当年度'!Q30/'当年度'!$Q30*100,1)</f>
        <v>100</v>
      </c>
    </row>
    <row r="31" spans="2:17" ht="21.75" customHeight="1">
      <c r="B31" s="19" t="s">
        <v>50</v>
      </c>
      <c r="C31" s="65">
        <f>ROUND('当年度'!C31/'当年度'!$Q31*100,1)</f>
        <v>1</v>
      </c>
      <c r="D31" s="66">
        <f>ROUND('当年度'!D31/'当年度'!$Q31*100,1)</f>
        <v>18.4</v>
      </c>
      <c r="E31" s="66">
        <f>ROUND('当年度'!E31/'当年度'!$Q31*100,1)</f>
        <v>23.5</v>
      </c>
      <c r="F31" s="66">
        <f>ROUND('当年度'!F31/'当年度'!$Q31*100,1)</f>
        <v>11.8</v>
      </c>
      <c r="G31" s="66">
        <f>ROUND('当年度'!G31/'当年度'!$Q31*100,1)</f>
        <v>0.2</v>
      </c>
      <c r="H31" s="66">
        <f>ROUND('当年度'!H31/'当年度'!$Q31*100,1)</f>
        <v>7.1</v>
      </c>
      <c r="I31" s="66">
        <f>ROUND('当年度'!I31/'当年度'!$Q31*100,1)</f>
        <v>1.2</v>
      </c>
      <c r="J31" s="66">
        <f>ROUND('当年度'!J31/'当年度'!$Q31*100,1)</f>
        <v>4.1</v>
      </c>
      <c r="K31" s="66">
        <f>ROUND('当年度'!K31/'当年度'!$Q31*100,1)</f>
        <v>8.3</v>
      </c>
      <c r="L31" s="66">
        <f>ROUND('当年度'!L31/'当年度'!$Q31*100,1)</f>
        <v>9.8</v>
      </c>
      <c r="M31" s="66">
        <f>ROUND('当年度'!M31/'当年度'!$Q31*100,1)</f>
        <v>0.7</v>
      </c>
      <c r="N31" s="66">
        <f>ROUND('当年度'!N31/'当年度'!$Q31*100,1)</f>
        <v>13.9</v>
      </c>
      <c r="O31" s="66">
        <f>ROUND('当年度'!O31/'当年度'!$Q31*100,1)</f>
        <v>0</v>
      </c>
      <c r="P31" s="66">
        <f>ROUND('当年度'!P31/'当年度'!$Q31*100,1)</f>
        <v>0</v>
      </c>
      <c r="Q31" s="66">
        <f>ROUND('当年度'!Q31/'当年度'!$Q31*100,1)</f>
        <v>100</v>
      </c>
    </row>
    <row r="32" spans="2:17" ht="21.75" customHeight="1">
      <c r="B32" s="19" t="s">
        <v>51</v>
      </c>
      <c r="C32" s="65">
        <f>ROUND('当年度'!C32/'当年度'!$Q32*100,1)</f>
        <v>1.1</v>
      </c>
      <c r="D32" s="66">
        <f>ROUND('当年度'!D32/'当年度'!$Q32*100,1)</f>
        <v>21</v>
      </c>
      <c r="E32" s="66">
        <f>ROUND('当年度'!E32/'当年度'!$Q32*100,1)</f>
        <v>22.8</v>
      </c>
      <c r="F32" s="66">
        <f>ROUND('当年度'!F32/'当年度'!$Q32*100,1)</f>
        <v>10.5</v>
      </c>
      <c r="G32" s="66">
        <f>ROUND('当年度'!G32/'当年度'!$Q32*100,1)</f>
        <v>0.2</v>
      </c>
      <c r="H32" s="66">
        <f>ROUND('当年度'!H32/'当年度'!$Q32*100,1)</f>
        <v>4.8</v>
      </c>
      <c r="I32" s="66">
        <f>ROUND('当年度'!I32/'当年度'!$Q32*100,1)</f>
        <v>2</v>
      </c>
      <c r="J32" s="66">
        <f>ROUND('当年度'!J32/'当年度'!$Q32*100,1)</f>
        <v>4.1</v>
      </c>
      <c r="K32" s="66">
        <f>ROUND('当年度'!K32/'当年度'!$Q32*100,1)</f>
        <v>6.4</v>
      </c>
      <c r="L32" s="66">
        <f>ROUND('当年度'!L32/'当年度'!$Q32*100,1)</f>
        <v>12</v>
      </c>
      <c r="M32" s="66">
        <f>ROUND('当年度'!M32/'当年度'!$Q32*100,1)</f>
        <v>0.5</v>
      </c>
      <c r="N32" s="66">
        <f>ROUND('当年度'!N32/'当年度'!$Q32*100,1)</f>
        <v>14.8</v>
      </c>
      <c r="O32" s="66">
        <f>ROUND('当年度'!O32/'当年度'!$Q32*100,1)</f>
        <v>0</v>
      </c>
      <c r="P32" s="66">
        <f>ROUND('当年度'!P32/'当年度'!$Q32*100,1)</f>
        <v>0</v>
      </c>
      <c r="Q32" s="66">
        <f>ROUND('当年度'!Q32/'当年度'!$Q32*100,1)</f>
        <v>100</v>
      </c>
    </row>
    <row r="33" spans="2:17" ht="21.75" customHeight="1">
      <c r="B33" s="19" t="s">
        <v>38</v>
      </c>
      <c r="C33" s="65">
        <f>ROUND('当年度'!C33/'当年度'!$Q33*100,1)</f>
        <v>1.4</v>
      </c>
      <c r="D33" s="66">
        <f>ROUND('当年度'!D33/'当年度'!$Q33*100,1)</f>
        <v>8.8</v>
      </c>
      <c r="E33" s="66">
        <f>ROUND('当年度'!E33/'当年度'!$Q33*100,1)</f>
        <v>27.3</v>
      </c>
      <c r="F33" s="66">
        <f>ROUND('当年度'!F33/'当年度'!$Q33*100,1)</f>
        <v>10.4</v>
      </c>
      <c r="G33" s="66">
        <f>ROUND('当年度'!G33/'当年度'!$Q33*100,1)</f>
        <v>0</v>
      </c>
      <c r="H33" s="66">
        <f>ROUND('当年度'!H33/'当年度'!$Q33*100,1)</f>
        <v>4.9</v>
      </c>
      <c r="I33" s="66">
        <f>ROUND('当年度'!I33/'当年度'!$Q33*100,1)</f>
        <v>0.6</v>
      </c>
      <c r="J33" s="66">
        <f>ROUND('当年度'!J33/'当年度'!$Q33*100,1)</f>
        <v>5</v>
      </c>
      <c r="K33" s="66">
        <f>ROUND('当年度'!K33/'当年度'!$Q33*100,1)</f>
        <v>4.7</v>
      </c>
      <c r="L33" s="67">
        <f>ROUND('当年度'!L33/'当年度'!$Q33*100,1)</f>
        <v>14</v>
      </c>
      <c r="M33" s="67">
        <f>ROUND('当年度'!M33/'当年度'!$Q33*100,1)</f>
        <v>12.8</v>
      </c>
      <c r="N33" s="67">
        <f>ROUND('当年度'!N33/'当年度'!$Q33*100,1)</f>
        <v>10</v>
      </c>
      <c r="O33" s="67">
        <f>ROUND('当年度'!O33/'当年度'!$Q33*100,1)</f>
        <v>0</v>
      </c>
      <c r="P33" s="67">
        <f>ROUND('当年度'!P33/'当年度'!$Q33*100,1)</f>
        <v>0</v>
      </c>
      <c r="Q33" s="67">
        <f>ROUND('当年度'!Q33/'当年度'!$Q33*100,1)</f>
        <v>100</v>
      </c>
    </row>
    <row r="34" spans="2:17" ht="21.75" customHeight="1">
      <c r="B34" s="19" t="s">
        <v>39</v>
      </c>
      <c r="C34" s="65">
        <f>ROUND('当年度'!C34/'当年度'!$Q34*100,1)</f>
        <v>1.2</v>
      </c>
      <c r="D34" s="66">
        <f>ROUND('当年度'!D34/'当年度'!$Q34*100,1)</f>
        <v>11.4</v>
      </c>
      <c r="E34" s="66">
        <f>ROUND('当年度'!E34/'当年度'!$Q34*100,1)</f>
        <v>22.2</v>
      </c>
      <c r="F34" s="66">
        <f>ROUND('当年度'!F34/'当年度'!$Q34*100,1)</f>
        <v>11.4</v>
      </c>
      <c r="G34" s="66">
        <f>ROUND('当年度'!G34/'当年度'!$Q34*100,1)</f>
        <v>0</v>
      </c>
      <c r="H34" s="66">
        <f>ROUND('当年度'!H34/'当年度'!$Q34*100,1)</f>
        <v>2.8</v>
      </c>
      <c r="I34" s="66">
        <f>ROUND('当年度'!I34/'当年度'!$Q34*100,1)</f>
        <v>1.1</v>
      </c>
      <c r="J34" s="66">
        <f>ROUND('当年度'!J34/'当年度'!$Q34*100,1)</f>
        <v>4.9</v>
      </c>
      <c r="K34" s="66">
        <f>ROUND('当年度'!K34/'当年度'!$Q34*100,1)</f>
        <v>5</v>
      </c>
      <c r="L34" s="66">
        <f>ROUND('当年度'!L34/'当年度'!$Q34*100,1)</f>
        <v>11.9</v>
      </c>
      <c r="M34" s="66">
        <f>ROUND('当年度'!M34/'当年度'!$Q34*100,1)</f>
        <v>18.7</v>
      </c>
      <c r="N34" s="66">
        <f>ROUND('当年度'!N34/'当年度'!$Q34*100,1)</f>
        <v>9.5</v>
      </c>
      <c r="O34" s="66">
        <f>ROUND('当年度'!O34/'当年度'!$Q34*100,1)</f>
        <v>0</v>
      </c>
      <c r="P34" s="66">
        <f>ROUND('当年度'!P34/'当年度'!$Q34*100,1)</f>
        <v>0</v>
      </c>
      <c r="Q34" s="66">
        <f>ROUND('当年度'!Q34/'当年度'!$Q34*100,1)</f>
        <v>100</v>
      </c>
    </row>
    <row r="35" spans="2:17" ht="21.75" customHeight="1">
      <c r="B35" s="20" t="s">
        <v>43</v>
      </c>
      <c r="C35" s="71">
        <f>ROUND('当年度'!C35/'当年度'!$Q35*100,1)</f>
        <v>0.8</v>
      </c>
      <c r="D35" s="71">
        <f>ROUND('当年度'!D35/'当年度'!$Q35*100,1)</f>
        <v>12.6</v>
      </c>
      <c r="E35" s="71">
        <f>ROUND('当年度'!E35/'当年度'!$Q35*100,1)</f>
        <v>33.4</v>
      </c>
      <c r="F35" s="71">
        <f>ROUND('当年度'!F35/'当年度'!$Q35*100,1)</f>
        <v>10.3</v>
      </c>
      <c r="G35" s="71">
        <f>ROUND('当年度'!G35/'当年度'!$Q35*100,1)</f>
        <v>0.3</v>
      </c>
      <c r="H35" s="71">
        <f>ROUND('当年度'!H35/'当年度'!$Q35*100,1)</f>
        <v>2.4</v>
      </c>
      <c r="I35" s="71">
        <f>ROUND('当年度'!I35/'当年度'!$Q35*100,1)</f>
        <v>1.9</v>
      </c>
      <c r="J35" s="71">
        <f>ROUND('当年度'!J35/'当年度'!$Q35*100,1)</f>
        <v>11.3</v>
      </c>
      <c r="K35" s="71">
        <f>ROUND('当年度'!K35/'当年度'!$Q35*100,1)</f>
        <v>4.5</v>
      </c>
      <c r="L35" s="71">
        <f>ROUND('当年度'!L35/'当年度'!$Q35*100,1)</f>
        <v>9.7</v>
      </c>
      <c r="M35" s="71">
        <f>ROUND('当年度'!M35/'当年度'!$Q35*100,1)</f>
        <v>0.7</v>
      </c>
      <c r="N35" s="71">
        <f>ROUND('当年度'!N35/'当年度'!$Q35*100,1)</f>
        <v>11.9</v>
      </c>
      <c r="O35" s="71">
        <f>ROUND('当年度'!O35/'当年度'!$Q35*100,1)</f>
        <v>0</v>
      </c>
      <c r="P35" s="71">
        <f>ROUND('当年度'!P35/'当年度'!$Q35*100,1)</f>
        <v>0</v>
      </c>
      <c r="Q35" s="71">
        <f>ROUND('当年度'!Q35/'当年度'!$Q35*100,1)</f>
        <v>100</v>
      </c>
    </row>
    <row r="36" spans="2:17" ht="21.75" customHeight="1">
      <c r="B36" s="18" t="s">
        <v>53</v>
      </c>
      <c r="C36" s="72">
        <f>ROUND('当年度'!C36/'当年度'!$Q36*100,1)</f>
        <v>1.4</v>
      </c>
      <c r="D36" s="72">
        <f>ROUND('当年度'!D36/'当年度'!$Q36*100,1)</f>
        <v>16.1</v>
      </c>
      <c r="E36" s="72">
        <f>ROUND('当年度'!E36/'当年度'!$Q36*100,1)</f>
        <v>25.8</v>
      </c>
      <c r="F36" s="72">
        <f>ROUND('当年度'!F36/'当年度'!$Q36*100,1)</f>
        <v>10.2</v>
      </c>
      <c r="G36" s="72">
        <f>ROUND('当年度'!G36/'当年度'!$Q36*100,1)</f>
        <v>0.3</v>
      </c>
      <c r="H36" s="72">
        <f>ROUND('当年度'!H36/'当年度'!$Q36*100,1)</f>
        <v>4.8</v>
      </c>
      <c r="I36" s="72">
        <f>ROUND('当年度'!I36/'当年度'!$Q36*100,1)</f>
        <v>1.5</v>
      </c>
      <c r="J36" s="72">
        <f>ROUND('当年度'!J36/'当年度'!$Q36*100,1)</f>
        <v>8.6</v>
      </c>
      <c r="K36" s="72">
        <f>ROUND('当年度'!K36/'当年度'!$Q36*100,1)</f>
        <v>5.7</v>
      </c>
      <c r="L36" s="72">
        <f>ROUND('当年度'!L36/'当年度'!$Q36*100,1)</f>
        <v>11.5</v>
      </c>
      <c r="M36" s="72">
        <f>ROUND('当年度'!M36/'当年度'!$Q36*100,1)</f>
        <v>4</v>
      </c>
      <c r="N36" s="72">
        <f>ROUND('当年度'!N36/'当年度'!$Q36*100,1)</f>
        <v>10</v>
      </c>
      <c r="O36" s="72">
        <f>ROUND('当年度'!O36/'当年度'!$Q36*100,1)</f>
        <v>0.1</v>
      </c>
      <c r="P36" s="72">
        <f>ROUND('当年度'!P36/'当年度'!$Q36*100,1)</f>
        <v>0</v>
      </c>
      <c r="Q36" s="72">
        <f>ROUND('当年度'!Q36/'当年度'!$Q36*100,1)</f>
        <v>100</v>
      </c>
    </row>
    <row r="37" spans="2:17" ht="21.75" customHeight="1">
      <c r="B37" s="18" t="s">
        <v>44</v>
      </c>
      <c r="C37" s="73">
        <f>ROUND('当年度'!C37/'当年度'!$Q37*100,1)</f>
        <v>0.9</v>
      </c>
      <c r="D37" s="72">
        <f>ROUND('当年度'!D37/'当年度'!$Q37*100,1)</f>
        <v>13.1</v>
      </c>
      <c r="E37" s="72">
        <f>ROUND('当年度'!E37/'当年度'!$Q37*100,1)</f>
        <v>32.3</v>
      </c>
      <c r="F37" s="72">
        <f>ROUND('当年度'!F37/'当年度'!$Q37*100,1)</f>
        <v>10.3</v>
      </c>
      <c r="G37" s="72">
        <f>ROUND('当年度'!G37/'当年度'!$Q37*100,1)</f>
        <v>0.3</v>
      </c>
      <c r="H37" s="72">
        <f>ROUND('当年度'!H37/'当年度'!$Q37*100,1)</f>
        <v>2.8</v>
      </c>
      <c r="I37" s="72">
        <f>ROUND('当年度'!I37/'当年度'!$Q37*100,1)</f>
        <v>1.8</v>
      </c>
      <c r="J37" s="72">
        <f>ROUND('当年度'!J37/'当年度'!$Q37*100,1)</f>
        <v>10.9</v>
      </c>
      <c r="K37" s="72">
        <f>ROUND('当年度'!K37/'当年度'!$Q37*100,1)</f>
        <v>4.7</v>
      </c>
      <c r="L37" s="72">
        <f>ROUND('当年度'!L37/'当年度'!$Q37*100,1)</f>
        <v>10</v>
      </c>
      <c r="M37" s="72">
        <f>ROUND('当年度'!M37/'当年度'!$Q37*100,1)</f>
        <v>1.2</v>
      </c>
      <c r="N37" s="72">
        <f>ROUND('当年度'!N37/'当年度'!$Q37*100,1)</f>
        <v>11.6</v>
      </c>
      <c r="O37" s="72">
        <f>ROUND('当年度'!O37/'当年度'!$Q37*100,1)</f>
        <v>0</v>
      </c>
      <c r="P37" s="72">
        <f>ROUND('当年度'!P37/'当年度'!$Q37*100,1)</f>
        <v>0</v>
      </c>
      <c r="Q37" s="72">
        <f>ROUND('当年度'!Q37/'当年度'!$Q37*100,1)</f>
        <v>100</v>
      </c>
    </row>
    <row r="38" spans="3:11" ht="17.25">
      <c r="C38" s="2" t="s">
        <v>45</v>
      </c>
      <c r="K38" s="2"/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56" r:id="rId1"/>
  <headerFooter alignWithMargins="0">
    <oddHeader>&amp;L&amp;"ＭＳ ゴシック,標準"&amp;24３ 目的別歳出の状況（２４年度構成比）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2013-12-13T00:44:21Z</cp:lastPrinted>
  <dcterms:created xsi:type="dcterms:W3CDTF">1999-09-10T06:42:03Z</dcterms:created>
  <dcterms:modified xsi:type="dcterms:W3CDTF">2013-12-13T00:44:25Z</dcterms:modified>
  <cp:category/>
  <cp:version/>
  <cp:contentType/>
  <cp:contentStatus/>
</cp:coreProperties>
</file>