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<sst xmlns="http://schemas.openxmlformats.org/spreadsheetml/2006/main" count="177" uniqueCount="104">
  <si>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</si>
  <si>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</si>
  <si>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</si>
  <si>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</si>
  <si>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</si>
  <si>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</si>
  <si>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</si>
  <si>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</si>
  <si>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</si>
  <si>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</si>
  <si>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</si>
  <si>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</si>
  <si>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</si>
  <si>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</si>
  <si>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</si>
  <si>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</si>
  <si>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</si>
  <si>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</si>
  <si>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</si>
  <si>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</si>
  <si>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</si>
  <si>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</si>
  <si>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</si>
  <si>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</si>
  <si>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</si>
  <si>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</si>
  <si>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</si>
  <si>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</si>
  <si>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</si>
  <si>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</si>
  <si>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</si>
  <si>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</si>
  <si>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</si>
  <si>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</si>
  <si>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</si>
  <si>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</si>
  <si>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</si>
  <si>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</si>
  <si>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</si>
  <si>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</si>
  <si>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</si>
  <si>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</si>
  <si>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</si>
  <si>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</si>
  <si>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</si>
  <si>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</si>
  <si>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</si>
  <si>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</si>
  <si>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</si>
  <si>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</si>
  <si>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</si>
  <si>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</si>
  <si>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</si>
  <si>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</si>
  <si>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</si>
  <si>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</si>
  <si>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</si>
  <si>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</si>
  <si>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</si>
  <si>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</si>
  <si>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</si>
  <si>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</si>
  <si>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</si>
  <si>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</si>
  <si>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</si>
  <si>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</si>
  <si>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</si>
  <si>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住宅新築資金等貸付事業特別会計</t>
  </si>
  <si>
    <t>山村振興事業事業特別会計</t>
  </si>
  <si>
    <t>病院事業会計</t>
  </si>
  <si>
    <t>水道事業会計</t>
  </si>
  <si>
    <t>介護老人保健施設事業</t>
  </si>
  <si>
    <t>下水道事業会計</t>
  </si>
  <si>
    <t>訪問看護ステーション事業会計</t>
  </si>
  <si>
    <t>国民健康保険会計</t>
  </si>
  <si>
    <t>老人保健特別会計</t>
  </si>
  <si>
    <t>農業集落排水事業特別会計</t>
  </si>
  <si>
    <t>介護保険特別会計</t>
  </si>
  <si>
    <t>わたらい老人福祉施設組合</t>
  </si>
  <si>
    <t>（一般会計）</t>
  </si>
  <si>
    <t>（特別会計）</t>
  </si>
  <si>
    <t>伊勢地域農業共済事務組合</t>
  </si>
  <si>
    <t>三重県後期高齢者医療広域連合</t>
  </si>
  <si>
    <t>三重県市町職員退職手当組合</t>
  </si>
  <si>
    <t>（うち一般会計）</t>
  </si>
  <si>
    <t>（うち特別会計）</t>
  </si>
  <si>
    <t>（うち公平委員会特別会計）</t>
  </si>
  <si>
    <t>菊狭間環境整備施設組合</t>
  </si>
  <si>
    <t>三重県自治会館組合</t>
  </si>
  <si>
    <t>（うち共有デジタル地図特別会計）</t>
  </si>
  <si>
    <t>伊勢広域環境組合</t>
  </si>
  <si>
    <t>三重地方税管理回収機構</t>
  </si>
  <si>
    <t>度会土地開発公社</t>
  </si>
  <si>
    <t>法適用企業</t>
  </si>
  <si>
    <t>団体名　　玉城町</t>
  </si>
  <si>
    <t>-</t>
  </si>
  <si>
    <t>病院事業会計</t>
  </si>
  <si>
    <t>水道事業会計</t>
  </si>
  <si>
    <t>介護老人保健施設事業会計</t>
  </si>
  <si>
    <t>下水道事業会計</t>
  </si>
  <si>
    <t>農業集落排水事業</t>
  </si>
  <si>
    <t>　　　　　２．「資金不足比率」の早期健全化基準に相当する「経営健全化基準」は、公営競技を除き、一律 △20％である（公営競技は0％）。</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</si>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</sst>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24" borderId="21" xfId="48" applyNumberFormat="1" applyFont="1" applyFill="1" applyBorder="1" applyAlignment="1">
      <alignment horizontal="right" vertical="center" shrinkToFit="1"/>
    </xf>
    <xf numFmtId="176" fontId="2" fillId="0" borderId="31"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25" zoomScaleSheetLayoutView="12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94</v>
      </c>
      <c r="B4" s="10"/>
      <c r="G4" s="49" t="s">
        <v>56</v>
      </c>
      <c r="H4" s="50" t="s">
        <v>57</v>
      </c>
      <c r="I4" s="8" t="s">
        <v>58</v>
      </c>
      <c r="J4" s="11" t="s">
        <v>59</v>
      </c>
    </row>
    <row r="5" spans="7:10" ht="13.5" customHeight="1" thickTop="1">
      <c r="G5" s="12">
        <v>2341</v>
      </c>
      <c r="H5" s="13">
        <v>875</v>
      </c>
      <c r="I5" s="14">
        <v>183</v>
      </c>
      <c r="J5" s="15">
        <f>G5+H5+I5</f>
        <v>3399</v>
      </c>
    </row>
    <row r="6" ht="14.25">
      <c r="A6" s="6" t="s">
        <v>2</v>
      </c>
    </row>
    <row r="7" spans="8:9" ht="10.5">
      <c r="H7" s="3" t="s">
        <v>12</v>
      </c>
      <c r="I7" s="3"/>
    </row>
    <row r="8" spans="1:8" ht="13.5" customHeight="1">
      <c r="A8" s="119" t="s">
        <v>0</v>
      </c>
      <c r="B8" s="125" t="s">
        <v>3</v>
      </c>
      <c r="C8" s="113" t="s">
        <v>4</v>
      </c>
      <c r="D8" s="113" t="s">
        <v>5</v>
      </c>
      <c r="E8" s="113" t="s">
        <v>6</v>
      </c>
      <c r="F8" s="115" t="s">
        <v>61</v>
      </c>
      <c r="G8" s="113" t="s">
        <v>7</v>
      </c>
      <c r="H8" s="121" t="s">
        <v>8</v>
      </c>
    </row>
    <row r="9" spans="1:8" ht="13.5" customHeight="1" thickBot="1">
      <c r="A9" s="120"/>
      <c r="B9" s="124"/>
      <c r="C9" s="114"/>
      <c r="D9" s="114"/>
      <c r="E9" s="114"/>
      <c r="F9" s="116"/>
      <c r="G9" s="114"/>
      <c r="H9" s="122"/>
    </row>
    <row r="10" spans="1:8" ht="13.5" customHeight="1" thickTop="1">
      <c r="A10" s="46" t="s">
        <v>9</v>
      </c>
      <c r="B10" s="16">
        <v>4653</v>
      </c>
      <c r="C10" s="17">
        <v>4513</v>
      </c>
      <c r="D10" s="17">
        <f>B10-C10</f>
        <v>140</v>
      </c>
      <c r="E10" s="17">
        <v>99</v>
      </c>
      <c r="F10" s="17">
        <v>0</v>
      </c>
      <c r="G10" s="17">
        <v>4193</v>
      </c>
      <c r="H10" s="18"/>
    </row>
    <row r="11" spans="1:8" ht="13.5" customHeight="1">
      <c r="A11" s="47" t="s">
        <v>67</v>
      </c>
      <c r="B11" s="19">
        <v>5</v>
      </c>
      <c r="C11" s="20">
        <v>35</v>
      </c>
      <c r="D11" s="20">
        <f>B11-C11</f>
        <v>-30</v>
      </c>
      <c r="E11" s="20">
        <v>-30</v>
      </c>
      <c r="F11" s="20">
        <v>1</v>
      </c>
      <c r="G11" s="20">
        <v>21</v>
      </c>
      <c r="H11" s="21"/>
    </row>
    <row r="12" spans="1:8" ht="13.5" customHeight="1">
      <c r="A12" s="47" t="s">
        <v>68</v>
      </c>
      <c r="B12" s="19">
        <v>54</v>
      </c>
      <c r="C12" s="20">
        <v>53</v>
      </c>
      <c r="D12" s="20">
        <f>B12-C12</f>
        <v>1</v>
      </c>
      <c r="E12" s="20">
        <v>1</v>
      </c>
      <c r="F12" s="20">
        <v>17</v>
      </c>
      <c r="G12" s="100" t="s">
        <v>95</v>
      </c>
      <c r="H12" s="21"/>
    </row>
    <row r="13" spans="1:8" ht="13.5" customHeight="1">
      <c r="A13" s="51" t="s">
        <v>1</v>
      </c>
      <c r="B13" s="33">
        <v>4653</v>
      </c>
      <c r="C13" s="34">
        <v>4513</v>
      </c>
      <c r="D13" s="34">
        <v>140</v>
      </c>
      <c r="E13" s="34">
        <v>99</v>
      </c>
      <c r="F13" s="99"/>
      <c r="G13" s="34">
        <f>SUM(G10:G12)</f>
        <v>4214</v>
      </c>
      <c r="H13" s="44"/>
    </row>
    <row r="14" ht="9.75" customHeight="1"/>
    <row r="15" ht="14.25">
      <c r="A15" s="6" t="s">
        <v>10</v>
      </c>
    </row>
    <row r="16" spans="9:12" ht="10.5">
      <c r="I16" s="3" t="s">
        <v>12</v>
      </c>
      <c r="K16" s="3"/>
      <c r="L16" s="3"/>
    </row>
    <row r="17" spans="1:9" ht="13.5" customHeight="1">
      <c r="A17" s="119" t="s">
        <v>0</v>
      </c>
      <c r="B17" s="123" t="s">
        <v>47</v>
      </c>
      <c r="C17" s="115" t="s">
        <v>48</v>
      </c>
      <c r="D17" s="115" t="s">
        <v>49</v>
      </c>
      <c r="E17" s="126" t="s">
        <v>50</v>
      </c>
      <c r="F17" s="115" t="s">
        <v>61</v>
      </c>
      <c r="G17" s="115" t="s">
        <v>11</v>
      </c>
      <c r="H17" s="126" t="s">
        <v>45</v>
      </c>
      <c r="I17" s="121" t="s">
        <v>8</v>
      </c>
    </row>
    <row r="18" spans="1:9" ht="13.5" customHeight="1" thickBot="1">
      <c r="A18" s="120"/>
      <c r="B18" s="124"/>
      <c r="C18" s="114"/>
      <c r="D18" s="114"/>
      <c r="E18" s="127"/>
      <c r="F18" s="116"/>
      <c r="G18" s="116"/>
      <c r="H18" s="128"/>
      <c r="I18" s="122"/>
    </row>
    <row r="19" spans="1:9" ht="13.5" customHeight="1" thickTop="1">
      <c r="A19" s="46" t="s">
        <v>69</v>
      </c>
      <c r="B19" s="22">
        <v>609</v>
      </c>
      <c r="C19" s="23">
        <v>576</v>
      </c>
      <c r="D19" s="23">
        <f>B19-C19</f>
        <v>33</v>
      </c>
      <c r="E19" s="23">
        <v>162</v>
      </c>
      <c r="F19" s="23">
        <v>169</v>
      </c>
      <c r="G19" s="23">
        <v>803</v>
      </c>
      <c r="H19" s="23">
        <v>564</v>
      </c>
      <c r="I19" s="24" t="s">
        <v>93</v>
      </c>
    </row>
    <row r="20" spans="1:9" ht="13.5" customHeight="1">
      <c r="A20" s="46" t="s">
        <v>70</v>
      </c>
      <c r="B20" s="97">
        <v>306</v>
      </c>
      <c r="C20" s="98">
        <v>216</v>
      </c>
      <c r="D20" s="98">
        <f aca="true" t="shared" si="0" ref="D20:D26">B20-C20</f>
        <v>90</v>
      </c>
      <c r="E20" s="98">
        <v>389</v>
      </c>
      <c r="F20" s="98">
        <v>1</v>
      </c>
      <c r="G20" s="98">
        <v>588</v>
      </c>
      <c r="H20" s="98">
        <v>15</v>
      </c>
      <c r="I20" s="24" t="s">
        <v>93</v>
      </c>
    </row>
    <row r="21" spans="1:9" ht="13.5" customHeight="1">
      <c r="A21" s="46" t="s">
        <v>71</v>
      </c>
      <c r="B21" s="97">
        <v>304</v>
      </c>
      <c r="C21" s="98">
        <v>299</v>
      </c>
      <c r="D21" s="98">
        <f t="shared" si="0"/>
        <v>5</v>
      </c>
      <c r="E21" s="98">
        <v>103</v>
      </c>
      <c r="F21" s="98">
        <v>25</v>
      </c>
      <c r="G21" s="98">
        <v>230</v>
      </c>
      <c r="H21" s="98">
        <v>56</v>
      </c>
      <c r="I21" s="24" t="s">
        <v>93</v>
      </c>
    </row>
    <row r="22" spans="1:9" ht="13.5" customHeight="1">
      <c r="A22" s="46" t="s">
        <v>72</v>
      </c>
      <c r="B22" s="97">
        <v>100</v>
      </c>
      <c r="C22" s="98">
        <v>156</v>
      </c>
      <c r="D22" s="98">
        <f t="shared" si="0"/>
        <v>-56</v>
      </c>
      <c r="E22" s="98">
        <v>153</v>
      </c>
      <c r="F22" s="98">
        <v>99</v>
      </c>
      <c r="G22" s="98">
        <v>3915</v>
      </c>
      <c r="H22" s="98">
        <v>2627</v>
      </c>
      <c r="I22" s="24" t="s">
        <v>93</v>
      </c>
    </row>
    <row r="23" spans="1:9" ht="13.5" customHeight="1">
      <c r="A23" s="46" t="s">
        <v>73</v>
      </c>
      <c r="B23" s="97">
        <v>27</v>
      </c>
      <c r="C23" s="98">
        <v>20</v>
      </c>
      <c r="D23" s="98">
        <f t="shared" si="0"/>
        <v>7</v>
      </c>
      <c r="E23" s="98">
        <v>0</v>
      </c>
      <c r="F23" s="102" t="s">
        <v>95</v>
      </c>
      <c r="G23" s="102" t="s">
        <v>95</v>
      </c>
      <c r="H23" s="102" t="s">
        <v>95</v>
      </c>
      <c r="I23" s="24" t="s">
        <v>93</v>
      </c>
    </row>
    <row r="24" spans="1:9" ht="13.5" customHeight="1">
      <c r="A24" s="46" t="s">
        <v>74</v>
      </c>
      <c r="B24" s="97">
        <v>1283</v>
      </c>
      <c r="C24" s="98">
        <v>1303</v>
      </c>
      <c r="D24" s="98">
        <f t="shared" si="0"/>
        <v>-20</v>
      </c>
      <c r="E24" s="98">
        <v>-20</v>
      </c>
      <c r="F24" s="98">
        <v>84</v>
      </c>
      <c r="G24" s="102" t="s">
        <v>95</v>
      </c>
      <c r="H24" s="102" t="s">
        <v>95</v>
      </c>
      <c r="I24" s="24"/>
    </row>
    <row r="25" spans="1:9" ht="13.5" customHeight="1">
      <c r="A25" s="47" t="s">
        <v>75</v>
      </c>
      <c r="B25" s="25">
        <v>944</v>
      </c>
      <c r="C25" s="26">
        <v>977</v>
      </c>
      <c r="D25" s="26">
        <f t="shared" si="0"/>
        <v>-33</v>
      </c>
      <c r="E25" s="26">
        <v>-33</v>
      </c>
      <c r="F25" s="26">
        <v>80</v>
      </c>
      <c r="G25" s="103" t="s">
        <v>95</v>
      </c>
      <c r="H25" s="103" t="s">
        <v>95</v>
      </c>
      <c r="I25" s="27"/>
    </row>
    <row r="26" spans="1:9" ht="13.5" customHeight="1">
      <c r="A26" s="47" t="s">
        <v>76</v>
      </c>
      <c r="B26" s="25">
        <v>261</v>
      </c>
      <c r="C26" s="26">
        <v>260</v>
      </c>
      <c r="D26" s="26">
        <f t="shared" si="0"/>
        <v>1</v>
      </c>
      <c r="E26" s="26">
        <v>1</v>
      </c>
      <c r="F26" s="26">
        <v>36</v>
      </c>
      <c r="G26" s="26">
        <v>695</v>
      </c>
      <c r="H26" s="26">
        <v>598</v>
      </c>
      <c r="I26" s="27"/>
    </row>
    <row r="27" spans="1:9" ht="13.5" customHeight="1">
      <c r="A27" s="48" t="s">
        <v>77</v>
      </c>
      <c r="B27" s="35">
        <v>817</v>
      </c>
      <c r="C27" s="36">
        <v>810</v>
      </c>
      <c r="D27" s="36">
        <v>8</v>
      </c>
      <c r="E27" s="36">
        <v>8</v>
      </c>
      <c r="F27" s="36">
        <v>114</v>
      </c>
      <c r="G27" s="104" t="s">
        <v>95</v>
      </c>
      <c r="H27" s="104" t="s">
        <v>95</v>
      </c>
      <c r="I27" s="37"/>
    </row>
    <row r="28" spans="1:9" ht="13.5" customHeight="1">
      <c r="A28" s="51" t="s">
        <v>15</v>
      </c>
      <c r="B28" s="52"/>
      <c r="C28" s="53"/>
      <c r="D28" s="53"/>
      <c r="E28" s="101">
        <f>SUM(E19:E27)</f>
        <v>763</v>
      </c>
      <c r="F28" s="99"/>
      <c r="G28" s="38">
        <f>SUM(G19:G27)</f>
        <v>6231</v>
      </c>
      <c r="H28" s="38">
        <f>SUM(H19:H27)</f>
        <v>3860</v>
      </c>
      <c r="I28" s="45"/>
    </row>
    <row r="29" ht="10.5">
      <c r="A29" s="1" t="s">
        <v>25</v>
      </c>
    </row>
    <row r="30" ht="10.5">
      <c r="A30" s="1" t="s">
        <v>54</v>
      </c>
    </row>
    <row r="31" ht="10.5">
      <c r="A31" s="1" t="s">
        <v>53</v>
      </c>
    </row>
    <row r="32" ht="10.5">
      <c r="A32" s="1" t="s">
        <v>52</v>
      </c>
    </row>
    <row r="33" ht="9.75" customHeight="1"/>
    <row r="34" ht="14.25">
      <c r="A34" s="6" t="s">
        <v>13</v>
      </c>
    </row>
    <row r="35" spans="9:10" ht="10.5">
      <c r="I35" s="3" t="s">
        <v>12</v>
      </c>
      <c r="J35" s="3"/>
    </row>
    <row r="36" spans="1:9" ht="13.5" customHeight="1">
      <c r="A36" s="119" t="s">
        <v>14</v>
      </c>
      <c r="B36" s="123" t="s">
        <v>47</v>
      </c>
      <c r="C36" s="115" t="s">
        <v>48</v>
      </c>
      <c r="D36" s="115" t="s">
        <v>49</v>
      </c>
      <c r="E36" s="126" t="s">
        <v>50</v>
      </c>
      <c r="F36" s="115" t="s">
        <v>61</v>
      </c>
      <c r="G36" s="115" t="s">
        <v>11</v>
      </c>
      <c r="H36" s="126" t="s">
        <v>46</v>
      </c>
      <c r="I36" s="121" t="s">
        <v>8</v>
      </c>
    </row>
    <row r="37" spans="1:9" ht="13.5" customHeight="1" thickBot="1">
      <c r="A37" s="120"/>
      <c r="B37" s="124"/>
      <c r="C37" s="114"/>
      <c r="D37" s="114"/>
      <c r="E37" s="127"/>
      <c r="F37" s="116"/>
      <c r="G37" s="116"/>
      <c r="H37" s="128"/>
      <c r="I37" s="122"/>
    </row>
    <row r="38" spans="1:9" ht="13.5" customHeight="1" thickTop="1">
      <c r="A38" s="46" t="s">
        <v>78</v>
      </c>
      <c r="B38" s="22"/>
      <c r="C38" s="23"/>
      <c r="D38" s="23"/>
      <c r="E38" s="23"/>
      <c r="F38" s="23"/>
      <c r="G38" s="23"/>
      <c r="H38" s="23"/>
      <c r="I38" s="28"/>
    </row>
    <row r="39" spans="1:9" ht="13.5" customHeight="1">
      <c r="A39" s="46" t="s">
        <v>79</v>
      </c>
      <c r="B39" s="97">
        <v>164</v>
      </c>
      <c r="C39" s="98">
        <v>156</v>
      </c>
      <c r="D39" s="98">
        <f>B39-C39</f>
        <v>8</v>
      </c>
      <c r="E39" s="98">
        <v>8</v>
      </c>
      <c r="F39" s="102" t="s">
        <v>95</v>
      </c>
      <c r="G39" s="98">
        <v>67</v>
      </c>
      <c r="H39" s="98">
        <v>11</v>
      </c>
      <c r="I39" s="24"/>
    </row>
    <row r="40" spans="1:9" ht="13.5" customHeight="1">
      <c r="A40" s="46" t="s">
        <v>80</v>
      </c>
      <c r="B40" s="97">
        <v>1050</v>
      </c>
      <c r="C40" s="98">
        <v>998</v>
      </c>
      <c r="D40" s="98">
        <f aca="true" t="shared" si="1" ref="D40:D51">B40-C40</f>
        <v>52</v>
      </c>
      <c r="E40" s="98">
        <v>52</v>
      </c>
      <c r="F40" s="102" t="s">
        <v>95</v>
      </c>
      <c r="G40" s="98">
        <v>200</v>
      </c>
      <c r="H40" s="102" t="s">
        <v>95</v>
      </c>
      <c r="I40" s="24"/>
    </row>
    <row r="41" spans="1:9" ht="13.5" customHeight="1">
      <c r="A41" s="46" t="s">
        <v>81</v>
      </c>
      <c r="B41" s="97">
        <v>253</v>
      </c>
      <c r="C41" s="98">
        <v>230</v>
      </c>
      <c r="D41" s="98">
        <f t="shared" si="1"/>
        <v>23</v>
      </c>
      <c r="E41" s="98">
        <v>222</v>
      </c>
      <c r="F41" s="102" t="s">
        <v>95</v>
      </c>
      <c r="G41" s="102" t="s">
        <v>95</v>
      </c>
      <c r="H41" s="102" t="s">
        <v>95</v>
      </c>
      <c r="I41" s="24" t="s">
        <v>93</v>
      </c>
    </row>
    <row r="42" spans="1:9" ht="13.5" customHeight="1">
      <c r="A42" s="46" t="s">
        <v>82</v>
      </c>
      <c r="B42" s="97">
        <v>1157</v>
      </c>
      <c r="C42" s="98">
        <v>1083</v>
      </c>
      <c r="D42" s="98">
        <f t="shared" si="1"/>
        <v>74</v>
      </c>
      <c r="E42" s="98">
        <v>61</v>
      </c>
      <c r="F42" s="102" t="s">
        <v>95</v>
      </c>
      <c r="G42" s="102" t="s">
        <v>95</v>
      </c>
      <c r="H42" s="102" t="s">
        <v>95</v>
      </c>
      <c r="I42" s="24"/>
    </row>
    <row r="43" spans="1:9" ht="13.5" customHeight="1">
      <c r="A43" s="46" t="s">
        <v>83</v>
      </c>
      <c r="B43" s="97"/>
      <c r="C43" s="98"/>
      <c r="D43" s="98"/>
      <c r="E43" s="98"/>
      <c r="F43" s="98"/>
      <c r="G43" s="98"/>
      <c r="H43" s="98"/>
      <c r="I43" s="24"/>
    </row>
    <row r="44" spans="1:9" ht="13.5" customHeight="1">
      <c r="A44" s="46" t="s">
        <v>84</v>
      </c>
      <c r="B44" s="97">
        <v>10548</v>
      </c>
      <c r="C44" s="98">
        <v>9799</v>
      </c>
      <c r="D44" s="98">
        <v>748</v>
      </c>
      <c r="E44" s="98">
        <v>748</v>
      </c>
      <c r="F44" s="98">
        <v>2740</v>
      </c>
      <c r="G44" s="102" t="s">
        <v>95</v>
      </c>
      <c r="H44" s="102" t="s">
        <v>95</v>
      </c>
      <c r="I44" s="24"/>
    </row>
    <row r="45" spans="1:9" ht="13.5" customHeight="1">
      <c r="A45" s="46" t="s">
        <v>85</v>
      </c>
      <c r="B45" s="97">
        <v>125</v>
      </c>
      <c r="C45" s="98">
        <v>124</v>
      </c>
      <c r="D45" s="98">
        <v>0</v>
      </c>
      <c r="E45" s="98">
        <v>0</v>
      </c>
      <c r="F45" s="102" t="s">
        <v>95</v>
      </c>
      <c r="G45" s="102" t="s">
        <v>95</v>
      </c>
      <c r="H45" s="102" t="s">
        <v>95</v>
      </c>
      <c r="I45" s="24"/>
    </row>
    <row r="46" spans="1:9" ht="13.5" customHeight="1">
      <c r="A46" s="46" t="s">
        <v>86</v>
      </c>
      <c r="B46" s="97">
        <v>4</v>
      </c>
      <c r="C46" s="98">
        <v>2</v>
      </c>
      <c r="D46" s="98">
        <f t="shared" si="1"/>
        <v>2</v>
      </c>
      <c r="E46" s="98">
        <v>2</v>
      </c>
      <c r="F46" s="102" t="s">
        <v>95</v>
      </c>
      <c r="G46" s="102" t="s">
        <v>95</v>
      </c>
      <c r="H46" s="102" t="s">
        <v>95</v>
      </c>
      <c r="I46" s="24"/>
    </row>
    <row r="47" spans="1:9" ht="13.5" customHeight="1">
      <c r="A47" s="46" t="s">
        <v>87</v>
      </c>
      <c r="B47" s="97">
        <v>148</v>
      </c>
      <c r="C47" s="98">
        <v>132</v>
      </c>
      <c r="D47" s="98">
        <f t="shared" si="1"/>
        <v>16</v>
      </c>
      <c r="E47" s="98">
        <v>16</v>
      </c>
      <c r="F47" s="102" t="s">
        <v>95</v>
      </c>
      <c r="G47" s="102" t="s">
        <v>95</v>
      </c>
      <c r="H47" s="102" t="s">
        <v>95</v>
      </c>
      <c r="I47" s="24"/>
    </row>
    <row r="48" spans="1:9" ht="13.5" customHeight="1">
      <c r="A48" s="46" t="s">
        <v>88</v>
      </c>
      <c r="B48" s="97"/>
      <c r="C48" s="98"/>
      <c r="D48" s="98"/>
      <c r="E48" s="98"/>
      <c r="F48" s="98"/>
      <c r="G48" s="98"/>
      <c r="H48" s="98"/>
      <c r="I48" s="24"/>
    </row>
    <row r="49" spans="1:9" ht="13.5" customHeight="1">
      <c r="A49" s="46" t="s">
        <v>84</v>
      </c>
      <c r="B49" s="97">
        <v>158</v>
      </c>
      <c r="C49" s="98">
        <v>153</v>
      </c>
      <c r="D49" s="98">
        <v>6</v>
      </c>
      <c r="E49" s="98">
        <v>6</v>
      </c>
      <c r="F49" s="98">
        <v>4</v>
      </c>
      <c r="G49" s="102" t="s">
        <v>95</v>
      </c>
      <c r="H49" s="102" t="s">
        <v>95</v>
      </c>
      <c r="I49" s="24"/>
    </row>
    <row r="50" spans="1:9" ht="13.5" customHeight="1">
      <c r="A50" s="46" t="s">
        <v>89</v>
      </c>
      <c r="B50" s="97">
        <v>423</v>
      </c>
      <c r="C50" s="98">
        <v>421</v>
      </c>
      <c r="D50" s="98">
        <f t="shared" si="1"/>
        <v>2</v>
      </c>
      <c r="E50" s="98">
        <v>2</v>
      </c>
      <c r="F50" s="102" t="s">
        <v>95</v>
      </c>
      <c r="G50" s="102" t="s">
        <v>95</v>
      </c>
      <c r="H50" s="102" t="s">
        <v>95</v>
      </c>
      <c r="I50" s="24"/>
    </row>
    <row r="51" spans="1:9" ht="13.5" customHeight="1">
      <c r="A51" s="46" t="s">
        <v>90</v>
      </c>
      <c r="B51" s="97">
        <v>2842</v>
      </c>
      <c r="C51" s="98">
        <v>2814</v>
      </c>
      <c r="D51" s="98">
        <f t="shared" si="1"/>
        <v>28</v>
      </c>
      <c r="E51" s="98">
        <v>28</v>
      </c>
      <c r="F51" s="102" t="s">
        <v>95</v>
      </c>
      <c r="G51" s="98">
        <v>2783</v>
      </c>
      <c r="H51" s="98">
        <v>249</v>
      </c>
      <c r="I51" s="24"/>
    </row>
    <row r="52" spans="1:9" ht="13.5" customHeight="1">
      <c r="A52" s="48" t="s">
        <v>91</v>
      </c>
      <c r="B52" s="35">
        <v>286</v>
      </c>
      <c r="C52" s="36">
        <v>164</v>
      </c>
      <c r="D52" s="36">
        <v>121</v>
      </c>
      <c r="E52" s="36">
        <v>121</v>
      </c>
      <c r="F52" s="104" t="s">
        <v>95</v>
      </c>
      <c r="G52" s="104" t="s">
        <v>95</v>
      </c>
      <c r="H52" s="104" t="s">
        <v>95</v>
      </c>
      <c r="I52" s="37"/>
    </row>
    <row r="53" spans="1:9" ht="13.5" customHeight="1">
      <c r="A53" s="51" t="s">
        <v>16</v>
      </c>
      <c r="B53" s="52"/>
      <c r="C53" s="53"/>
      <c r="D53" s="53"/>
      <c r="E53" s="38">
        <f>SUM(E38:E52)</f>
        <v>1266</v>
      </c>
      <c r="F53" s="99"/>
      <c r="G53" s="38">
        <f>SUM(G38:G52)</f>
        <v>3050</v>
      </c>
      <c r="H53" s="38">
        <f>SUM(H38:H52)</f>
        <v>260</v>
      </c>
      <c r="I53" s="54"/>
    </row>
    <row r="54" ht="9.75" customHeight="1">
      <c r="A54" s="2"/>
    </row>
    <row r="55" ht="14.25">
      <c r="A55" s="6" t="s">
        <v>62</v>
      </c>
    </row>
    <row r="56" ht="10.5">
      <c r="J56" s="3" t="s">
        <v>12</v>
      </c>
    </row>
    <row r="57" spans="1:10" ht="13.5" customHeight="1">
      <c r="A57" s="129" t="s">
        <v>17</v>
      </c>
      <c r="B57" s="123" t="s">
        <v>19</v>
      </c>
      <c r="C57" s="115" t="s">
        <v>51</v>
      </c>
      <c r="D57" s="115" t="s">
        <v>20</v>
      </c>
      <c r="E57" s="115" t="s">
        <v>21</v>
      </c>
      <c r="F57" s="115" t="s">
        <v>22</v>
      </c>
      <c r="G57" s="126" t="s">
        <v>23</v>
      </c>
      <c r="H57" s="126" t="s">
        <v>24</v>
      </c>
      <c r="I57" s="126" t="s">
        <v>66</v>
      </c>
      <c r="J57" s="121" t="s">
        <v>8</v>
      </c>
    </row>
    <row r="58" spans="1:10" ht="13.5" customHeight="1" thickBot="1">
      <c r="A58" s="130"/>
      <c r="B58" s="124"/>
      <c r="C58" s="114"/>
      <c r="D58" s="114"/>
      <c r="E58" s="114"/>
      <c r="F58" s="114"/>
      <c r="G58" s="127"/>
      <c r="H58" s="127"/>
      <c r="I58" s="128"/>
      <c r="J58" s="122"/>
    </row>
    <row r="59" spans="1:10" ht="13.5" customHeight="1" thickTop="1">
      <c r="A59" s="46" t="s">
        <v>92</v>
      </c>
      <c r="B59" s="22">
        <v>0</v>
      </c>
      <c r="C59" s="23">
        <v>5</v>
      </c>
      <c r="D59" s="23">
        <v>2</v>
      </c>
      <c r="E59" s="105" t="s">
        <v>102</v>
      </c>
      <c r="F59" s="105" t="s">
        <v>102</v>
      </c>
      <c r="G59" s="23">
        <v>88</v>
      </c>
      <c r="H59" s="105" t="s">
        <v>102</v>
      </c>
      <c r="I59" s="105" t="s">
        <v>102</v>
      </c>
      <c r="J59" s="24"/>
    </row>
    <row r="60" spans="1:10" ht="13.5" customHeight="1">
      <c r="A60" s="55" t="s">
        <v>18</v>
      </c>
      <c r="B60" s="40"/>
      <c r="C60" s="41"/>
      <c r="D60" s="38">
        <f>SUM(D59)</f>
        <v>2</v>
      </c>
      <c r="E60" s="106" t="s">
        <v>103</v>
      </c>
      <c r="F60" s="106" t="s">
        <v>103</v>
      </c>
      <c r="G60" s="38">
        <f>SUM(G59)</f>
        <v>88</v>
      </c>
      <c r="H60" s="106" t="s">
        <v>103</v>
      </c>
      <c r="I60" s="106" t="s">
        <v>103</v>
      </c>
      <c r="J60" s="45"/>
    </row>
    <row r="61" ht="10.5">
      <c r="A61" s="1" t="s">
        <v>60</v>
      </c>
    </row>
    <row r="62" ht="9.75" customHeight="1"/>
    <row r="63" ht="14.25">
      <c r="A63" s="6" t="s">
        <v>43</v>
      </c>
    </row>
    <row r="64" ht="10.5">
      <c r="D64" s="3" t="s">
        <v>12</v>
      </c>
    </row>
    <row r="65" spans="1:4" ht="21.75" thickBot="1">
      <c r="A65" s="56" t="s">
        <v>36</v>
      </c>
      <c r="B65" s="57" t="s">
        <v>41</v>
      </c>
      <c r="C65" s="58" t="s">
        <v>42</v>
      </c>
      <c r="D65" s="59" t="s">
        <v>55</v>
      </c>
    </row>
    <row r="66" spans="1:4" ht="13.5" customHeight="1" thickTop="1">
      <c r="A66" s="60" t="s">
        <v>37</v>
      </c>
      <c r="B66" s="29"/>
      <c r="C66" s="23">
        <v>860</v>
      </c>
      <c r="D66" s="30"/>
    </row>
    <row r="67" spans="1:4" ht="13.5" customHeight="1">
      <c r="A67" s="61" t="s">
        <v>38</v>
      </c>
      <c r="B67" s="31"/>
      <c r="C67" s="26">
        <v>209</v>
      </c>
      <c r="D67" s="32"/>
    </row>
    <row r="68" spans="1:4" ht="13.5" customHeight="1">
      <c r="A68" s="62" t="s">
        <v>39</v>
      </c>
      <c r="B68" s="42"/>
      <c r="C68" s="36">
        <v>296</v>
      </c>
      <c r="D68" s="43"/>
    </row>
    <row r="69" spans="1:4" ht="13.5" customHeight="1">
      <c r="A69" s="63" t="s">
        <v>40</v>
      </c>
      <c r="B69" s="40"/>
      <c r="C69" s="38">
        <f>SUM(C66:C68)</f>
        <v>1365</v>
      </c>
      <c r="D69" s="39"/>
    </row>
    <row r="70" spans="1:4" ht="10.5">
      <c r="A70" s="1" t="s">
        <v>64</v>
      </c>
      <c r="B70" s="64"/>
      <c r="C70" s="64"/>
      <c r="D70" s="64"/>
    </row>
    <row r="71" spans="1:4" ht="9.75" customHeight="1">
      <c r="A71" s="65"/>
      <c r="B71" s="64"/>
      <c r="C71" s="64"/>
      <c r="D71" s="64"/>
    </row>
    <row r="72" ht="14.25">
      <c r="A72" s="6" t="s">
        <v>63</v>
      </c>
    </row>
    <row r="73" ht="10.5" customHeight="1">
      <c r="A73" s="6"/>
    </row>
    <row r="74" spans="1:11" ht="21.75" thickBot="1">
      <c r="A74" s="56" t="s">
        <v>34</v>
      </c>
      <c r="B74" s="57" t="s">
        <v>41</v>
      </c>
      <c r="C74" s="58" t="s">
        <v>42</v>
      </c>
      <c r="D74" s="58" t="s">
        <v>55</v>
      </c>
      <c r="E74" s="66" t="s">
        <v>32</v>
      </c>
      <c r="F74" s="59" t="s">
        <v>33</v>
      </c>
      <c r="G74" s="117" t="s">
        <v>44</v>
      </c>
      <c r="H74" s="118"/>
      <c r="I74" s="57" t="s">
        <v>41</v>
      </c>
      <c r="J74" s="58" t="s">
        <v>42</v>
      </c>
      <c r="K74" s="59" t="s">
        <v>55</v>
      </c>
    </row>
    <row r="75" spans="1:11" ht="13.5" customHeight="1" thickTop="1">
      <c r="A75" s="60" t="s">
        <v>26</v>
      </c>
      <c r="B75" s="67" t="s">
        <v>95</v>
      </c>
      <c r="C75" s="68">
        <v>2.85</v>
      </c>
      <c r="D75" s="68"/>
      <c r="E75" s="69">
        <v>-15</v>
      </c>
      <c r="F75" s="70">
        <v>-20</v>
      </c>
      <c r="G75" s="109" t="s">
        <v>96</v>
      </c>
      <c r="H75" s="110"/>
      <c r="I75" s="71"/>
      <c r="J75" s="72">
        <v>34.3</v>
      </c>
      <c r="K75" s="73"/>
    </row>
    <row r="76" spans="1:11" ht="13.5" customHeight="1">
      <c r="A76" s="61" t="s">
        <v>27</v>
      </c>
      <c r="B76" s="74"/>
      <c r="C76" s="75">
        <v>25.32</v>
      </c>
      <c r="D76" s="76"/>
      <c r="E76" s="77">
        <v>-20</v>
      </c>
      <c r="F76" s="78">
        <v>-40</v>
      </c>
      <c r="G76" s="107" t="s">
        <v>97</v>
      </c>
      <c r="H76" s="108"/>
      <c r="I76" s="74"/>
      <c r="J76" s="79">
        <v>132.5</v>
      </c>
      <c r="K76" s="80"/>
    </row>
    <row r="77" spans="1:11" ht="13.5" customHeight="1">
      <c r="A77" s="61" t="s">
        <v>28</v>
      </c>
      <c r="B77" s="81">
        <v>12.7</v>
      </c>
      <c r="C77" s="79">
        <v>11.2</v>
      </c>
      <c r="D77" s="79">
        <v>-1.5</v>
      </c>
      <c r="E77" s="82">
        <v>25</v>
      </c>
      <c r="F77" s="83">
        <v>35</v>
      </c>
      <c r="G77" s="107" t="s">
        <v>98</v>
      </c>
      <c r="H77" s="108"/>
      <c r="I77" s="74"/>
      <c r="J77" s="79">
        <v>32.6</v>
      </c>
      <c r="K77" s="80"/>
    </row>
    <row r="78" spans="1:11" ht="13.5" customHeight="1">
      <c r="A78" s="61" t="s">
        <v>29</v>
      </c>
      <c r="B78" s="84"/>
      <c r="C78" s="79">
        <v>56.5</v>
      </c>
      <c r="D78" s="85"/>
      <c r="E78" s="82">
        <v>350</v>
      </c>
      <c r="F78" s="86"/>
      <c r="G78" s="107" t="s">
        <v>99</v>
      </c>
      <c r="H78" s="108"/>
      <c r="I78" s="74"/>
      <c r="J78" s="79">
        <v>311.2</v>
      </c>
      <c r="K78" s="80"/>
    </row>
    <row r="79" spans="1:11" ht="13.5" customHeight="1">
      <c r="A79" s="61" t="s">
        <v>30</v>
      </c>
      <c r="B79" s="96">
        <v>0.8</v>
      </c>
      <c r="C79" s="75">
        <v>0.763</v>
      </c>
      <c r="D79" s="75">
        <v>-0.04</v>
      </c>
      <c r="E79" s="87"/>
      <c r="F79" s="88"/>
      <c r="G79" s="107" t="s">
        <v>100</v>
      </c>
      <c r="H79" s="108"/>
      <c r="I79" s="74"/>
      <c r="J79" s="79">
        <v>18.9</v>
      </c>
      <c r="K79" s="80"/>
    </row>
    <row r="80" spans="1:11" ht="13.5" customHeight="1">
      <c r="A80" s="89" t="s">
        <v>31</v>
      </c>
      <c r="B80" s="90">
        <v>93</v>
      </c>
      <c r="C80" s="91">
        <v>76.8</v>
      </c>
      <c r="D80" s="91">
        <v>-16.2</v>
      </c>
      <c r="E80" s="92"/>
      <c r="F80" s="93"/>
      <c r="G80" s="111"/>
      <c r="H80" s="112"/>
      <c r="I80" s="94"/>
      <c r="J80" s="91"/>
      <c r="K80" s="95"/>
    </row>
    <row r="81" ht="10.5">
      <c r="A81" s="1" t="s">
        <v>65</v>
      </c>
    </row>
    <row r="82" ht="10.5">
      <c r="A82" s="1" t="s">
        <v>101</v>
      </c>
    </row>
  </sheetData>
  <sheetProtection/>
  <mergeCells count="43">
    <mergeCell ref="A36:A37"/>
    <mergeCell ref="B36:B37"/>
    <mergeCell ref="C36:C37"/>
    <mergeCell ref="A57:A58"/>
    <mergeCell ref="B57:B58"/>
    <mergeCell ref="C57:C58"/>
    <mergeCell ref="D57:D58"/>
    <mergeCell ref="E57:E58"/>
    <mergeCell ref="H57:H58"/>
    <mergeCell ref="J57:J58"/>
    <mergeCell ref="F57:F58"/>
    <mergeCell ref="G57:G58"/>
    <mergeCell ref="I57:I58"/>
    <mergeCell ref="D36:D37"/>
    <mergeCell ref="E36:E37"/>
    <mergeCell ref="I17:I18"/>
    <mergeCell ref="D17:D18"/>
    <mergeCell ref="E17:E18"/>
    <mergeCell ref="F17:F18"/>
    <mergeCell ref="H36:H37"/>
    <mergeCell ref="I36:I37"/>
    <mergeCell ref="G36:G37"/>
    <mergeCell ref="H17:H18"/>
    <mergeCell ref="A8:A9"/>
    <mergeCell ref="H8:H9"/>
    <mergeCell ref="A17:A18"/>
    <mergeCell ref="B17:B18"/>
    <mergeCell ref="C17:C18"/>
    <mergeCell ref="D8:D9"/>
    <mergeCell ref="C8:C9"/>
    <mergeCell ref="E8:E9"/>
    <mergeCell ref="B8:B9"/>
    <mergeCell ref="G17:G18"/>
    <mergeCell ref="G8:G9"/>
    <mergeCell ref="F8:F9"/>
    <mergeCell ref="G74:H74"/>
    <mergeCell ref="F36:F37"/>
    <mergeCell ref="G76:H76"/>
    <mergeCell ref="G75:H75"/>
    <mergeCell ref="G80:H80"/>
    <mergeCell ref="G79:H79"/>
    <mergeCell ref="G78:H78"/>
    <mergeCell ref="G77:H77"/>
  </mergeCells>
  <printOptions/>
  <pageMargins left="0.4330708661417323" right="0.3937007874015748" top="0.71" bottom="0.3" header="0.45" footer="0.2"/>
  <pageSetup horizontalDpi="300" verticalDpi="300" orientation="portrait" paperSize="9" scale="88"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2009-03-13T01:02:34Z</cp:lastPrinted>
  <dcterms:created xsi:type="dcterms:W3CDTF">1997-01-08T22:48:59Z</dcterms:created>
  <dcterms:modified xsi:type="dcterms:W3CDTF">2009-03-13T07:38:55Z</dcterms:modified>
  <cp:category/>
  <cp:version/>
  <cp:contentType/>
  <cp:contentStatus/>
</cp:coreProperties>
</file>