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35" windowWidth="15480" windowHeight="4500" activeTab="0"/>
  </bookViews>
  <sheets>
    <sheet name="様式" sheetId="1" r:id="rId1"/>
  </sheets>
  <definedNames>
    <definedName name="_xlnm.Print_Area" localSheetId="0">'様式'!$A$1:$K$109</definedName>
  </definedNames>
  <calcPr fullCalcOnLoad="1"/>
</workbook>
</file>

<file path=xl/comments1.xml><?xml version="1.0" encoding="utf-8"?>
<comments xmlns="http://schemas.openxmlformats.org/spreadsheetml/2006/main">
  <authors>
    <author> </author>
  </authors>
  <commentList>
    <comment ref="F32" authorId="0">
      <text>
        <r>
          <rPr>
            <b/>
            <sz val="9"/>
            <rFont val="ＭＳ Ｐゴシック"/>
            <family val="3"/>
          </rPr>
          <t xml:space="preserve"> </t>
        </r>
        <r>
          <rPr>
            <sz val="7"/>
            <rFont val="ＭＳ Ｐゴシック"/>
            <family val="3"/>
          </rPr>
          <t>決算統計40表より</t>
        </r>
      </text>
    </comment>
    <comment ref="F34" authorId="0">
      <text>
        <r>
          <rPr>
            <b/>
            <sz val="9"/>
            <rFont val="ＭＳ Ｐゴシック"/>
            <family val="3"/>
          </rPr>
          <t xml:space="preserve"> </t>
        </r>
        <r>
          <rPr>
            <sz val="7"/>
            <rFont val="ＭＳ Ｐゴシック"/>
            <family val="3"/>
          </rPr>
          <t>決算統計40表より</t>
        </r>
      </text>
    </comment>
    <comment ref="F36" authorId="0">
      <text>
        <r>
          <rPr>
            <b/>
            <sz val="9"/>
            <rFont val="ＭＳ Ｐゴシック"/>
            <family val="3"/>
          </rPr>
          <t xml:space="preserve"> </t>
        </r>
        <r>
          <rPr>
            <sz val="7"/>
            <rFont val="ＭＳ Ｐゴシック"/>
            <family val="3"/>
          </rPr>
          <t>決算統計40表より</t>
        </r>
      </text>
    </comment>
    <comment ref="F38" authorId="0">
      <text>
        <r>
          <rPr>
            <b/>
            <sz val="9"/>
            <rFont val="ＭＳ Ｐゴシック"/>
            <family val="3"/>
          </rPr>
          <t xml:space="preserve"> </t>
        </r>
        <r>
          <rPr>
            <sz val="7"/>
            <rFont val="ＭＳ Ｐゴシック"/>
            <family val="3"/>
          </rPr>
          <t>決算統計40表より</t>
        </r>
      </text>
    </comment>
    <comment ref="F40" authorId="0">
      <text>
        <r>
          <rPr>
            <b/>
            <sz val="9"/>
            <rFont val="ＭＳ Ｐゴシック"/>
            <family val="3"/>
          </rPr>
          <t xml:space="preserve"> </t>
        </r>
        <r>
          <rPr>
            <sz val="7"/>
            <rFont val="ＭＳ Ｐゴシック"/>
            <family val="3"/>
          </rPr>
          <t>決算統計40表より</t>
        </r>
      </text>
    </comment>
    <comment ref="F42" authorId="0">
      <text>
        <r>
          <rPr>
            <b/>
            <sz val="9"/>
            <rFont val="ＭＳ Ｐゴシック"/>
            <family val="3"/>
          </rPr>
          <t xml:space="preserve"> </t>
        </r>
        <r>
          <rPr>
            <sz val="7"/>
            <rFont val="ＭＳ Ｐゴシック"/>
            <family val="3"/>
          </rPr>
          <t>決算統計40表より</t>
        </r>
      </text>
    </comment>
  </commentList>
</comments>
</file>

<file path=xl/sharedStrings.xml><?xml version="1.0" encoding="utf-8"?>
<sst xmlns="http://schemas.openxmlformats.org/spreadsheetml/2006/main" count="257" uniqueCount="120">
  <si>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</si>
  <si>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</si>
  <si>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</si>
  <si>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</si>
  <si>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</si>
  <si>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</si>
  <si>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</si>
  <si>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</si>
  <si>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</si>
  <si>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</si>
  <si>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</si>
  <si>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</si>
  <si>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</si>
  <si>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</si>
  <si>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</si>
  <si>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</si>
  <si>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</si>
  <si>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</si>
  <si>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</si>
  <si>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</si>
  <si>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</si>
  <si>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</si>
  <si>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</si>
  <si>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</si>
  <si>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</si>
  <si>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</si>
  <si>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</si>
  <si>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</si>
  <si>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</si>
  <si>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</si>
  <si>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</si>
  <si>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</si>
  <si>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</si>
  <si>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</si>
  <si>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</si>
  <si>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</si>
  <si>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</si>
  <si>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</si>
  <si>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</si>
  <si>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</si>
  <si>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</si>
  <si>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</si>
  <si>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</si>
  <si>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</si>
  <si>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</si>
  <si>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</si>
  <si>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</si>
  <si>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</si>
  <si>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</si>
  <si>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</si>
  <si>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</si>
  <si>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</si>
  <si>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</si>
  <si>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</si>
  <si>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</si>
  <si>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</si>
  <si>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</si>
  <si>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</si>
  <si>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</si>
  <si>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</si>
  <si>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</si>
  <si>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</si>
  <si>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</si>
  <si>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</si>
  <si>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</si>
  <si>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</si>
  <si>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</si>
  <si>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</si>
  <si>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</si>
  <si>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</si>
  <si>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</si>
  <si>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松阪市</t>
  </si>
  <si>
    <t>住宅新築資金等貸付事業特別会計</t>
  </si>
  <si>
    <t>ケーブルシステム事業特別会計</t>
  </si>
  <si>
    <t>定額給付金給付事業特別会計</t>
  </si>
  <si>
    <t>（歳入）</t>
  </si>
  <si>
    <t>（歳出）</t>
  </si>
  <si>
    <t>（実質収支）</t>
  </si>
  <si>
    <t>（地方債現在高）</t>
  </si>
  <si>
    <t>-</t>
  </si>
  <si>
    <t>（実質収支）</t>
  </si>
  <si>
    <t>法適用企業</t>
  </si>
  <si>
    <t>公共下水道事業会計</t>
  </si>
  <si>
    <t>競輪事業特別会計</t>
  </si>
  <si>
    <t>国民健康保険事業特別会計</t>
  </si>
  <si>
    <t>老人保健事業特別会計</t>
  </si>
  <si>
    <t>介護保険事業特別会計</t>
  </si>
  <si>
    <t>後期高齢者医療事業特別会計</t>
  </si>
  <si>
    <t>簡易水道事業特別会計</t>
  </si>
  <si>
    <t>農業集落排水事業特別会計</t>
  </si>
  <si>
    <t>水道事業会計</t>
  </si>
  <si>
    <t>松阪市民病院事業会計</t>
  </si>
  <si>
    <t>戸別合併処理浄化槽整備事業特別会計</t>
  </si>
  <si>
    <t>松阪地区広域衛生組合</t>
  </si>
  <si>
    <t>－</t>
  </si>
  <si>
    <t>松阪地区広域消防組合</t>
  </si>
  <si>
    <t>香肌奥伊勢資源化広域連合</t>
  </si>
  <si>
    <t>宮川福祉施設組合</t>
  </si>
  <si>
    <t>（うち一般会計）</t>
  </si>
  <si>
    <t>（うち特別会計）</t>
  </si>
  <si>
    <t>多気町松阪市学校組合</t>
  </si>
  <si>
    <t>三重地方税管理回収機構</t>
  </si>
  <si>
    <t>三重県後期高齢者医療広域連合</t>
  </si>
  <si>
    <t>松阪飯多農業共済事務組合</t>
  </si>
  <si>
    <t>三重県自治会館組合</t>
  </si>
  <si>
    <t>（財）松阪市勤労者サービスセンター</t>
  </si>
  <si>
    <t>（出捐金）</t>
  </si>
  <si>
    <t>（株）松阪街づくり公社</t>
  </si>
  <si>
    <t>松阪市土地開発公社</t>
  </si>
  <si>
    <t>（株）飯高観光振興公社</t>
  </si>
  <si>
    <t>（株）飯高駅</t>
  </si>
  <si>
    <t>（財）松阪スポーツ振興研修センター</t>
  </si>
  <si>
    <t>水道事業会計</t>
  </si>
  <si>
    <t>松阪市民病院事業会計</t>
  </si>
  <si>
    <t>簡易水道事業特別会計</t>
  </si>
  <si>
    <t>戸別合併処理浄化槽整備事業特別会計</t>
  </si>
  <si>
    <t>農業集落排水事業特別会計</t>
  </si>
  <si>
    <t>-</t>
  </si>
  <si>
    <t>（うち共有デジタル地図特別会計）</t>
  </si>
  <si>
    <t>（うち物品特別会計）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</si>
</sst>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 numFmtId="185" formatCode="0.000;&quot;△ &quot;0.000"/>
  </numFmts>
  <fonts count="28">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hair">
        <color indexed="8"/>
      </right>
      <top style="hair">
        <color indexed="8"/>
      </top>
      <bottom style="hair">
        <color indexed="8"/>
      </bottom>
    </border>
    <border>
      <left style="thin">
        <color indexed="8"/>
      </left>
      <right style="thin"/>
      <top style="hair">
        <color indexed="8"/>
      </top>
      <bottom style="hair">
        <color indexed="8"/>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color indexed="8"/>
      </left>
      <right style="hair">
        <color indexed="8"/>
      </right>
      <top style="double"/>
      <bottom>
        <color indexed="63"/>
      </bottom>
    </border>
    <border>
      <left style="hair">
        <color indexed="8"/>
      </left>
      <right style="hair">
        <color indexed="8"/>
      </right>
      <top style="double"/>
      <bottom>
        <color indexed="63"/>
      </bottom>
    </border>
    <border>
      <left style="hair">
        <color indexed="8"/>
      </left>
      <right style="thin"/>
      <top style="double"/>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thin"/>
      <top>
        <color indexed="63"/>
      </top>
      <bottom>
        <color indexed="63"/>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style="thin"/>
      <top style="hair">
        <color indexed="8"/>
      </top>
      <bottom>
        <color indexed="63"/>
      </bottom>
    </border>
    <border>
      <left style="hair"/>
      <right style="hair"/>
      <top style="thin"/>
      <bottom>
        <color indexed="63"/>
      </bottom>
    </border>
    <border>
      <left style="hair"/>
      <right style="hair"/>
      <top>
        <color indexed="63"/>
      </top>
      <bottom style="double"/>
    </border>
    <border>
      <left style="thin">
        <color indexed="8"/>
      </left>
      <right style="thin"/>
      <top style="double"/>
      <bottom>
        <color indexed="63"/>
      </bottom>
    </border>
    <border>
      <left style="thin">
        <color indexed="8"/>
      </left>
      <right style="thin"/>
      <top>
        <color indexed="63"/>
      </top>
      <bottom style="hair">
        <color indexed="8"/>
      </bottom>
    </border>
    <border>
      <left style="thin">
        <color indexed="8"/>
      </left>
      <right style="thin"/>
      <top style="hair">
        <color indexed="8"/>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thin"/>
      <right>
        <color indexed="63"/>
      </right>
      <top style="thin"/>
      <bottom style="double"/>
    </border>
    <border>
      <left>
        <color indexed="63"/>
      </left>
      <right style="thin"/>
      <top style="thin"/>
      <bottom style="double"/>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9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0" fontId="2" fillId="24" borderId="15" xfId="0"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0" fontId="2" fillId="24" borderId="24" xfId="0"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4" borderId="34" xfId="0" applyFont="1" applyFill="1" applyBorder="1" applyAlignment="1">
      <alignment horizontal="center" vertical="center"/>
    </xf>
    <xf numFmtId="176" fontId="2" fillId="24" borderId="2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4" borderId="29" xfId="0" applyFont="1" applyFill="1" applyBorder="1" applyAlignment="1">
      <alignment horizontal="distributed" vertical="center" inden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6" xfId="0" applyFont="1" applyFill="1" applyBorder="1" applyAlignment="1">
      <alignment horizontal="center" vertical="center" wrapText="1"/>
    </xf>
    <xf numFmtId="178" fontId="2" fillId="24" borderId="37"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82" fontId="2" fillId="24" borderId="14" xfId="0" applyNumberFormat="1" applyFont="1" applyFill="1" applyBorder="1" applyAlignment="1">
      <alignment horizontal="center" vertical="center"/>
    </xf>
    <xf numFmtId="182" fontId="2" fillId="24" borderId="15"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81" fontId="2" fillId="24" borderId="39"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39" xfId="0" applyNumberFormat="1" applyFont="1" applyFill="1" applyBorder="1" applyAlignment="1">
      <alignment vertical="center"/>
    </xf>
    <xf numFmtId="0" fontId="2" fillId="24" borderId="31" xfId="0" applyFont="1" applyFill="1" applyBorder="1" applyAlignment="1">
      <alignment horizontal="distributed" vertical="center" indent="1"/>
    </xf>
    <xf numFmtId="179" fontId="2" fillId="24" borderId="4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6" fontId="2" fillId="24" borderId="27"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4" xfId="0" applyNumberFormat="1" applyFont="1" applyFill="1" applyBorder="1" applyAlignment="1">
      <alignment vertical="center" shrinkToFit="1"/>
    </xf>
    <xf numFmtId="178" fontId="2" fillId="24" borderId="16" xfId="0" applyNumberFormat="1" applyFont="1" applyFill="1" applyBorder="1" applyAlignment="1">
      <alignment horizontal="center" vertical="center" shrinkToFit="1"/>
    </xf>
    <xf numFmtId="179" fontId="2" fillId="24" borderId="16"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23" xfId="48" applyNumberFormat="1" applyFont="1" applyFill="1" applyBorder="1" applyAlignment="1">
      <alignment horizontal="right" vertical="center" shrinkToFit="1"/>
    </xf>
    <xf numFmtId="0" fontId="2" fillId="24" borderId="29" xfId="0" applyFont="1" applyFill="1" applyBorder="1" applyAlignment="1">
      <alignment horizontal="lef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0" fontId="2" fillId="24" borderId="30" xfId="0" applyFont="1" applyFill="1" applyBorder="1" applyAlignment="1">
      <alignment horizontal="lef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24" borderId="30" xfId="0" applyFont="1" applyFill="1" applyBorder="1" applyAlignment="1">
      <alignment horizontal="right" vertical="center" shrinkToFit="1"/>
    </xf>
    <xf numFmtId="0" fontId="2" fillId="0" borderId="30" xfId="0" applyFont="1" applyFill="1" applyBorder="1" applyAlignment="1">
      <alignment horizontal="lef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4"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83" fontId="2" fillId="0" borderId="54" xfId="0" applyNumberFormat="1" applyFont="1" applyFill="1" applyBorder="1" applyAlignment="1">
      <alignment horizontal="left" vertical="center" wrapText="1"/>
    </xf>
    <xf numFmtId="183" fontId="2" fillId="0" borderId="55" xfId="0" applyNumberFormat="1" applyFont="1" applyFill="1" applyBorder="1" applyAlignment="1">
      <alignment horizontal="left" vertical="center" wrapText="1"/>
    </xf>
    <xf numFmtId="0" fontId="2" fillId="24" borderId="21"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31" xfId="0" applyFont="1" applyFill="1" applyBorder="1" applyAlignment="1">
      <alignment horizontal="center" vertical="center" shrinkToFit="1"/>
    </xf>
    <xf numFmtId="176" fontId="2" fillId="24" borderId="56" xfId="48" applyNumberFormat="1" applyFont="1" applyFill="1" applyBorder="1" applyAlignment="1">
      <alignment vertical="center" shrinkToFit="1"/>
    </xf>
    <xf numFmtId="176" fontId="2" fillId="24" borderId="57" xfId="48" applyNumberFormat="1" applyFont="1" applyFill="1" applyBorder="1" applyAlignment="1">
      <alignment vertical="center" shrinkToFit="1"/>
    </xf>
    <xf numFmtId="176" fontId="2" fillId="24" borderId="58" xfId="48" applyNumberFormat="1" applyFont="1" applyFill="1" applyBorder="1" applyAlignment="1">
      <alignment vertical="center" shrinkToFit="1"/>
    </xf>
    <xf numFmtId="176" fontId="2" fillId="24" borderId="59" xfId="48" applyNumberFormat="1" applyFont="1" applyFill="1" applyBorder="1" applyAlignment="1">
      <alignment vertical="center" shrinkToFit="1"/>
    </xf>
    <xf numFmtId="176" fontId="2" fillId="24" borderId="44" xfId="48" applyNumberFormat="1" applyFont="1" applyFill="1" applyBorder="1" applyAlignment="1">
      <alignment vertical="center" shrinkToFit="1"/>
    </xf>
    <xf numFmtId="176" fontId="26" fillId="0" borderId="60" xfId="0" applyNumberFormat="1" applyFont="1" applyFill="1" applyBorder="1" applyAlignment="1">
      <alignment vertical="center" wrapText="1"/>
    </xf>
    <xf numFmtId="176" fontId="26" fillId="0" borderId="61" xfId="0" applyNumberFormat="1" applyFont="1" applyFill="1" applyBorder="1" applyAlignment="1">
      <alignment vertical="center" wrapText="1"/>
    </xf>
    <xf numFmtId="176" fontId="0" fillId="0" borderId="61" xfId="0" applyNumberFormat="1" applyFont="1" applyFill="1" applyBorder="1" applyAlignment="1">
      <alignment vertical="center" wrapText="1"/>
    </xf>
    <xf numFmtId="176" fontId="2" fillId="0" borderId="61" xfId="0" applyNumberFormat="1" applyFont="1" applyFill="1" applyBorder="1" applyAlignment="1">
      <alignment vertical="center" wrapText="1"/>
    </xf>
    <xf numFmtId="176" fontId="0" fillId="0" borderId="61" xfId="0" applyNumberFormat="1" applyFont="1" applyFill="1" applyBorder="1" applyAlignment="1">
      <alignment vertical="center" shrinkToFit="1"/>
    </xf>
    <xf numFmtId="176" fontId="8" fillId="0" borderId="61" xfId="0" applyNumberFormat="1" applyFont="1" applyFill="1" applyBorder="1" applyAlignment="1">
      <alignment horizontal="center" vertical="center" shrinkToFit="1"/>
    </xf>
    <xf numFmtId="176" fontId="0" fillId="0" borderId="61" xfId="0" applyNumberFormat="1" applyFont="1" applyFill="1" applyBorder="1" applyAlignment="1">
      <alignment vertical="center"/>
    </xf>
    <xf numFmtId="176" fontId="0" fillId="0" borderId="62" xfId="0" applyNumberFormat="1" applyFont="1" applyFill="1" applyBorder="1" applyAlignment="1">
      <alignment vertical="center"/>
    </xf>
    <xf numFmtId="38" fontId="2" fillId="0" borderId="63" xfId="48" applyFont="1" applyFill="1" applyBorder="1" applyAlignment="1">
      <alignment vertical="center" wrapText="1"/>
    </xf>
    <xf numFmtId="38" fontId="2" fillId="0" borderId="64" xfId="48" applyFont="1" applyFill="1" applyBorder="1" applyAlignment="1">
      <alignment vertical="center" wrapText="1"/>
    </xf>
    <xf numFmtId="184" fontId="2" fillId="0" borderId="64" xfId="48" applyNumberFormat="1" applyFont="1" applyFill="1" applyBorder="1" applyAlignment="1">
      <alignment vertical="center" wrapText="1"/>
    </xf>
    <xf numFmtId="184" fontId="2" fillId="0" borderId="65" xfId="48" applyNumberFormat="1" applyFont="1" applyFill="1" applyBorder="1" applyAlignment="1">
      <alignment vertical="center" wrapText="1"/>
    </xf>
    <xf numFmtId="38" fontId="2" fillId="0" borderId="64" xfId="48" applyFont="1" applyFill="1" applyBorder="1" applyAlignment="1">
      <alignment horizontal="right" vertical="center"/>
    </xf>
    <xf numFmtId="38" fontId="2" fillId="0" borderId="66" xfId="48" applyFont="1" applyFill="1" applyBorder="1" applyAlignment="1">
      <alignment vertical="center"/>
    </xf>
    <xf numFmtId="176" fontId="26" fillId="0" borderId="67" xfId="0" applyNumberFormat="1" applyFont="1" applyFill="1" applyBorder="1" applyAlignment="1">
      <alignment vertical="center" wrapText="1"/>
    </xf>
    <xf numFmtId="176" fontId="26" fillId="0" borderId="68" xfId="0" applyNumberFormat="1" applyFont="1" applyFill="1" applyBorder="1" applyAlignment="1">
      <alignment vertical="center" wrapText="1"/>
    </xf>
    <xf numFmtId="184" fontId="0" fillId="0" borderId="68" xfId="0" applyNumberFormat="1" applyFont="1" applyFill="1" applyBorder="1" applyAlignment="1">
      <alignment vertical="center" wrapText="1"/>
    </xf>
    <xf numFmtId="184" fontId="2" fillId="0" borderId="69" xfId="0" applyNumberFormat="1" applyFont="1" applyFill="1" applyBorder="1" applyAlignment="1">
      <alignment vertical="center" shrinkToFit="1"/>
    </xf>
    <xf numFmtId="176" fontId="0" fillId="0" borderId="68" xfId="0" applyNumberFormat="1" applyFont="1" applyFill="1" applyBorder="1" applyAlignment="1">
      <alignment vertical="center" shrinkToFit="1"/>
    </xf>
    <xf numFmtId="176" fontId="8" fillId="0" borderId="68" xfId="0" applyNumberFormat="1" applyFont="1" applyFill="1" applyBorder="1" applyAlignment="1">
      <alignment horizontal="center" vertical="center" shrinkToFit="1"/>
    </xf>
    <xf numFmtId="176" fontId="0" fillId="0" borderId="68" xfId="0" applyNumberFormat="1" applyFont="1" applyFill="1" applyBorder="1" applyAlignment="1">
      <alignment vertical="center"/>
    </xf>
    <xf numFmtId="176" fontId="0" fillId="0" borderId="70" xfId="0" applyNumberFormat="1" applyFont="1" applyFill="1" applyBorder="1" applyAlignment="1">
      <alignment vertical="center"/>
    </xf>
    <xf numFmtId="176" fontId="0" fillId="0" borderId="68" xfId="0" applyNumberFormat="1" applyFont="1" applyFill="1" applyBorder="1" applyAlignment="1">
      <alignment horizontal="right" vertical="center" shrinkToFit="1"/>
    </xf>
    <xf numFmtId="176" fontId="0" fillId="0" borderId="67" xfId="0" applyNumberFormat="1" applyFont="1" applyFill="1" applyBorder="1" applyAlignment="1">
      <alignment vertical="center" wrapText="1"/>
    </xf>
    <xf numFmtId="176" fontId="0" fillId="0" borderId="68" xfId="0" applyNumberFormat="1" applyFont="1" applyFill="1" applyBorder="1" applyAlignment="1">
      <alignment vertical="center" wrapText="1"/>
    </xf>
    <xf numFmtId="176" fontId="0" fillId="0" borderId="68" xfId="0" applyNumberFormat="1" applyFont="1" applyFill="1" applyBorder="1" applyAlignment="1">
      <alignment horizontal="center" vertical="center"/>
    </xf>
    <xf numFmtId="176" fontId="2" fillId="0" borderId="70" xfId="0" applyNumberFormat="1" applyFont="1" applyFill="1" applyBorder="1" applyAlignment="1">
      <alignment horizontal="center" vertical="center"/>
    </xf>
    <xf numFmtId="38" fontId="2" fillId="0" borderId="65" xfId="48" applyFont="1" applyFill="1" applyBorder="1" applyAlignment="1">
      <alignment vertical="center" wrapText="1"/>
    </xf>
    <xf numFmtId="176" fontId="0" fillId="0" borderId="68" xfId="0" applyNumberFormat="1" applyFont="1" applyFill="1" applyBorder="1" applyAlignment="1">
      <alignment horizontal="right"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183" fontId="2" fillId="0" borderId="73" xfId="0" applyNumberFormat="1" applyFont="1" applyFill="1" applyBorder="1" applyAlignment="1">
      <alignment horizontal="left" vertical="center" wrapText="1"/>
    </xf>
    <xf numFmtId="183" fontId="2" fillId="0" borderId="74" xfId="0" applyNumberFormat="1" applyFont="1" applyFill="1" applyBorder="1" applyAlignment="1">
      <alignment horizontal="left" vertical="center" wrapText="1"/>
    </xf>
    <xf numFmtId="183" fontId="2" fillId="0" borderId="75" xfId="0" applyNumberFormat="1" applyFont="1" applyFill="1" applyBorder="1" applyAlignment="1">
      <alignment horizontal="left" vertical="center" wrapText="1"/>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4" borderId="84" xfId="0" applyFont="1" applyFill="1" applyBorder="1" applyAlignment="1">
      <alignment horizontal="center" vertical="center" shrinkToFit="1"/>
    </xf>
    <xf numFmtId="0" fontId="2" fillId="24" borderId="85" xfId="0" applyFont="1" applyFill="1" applyBorder="1" applyAlignment="1">
      <alignment horizontal="center" vertical="center" shrinkToFit="1"/>
    </xf>
    <xf numFmtId="0" fontId="2" fillId="24" borderId="86" xfId="0" applyFont="1" applyFill="1" applyBorder="1" applyAlignment="1">
      <alignment horizontal="center" vertical="center" shrinkToFit="1"/>
    </xf>
    <xf numFmtId="0" fontId="2" fillId="24" borderId="87" xfId="0" applyFont="1" applyFill="1" applyBorder="1" applyAlignment="1">
      <alignment horizontal="center" vertical="center" shrinkToFit="1"/>
    </xf>
    <xf numFmtId="183" fontId="2" fillId="0" borderId="88" xfId="0" applyNumberFormat="1" applyFont="1" applyFill="1" applyBorder="1" applyAlignment="1">
      <alignment horizontal="left" vertical="center"/>
    </xf>
    <xf numFmtId="183" fontId="2" fillId="0" borderId="89" xfId="0" applyNumberFormat="1" applyFont="1" applyFill="1" applyBorder="1" applyAlignment="1">
      <alignment horizontal="left" vertical="center"/>
    </xf>
    <xf numFmtId="183" fontId="2" fillId="0" borderId="88" xfId="0" applyNumberFormat="1" applyFont="1" applyFill="1" applyBorder="1" applyAlignment="1">
      <alignment horizontal="left" vertical="center" wrapText="1"/>
    </xf>
    <xf numFmtId="183" fontId="2" fillId="0" borderId="89" xfId="0" applyNumberFormat="1" applyFont="1" applyFill="1" applyBorder="1" applyAlignment="1">
      <alignment horizontal="left" vertical="center" wrapText="1"/>
    </xf>
    <xf numFmtId="0" fontId="2" fillId="25" borderId="90" xfId="0" applyFont="1" applyFill="1" applyBorder="1" applyAlignment="1">
      <alignment horizontal="center" vertical="center" wrapText="1"/>
    </xf>
    <xf numFmtId="0" fontId="2" fillId="25" borderId="91" xfId="0" applyFont="1" applyFill="1" applyBorder="1" applyAlignment="1">
      <alignment horizontal="center" vertical="center"/>
    </xf>
    <xf numFmtId="0" fontId="2" fillId="25" borderId="78" xfId="0" applyFont="1" applyFill="1" applyBorder="1" applyAlignment="1">
      <alignment horizontal="center" vertical="center"/>
    </xf>
    <xf numFmtId="183" fontId="2" fillId="0" borderId="92" xfId="0" applyNumberFormat="1" applyFont="1" applyFill="1" applyBorder="1" applyAlignment="1">
      <alignment horizontal="left" vertical="center" wrapText="1"/>
    </xf>
    <xf numFmtId="183" fontId="2" fillId="0" borderId="93" xfId="0" applyNumberFormat="1" applyFont="1" applyFill="1" applyBorder="1" applyAlignment="1">
      <alignment horizontal="left" vertical="center" wrapText="1"/>
    </xf>
    <xf numFmtId="183" fontId="2" fillId="0" borderId="94" xfId="0" applyNumberFormat="1" applyFont="1" applyFill="1" applyBorder="1" applyAlignment="1">
      <alignment horizontal="left" vertical="center" wrapText="1"/>
    </xf>
    <xf numFmtId="183" fontId="2" fillId="0" borderId="92" xfId="0" applyNumberFormat="1" applyFont="1" applyFill="1" applyBorder="1" applyAlignment="1">
      <alignment horizontal="left" vertical="center" wrapText="1" shrinkToFit="1"/>
    </xf>
    <xf numFmtId="183" fontId="2" fillId="0" borderId="93" xfId="0" applyNumberFormat="1" applyFont="1" applyFill="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view="pageBreakPreview" zoomScale="110" zoomScaleSheetLayoutView="110" zoomScalePageLayoutView="0" workbookViewId="0" topLeftCell="A1">
      <selection activeCell="A1" sqref="A1"/>
    </sheetView>
  </sheetViews>
  <sheetFormatPr defaultColWidth="9.00390625" defaultRowHeight="13.5" customHeight="1"/>
  <cols>
    <col min="1" max="1" width="16.625" style="1" customWidth="1"/>
    <col min="2" max="11" width="9.00390625" style="1" customWidth="1"/>
    <col min="12" max="12" width="1.625" style="1" customWidth="1"/>
    <col min="13" max="13" width="21.125" style="1" customWidth="1"/>
    <col min="14"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3">
        <v>23976</v>
      </c>
      <c r="H5" s="124">
        <v>12070</v>
      </c>
      <c r="I5" s="125">
        <v>2371</v>
      </c>
      <c r="J5" s="126">
        <v>38417</v>
      </c>
    </row>
    <row r="6" ht="14.25">
      <c r="A6" s="6" t="s">
        <v>2</v>
      </c>
    </row>
    <row r="7" spans="8:9" ht="10.5">
      <c r="H7" s="3" t="s">
        <v>12</v>
      </c>
      <c r="I7" s="3"/>
    </row>
    <row r="8" spans="1:8" ht="13.5" customHeight="1">
      <c r="A8" s="162" t="s">
        <v>0</v>
      </c>
      <c r="B8" s="187" t="s">
        <v>3</v>
      </c>
      <c r="C8" s="173" t="s">
        <v>4</v>
      </c>
      <c r="D8" s="173" t="s">
        <v>5</v>
      </c>
      <c r="E8" s="173" t="s">
        <v>6</v>
      </c>
      <c r="F8" s="157" t="s">
        <v>55</v>
      </c>
      <c r="G8" s="173" t="s">
        <v>7</v>
      </c>
      <c r="H8" s="170" t="s">
        <v>8</v>
      </c>
    </row>
    <row r="9" spans="1:8" ht="13.5" customHeight="1" thickBot="1">
      <c r="A9" s="163"/>
      <c r="B9" s="165"/>
      <c r="C9" s="158"/>
      <c r="D9" s="158"/>
      <c r="E9" s="158"/>
      <c r="F9" s="174"/>
      <c r="G9" s="158"/>
      <c r="H9" s="171"/>
    </row>
    <row r="10" spans="1:8" ht="13.5" customHeight="1" thickTop="1">
      <c r="A10" s="36" t="s">
        <v>9</v>
      </c>
      <c r="B10" s="12">
        <v>56561</v>
      </c>
      <c r="C10" s="13">
        <v>55727</v>
      </c>
      <c r="D10" s="13">
        <v>834</v>
      </c>
      <c r="E10" s="13">
        <v>586</v>
      </c>
      <c r="F10" s="13">
        <v>111</v>
      </c>
      <c r="G10" s="13">
        <v>57039</v>
      </c>
      <c r="H10" s="14"/>
    </row>
    <row r="11" spans="1:8" ht="13.5" customHeight="1">
      <c r="A11" s="37" t="s">
        <v>72</v>
      </c>
      <c r="B11" s="15">
        <v>153</v>
      </c>
      <c r="C11" s="16">
        <v>148</v>
      </c>
      <c r="D11" s="16">
        <v>5</v>
      </c>
      <c r="E11" s="16">
        <v>5</v>
      </c>
      <c r="F11" s="16">
        <v>71</v>
      </c>
      <c r="G11" s="16">
        <v>232</v>
      </c>
      <c r="H11" s="17"/>
    </row>
    <row r="12" spans="1:8" ht="13.5" customHeight="1">
      <c r="A12" s="37" t="s">
        <v>73</v>
      </c>
      <c r="B12" s="15">
        <v>200</v>
      </c>
      <c r="C12" s="16">
        <v>199</v>
      </c>
      <c r="D12" s="16">
        <v>1</v>
      </c>
      <c r="E12" s="16">
        <v>1</v>
      </c>
      <c r="F12" s="16">
        <v>164</v>
      </c>
      <c r="G12" s="16">
        <v>211</v>
      </c>
      <c r="H12" s="17"/>
    </row>
    <row r="13" spans="1:8" ht="13.5" customHeight="1">
      <c r="A13" s="38" t="s">
        <v>74</v>
      </c>
      <c r="B13" s="24">
        <v>2648</v>
      </c>
      <c r="C13" s="25">
        <v>2648</v>
      </c>
      <c r="D13" s="89" t="s">
        <v>79</v>
      </c>
      <c r="E13" s="89" t="s">
        <v>79</v>
      </c>
      <c r="F13" s="89" t="s">
        <v>79</v>
      </c>
      <c r="G13" s="89" t="s">
        <v>79</v>
      </c>
      <c r="H13" s="26"/>
    </row>
    <row r="14" spans="1:8" ht="13.5" customHeight="1">
      <c r="A14" s="41" t="s">
        <v>1</v>
      </c>
      <c r="B14" s="127">
        <v>59215</v>
      </c>
      <c r="C14" s="27">
        <v>58375</v>
      </c>
      <c r="D14" s="27">
        <v>840</v>
      </c>
      <c r="E14" s="27">
        <v>592</v>
      </c>
      <c r="F14" s="78"/>
      <c r="G14" s="27">
        <v>57482</v>
      </c>
      <c r="H14" s="34"/>
    </row>
    <row r="15" spans="1:8" ht="13.5" customHeight="1">
      <c r="A15" s="81" t="s">
        <v>66</v>
      </c>
      <c r="B15" s="79"/>
      <c r="C15" s="79"/>
      <c r="D15" s="79"/>
      <c r="E15" s="79"/>
      <c r="F15" s="79"/>
      <c r="G15" s="79"/>
      <c r="H15" s="80"/>
    </row>
    <row r="16" ht="9.75" customHeight="1"/>
    <row r="17" ht="14.25">
      <c r="A17" s="6" t="s">
        <v>10</v>
      </c>
    </row>
    <row r="18" spans="9:12" ht="10.5">
      <c r="I18" s="3" t="s">
        <v>12</v>
      </c>
      <c r="K18" s="3"/>
      <c r="L18" s="3"/>
    </row>
    <row r="19" spans="1:9" ht="13.5" customHeight="1">
      <c r="A19" s="162" t="s">
        <v>0</v>
      </c>
      <c r="B19" s="164" t="s">
        <v>43</v>
      </c>
      <c r="C19" s="157" t="s">
        <v>44</v>
      </c>
      <c r="D19" s="157" t="s">
        <v>45</v>
      </c>
      <c r="E19" s="168" t="s">
        <v>46</v>
      </c>
      <c r="F19" s="157" t="s">
        <v>55</v>
      </c>
      <c r="G19" s="157" t="s">
        <v>11</v>
      </c>
      <c r="H19" s="168" t="s">
        <v>41</v>
      </c>
      <c r="I19" s="170" t="s">
        <v>8</v>
      </c>
    </row>
    <row r="20" spans="1:9" ht="13.5" customHeight="1" thickBot="1">
      <c r="A20" s="163"/>
      <c r="B20" s="165"/>
      <c r="C20" s="158"/>
      <c r="D20" s="158"/>
      <c r="E20" s="169"/>
      <c r="F20" s="174"/>
      <c r="G20" s="174"/>
      <c r="H20" s="172"/>
      <c r="I20" s="171"/>
    </row>
    <row r="21" spans="1:9" ht="13.5" customHeight="1" thickTop="1">
      <c r="A21" s="190" t="s">
        <v>83</v>
      </c>
      <c r="B21" s="128" t="s">
        <v>75</v>
      </c>
      <c r="C21" s="129" t="s">
        <v>76</v>
      </c>
      <c r="D21" s="130"/>
      <c r="E21" s="131" t="s">
        <v>77</v>
      </c>
      <c r="F21" s="132"/>
      <c r="G21" s="133" t="s">
        <v>78</v>
      </c>
      <c r="H21" s="134"/>
      <c r="I21" s="135"/>
    </row>
    <row r="22" spans="1:9" ht="13.5" customHeight="1">
      <c r="A22" s="184"/>
      <c r="B22" s="136">
        <v>11776</v>
      </c>
      <c r="C22" s="137">
        <v>11794</v>
      </c>
      <c r="D22" s="138">
        <f>B22-C22</f>
        <v>-18</v>
      </c>
      <c r="E22" s="139">
        <v>-18</v>
      </c>
      <c r="F22" s="140">
        <v>24</v>
      </c>
      <c r="G22" s="140" t="s">
        <v>79</v>
      </c>
      <c r="H22" s="140" t="s">
        <v>79</v>
      </c>
      <c r="I22" s="141"/>
    </row>
    <row r="23" spans="1:11" s="121" customFormat="1" ht="13.5" customHeight="1">
      <c r="A23" s="183" t="s">
        <v>84</v>
      </c>
      <c r="B23" s="142" t="s">
        <v>75</v>
      </c>
      <c r="C23" s="143" t="s">
        <v>76</v>
      </c>
      <c r="D23" s="144"/>
      <c r="E23" s="145" t="s">
        <v>80</v>
      </c>
      <c r="F23" s="146"/>
      <c r="G23" s="147" t="s">
        <v>78</v>
      </c>
      <c r="H23" s="148"/>
      <c r="I23" s="149"/>
      <c r="K23" s="1"/>
    </row>
    <row r="24" spans="1:9" ht="13.5" customHeight="1">
      <c r="A24" s="184"/>
      <c r="B24" s="136">
        <v>16690</v>
      </c>
      <c r="C24" s="137">
        <v>16374</v>
      </c>
      <c r="D24" s="138">
        <f>B24-C24-1</f>
        <v>315</v>
      </c>
      <c r="E24" s="139">
        <v>315</v>
      </c>
      <c r="F24" s="140">
        <v>1161</v>
      </c>
      <c r="G24" s="140">
        <v>28</v>
      </c>
      <c r="H24" s="140" t="s">
        <v>79</v>
      </c>
      <c r="I24" s="141"/>
    </row>
    <row r="25" spans="1:11" s="121" customFormat="1" ht="13.5" customHeight="1">
      <c r="A25" s="183" t="s">
        <v>85</v>
      </c>
      <c r="B25" s="142" t="s">
        <v>75</v>
      </c>
      <c r="C25" s="143" t="s">
        <v>76</v>
      </c>
      <c r="D25" s="144"/>
      <c r="E25" s="145" t="s">
        <v>80</v>
      </c>
      <c r="F25" s="146"/>
      <c r="G25" s="147" t="s">
        <v>78</v>
      </c>
      <c r="H25" s="148"/>
      <c r="I25" s="149"/>
      <c r="K25" s="1"/>
    </row>
    <row r="26" spans="1:9" ht="13.5" customHeight="1">
      <c r="A26" s="184"/>
      <c r="B26" s="136">
        <v>39</v>
      </c>
      <c r="C26" s="137">
        <v>35</v>
      </c>
      <c r="D26" s="138">
        <f>B26-C26+1</f>
        <v>5</v>
      </c>
      <c r="E26" s="139">
        <v>5</v>
      </c>
      <c r="F26" s="140" t="s">
        <v>79</v>
      </c>
      <c r="G26" s="140" t="s">
        <v>79</v>
      </c>
      <c r="H26" s="140" t="s">
        <v>79</v>
      </c>
      <c r="I26" s="141"/>
    </row>
    <row r="27" spans="1:11" s="121" customFormat="1" ht="13.5" customHeight="1">
      <c r="A27" s="183" t="s">
        <v>86</v>
      </c>
      <c r="B27" s="142" t="s">
        <v>75</v>
      </c>
      <c r="C27" s="143" t="s">
        <v>76</v>
      </c>
      <c r="D27" s="144"/>
      <c r="E27" s="145" t="s">
        <v>80</v>
      </c>
      <c r="F27" s="150"/>
      <c r="G27" s="147" t="s">
        <v>78</v>
      </c>
      <c r="H27" s="148"/>
      <c r="I27" s="149"/>
      <c r="K27" s="1"/>
    </row>
    <row r="28" spans="1:9" ht="13.5" customHeight="1">
      <c r="A28" s="184"/>
      <c r="B28" s="136">
        <v>12570</v>
      </c>
      <c r="C28" s="137">
        <v>12373</v>
      </c>
      <c r="D28" s="138">
        <f>B28-C28</f>
        <v>197</v>
      </c>
      <c r="E28" s="139">
        <v>197</v>
      </c>
      <c r="F28" s="140">
        <v>1864</v>
      </c>
      <c r="G28" s="140" t="s">
        <v>79</v>
      </c>
      <c r="H28" s="140" t="s">
        <v>79</v>
      </c>
      <c r="I28" s="141"/>
    </row>
    <row r="29" spans="1:11" s="121" customFormat="1" ht="13.5" customHeight="1">
      <c r="A29" s="183" t="s">
        <v>87</v>
      </c>
      <c r="B29" s="142" t="s">
        <v>75</v>
      </c>
      <c r="C29" s="143" t="s">
        <v>76</v>
      </c>
      <c r="D29" s="144"/>
      <c r="E29" s="145" t="s">
        <v>80</v>
      </c>
      <c r="F29" s="150"/>
      <c r="G29" s="147" t="s">
        <v>78</v>
      </c>
      <c r="H29" s="148"/>
      <c r="I29" s="149"/>
      <c r="K29" s="1"/>
    </row>
    <row r="30" spans="1:9" s="121" customFormat="1" ht="13.5" customHeight="1">
      <c r="A30" s="184"/>
      <c r="B30" s="136">
        <v>2506</v>
      </c>
      <c r="C30" s="137">
        <v>2494</v>
      </c>
      <c r="D30" s="138">
        <f>B30-C30+1</f>
        <v>13</v>
      </c>
      <c r="E30" s="139">
        <v>13</v>
      </c>
      <c r="F30" s="140">
        <v>1533</v>
      </c>
      <c r="G30" s="140" t="s">
        <v>79</v>
      </c>
      <c r="H30" s="140" t="s">
        <v>79</v>
      </c>
      <c r="I30" s="141"/>
    </row>
    <row r="31" spans="1:11" s="121" customFormat="1" ht="13.5" customHeight="1">
      <c r="A31" s="183" t="s">
        <v>88</v>
      </c>
      <c r="B31" s="142" t="s">
        <v>75</v>
      </c>
      <c r="C31" s="143" t="s">
        <v>76</v>
      </c>
      <c r="D31" s="144"/>
      <c r="E31" s="145" t="s">
        <v>80</v>
      </c>
      <c r="F31" s="150"/>
      <c r="G31" s="147" t="s">
        <v>78</v>
      </c>
      <c r="H31" s="148"/>
      <c r="I31" s="149"/>
      <c r="K31" s="1"/>
    </row>
    <row r="32" spans="1:9" ht="13.5" customHeight="1">
      <c r="A32" s="184"/>
      <c r="B32" s="136">
        <v>150</v>
      </c>
      <c r="C32" s="137">
        <v>147</v>
      </c>
      <c r="D32" s="138">
        <f>B32-C32</f>
        <v>3</v>
      </c>
      <c r="E32" s="139">
        <v>3</v>
      </c>
      <c r="F32" s="140">
        <v>87</v>
      </c>
      <c r="G32" s="140">
        <v>1166</v>
      </c>
      <c r="H32" s="140">
        <v>1088</v>
      </c>
      <c r="I32" s="141"/>
    </row>
    <row r="33" spans="1:11" s="121" customFormat="1" ht="13.5" customHeight="1">
      <c r="A33" s="191" t="s">
        <v>92</v>
      </c>
      <c r="B33" s="142" t="s">
        <v>75</v>
      </c>
      <c r="C33" s="143" t="s">
        <v>76</v>
      </c>
      <c r="D33" s="144"/>
      <c r="E33" s="145" t="s">
        <v>80</v>
      </c>
      <c r="F33" s="150"/>
      <c r="G33" s="147" t="s">
        <v>78</v>
      </c>
      <c r="H33" s="148"/>
      <c r="I33" s="149"/>
      <c r="K33" s="1"/>
    </row>
    <row r="34" spans="1:9" ht="13.5" customHeight="1">
      <c r="A34" s="192"/>
      <c r="B34" s="136">
        <v>254</v>
      </c>
      <c r="C34" s="137">
        <v>252</v>
      </c>
      <c r="D34" s="138">
        <f>B34-C34</f>
        <v>2</v>
      </c>
      <c r="E34" s="139">
        <v>2</v>
      </c>
      <c r="F34" s="140">
        <v>76</v>
      </c>
      <c r="G34" s="140">
        <v>808</v>
      </c>
      <c r="H34" s="140">
        <v>741</v>
      </c>
      <c r="I34" s="141"/>
    </row>
    <row r="35" spans="1:11" s="121" customFormat="1" ht="13.5" customHeight="1">
      <c r="A35" s="183" t="s">
        <v>89</v>
      </c>
      <c r="B35" s="142" t="s">
        <v>75</v>
      </c>
      <c r="C35" s="143" t="s">
        <v>76</v>
      </c>
      <c r="D35" s="144"/>
      <c r="E35" s="145" t="s">
        <v>80</v>
      </c>
      <c r="F35" s="150"/>
      <c r="G35" s="147" t="s">
        <v>78</v>
      </c>
      <c r="H35" s="148"/>
      <c r="I35" s="149"/>
      <c r="K35" s="1"/>
    </row>
    <row r="36" spans="1:9" ht="13.5" customHeight="1">
      <c r="A36" s="184"/>
      <c r="B36" s="136">
        <v>79</v>
      </c>
      <c r="C36" s="137">
        <v>79</v>
      </c>
      <c r="D36" s="138">
        <f>B36-C36</f>
        <v>0</v>
      </c>
      <c r="E36" s="139">
        <v>0</v>
      </c>
      <c r="F36" s="140">
        <v>51</v>
      </c>
      <c r="G36" s="140">
        <v>414</v>
      </c>
      <c r="H36" s="140">
        <v>398</v>
      </c>
      <c r="I36" s="141"/>
    </row>
    <row r="37" spans="1:11" s="121" customFormat="1" ht="13.5" customHeight="1">
      <c r="A37" s="181" t="s">
        <v>90</v>
      </c>
      <c r="B37" s="151"/>
      <c r="C37" s="152"/>
      <c r="D37" s="144"/>
      <c r="E37" s="144"/>
      <c r="F37" s="150"/>
      <c r="G37" s="153"/>
      <c r="H37" s="148"/>
      <c r="I37" s="154" t="s">
        <v>81</v>
      </c>
      <c r="K37" s="1"/>
    </row>
    <row r="38" spans="1:9" ht="13.5" customHeight="1">
      <c r="A38" s="182"/>
      <c r="B38" s="136">
        <v>4527</v>
      </c>
      <c r="C38" s="137">
        <v>4356</v>
      </c>
      <c r="D38" s="138">
        <f>B38-C38</f>
        <v>171</v>
      </c>
      <c r="E38" s="155">
        <v>1315</v>
      </c>
      <c r="F38" s="140">
        <v>84</v>
      </c>
      <c r="G38" s="140">
        <v>10099</v>
      </c>
      <c r="H38" s="140">
        <v>606</v>
      </c>
      <c r="I38" s="141"/>
    </row>
    <row r="39" spans="1:11" s="121" customFormat="1" ht="13.5" customHeight="1">
      <c r="A39" s="188" t="s">
        <v>91</v>
      </c>
      <c r="B39" s="151"/>
      <c r="C39" s="152"/>
      <c r="D39" s="144"/>
      <c r="E39" s="144"/>
      <c r="F39" s="150"/>
      <c r="G39" s="156"/>
      <c r="H39" s="148"/>
      <c r="I39" s="154" t="s">
        <v>81</v>
      </c>
      <c r="K39" s="1"/>
    </row>
    <row r="40" spans="1:9" ht="13.5" customHeight="1">
      <c r="A40" s="189"/>
      <c r="B40" s="136">
        <v>6632</v>
      </c>
      <c r="C40" s="137">
        <v>6626</v>
      </c>
      <c r="D40" s="138">
        <f>B40-C40</f>
        <v>6</v>
      </c>
      <c r="E40" s="139">
        <v>129</v>
      </c>
      <c r="F40" s="140">
        <v>884</v>
      </c>
      <c r="G40" s="140">
        <v>7929</v>
      </c>
      <c r="H40" s="140">
        <v>5281</v>
      </c>
      <c r="I40" s="141"/>
    </row>
    <row r="41" spans="1:11" s="121" customFormat="1" ht="13.5" customHeight="1">
      <c r="A41" s="161" t="s">
        <v>82</v>
      </c>
      <c r="B41" s="151"/>
      <c r="C41" s="152"/>
      <c r="D41" s="144"/>
      <c r="E41" s="144"/>
      <c r="F41" s="150"/>
      <c r="G41" s="156"/>
      <c r="H41" s="148"/>
      <c r="I41" s="154" t="s">
        <v>81</v>
      </c>
      <c r="K41" s="1"/>
    </row>
    <row r="42" spans="1:9" ht="13.5" customHeight="1">
      <c r="A42" s="160"/>
      <c r="B42" s="136">
        <v>3054</v>
      </c>
      <c r="C42" s="137">
        <v>3131</v>
      </c>
      <c r="D42" s="138">
        <f>B42-C42</f>
        <v>-77</v>
      </c>
      <c r="E42" s="139">
        <v>559</v>
      </c>
      <c r="F42" s="140">
        <f>2054+265</f>
        <v>2319</v>
      </c>
      <c r="G42" s="140">
        <v>47772</v>
      </c>
      <c r="H42" s="140">
        <v>38361</v>
      </c>
      <c r="I42" s="141"/>
    </row>
    <row r="43" spans="1:9" ht="13.5" customHeight="1">
      <c r="A43" s="41" t="s">
        <v>15</v>
      </c>
      <c r="B43" s="42"/>
      <c r="C43" s="43"/>
      <c r="D43" s="43"/>
      <c r="E43" s="31">
        <v>2520</v>
      </c>
      <c r="F43" s="33"/>
      <c r="G43" s="31">
        <v>68216</v>
      </c>
      <c r="H43" s="31">
        <v>46475</v>
      </c>
      <c r="I43" s="35"/>
    </row>
    <row r="44" ht="10.5">
      <c r="A44" s="1" t="s">
        <v>60</v>
      </c>
    </row>
    <row r="45" ht="10.5">
      <c r="A45" s="1" t="s">
        <v>62</v>
      </c>
    </row>
    <row r="46" ht="10.5">
      <c r="A46" s="1" t="s">
        <v>49</v>
      </c>
    </row>
    <row r="47" ht="10.5">
      <c r="A47" s="1" t="s">
        <v>48</v>
      </c>
    </row>
    <row r="48" ht="9.75" customHeight="1"/>
    <row r="49" ht="14.25">
      <c r="A49" s="6" t="s">
        <v>13</v>
      </c>
    </row>
    <row r="50" spans="9:10" ht="10.5">
      <c r="I50" s="3" t="s">
        <v>12</v>
      </c>
      <c r="J50" s="3"/>
    </row>
    <row r="51" spans="1:9" ht="13.5" customHeight="1">
      <c r="A51" s="162" t="s">
        <v>14</v>
      </c>
      <c r="B51" s="164" t="s">
        <v>43</v>
      </c>
      <c r="C51" s="157" t="s">
        <v>44</v>
      </c>
      <c r="D51" s="157" t="s">
        <v>45</v>
      </c>
      <c r="E51" s="168" t="s">
        <v>46</v>
      </c>
      <c r="F51" s="157" t="s">
        <v>55</v>
      </c>
      <c r="G51" s="157" t="s">
        <v>11</v>
      </c>
      <c r="H51" s="168" t="s">
        <v>42</v>
      </c>
      <c r="I51" s="170" t="s">
        <v>8</v>
      </c>
    </row>
    <row r="52" spans="1:9" ht="13.5" customHeight="1" thickBot="1">
      <c r="A52" s="163"/>
      <c r="B52" s="165"/>
      <c r="C52" s="158"/>
      <c r="D52" s="158"/>
      <c r="E52" s="169"/>
      <c r="F52" s="174"/>
      <c r="G52" s="174"/>
      <c r="H52" s="172"/>
      <c r="I52" s="171"/>
    </row>
    <row r="53" spans="1:9" ht="13.5" customHeight="1" thickTop="1">
      <c r="A53" s="90" t="s">
        <v>93</v>
      </c>
      <c r="B53" s="91">
        <v>271</v>
      </c>
      <c r="C53" s="92">
        <v>260</v>
      </c>
      <c r="D53" s="92">
        <f>B53-C53+1</f>
        <v>12</v>
      </c>
      <c r="E53" s="92">
        <v>12</v>
      </c>
      <c r="F53" s="93" t="s">
        <v>94</v>
      </c>
      <c r="G53" s="93" t="s">
        <v>94</v>
      </c>
      <c r="H53" s="93" t="s">
        <v>94</v>
      </c>
      <c r="I53" s="94"/>
    </row>
    <row r="54" spans="1:9" ht="13.5" customHeight="1">
      <c r="A54" s="95" t="s">
        <v>95</v>
      </c>
      <c r="B54" s="96">
        <v>3006</v>
      </c>
      <c r="C54" s="97">
        <v>2997</v>
      </c>
      <c r="D54" s="97">
        <f>B54-C54</f>
        <v>9</v>
      </c>
      <c r="E54" s="97">
        <v>9</v>
      </c>
      <c r="F54" s="93" t="s">
        <v>94</v>
      </c>
      <c r="G54" s="97">
        <v>879</v>
      </c>
      <c r="H54" s="97">
        <v>757</v>
      </c>
      <c r="I54" s="98"/>
    </row>
    <row r="55" spans="1:9" ht="13.5" customHeight="1">
      <c r="A55" s="95" t="s">
        <v>96</v>
      </c>
      <c r="B55" s="96">
        <v>942</v>
      </c>
      <c r="C55" s="97">
        <v>897</v>
      </c>
      <c r="D55" s="97">
        <f aca="true" t="shared" si="0" ref="D55:D68">B55-C55</f>
        <v>45</v>
      </c>
      <c r="E55" s="97">
        <v>45</v>
      </c>
      <c r="F55" s="93">
        <v>10</v>
      </c>
      <c r="G55" s="97">
        <v>1775</v>
      </c>
      <c r="H55" s="97">
        <v>511</v>
      </c>
      <c r="I55" s="98"/>
    </row>
    <row r="56" spans="1:9" s="121" customFormat="1" ht="13.5" customHeight="1">
      <c r="A56" s="100" t="s">
        <v>97</v>
      </c>
      <c r="B56" s="96"/>
      <c r="C56" s="97"/>
      <c r="D56" s="97"/>
      <c r="E56" s="97"/>
      <c r="F56" s="97"/>
      <c r="G56" s="97"/>
      <c r="H56" s="97"/>
      <c r="I56" s="98"/>
    </row>
    <row r="57" spans="1:9" ht="13.5" customHeight="1">
      <c r="A57" s="99" t="s">
        <v>98</v>
      </c>
      <c r="B57" s="96">
        <v>115</v>
      </c>
      <c r="C57" s="97">
        <v>107</v>
      </c>
      <c r="D57" s="97">
        <f>B57-C57</f>
        <v>8</v>
      </c>
      <c r="E57" s="97">
        <v>8</v>
      </c>
      <c r="F57" s="93" t="s">
        <v>94</v>
      </c>
      <c r="G57" s="93" t="s">
        <v>94</v>
      </c>
      <c r="H57" s="93" t="s">
        <v>94</v>
      </c>
      <c r="I57" s="98"/>
    </row>
    <row r="58" spans="1:9" ht="13.5" customHeight="1">
      <c r="A58" s="99" t="s">
        <v>99</v>
      </c>
      <c r="B58" s="96">
        <v>383</v>
      </c>
      <c r="C58" s="97">
        <v>331</v>
      </c>
      <c r="D58" s="97">
        <f t="shared" si="0"/>
        <v>52</v>
      </c>
      <c r="E58" s="97">
        <v>52</v>
      </c>
      <c r="F58" s="93" t="s">
        <v>94</v>
      </c>
      <c r="G58" s="97">
        <v>40</v>
      </c>
      <c r="H58" s="93" t="s">
        <v>94</v>
      </c>
      <c r="I58" s="98"/>
    </row>
    <row r="59" spans="1:9" ht="13.5" customHeight="1">
      <c r="A59" s="95" t="s">
        <v>100</v>
      </c>
      <c r="B59" s="96">
        <v>86</v>
      </c>
      <c r="C59" s="97">
        <v>85</v>
      </c>
      <c r="D59" s="97">
        <f>B59-C59+1</f>
        <v>2</v>
      </c>
      <c r="E59" s="97">
        <v>2</v>
      </c>
      <c r="F59" s="93" t="s">
        <v>94</v>
      </c>
      <c r="G59" s="97">
        <v>27</v>
      </c>
      <c r="H59" s="93">
        <v>6</v>
      </c>
      <c r="I59" s="98"/>
    </row>
    <row r="60" spans="1:9" ht="13.5" customHeight="1">
      <c r="A60" s="95" t="s">
        <v>101</v>
      </c>
      <c r="B60" s="96">
        <v>312</v>
      </c>
      <c r="C60" s="97">
        <v>169</v>
      </c>
      <c r="D60" s="97">
        <f t="shared" si="0"/>
        <v>143</v>
      </c>
      <c r="E60" s="97">
        <v>143</v>
      </c>
      <c r="F60" s="93" t="s">
        <v>94</v>
      </c>
      <c r="G60" s="93" t="s">
        <v>94</v>
      </c>
      <c r="H60" s="93" t="s">
        <v>94</v>
      </c>
      <c r="I60" s="98"/>
    </row>
    <row r="61" spans="1:11" s="121" customFormat="1" ht="13.5" customHeight="1">
      <c r="A61" s="100" t="s">
        <v>102</v>
      </c>
      <c r="B61" s="96"/>
      <c r="C61" s="97"/>
      <c r="D61" s="97"/>
      <c r="E61" s="97"/>
      <c r="F61" s="93"/>
      <c r="G61" s="93"/>
      <c r="H61" s="93"/>
      <c r="I61" s="98"/>
      <c r="K61" s="1"/>
    </row>
    <row r="62" spans="1:9" ht="13.5" customHeight="1">
      <c r="A62" s="99" t="s">
        <v>98</v>
      </c>
      <c r="B62" s="96">
        <v>190</v>
      </c>
      <c r="C62" s="97">
        <v>186</v>
      </c>
      <c r="D62" s="97">
        <f>B62-C62+1</f>
        <v>5</v>
      </c>
      <c r="E62" s="97">
        <v>5</v>
      </c>
      <c r="F62" s="93">
        <v>13</v>
      </c>
      <c r="G62" s="93" t="s">
        <v>94</v>
      </c>
      <c r="H62" s="93" t="s">
        <v>94</v>
      </c>
      <c r="I62" s="98"/>
    </row>
    <row r="63" spans="1:9" ht="13.5" customHeight="1">
      <c r="A63" s="99" t="s">
        <v>99</v>
      </c>
      <c r="B63" s="96">
        <v>161970</v>
      </c>
      <c r="C63" s="97">
        <v>159131</v>
      </c>
      <c r="D63" s="97">
        <f t="shared" si="0"/>
        <v>2839</v>
      </c>
      <c r="E63" s="97">
        <v>2839</v>
      </c>
      <c r="F63" s="93">
        <v>1106</v>
      </c>
      <c r="G63" s="93" t="s">
        <v>94</v>
      </c>
      <c r="H63" s="93" t="s">
        <v>94</v>
      </c>
      <c r="I63" s="98"/>
    </row>
    <row r="64" spans="1:9" ht="13.5" customHeight="1">
      <c r="A64" s="100" t="s">
        <v>103</v>
      </c>
      <c r="B64" s="96">
        <v>379</v>
      </c>
      <c r="C64" s="97">
        <v>362</v>
      </c>
      <c r="D64" s="97">
        <f>B64-C64-1</f>
        <v>16</v>
      </c>
      <c r="E64" s="93">
        <v>344</v>
      </c>
      <c r="F64" s="93" t="s">
        <v>94</v>
      </c>
      <c r="G64" s="93" t="s">
        <v>94</v>
      </c>
      <c r="H64" s="93" t="s">
        <v>94</v>
      </c>
      <c r="I64" s="98" t="s">
        <v>81</v>
      </c>
    </row>
    <row r="65" spans="1:11" s="121" customFormat="1" ht="13.5" customHeight="1">
      <c r="A65" s="100" t="s">
        <v>104</v>
      </c>
      <c r="B65" s="96"/>
      <c r="C65" s="97"/>
      <c r="D65" s="97"/>
      <c r="E65" s="97"/>
      <c r="F65" s="97"/>
      <c r="G65" s="97"/>
      <c r="H65" s="97"/>
      <c r="I65" s="98"/>
      <c r="K65" s="1"/>
    </row>
    <row r="66" spans="1:9" ht="13.5" customHeight="1">
      <c r="A66" s="99" t="s">
        <v>98</v>
      </c>
      <c r="B66" s="96">
        <v>165</v>
      </c>
      <c r="C66" s="97">
        <v>152</v>
      </c>
      <c r="D66" s="97">
        <f t="shared" si="0"/>
        <v>13</v>
      </c>
      <c r="E66" s="97">
        <v>2</v>
      </c>
      <c r="F66" s="93">
        <v>4</v>
      </c>
      <c r="G66" s="93" t="s">
        <v>94</v>
      </c>
      <c r="H66" s="93" t="s">
        <v>94</v>
      </c>
      <c r="I66" s="98"/>
    </row>
    <row r="67" spans="1:9" ht="13.5" customHeight="1">
      <c r="A67" s="99" t="s">
        <v>118</v>
      </c>
      <c r="B67" s="96">
        <v>28</v>
      </c>
      <c r="C67" s="97">
        <v>24</v>
      </c>
      <c r="D67" s="97">
        <f t="shared" si="0"/>
        <v>4</v>
      </c>
      <c r="E67" s="97">
        <v>4</v>
      </c>
      <c r="F67" s="93" t="s">
        <v>94</v>
      </c>
      <c r="G67" s="93" t="s">
        <v>94</v>
      </c>
      <c r="H67" s="93" t="s">
        <v>94</v>
      </c>
      <c r="I67" s="98"/>
    </row>
    <row r="68" spans="1:11" s="121" customFormat="1" ht="13.5" customHeight="1">
      <c r="A68" s="99" t="s">
        <v>119</v>
      </c>
      <c r="B68" s="101">
        <v>26</v>
      </c>
      <c r="C68" s="102">
        <v>23</v>
      </c>
      <c r="D68" s="97">
        <f t="shared" si="0"/>
        <v>3</v>
      </c>
      <c r="E68" s="102">
        <v>3</v>
      </c>
      <c r="F68" s="93" t="s">
        <v>94</v>
      </c>
      <c r="G68" s="93" t="s">
        <v>94</v>
      </c>
      <c r="H68" s="93" t="s">
        <v>94</v>
      </c>
      <c r="I68" s="103"/>
      <c r="J68" s="1"/>
      <c r="K68" s="1"/>
    </row>
    <row r="69" spans="1:11" s="121" customFormat="1" ht="13.5" customHeight="1">
      <c r="A69" s="122"/>
      <c r="B69" s="104"/>
      <c r="C69" s="105"/>
      <c r="D69" s="105"/>
      <c r="E69" s="105"/>
      <c r="F69" s="105"/>
      <c r="G69" s="105"/>
      <c r="H69" s="105"/>
      <c r="I69" s="106"/>
      <c r="J69" s="1"/>
      <c r="K69" s="1"/>
    </row>
    <row r="70" spans="1:9" ht="13.5" customHeight="1">
      <c r="A70" s="41" t="s">
        <v>16</v>
      </c>
      <c r="B70" s="42"/>
      <c r="C70" s="43"/>
      <c r="D70" s="43"/>
      <c r="E70" s="31">
        <v>3468</v>
      </c>
      <c r="F70" s="33"/>
      <c r="G70" s="31">
        <v>2721</v>
      </c>
      <c r="H70" s="31">
        <v>1274</v>
      </c>
      <c r="I70" s="44"/>
    </row>
    <row r="71" ht="9.75" customHeight="1">
      <c r="A71" s="2"/>
    </row>
    <row r="72" ht="14.25">
      <c r="A72" s="6" t="s">
        <v>56</v>
      </c>
    </row>
    <row r="73" ht="10.5">
      <c r="J73" s="3" t="s">
        <v>12</v>
      </c>
    </row>
    <row r="74" spans="1:10" ht="13.5" customHeight="1">
      <c r="A74" s="166" t="s">
        <v>17</v>
      </c>
      <c r="B74" s="164" t="s">
        <v>19</v>
      </c>
      <c r="C74" s="157" t="s">
        <v>47</v>
      </c>
      <c r="D74" s="157" t="s">
        <v>20</v>
      </c>
      <c r="E74" s="157" t="s">
        <v>21</v>
      </c>
      <c r="F74" s="157" t="s">
        <v>22</v>
      </c>
      <c r="G74" s="168" t="s">
        <v>23</v>
      </c>
      <c r="H74" s="168" t="s">
        <v>24</v>
      </c>
      <c r="I74" s="168" t="s">
        <v>59</v>
      </c>
      <c r="J74" s="170" t="s">
        <v>8</v>
      </c>
    </row>
    <row r="75" spans="1:10" ht="13.5" customHeight="1" thickBot="1">
      <c r="A75" s="167"/>
      <c r="B75" s="165"/>
      <c r="C75" s="158"/>
      <c r="D75" s="158"/>
      <c r="E75" s="158"/>
      <c r="F75" s="158"/>
      <c r="G75" s="169"/>
      <c r="H75" s="169"/>
      <c r="I75" s="172"/>
      <c r="J75" s="171"/>
    </row>
    <row r="76" spans="1:10" ht="11.25" thickTop="1">
      <c r="A76" s="159" t="s">
        <v>105</v>
      </c>
      <c r="B76" s="107"/>
      <c r="C76" s="108"/>
      <c r="D76" s="108" t="s">
        <v>106</v>
      </c>
      <c r="E76" s="108"/>
      <c r="F76" s="108"/>
      <c r="G76" s="108"/>
      <c r="H76" s="108"/>
      <c r="I76" s="108"/>
      <c r="J76" s="109"/>
    </row>
    <row r="77" spans="1:10" ht="10.5">
      <c r="A77" s="160"/>
      <c r="B77" s="110">
        <v>2</v>
      </c>
      <c r="C77" s="111">
        <v>416</v>
      </c>
      <c r="D77" s="111">
        <v>280</v>
      </c>
      <c r="E77" s="111">
        <v>28</v>
      </c>
      <c r="F77" s="112" t="s">
        <v>94</v>
      </c>
      <c r="G77" s="112" t="s">
        <v>94</v>
      </c>
      <c r="H77" s="112" t="s">
        <v>94</v>
      </c>
      <c r="I77" s="112" t="s">
        <v>94</v>
      </c>
      <c r="J77" s="113"/>
    </row>
    <row r="78" spans="1:10" ht="10.5">
      <c r="A78" s="161" t="s">
        <v>111</v>
      </c>
      <c r="B78" s="114"/>
      <c r="C78" s="115"/>
      <c r="D78" s="102" t="s">
        <v>106</v>
      </c>
      <c r="E78" s="115"/>
      <c r="F78" s="115"/>
      <c r="G78" s="115"/>
      <c r="H78" s="115"/>
      <c r="I78" s="115"/>
      <c r="J78" s="116"/>
    </row>
    <row r="79" spans="1:10" ht="10.5">
      <c r="A79" s="160"/>
      <c r="B79" s="110">
        <v>-45</v>
      </c>
      <c r="C79" s="111">
        <v>1400</v>
      </c>
      <c r="D79" s="111">
        <v>30</v>
      </c>
      <c r="E79" s="111">
        <v>23</v>
      </c>
      <c r="F79" s="112" t="s">
        <v>94</v>
      </c>
      <c r="G79" s="112" t="s">
        <v>94</v>
      </c>
      <c r="H79" s="112" t="s">
        <v>94</v>
      </c>
      <c r="I79" s="112" t="s">
        <v>94</v>
      </c>
      <c r="J79" s="113"/>
    </row>
    <row r="80" spans="1:10" ht="10.5">
      <c r="A80" s="117" t="s">
        <v>107</v>
      </c>
      <c r="B80" s="110">
        <v>2</v>
      </c>
      <c r="C80" s="111">
        <v>-367</v>
      </c>
      <c r="D80" s="112">
        <v>24</v>
      </c>
      <c r="E80" s="112" t="s">
        <v>94</v>
      </c>
      <c r="F80" s="112" t="s">
        <v>94</v>
      </c>
      <c r="G80" s="112" t="s">
        <v>94</v>
      </c>
      <c r="H80" s="112" t="s">
        <v>94</v>
      </c>
      <c r="I80" s="112" t="s">
        <v>94</v>
      </c>
      <c r="J80" s="113"/>
    </row>
    <row r="81" spans="1:10" ht="10.5">
      <c r="A81" s="117" t="s">
        <v>108</v>
      </c>
      <c r="B81" s="110">
        <v>2</v>
      </c>
      <c r="C81" s="111">
        <v>148</v>
      </c>
      <c r="D81" s="111">
        <v>5</v>
      </c>
      <c r="E81" s="112" t="s">
        <v>94</v>
      </c>
      <c r="F81" s="112">
        <v>1383</v>
      </c>
      <c r="G81" s="112" t="s">
        <v>94</v>
      </c>
      <c r="H81" s="112">
        <v>451</v>
      </c>
      <c r="I81" s="111">
        <v>1822</v>
      </c>
      <c r="J81" s="113"/>
    </row>
    <row r="82" spans="1:10" ht="10.5">
      <c r="A82" s="117" t="s">
        <v>109</v>
      </c>
      <c r="B82" s="110">
        <v>-4</v>
      </c>
      <c r="C82" s="111">
        <v>-49</v>
      </c>
      <c r="D82" s="112">
        <v>3</v>
      </c>
      <c r="E82" s="112" t="s">
        <v>94</v>
      </c>
      <c r="F82" s="112" t="s">
        <v>94</v>
      </c>
      <c r="G82" s="112" t="s">
        <v>94</v>
      </c>
      <c r="H82" s="112" t="s">
        <v>94</v>
      </c>
      <c r="I82" s="112" t="s">
        <v>94</v>
      </c>
      <c r="J82" s="113"/>
    </row>
    <row r="83" spans="1:10" ht="10.5">
      <c r="A83" s="118" t="s">
        <v>110</v>
      </c>
      <c r="B83" s="96">
        <v>3</v>
      </c>
      <c r="C83" s="97">
        <v>34</v>
      </c>
      <c r="D83" s="112">
        <v>15</v>
      </c>
      <c r="E83" s="112" t="s">
        <v>94</v>
      </c>
      <c r="F83" s="112" t="s">
        <v>94</v>
      </c>
      <c r="G83" s="112" t="s">
        <v>94</v>
      </c>
      <c r="H83" s="112" t="s">
        <v>94</v>
      </c>
      <c r="I83" s="112" t="s">
        <v>94</v>
      </c>
      <c r="J83" s="113"/>
    </row>
    <row r="84" spans="1:10" ht="10.5">
      <c r="A84" s="38"/>
      <c r="B84" s="104"/>
      <c r="C84" s="105"/>
      <c r="D84" s="105"/>
      <c r="E84" s="105"/>
      <c r="F84" s="105"/>
      <c r="G84" s="105"/>
      <c r="H84" s="105"/>
      <c r="I84" s="105"/>
      <c r="J84" s="106"/>
    </row>
    <row r="85" spans="1:10" ht="13.5" customHeight="1">
      <c r="A85" s="45" t="s">
        <v>18</v>
      </c>
      <c r="B85" s="32"/>
      <c r="C85" s="33"/>
      <c r="D85" s="31">
        <f aca="true" t="shared" si="1" ref="D85:I85">SUM(D77:D84)</f>
        <v>357</v>
      </c>
      <c r="E85" s="31">
        <f t="shared" si="1"/>
        <v>51</v>
      </c>
      <c r="F85" s="31">
        <f t="shared" si="1"/>
        <v>1383</v>
      </c>
      <c r="G85" s="31">
        <f t="shared" si="1"/>
        <v>0</v>
      </c>
      <c r="H85" s="31">
        <f t="shared" si="1"/>
        <v>451</v>
      </c>
      <c r="I85" s="31">
        <f t="shared" si="1"/>
        <v>1822</v>
      </c>
      <c r="J85" s="35"/>
    </row>
    <row r="86" ht="10.5">
      <c r="A86" s="1" t="s">
        <v>61</v>
      </c>
    </row>
    <row r="87" ht="9.75" customHeight="1"/>
    <row r="88" ht="14.25">
      <c r="A88" s="6" t="s">
        <v>39</v>
      </c>
    </row>
    <row r="89" ht="10.5">
      <c r="D89" s="3" t="s">
        <v>12</v>
      </c>
    </row>
    <row r="90" spans="1:4" ht="21.75" thickBot="1">
      <c r="A90" s="46" t="s">
        <v>34</v>
      </c>
      <c r="B90" s="47" t="s">
        <v>69</v>
      </c>
      <c r="C90" s="48" t="s">
        <v>70</v>
      </c>
      <c r="D90" s="49" t="s">
        <v>50</v>
      </c>
    </row>
    <row r="91" spans="1:4" ht="13.5" customHeight="1" thickTop="1">
      <c r="A91" s="50" t="s">
        <v>35</v>
      </c>
      <c r="B91" s="18">
        <v>6163</v>
      </c>
      <c r="C91" s="19">
        <v>6775</v>
      </c>
      <c r="D91" s="23">
        <f>C91-B91</f>
        <v>612</v>
      </c>
    </row>
    <row r="92" spans="1:4" ht="13.5" customHeight="1">
      <c r="A92" s="51" t="s">
        <v>36</v>
      </c>
      <c r="B92" s="20">
        <v>485</v>
      </c>
      <c r="C92" s="21">
        <v>423</v>
      </c>
      <c r="D92" s="22">
        <f>C92-B92</f>
        <v>-62</v>
      </c>
    </row>
    <row r="93" spans="1:4" ht="13.5" customHeight="1">
      <c r="A93" s="52" t="s">
        <v>37</v>
      </c>
      <c r="B93" s="28">
        <v>7434</v>
      </c>
      <c r="C93" s="29">
        <v>7252</v>
      </c>
      <c r="D93" s="30">
        <f>C93-B93</f>
        <v>-182</v>
      </c>
    </row>
    <row r="94" spans="1:4" ht="13.5" customHeight="1">
      <c r="A94" s="53" t="s">
        <v>38</v>
      </c>
      <c r="B94" s="82">
        <v>14083</v>
      </c>
      <c r="C94" s="31">
        <v>14450</v>
      </c>
      <c r="D94" s="35">
        <f>C94-B94</f>
        <v>367</v>
      </c>
    </row>
    <row r="95" spans="1:4" ht="10.5">
      <c r="A95" s="1" t="s">
        <v>58</v>
      </c>
      <c r="B95" s="54"/>
      <c r="C95" s="54"/>
      <c r="D95" s="54"/>
    </row>
    <row r="96" spans="1:4" ht="9.75" customHeight="1">
      <c r="A96" s="55"/>
      <c r="B96" s="54"/>
      <c r="C96" s="54"/>
      <c r="D96" s="54"/>
    </row>
    <row r="97" ht="14.25">
      <c r="A97" s="6" t="s">
        <v>57</v>
      </c>
    </row>
    <row r="98" ht="10.5" customHeight="1">
      <c r="A98" s="6"/>
    </row>
    <row r="99" spans="1:11" ht="21.75" thickBot="1">
      <c r="A99" s="46" t="s">
        <v>33</v>
      </c>
      <c r="B99" s="47" t="s">
        <v>69</v>
      </c>
      <c r="C99" s="48" t="s">
        <v>70</v>
      </c>
      <c r="D99" s="48" t="s">
        <v>50</v>
      </c>
      <c r="E99" s="56" t="s">
        <v>31</v>
      </c>
      <c r="F99" s="49" t="s">
        <v>32</v>
      </c>
      <c r="G99" s="185" t="s">
        <v>40</v>
      </c>
      <c r="H99" s="186"/>
      <c r="I99" s="47" t="s">
        <v>69</v>
      </c>
      <c r="J99" s="48" t="s">
        <v>70</v>
      </c>
      <c r="K99" s="49" t="s">
        <v>50</v>
      </c>
    </row>
    <row r="100" spans="1:11" ht="13.5" customHeight="1" thickTop="1">
      <c r="A100" s="50" t="s">
        <v>25</v>
      </c>
      <c r="B100" s="57">
        <v>1.6</v>
      </c>
      <c r="C100" s="58">
        <v>1.54</v>
      </c>
      <c r="D100" s="58">
        <f aca="true" t="shared" si="2" ref="D100:D105">C100-B100</f>
        <v>-0.06000000000000005</v>
      </c>
      <c r="E100" s="59">
        <v>-11.5</v>
      </c>
      <c r="F100" s="60">
        <v>-20</v>
      </c>
      <c r="G100" s="177" t="s">
        <v>112</v>
      </c>
      <c r="H100" s="178"/>
      <c r="I100" s="85" t="s">
        <v>117</v>
      </c>
      <c r="J100" s="61" t="s">
        <v>79</v>
      </c>
      <c r="K100" s="119" t="s">
        <v>79</v>
      </c>
    </row>
    <row r="101" spans="1:11" ht="13.5" customHeight="1">
      <c r="A101" s="51" t="s">
        <v>26</v>
      </c>
      <c r="B101" s="83">
        <v>8.14</v>
      </c>
      <c r="C101" s="62">
        <v>8.1</v>
      </c>
      <c r="D101" s="62">
        <f t="shared" si="2"/>
        <v>-0.040000000000000924</v>
      </c>
      <c r="E101" s="63">
        <v>-16.5</v>
      </c>
      <c r="F101" s="64">
        <v>-40</v>
      </c>
      <c r="G101" s="175" t="s">
        <v>113</v>
      </c>
      <c r="H101" s="176"/>
      <c r="I101" s="84">
        <v>-4.5</v>
      </c>
      <c r="J101" s="65" t="s">
        <v>79</v>
      </c>
      <c r="K101" s="120">
        <v>4.5</v>
      </c>
    </row>
    <row r="102" spans="1:11" ht="13.5" customHeight="1">
      <c r="A102" s="51" t="s">
        <v>27</v>
      </c>
      <c r="B102" s="66">
        <v>10.3</v>
      </c>
      <c r="C102" s="65">
        <v>9.6</v>
      </c>
      <c r="D102" s="65">
        <f t="shared" si="2"/>
        <v>-0.7000000000000011</v>
      </c>
      <c r="E102" s="67">
        <v>25</v>
      </c>
      <c r="F102" s="68">
        <v>35</v>
      </c>
      <c r="G102" s="175" t="s">
        <v>82</v>
      </c>
      <c r="H102" s="176"/>
      <c r="I102" s="83" t="s">
        <v>117</v>
      </c>
      <c r="J102" s="65" t="s">
        <v>79</v>
      </c>
      <c r="K102" s="87" t="s">
        <v>79</v>
      </c>
    </row>
    <row r="103" spans="1:11" ht="13.5" customHeight="1">
      <c r="A103" s="51" t="s">
        <v>28</v>
      </c>
      <c r="B103" s="84">
        <v>81.6</v>
      </c>
      <c r="C103" s="65">
        <v>76.6</v>
      </c>
      <c r="D103" s="65">
        <f t="shared" si="2"/>
        <v>-5</v>
      </c>
      <c r="E103" s="67">
        <v>350</v>
      </c>
      <c r="F103" s="69"/>
      <c r="G103" s="175" t="s">
        <v>114</v>
      </c>
      <c r="H103" s="176"/>
      <c r="I103" s="83" t="s">
        <v>117</v>
      </c>
      <c r="J103" s="65" t="s">
        <v>79</v>
      </c>
      <c r="K103" s="87" t="s">
        <v>79</v>
      </c>
    </row>
    <row r="104" spans="1:11" ht="13.5" customHeight="1">
      <c r="A104" s="51" t="s">
        <v>29</v>
      </c>
      <c r="B104" s="77">
        <v>0.686</v>
      </c>
      <c r="C104" s="62">
        <v>0.68</v>
      </c>
      <c r="D104" s="62">
        <f t="shared" si="2"/>
        <v>-0.006000000000000005</v>
      </c>
      <c r="E104" s="70"/>
      <c r="F104" s="71"/>
      <c r="G104" s="175" t="s">
        <v>115</v>
      </c>
      <c r="H104" s="176"/>
      <c r="I104" s="83" t="s">
        <v>117</v>
      </c>
      <c r="J104" s="65" t="s">
        <v>79</v>
      </c>
      <c r="K104" s="87" t="s">
        <v>79</v>
      </c>
    </row>
    <row r="105" spans="1:11" ht="13.5" customHeight="1">
      <c r="A105" s="72" t="s">
        <v>30</v>
      </c>
      <c r="B105" s="73">
        <v>91.8</v>
      </c>
      <c r="C105" s="74">
        <v>91.5</v>
      </c>
      <c r="D105" s="74">
        <f t="shared" si="2"/>
        <v>-0.29999999999999716</v>
      </c>
      <c r="E105" s="75"/>
      <c r="F105" s="76"/>
      <c r="G105" s="179" t="s">
        <v>116</v>
      </c>
      <c r="H105" s="180"/>
      <c r="I105" s="86" t="s">
        <v>117</v>
      </c>
      <c r="J105" s="74" t="s">
        <v>79</v>
      </c>
      <c r="K105" s="88" t="s">
        <v>79</v>
      </c>
    </row>
    <row r="106" ht="10.5">
      <c r="A106" s="1" t="s">
        <v>64</v>
      </c>
    </row>
    <row r="107" ht="10.5">
      <c r="A107" s="1" t="s">
        <v>65</v>
      </c>
    </row>
    <row r="108" ht="10.5">
      <c r="A108" s="1" t="s">
        <v>63</v>
      </c>
    </row>
    <row r="109" ht="10.5" customHeight="1">
      <c r="A109" s="1" t="s">
        <v>68</v>
      </c>
    </row>
  </sheetData>
  <sheetProtection/>
  <mergeCells count="56">
    <mergeCell ref="A39:A40"/>
    <mergeCell ref="D51:D52"/>
    <mergeCell ref="A41:A42"/>
    <mergeCell ref="A21:A22"/>
    <mergeCell ref="A23:A24"/>
    <mergeCell ref="A25:A26"/>
    <mergeCell ref="A27:A28"/>
    <mergeCell ref="A29:A30"/>
    <mergeCell ref="A33:A34"/>
    <mergeCell ref="A35:A36"/>
    <mergeCell ref="A37:A38"/>
    <mergeCell ref="F8:F9"/>
    <mergeCell ref="A31:A32"/>
    <mergeCell ref="G99:H99"/>
    <mergeCell ref="A8:A9"/>
    <mergeCell ref="H8:H9"/>
    <mergeCell ref="A19:A20"/>
    <mergeCell ref="B19:B20"/>
    <mergeCell ref="C19:C20"/>
    <mergeCell ref="B8:B9"/>
    <mergeCell ref="G105:H105"/>
    <mergeCell ref="G104:H104"/>
    <mergeCell ref="G103:H103"/>
    <mergeCell ref="G102:H102"/>
    <mergeCell ref="G101:H101"/>
    <mergeCell ref="G100:H100"/>
    <mergeCell ref="F51:F52"/>
    <mergeCell ref="I51:I52"/>
    <mergeCell ref="G19:G20"/>
    <mergeCell ref="H19:H20"/>
    <mergeCell ref="G8:G9"/>
    <mergeCell ref="G51:G52"/>
    <mergeCell ref="E51:E52"/>
    <mergeCell ref="I19:I20"/>
    <mergeCell ref="D8:D9"/>
    <mergeCell ref="C8:C9"/>
    <mergeCell ref="D19:D20"/>
    <mergeCell ref="E19:E20"/>
    <mergeCell ref="E8:E9"/>
    <mergeCell ref="F19:F20"/>
    <mergeCell ref="H51:H52"/>
    <mergeCell ref="C51:C52"/>
    <mergeCell ref="D74:D75"/>
    <mergeCell ref="E74:E75"/>
    <mergeCell ref="H74:H75"/>
    <mergeCell ref="J74:J75"/>
    <mergeCell ref="F74:F75"/>
    <mergeCell ref="G74:G75"/>
    <mergeCell ref="I74:I75"/>
    <mergeCell ref="C74:C75"/>
    <mergeCell ref="A76:A77"/>
    <mergeCell ref="A78:A79"/>
    <mergeCell ref="A51:A52"/>
    <mergeCell ref="B51:B52"/>
    <mergeCell ref="A74:A75"/>
    <mergeCell ref="B74:B75"/>
  </mergeCells>
  <printOptions/>
  <pageMargins left="0.4330708661417323" right="0.3937007874015748" top="0.71" bottom="0.3" header="0.45" footer="0.2"/>
  <pageSetup horizontalDpi="600" verticalDpi="600" orientation="portrait" paperSize="9" scale="88" r:id="rId3"/>
  <rowBreaks count="1" manualBreakCount="1">
    <brk id="71" max="10" man="1"/>
  </rowBreaks>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mat1561</dc:creator>
  <cp:keywords/>
  <dc:description/>
  <cp:lastModifiedBy> </cp:lastModifiedBy>
  <cp:lastPrinted>2011-03-15T06:01:59Z</cp:lastPrinted>
  <dcterms:created xsi:type="dcterms:W3CDTF">1997-01-08T22:48:59Z</dcterms:created>
  <dcterms:modified xsi:type="dcterms:W3CDTF">2011-03-15T06:02:01Z</dcterms:modified>
  <cp:category/>
  <cp:version/>
  <cp:contentType/>
  <cp:contentStatus/>
</cp:coreProperties>
</file>