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2" windowWidth="7675" windowHeight="8735" activeTab="0"/>
  </bookViews>
  <sheets>
    <sheet name="1" sheetId="1" r:id="rId1"/>
    <sheet name="2" sheetId="2" r:id="rId2"/>
    <sheet name="3" sheetId="3" r:id="rId3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'1'!$B$2:$N$39</definedName>
    <definedName name="_xlnm.Print_Area" localSheetId="1">'2'!$B$2:$I$40</definedName>
    <definedName name="_xlnm.Print_Area" localSheetId="2">'3'!$B$2:$K$40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<sst xmlns="http://schemas.openxmlformats.org/spreadsheetml/2006/main" count="173" uniqueCount="101">
  <si>
    <t>８   地 方 債 の 状 況 （１）</t>
  </si>
  <si>
    <t>(単位:千円)</t>
  </si>
  <si>
    <t>現 在 高</t>
  </si>
  <si>
    <t>一般公共</t>
  </si>
  <si>
    <t>一般単独</t>
  </si>
  <si>
    <t>公営住宅建設</t>
  </si>
  <si>
    <t>公共用地先行</t>
  </si>
  <si>
    <t>災害復旧</t>
  </si>
  <si>
    <t>辺地債・</t>
  </si>
  <si>
    <t>厚生福祉施設</t>
  </si>
  <si>
    <t>事業債</t>
  </si>
  <si>
    <t>整備事業債</t>
  </si>
  <si>
    <t>取得等事業債</t>
  </si>
  <si>
    <t>単独災害復旧</t>
  </si>
  <si>
    <t>補助災害復旧</t>
  </si>
  <si>
    <t>過疎債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</si>
  <si>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</si>
  <si>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</si>
  <si>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</si>
  <si>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</si>
  <si>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</si>
  <si>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</si>
  <si>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</si>
  <si>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</si>
  <si>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</si>
  <si>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</si>
  <si>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</si>
  <si>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</si>
  <si>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</si>
  <si>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</si>
  <si>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</si>
  <si>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</si>
  <si>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</si>
  <si>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</si>
  <si>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</si>
  <si>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</si>
  <si>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</si>
  <si>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</si>
  <si>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海 山 町</t>
  </si>
  <si>
    <t>御 浜 町</t>
  </si>
  <si>
    <t>紀 宝 町</t>
  </si>
  <si>
    <t>&lt;市  計&gt;</t>
  </si>
  <si>
    <t>&lt;県　計&gt;</t>
  </si>
  <si>
    <t>８   地 方 債 の 状 況 （２）</t>
  </si>
  <si>
    <t>標準財政規模</t>
  </si>
  <si>
    <t>地域改善対策</t>
  </si>
  <si>
    <t xml:space="preserve"> うち</t>
  </si>
  <si>
    <t>県貸付金</t>
  </si>
  <si>
    <t>減税補てん債</t>
  </si>
  <si>
    <t>臨時税収</t>
  </si>
  <si>
    <t>そ の 他</t>
  </si>
  <si>
    <t>特定事業債</t>
  </si>
  <si>
    <t>法５条に</t>
  </si>
  <si>
    <t>補てん債</t>
  </si>
  <si>
    <t>×１００</t>
  </si>
  <si>
    <t>よるもの</t>
  </si>
  <si>
    <t>(%)</t>
  </si>
  <si>
    <t>&lt;市  計・平均&gt;</t>
  </si>
  <si>
    <t>&lt;県　計・平均&gt;</t>
  </si>
  <si>
    <t>* 平均については､単純平均による｡</t>
  </si>
  <si>
    <t xml:space="preserve"> </t>
  </si>
  <si>
    <t>８   地 方 債 の 状 況 （３）</t>
  </si>
  <si>
    <t>公債費に準ずる</t>
  </si>
  <si>
    <t>起債制限比率</t>
  </si>
  <si>
    <t>公 債 費</t>
  </si>
  <si>
    <t>一時借入金利子</t>
  </si>
  <si>
    <t>元利償還金</t>
  </si>
  <si>
    <t xml:space="preserve">  標準財政規模</t>
  </si>
  <si>
    <t>公債費比率</t>
  </si>
  <si>
    <t>債務負担行為を</t>
  </si>
  <si>
    <t>(３ケ年平均)</t>
  </si>
  <si>
    <t>元    金</t>
  </si>
  <si>
    <t>利    子</t>
  </si>
  <si>
    <t xml:space="preserve">    ×１００</t>
  </si>
  <si>
    <t>含む公債費比率</t>
  </si>
  <si>
    <t>* 平均については、単純平均による｡</t>
  </si>
  <si>
    <t>いなべ市</t>
  </si>
  <si>
    <t>臨時財政</t>
  </si>
  <si>
    <t>対策債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</si>
  <si>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</si>
  <si>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</si>
  <si>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</si>
  <si>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</si>
  <si>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</si>
  <si>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</si>
  <si>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</si>
  <si>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実質公債費比率</t>
  </si>
  <si>
    <t>&lt;町  計&gt;</t>
  </si>
  <si>
    <t>&lt;町  計・平均&gt;</t>
  </si>
  <si>
    <t>市町名</t>
  </si>
  <si>
    <r>
      <t>18</t>
    </r>
    <r>
      <rPr>
        <sz val="14"/>
        <rFont val="ＭＳ 明朝"/>
        <family val="1"/>
      </rPr>
      <t>年度発行額</t>
    </r>
  </si>
  <si>
    <r>
      <t>18</t>
    </r>
    <r>
      <rPr>
        <sz val="14"/>
        <rFont val="ＭＳ 明朝"/>
        <family val="1"/>
      </rPr>
      <t>年度末</t>
    </r>
  </si>
  <si>
    <t>教育・福祉施設</t>
  </si>
  <si>
    <t>等整備事業債</t>
  </si>
  <si>
    <t>行政改革</t>
  </si>
  <si>
    <t>推進債</t>
  </si>
  <si>
    <r>
      <t xml:space="preserve">       1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 xml:space="preserve">       年       度       末       現       在       高</t>
    </r>
  </si>
  <si>
    <t xml:space="preserve"> (Ａ)／</t>
  </si>
  <si>
    <t>（Ｂ）</t>
  </si>
  <si>
    <t xml:space="preserve"> (Ｂ) ／</t>
  </si>
  <si>
    <r>
      <t>(単位:千円、</t>
    </r>
    <r>
      <rPr>
        <sz val="14"/>
        <rFont val="ＭＳ 明朝"/>
        <family val="1"/>
      </rPr>
      <t>%</t>
    </r>
    <r>
      <rPr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</si>
</sst>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202">
    <xf numFmtId="37" fontId="0" fillId="0" borderId="0" xfId="0" applyAlignment="1">
      <alignment/>
    </xf>
    <xf numFmtId="37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/>
    </xf>
    <xf numFmtId="37" fontId="0" fillId="0" borderId="3" xfId="0" applyFont="1" applyBorder="1" applyAlignment="1">
      <alignment/>
    </xf>
    <xf numFmtId="37" fontId="0" fillId="0" borderId="4" xfId="0" applyFont="1" applyBorder="1" applyAlignment="1">
      <alignment/>
    </xf>
    <xf numFmtId="176" fontId="0" fillId="0" borderId="4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 horizontal="center"/>
    </xf>
    <xf numFmtId="176" fontId="0" fillId="0" borderId="4" xfId="0" applyNumberFormat="1" applyFont="1" applyBorder="1" applyAlignment="1" applyProtection="1">
      <alignment horizontal="center"/>
      <protection/>
    </xf>
    <xf numFmtId="37" fontId="0" fillId="0" borderId="5" xfId="0" applyFont="1" applyBorder="1" applyAlignment="1">
      <alignment horizontal="center"/>
    </xf>
    <xf numFmtId="176" fontId="0" fillId="0" borderId="3" xfId="0" applyNumberFormat="1" applyFont="1" applyBorder="1" applyAlignment="1" applyProtection="1">
      <alignment/>
      <protection/>
    </xf>
    <xf numFmtId="37" fontId="0" fillId="0" borderId="6" xfId="0" applyFont="1" applyBorder="1" applyAlignment="1">
      <alignment/>
    </xf>
    <xf numFmtId="37" fontId="0" fillId="0" borderId="2" xfId="0" applyFont="1" applyBorder="1" applyAlignment="1">
      <alignment horizontal="center"/>
    </xf>
    <xf numFmtId="37" fontId="0" fillId="0" borderId="3" xfId="0" applyFont="1" applyBorder="1" applyAlignment="1">
      <alignment horizontal="center"/>
    </xf>
    <xf numFmtId="37" fontId="0" fillId="0" borderId="6" xfId="0" applyFont="1" applyBorder="1" applyAlignment="1">
      <alignment horizontal="center"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 horizontal="center"/>
    </xf>
    <xf numFmtId="37" fontId="0" fillId="0" borderId="8" xfId="0" applyFont="1" applyBorder="1" applyAlignment="1">
      <alignment/>
    </xf>
    <xf numFmtId="176" fontId="0" fillId="0" borderId="8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0" fillId="0" borderId="10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7" xfId="0" applyFont="1" applyBorder="1" applyAlignment="1">
      <alignment horizontal="center"/>
    </xf>
    <xf numFmtId="37" fontId="0" fillId="0" borderId="8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 horizontal="center"/>
    </xf>
    <xf numFmtId="37" fontId="0" fillId="0" borderId="15" xfId="0" applyFont="1" applyBorder="1" applyAlignment="1">
      <alignment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4" xfId="0" applyFont="1" applyBorder="1" applyAlignment="1">
      <alignment/>
    </xf>
    <xf numFmtId="176" fontId="0" fillId="0" borderId="2" xfId="0" applyNumberFormat="1" applyFont="1" applyBorder="1" applyAlignment="1" applyProtection="1">
      <alignment/>
      <protection/>
    </xf>
    <xf numFmtId="37" fontId="0" fillId="0" borderId="8" xfId="0" applyFont="1" applyBorder="1" applyAlignment="1">
      <alignment horizontal="right"/>
    </xf>
    <xf numFmtId="37" fontId="0" fillId="0" borderId="9" xfId="0" applyFont="1" applyBorder="1" applyAlignment="1">
      <alignment horizontal="right"/>
    </xf>
    <xf numFmtId="37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>
      <alignment horizontal="center"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7" fontId="0" fillId="0" borderId="12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/>
      <protection/>
    </xf>
    <xf numFmtId="37" fontId="0" fillId="0" borderId="7" xfId="0" applyFont="1" applyBorder="1" applyAlignment="1">
      <alignment horizontal="center"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/>
      <protection/>
    </xf>
    <xf numFmtId="177" fontId="0" fillId="0" borderId="9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 horizontal="center"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176" fontId="0" fillId="0" borderId="9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15" xfId="0" applyFont="1" applyBorder="1" applyAlignment="1" applyProtection="1" quotePrefix="1">
      <alignment horizontal="left"/>
      <protection/>
    </xf>
    <xf numFmtId="37" fontId="0" fillId="0" borderId="4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right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right"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2" xfId="0" applyBorder="1" applyAlignment="1" quotePrefix="1">
      <alignment horizontal="center"/>
    </xf>
    <xf numFmtId="37" fontId="0" fillId="0" borderId="3" xfId="0" applyBorder="1" applyAlignment="1" quotePrefix="1">
      <alignment horizontal="center"/>
    </xf>
    <xf numFmtId="37" fontId="0" fillId="0" borderId="3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>
      <alignment horizontal="center"/>
    </xf>
    <xf numFmtId="37" fontId="0" fillId="0" borderId="20" xfId="0" applyFont="1" applyBorder="1" applyAlignment="1">
      <alignment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177" fontId="0" fillId="0" borderId="6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 applyProtection="1">
      <alignment/>
      <protection/>
    </xf>
    <xf numFmtId="37" fontId="0" fillId="0" borderId="2" xfId="0" applyFont="1" applyBorder="1" applyAlignment="1">
      <alignment horizontal="center"/>
    </xf>
    <xf numFmtId="37" fontId="0" fillId="0" borderId="2" xfId="0" applyNumberFormat="1" applyFont="1" applyBorder="1" applyAlignment="1" applyProtection="1">
      <alignment/>
      <protection/>
    </xf>
    <xf numFmtId="176" fontId="0" fillId="0" borderId="3" xfId="0" applyNumberFormat="1" applyFont="1" applyBorder="1" applyAlignment="1" applyProtection="1">
      <alignment/>
      <protection/>
    </xf>
    <xf numFmtId="37" fontId="0" fillId="0" borderId="20" xfId="0" applyFont="1" applyBorder="1" applyAlignment="1">
      <alignment horizontal="center"/>
    </xf>
    <xf numFmtId="37" fontId="0" fillId="0" borderId="2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37" fontId="0" fillId="0" borderId="24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24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24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24" xfId="0" applyFont="1" applyBorder="1" applyAlignment="1">
      <alignment/>
    </xf>
    <xf numFmtId="37" fontId="0" fillId="0" borderId="27" xfId="0" applyFont="1" applyBorder="1" applyAlignment="1">
      <alignment/>
    </xf>
    <xf numFmtId="37" fontId="0" fillId="0" borderId="28" xfId="0" applyFont="1" applyBorder="1" applyAlignment="1">
      <alignment/>
    </xf>
    <xf numFmtId="37" fontId="0" fillId="0" borderId="27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>
      <alignment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37" fontId="0" fillId="0" borderId="31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 horizontal="center"/>
    </xf>
    <xf numFmtId="37" fontId="0" fillId="0" borderId="34" xfId="0" applyFont="1" applyBorder="1" applyAlignment="1">
      <alignment/>
    </xf>
    <xf numFmtId="37" fontId="0" fillId="0" borderId="35" xfId="0" applyFont="1" applyBorder="1" applyAlignment="1">
      <alignment/>
    </xf>
    <xf numFmtId="37" fontId="0" fillId="0" borderId="36" xfId="0" applyFont="1" applyBorder="1" applyAlignment="1">
      <alignment/>
    </xf>
    <xf numFmtId="37" fontId="0" fillId="0" borderId="35" xfId="0" applyNumberFormat="1" applyFont="1" applyBorder="1" applyAlignment="1" applyProtection="1">
      <alignment/>
      <protection/>
    </xf>
    <xf numFmtId="37" fontId="0" fillId="0" borderId="37" xfId="0" applyNumberFormat="1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177" fontId="0" fillId="0" borderId="28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177" fontId="0" fillId="0" borderId="32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177" fontId="0" fillId="0" borderId="36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37" fontId="0" fillId="0" borderId="34" xfId="0" applyFont="1" applyBorder="1" applyAlignment="1">
      <alignment horizontal="center"/>
    </xf>
    <xf numFmtId="37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0" fillId="0" borderId="40" xfId="0" applyFont="1" applyBorder="1" applyAlignment="1">
      <alignment/>
    </xf>
    <xf numFmtId="37" fontId="0" fillId="0" borderId="41" xfId="0" applyFont="1" applyBorder="1" applyAlignment="1">
      <alignment/>
    </xf>
    <xf numFmtId="37" fontId="0" fillId="0" borderId="38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/>
    </xf>
    <xf numFmtId="176" fontId="0" fillId="0" borderId="39" xfId="0" applyNumberFormat="1" applyFont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177" fontId="0" fillId="0" borderId="11" xfId="0" applyNumberFormat="1" applyFont="1" applyBorder="1" applyAlignment="1" applyProtection="1">
      <alignment/>
      <protection/>
    </xf>
    <xf numFmtId="177" fontId="0" fillId="0" borderId="27" xfId="0" applyNumberFormat="1" applyFont="1" applyBorder="1" applyAlignment="1" applyProtection="1">
      <alignment/>
      <protection/>
    </xf>
    <xf numFmtId="177" fontId="0" fillId="0" borderId="31" xfId="0" applyNumberFormat="1" applyFont="1" applyBorder="1" applyAlignment="1" applyProtection="1">
      <alignment/>
      <protection/>
    </xf>
    <xf numFmtId="177" fontId="0" fillId="0" borderId="8" xfId="0" applyNumberFormat="1" applyFont="1" applyBorder="1" applyAlignment="1" applyProtection="1">
      <alignment/>
      <protection/>
    </xf>
    <xf numFmtId="177" fontId="0" fillId="0" borderId="16" xfId="0" applyNumberFormat="1" applyFont="1" applyBorder="1" applyAlignment="1" applyProtection="1">
      <alignment/>
      <protection/>
    </xf>
    <xf numFmtId="177" fontId="0" fillId="0" borderId="21" xfId="0" applyNumberFormat="1" applyFont="1" applyBorder="1" applyAlignment="1" applyProtection="1">
      <alignment/>
      <protection/>
    </xf>
    <xf numFmtId="177" fontId="0" fillId="0" borderId="35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/>
      <protection/>
    </xf>
    <xf numFmtId="37" fontId="0" fillId="0" borderId="42" xfId="0" applyFont="1" applyBorder="1" applyAlignment="1">
      <alignment/>
    </xf>
    <xf numFmtId="37" fontId="0" fillId="0" borderId="7" xfId="0" applyFont="1" applyBorder="1" applyAlignment="1" applyProtection="1">
      <alignment horizontal="center"/>
      <protection/>
    </xf>
    <xf numFmtId="37" fontId="0" fillId="0" borderId="43" xfId="0" applyFont="1" applyBorder="1" applyAlignment="1" quotePrefix="1">
      <alignment horizontal="center"/>
    </xf>
    <xf numFmtId="37" fontId="5" fillId="0" borderId="3" xfId="0" applyFont="1" applyBorder="1" applyAlignment="1">
      <alignment horizontal="center"/>
    </xf>
    <xf numFmtId="176" fontId="5" fillId="0" borderId="2" xfId="0" applyNumberFormat="1" applyFont="1" applyBorder="1" applyAlignment="1" applyProtection="1">
      <alignment/>
      <protection/>
    </xf>
    <xf numFmtId="37" fontId="5" fillId="0" borderId="6" xfId="0" applyFont="1" applyBorder="1" applyAlignment="1">
      <alignment horizontal="center"/>
    </xf>
    <xf numFmtId="37" fontId="0" fillId="0" borderId="44" xfId="0" applyFont="1" applyBorder="1" applyAlignment="1">
      <alignment/>
    </xf>
    <xf numFmtId="37" fontId="0" fillId="0" borderId="45" xfId="0" applyFont="1" applyBorder="1" applyAlignment="1">
      <alignment/>
    </xf>
    <xf numFmtId="37" fontId="0" fillId="0" borderId="19" xfId="0" applyFont="1" applyBorder="1" applyAlignment="1">
      <alignment/>
    </xf>
    <xf numFmtId="37" fontId="5" fillId="0" borderId="19" xfId="0" applyFont="1" applyBorder="1" applyAlignment="1">
      <alignment/>
    </xf>
    <xf numFmtId="37" fontId="0" fillId="0" borderId="14" xfId="0" applyFont="1" applyBorder="1" applyAlignment="1">
      <alignment horizontal="right"/>
    </xf>
    <xf numFmtId="179" fontId="0" fillId="0" borderId="13" xfId="0" applyNumberFormat="1" applyFont="1" applyBorder="1" applyAlignment="1" applyProtection="1">
      <alignment/>
      <protection/>
    </xf>
    <xf numFmtId="179" fontId="0" fillId="0" borderId="13" xfId="0" applyNumberFormat="1" applyFont="1" applyBorder="1" applyAlignment="1" applyProtection="1">
      <alignment/>
      <protection/>
    </xf>
    <xf numFmtId="179" fontId="0" fillId="0" borderId="29" xfId="0" applyNumberFormat="1" applyFont="1" applyBorder="1" applyAlignment="1" applyProtection="1">
      <alignment/>
      <protection/>
    </xf>
    <xf numFmtId="179" fontId="0" fillId="0" borderId="33" xfId="0" applyNumberFormat="1" applyFont="1" applyBorder="1" applyAlignment="1" applyProtection="1">
      <alignment/>
      <protection/>
    </xf>
    <xf numFmtId="179" fontId="0" fillId="0" borderId="14" xfId="0" applyNumberFormat="1" applyFont="1" applyBorder="1" applyAlignment="1" applyProtection="1">
      <alignment/>
      <protection/>
    </xf>
    <xf numFmtId="179" fontId="0" fillId="0" borderId="18" xfId="0" applyNumberFormat="1" applyFont="1" applyBorder="1" applyAlignment="1" applyProtection="1">
      <alignment/>
      <protection/>
    </xf>
    <xf numFmtId="179" fontId="0" fillId="0" borderId="23" xfId="0" applyNumberFormat="1" applyFont="1" applyBorder="1" applyAlignment="1" applyProtection="1">
      <alignment/>
      <protection/>
    </xf>
    <xf numFmtId="179" fontId="0" fillId="0" borderId="37" xfId="0" applyNumberFormat="1" applyFont="1" applyBorder="1" applyAlignment="1" applyProtection="1">
      <alignment/>
      <protection/>
    </xf>
    <xf numFmtId="179" fontId="0" fillId="0" borderId="19" xfId="0" applyNumberFormat="1" applyFont="1" applyBorder="1" applyAlignment="1" applyProtection="1">
      <alignment/>
      <protection/>
    </xf>
    <xf numFmtId="180" fontId="0" fillId="0" borderId="41" xfId="17" applyNumberFormat="1" applyFont="1" applyBorder="1" applyAlignment="1" applyProtection="1">
      <alignment/>
      <protection/>
    </xf>
    <xf numFmtId="180" fontId="0" fillId="0" borderId="14" xfId="17" applyNumberFormat="1" applyFont="1" applyBorder="1" applyAlignment="1" applyProtection="1">
      <alignment/>
      <protection/>
    </xf>
    <xf numFmtId="37" fontId="0" fillId="0" borderId="1" xfId="0" applyFont="1" applyBorder="1" applyAlignment="1">
      <alignment horizontal="center"/>
    </xf>
    <xf numFmtId="37" fontId="0" fillId="0" borderId="3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8" sqref="B8"/>
    </sheetView>
  </sheetViews>
  <sheetFormatPr defaultColWidth="14.75" defaultRowHeight="23.25" customHeight="1"/>
  <cols>
    <col min="1" max="1" width="13" style="1" customWidth="1"/>
    <col min="2" max="14" width="13.75" style="1" customWidth="1"/>
    <col min="15" max="16" width="14.75" style="1" customWidth="1"/>
    <col min="17" max="17" width="19.75" style="1" customWidth="1"/>
    <col min="18" max="18" width="15.75" style="1" customWidth="1"/>
    <col min="19" max="19" width="10.75" style="1" customWidth="1"/>
    <col min="20" max="20" width="19.75" style="1" customWidth="1"/>
    <col min="21" max="21" width="17.75" style="1" customWidth="1"/>
    <col min="22" max="22" width="12.75" style="1" customWidth="1"/>
    <col min="23" max="16384" width="14.75" style="1" customWidth="1"/>
  </cols>
  <sheetData>
    <row r="1" spans="1:13" ht="27" customHeight="1">
      <c r="A1" s="1" t="s">
        <v>0</v>
      </c>
      <c r="E1" s="2"/>
      <c r="M1" s="2"/>
    </row>
    <row r="2" spans="1:14" ht="27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5"/>
      <c r="M2" s="4"/>
      <c r="N2" s="5" t="s">
        <v>1</v>
      </c>
    </row>
    <row r="3" spans="1:15" ht="27" customHeight="1">
      <c r="A3" s="6"/>
      <c r="B3" s="6"/>
      <c r="C3" s="7"/>
      <c r="D3" s="8"/>
      <c r="E3" s="9"/>
      <c r="F3" s="180"/>
      <c r="G3" s="10"/>
      <c r="H3" s="10"/>
      <c r="I3" s="8"/>
      <c r="J3" s="8"/>
      <c r="K3" s="10"/>
      <c r="L3" s="8"/>
      <c r="M3" s="11"/>
      <c r="N3" s="12"/>
      <c r="O3" s="6"/>
    </row>
    <row r="4" spans="1:15" ht="27" customHeight="1">
      <c r="A4" s="6"/>
      <c r="B4" s="6"/>
      <c r="C4" s="90" t="s">
        <v>91</v>
      </c>
      <c r="D4" s="7"/>
      <c r="E4" s="13"/>
      <c r="F4" s="184"/>
      <c r="G4" s="8"/>
      <c r="H4" s="8"/>
      <c r="I4" s="7"/>
      <c r="J4" s="7"/>
      <c r="K4" s="7"/>
      <c r="L4" s="7"/>
      <c r="M4" s="13"/>
      <c r="N4" s="14"/>
      <c r="O4" s="6"/>
    </row>
    <row r="5" spans="1:15" ht="27" customHeight="1">
      <c r="A5" s="15" t="s">
        <v>89</v>
      </c>
      <c r="B5" s="89" t="s">
        <v>90</v>
      </c>
      <c r="C5" s="16" t="s">
        <v>2</v>
      </c>
      <c r="D5" s="16" t="s">
        <v>3</v>
      </c>
      <c r="E5" s="16" t="s">
        <v>5</v>
      </c>
      <c r="F5" s="16" t="s">
        <v>7</v>
      </c>
      <c r="G5" s="7"/>
      <c r="H5" s="7"/>
      <c r="I5" s="201" t="s">
        <v>92</v>
      </c>
      <c r="J5" s="16" t="s">
        <v>4</v>
      </c>
      <c r="K5" s="16" t="s">
        <v>8</v>
      </c>
      <c r="L5" s="16" t="s">
        <v>6</v>
      </c>
      <c r="M5" s="16" t="s">
        <v>94</v>
      </c>
      <c r="N5" s="17" t="s">
        <v>9</v>
      </c>
      <c r="O5" s="6"/>
    </row>
    <row r="6" spans="1:15" ht="27" customHeight="1">
      <c r="A6" s="6"/>
      <c r="B6" s="6"/>
      <c r="C6" s="7"/>
      <c r="D6" s="16" t="s">
        <v>10</v>
      </c>
      <c r="E6" s="16" t="s">
        <v>10</v>
      </c>
      <c r="F6" s="16" t="s">
        <v>10</v>
      </c>
      <c r="G6" s="16" t="s">
        <v>13</v>
      </c>
      <c r="H6" s="16" t="s">
        <v>14</v>
      </c>
      <c r="I6" s="16" t="s">
        <v>93</v>
      </c>
      <c r="J6" s="16" t="s">
        <v>10</v>
      </c>
      <c r="K6" s="16" t="s">
        <v>15</v>
      </c>
      <c r="L6" s="16" t="s">
        <v>12</v>
      </c>
      <c r="M6" s="16" t="s">
        <v>95</v>
      </c>
      <c r="N6" s="17" t="s">
        <v>11</v>
      </c>
      <c r="O6" s="6"/>
    </row>
    <row r="7" spans="1:15" ht="27" customHeight="1" thickBot="1">
      <c r="A7" s="18"/>
      <c r="B7" s="18"/>
      <c r="C7" s="19" t="s">
        <v>16</v>
      </c>
      <c r="D7" s="20"/>
      <c r="E7" s="21"/>
      <c r="F7" s="20"/>
      <c r="G7" s="19" t="s">
        <v>10</v>
      </c>
      <c r="H7" s="19" t="s">
        <v>10</v>
      </c>
      <c r="I7" s="20"/>
      <c r="J7" s="20"/>
      <c r="K7" s="20"/>
      <c r="L7" s="20"/>
      <c r="M7" s="21"/>
      <c r="N7" s="22"/>
      <c r="O7" s="6"/>
    </row>
    <row r="8" spans="1:20" ht="27" customHeight="1">
      <c r="A8" s="23" t="s">
        <v>17</v>
      </c>
      <c r="B8" s="24">
        <v>5994000</v>
      </c>
      <c r="C8" s="25">
        <v>111036703</v>
      </c>
      <c r="D8" s="25">
        <v>7288631</v>
      </c>
      <c r="E8" s="25">
        <v>3098163</v>
      </c>
      <c r="F8" s="25">
        <v>336391</v>
      </c>
      <c r="G8" s="27">
        <v>42686</v>
      </c>
      <c r="H8" s="28">
        <v>293705</v>
      </c>
      <c r="I8" s="25">
        <v>18169918</v>
      </c>
      <c r="J8" s="25">
        <v>37086380</v>
      </c>
      <c r="K8" s="25">
        <v>3416174</v>
      </c>
      <c r="L8" s="25">
        <v>0</v>
      </c>
      <c r="M8" s="25">
        <v>0</v>
      </c>
      <c r="N8" s="26">
        <v>1355327</v>
      </c>
      <c r="O8" s="6"/>
      <c r="T8" s="29"/>
    </row>
    <row r="9" spans="1:15" ht="27" customHeight="1">
      <c r="A9" s="23" t="s">
        <v>18</v>
      </c>
      <c r="B9" s="24">
        <v>8432800</v>
      </c>
      <c r="C9" s="25">
        <v>113317515</v>
      </c>
      <c r="D9" s="25">
        <v>9343477</v>
      </c>
      <c r="E9" s="25">
        <v>1590325</v>
      </c>
      <c r="F9" s="25">
        <v>53270</v>
      </c>
      <c r="G9" s="27">
        <v>16058</v>
      </c>
      <c r="H9" s="28">
        <v>37212</v>
      </c>
      <c r="I9" s="25">
        <v>8911590</v>
      </c>
      <c r="J9" s="25">
        <v>48461890</v>
      </c>
      <c r="K9" s="25">
        <v>0</v>
      </c>
      <c r="L9" s="25">
        <v>8176966</v>
      </c>
      <c r="M9" s="25">
        <v>0</v>
      </c>
      <c r="N9" s="26">
        <v>805702</v>
      </c>
      <c r="O9" s="6"/>
    </row>
    <row r="10" spans="1:15" ht="27" customHeight="1">
      <c r="A10" s="23" t="s">
        <v>19</v>
      </c>
      <c r="B10" s="24">
        <v>3984000</v>
      </c>
      <c r="C10" s="25">
        <v>46186591</v>
      </c>
      <c r="D10" s="25">
        <v>3592135</v>
      </c>
      <c r="E10" s="25">
        <v>1289922</v>
      </c>
      <c r="F10" s="25">
        <v>46457</v>
      </c>
      <c r="G10" s="27">
        <v>1814</v>
      </c>
      <c r="H10" s="28">
        <v>44643</v>
      </c>
      <c r="I10" s="25">
        <v>3878802</v>
      </c>
      <c r="J10" s="25">
        <v>20140948</v>
      </c>
      <c r="K10" s="25">
        <v>118100</v>
      </c>
      <c r="L10" s="25">
        <v>36535</v>
      </c>
      <c r="M10" s="25">
        <v>0</v>
      </c>
      <c r="N10" s="26">
        <v>277300</v>
      </c>
      <c r="O10" s="6"/>
    </row>
    <row r="11" spans="1:15" ht="27" customHeight="1">
      <c r="A11" s="23" t="s">
        <v>20</v>
      </c>
      <c r="B11" s="24">
        <v>5106900</v>
      </c>
      <c r="C11" s="25">
        <v>61577434</v>
      </c>
      <c r="D11" s="25">
        <v>4679061</v>
      </c>
      <c r="E11" s="25">
        <v>2154119</v>
      </c>
      <c r="F11" s="25">
        <v>296819</v>
      </c>
      <c r="G11" s="27">
        <v>0</v>
      </c>
      <c r="H11" s="28">
        <v>296819</v>
      </c>
      <c r="I11" s="25">
        <v>7432755</v>
      </c>
      <c r="J11" s="25">
        <v>22412050</v>
      </c>
      <c r="K11" s="25">
        <v>3009131</v>
      </c>
      <c r="L11" s="25">
        <v>117237</v>
      </c>
      <c r="M11" s="25">
        <v>0</v>
      </c>
      <c r="N11" s="26">
        <v>105248</v>
      </c>
      <c r="O11" s="6"/>
    </row>
    <row r="12" spans="1:15" ht="27" customHeight="1">
      <c r="A12" s="23" t="s">
        <v>21</v>
      </c>
      <c r="B12" s="24">
        <v>5248700</v>
      </c>
      <c r="C12" s="25">
        <v>47277939</v>
      </c>
      <c r="D12" s="25">
        <v>4148602</v>
      </c>
      <c r="E12" s="25">
        <v>1640479</v>
      </c>
      <c r="F12" s="25">
        <v>13126</v>
      </c>
      <c r="G12" s="27">
        <v>0</v>
      </c>
      <c r="H12" s="28">
        <v>13126</v>
      </c>
      <c r="I12" s="25">
        <v>7205601</v>
      </c>
      <c r="J12" s="25">
        <v>16699497</v>
      </c>
      <c r="K12" s="25">
        <v>0</v>
      </c>
      <c r="L12" s="25">
        <v>0</v>
      </c>
      <c r="M12" s="25">
        <v>179900</v>
      </c>
      <c r="N12" s="26">
        <v>640283</v>
      </c>
      <c r="O12" s="6"/>
    </row>
    <row r="13" spans="1:15" ht="27" customHeight="1">
      <c r="A13" s="23" t="s">
        <v>22</v>
      </c>
      <c r="B13" s="24">
        <v>3204900</v>
      </c>
      <c r="C13" s="25">
        <v>53589345</v>
      </c>
      <c r="D13" s="25">
        <v>4682428</v>
      </c>
      <c r="E13" s="25">
        <v>2666535</v>
      </c>
      <c r="F13" s="25">
        <v>17631</v>
      </c>
      <c r="G13" s="27">
        <v>0</v>
      </c>
      <c r="H13" s="28">
        <v>17631</v>
      </c>
      <c r="I13" s="25">
        <v>12519400</v>
      </c>
      <c r="J13" s="25">
        <v>15194875</v>
      </c>
      <c r="K13" s="25">
        <v>0</v>
      </c>
      <c r="L13" s="25">
        <v>192099</v>
      </c>
      <c r="M13" s="25">
        <v>0</v>
      </c>
      <c r="N13" s="26">
        <v>332175</v>
      </c>
      <c r="O13" s="6"/>
    </row>
    <row r="14" spans="1:15" ht="27" customHeight="1">
      <c r="A14" s="23" t="s">
        <v>23</v>
      </c>
      <c r="B14" s="24">
        <v>2379900</v>
      </c>
      <c r="C14" s="25">
        <v>26064249</v>
      </c>
      <c r="D14" s="25">
        <v>930634</v>
      </c>
      <c r="E14" s="25">
        <v>252956</v>
      </c>
      <c r="F14" s="25">
        <v>81582</v>
      </c>
      <c r="G14" s="27">
        <v>0</v>
      </c>
      <c r="H14" s="28">
        <v>81582</v>
      </c>
      <c r="I14" s="25">
        <v>1264352</v>
      </c>
      <c r="J14" s="25">
        <v>12041622</v>
      </c>
      <c r="K14" s="25">
        <v>290091</v>
      </c>
      <c r="L14" s="25">
        <v>0</v>
      </c>
      <c r="M14" s="25">
        <v>107200</v>
      </c>
      <c r="N14" s="26">
        <v>293365</v>
      </c>
      <c r="O14" s="6"/>
    </row>
    <row r="15" spans="1:15" ht="27" customHeight="1">
      <c r="A15" s="23" t="s">
        <v>24</v>
      </c>
      <c r="B15" s="24">
        <v>1355300</v>
      </c>
      <c r="C15" s="25">
        <v>10831549</v>
      </c>
      <c r="D15" s="25">
        <v>916465</v>
      </c>
      <c r="E15" s="25">
        <v>55458</v>
      </c>
      <c r="F15" s="25">
        <v>11735</v>
      </c>
      <c r="G15" s="27">
        <v>1205</v>
      </c>
      <c r="H15" s="28">
        <v>10530</v>
      </c>
      <c r="I15" s="25">
        <v>2433047</v>
      </c>
      <c r="J15" s="25">
        <v>3025537</v>
      </c>
      <c r="K15" s="25">
        <v>53256</v>
      </c>
      <c r="L15" s="25">
        <v>0</v>
      </c>
      <c r="M15" s="25">
        <v>117300</v>
      </c>
      <c r="N15" s="26">
        <v>270355</v>
      </c>
      <c r="O15" s="6"/>
    </row>
    <row r="16" spans="1:15" ht="27" customHeight="1">
      <c r="A16" s="23" t="s">
        <v>25</v>
      </c>
      <c r="B16" s="24">
        <v>800100</v>
      </c>
      <c r="C16" s="25">
        <v>20607823</v>
      </c>
      <c r="D16" s="25">
        <v>1276944</v>
      </c>
      <c r="E16" s="25">
        <v>211336</v>
      </c>
      <c r="F16" s="25">
        <v>45843</v>
      </c>
      <c r="G16" s="27">
        <v>15248</v>
      </c>
      <c r="H16" s="28">
        <v>30595</v>
      </c>
      <c r="I16" s="25">
        <v>5608883</v>
      </c>
      <c r="J16" s="25">
        <v>5825793</v>
      </c>
      <c r="K16" s="25">
        <v>0</v>
      </c>
      <c r="L16" s="25">
        <v>0</v>
      </c>
      <c r="M16" s="25">
        <v>0</v>
      </c>
      <c r="N16" s="26">
        <v>33806</v>
      </c>
      <c r="O16" s="6"/>
    </row>
    <row r="17" spans="1:15" ht="27" customHeight="1">
      <c r="A17" s="23" t="s">
        <v>26</v>
      </c>
      <c r="B17" s="24">
        <v>1268800</v>
      </c>
      <c r="C17" s="25">
        <v>11386995</v>
      </c>
      <c r="D17" s="25">
        <v>3152626</v>
      </c>
      <c r="E17" s="25">
        <v>324979</v>
      </c>
      <c r="F17" s="25">
        <v>30817</v>
      </c>
      <c r="G17" s="27">
        <v>0</v>
      </c>
      <c r="H17" s="28">
        <v>30817</v>
      </c>
      <c r="I17" s="25">
        <v>1902630</v>
      </c>
      <c r="J17" s="25">
        <v>2153813</v>
      </c>
      <c r="K17" s="25">
        <v>33003</v>
      </c>
      <c r="L17" s="25">
        <v>0</v>
      </c>
      <c r="M17" s="25">
        <v>0</v>
      </c>
      <c r="N17" s="26">
        <v>57140</v>
      </c>
      <c r="O17" s="6"/>
    </row>
    <row r="18" spans="1:15" ht="27" customHeight="1">
      <c r="A18" s="23" t="s">
        <v>27</v>
      </c>
      <c r="B18" s="24">
        <v>1068900</v>
      </c>
      <c r="C18" s="25">
        <v>11542889</v>
      </c>
      <c r="D18" s="25">
        <v>940980</v>
      </c>
      <c r="E18" s="25">
        <v>123099</v>
      </c>
      <c r="F18" s="25">
        <v>631964</v>
      </c>
      <c r="G18" s="27">
        <v>306373</v>
      </c>
      <c r="H18" s="28">
        <v>325591</v>
      </c>
      <c r="I18" s="25">
        <v>1944673</v>
      </c>
      <c r="J18" s="25">
        <v>1655774</v>
      </c>
      <c r="K18" s="25">
        <v>2449876</v>
      </c>
      <c r="L18" s="25">
        <v>0</v>
      </c>
      <c r="M18" s="25">
        <v>0</v>
      </c>
      <c r="N18" s="26">
        <v>20108</v>
      </c>
      <c r="O18" s="6"/>
    </row>
    <row r="19" spans="1:15" ht="27" customHeight="1">
      <c r="A19" s="112" t="s">
        <v>76</v>
      </c>
      <c r="B19" s="121">
        <v>1765200</v>
      </c>
      <c r="C19" s="122">
        <v>18610509</v>
      </c>
      <c r="D19" s="122">
        <v>298194</v>
      </c>
      <c r="E19" s="122">
        <v>345585</v>
      </c>
      <c r="F19" s="122">
        <v>112708</v>
      </c>
      <c r="G19" s="124">
        <v>0</v>
      </c>
      <c r="H19" s="125">
        <v>112708</v>
      </c>
      <c r="I19" s="122">
        <v>2628573</v>
      </c>
      <c r="J19" s="122">
        <v>7945341</v>
      </c>
      <c r="K19" s="122">
        <v>0</v>
      </c>
      <c r="L19" s="122">
        <v>0</v>
      </c>
      <c r="M19" s="122">
        <v>0</v>
      </c>
      <c r="N19" s="123">
        <v>288894</v>
      </c>
      <c r="O19" s="6"/>
    </row>
    <row r="20" spans="1:15" ht="27" customHeight="1">
      <c r="A20" s="113" t="s">
        <v>79</v>
      </c>
      <c r="B20" s="126">
        <v>2453700</v>
      </c>
      <c r="C20" s="127">
        <v>25517842</v>
      </c>
      <c r="D20" s="127">
        <v>1528169</v>
      </c>
      <c r="E20" s="127">
        <v>656802</v>
      </c>
      <c r="F20" s="127">
        <v>13825</v>
      </c>
      <c r="G20" s="129">
        <v>3171</v>
      </c>
      <c r="H20" s="130">
        <v>10654</v>
      </c>
      <c r="I20" s="127">
        <v>4663201</v>
      </c>
      <c r="J20" s="127">
        <v>7788987</v>
      </c>
      <c r="K20" s="127">
        <v>187845</v>
      </c>
      <c r="L20" s="127">
        <v>157219</v>
      </c>
      <c r="M20" s="127">
        <v>0</v>
      </c>
      <c r="N20" s="128">
        <v>197811</v>
      </c>
      <c r="O20" s="6"/>
    </row>
    <row r="21" spans="1:15" ht="27" customHeight="1" thickBot="1">
      <c r="A21" s="114" t="s">
        <v>80</v>
      </c>
      <c r="B21" s="18">
        <v>7596500</v>
      </c>
      <c r="C21" s="20">
        <v>58657732</v>
      </c>
      <c r="D21" s="20">
        <v>2783196</v>
      </c>
      <c r="E21" s="20">
        <v>1216024</v>
      </c>
      <c r="F21" s="20">
        <v>190668</v>
      </c>
      <c r="G21" s="31">
        <v>13502</v>
      </c>
      <c r="H21" s="32">
        <v>177166</v>
      </c>
      <c r="I21" s="20">
        <v>9006587</v>
      </c>
      <c r="J21" s="20">
        <v>24909196</v>
      </c>
      <c r="K21" s="20">
        <v>954640</v>
      </c>
      <c r="L21" s="20">
        <v>0</v>
      </c>
      <c r="M21" s="20">
        <v>0</v>
      </c>
      <c r="N21" s="22">
        <v>650142</v>
      </c>
      <c r="O21" s="6"/>
    </row>
    <row r="22" spans="1:15" ht="27" customHeight="1">
      <c r="A22" s="33" t="s">
        <v>28</v>
      </c>
      <c r="B22" s="34">
        <v>151700</v>
      </c>
      <c r="C22" s="35">
        <v>1526489</v>
      </c>
      <c r="D22" s="35">
        <v>12978</v>
      </c>
      <c r="E22" s="35">
        <v>0</v>
      </c>
      <c r="F22" s="35">
        <v>0</v>
      </c>
      <c r="G22" s="37">
        <v>0</v>
      </c>
      <c r="H22" s="38">
        <v>0</v>
      </c>
      <c r="I22" s="35">
        <v>48115</v>
      </c>
      <c r="J22" s="35">
        <v>402308</v>
      </c>
      <c r="K22" s="35">
        <v>0</v>
      </c>
      <c r="L22" s="35">
        <v>0</v>
      </c>
      <c r="M22" s="35">
        <v>0</v>
      </c>
      <c r="N22" s="36">
        <v>145319</v>
      </c>
      <c r="O22" s="6"/>
    </row>
    <row r="23" spans="1:15" ht="27" customHeight="1">
      <c r="A23" s="93" t="s">
        <v>29</v>
      </c>
      <c r="B23" s="94">
        <v>391200</v>
      </c>
      <c r="C23" s="95">
        <v>5236370</v>
      </c>
      <c r="D23" s="95">
        <v>6000</v>
      </c>
      <c r="E23" s="95">
        <v>42458</v>
      </c>
      <c r="F23" s="95">
        <v>12494</v>
      </c>
      <c r="G23" s="97">
        <v>0</v>
      </c>
      <c r="H23" s="98">
        <v>12494</v>
      </c>
      <c r="I23" s="95">
        <v>270572</v>
      </c>
      <c r="J23" s="95">
        <v>1749035</v>
      </c>
      <c r="K23" s="95">
        <v>0</v>
      </c>
      <c r="L23" s="95">
        <v>0</v>
      </c>
      <c r="M23" s="95">
        <v>0</v>
      </c>
      <c r="N23" s="96">
        <v>254102</v>
      </c>
      <c r="O23" s="6"/>
    </row>
    <row r="24" spans="1:15" ht="27" customHeight="1">
      <c r="A24" s="23" t="s">
        <v>30</v>
      </c>
      <c r="B24" s="24">
        <v>581000</v>
      </c>
      <c r="C24" s="25">
        <v>7267046</v>
      </c>
      <c r="D24" s="25">
        <v>119707</v>
      </c>
      <c r="E24" s="25">
        <v>24000</v>
      </c>
      <c r="F24" s="25">
        <v>9584</v>
      </c>
      <c r="G24" s="27">
        <v>4127</v>
      </c>
      <c r="H24" s="28">
        <v>5457</v>
      </c>
      <c r="I24" s="25">
        <v>880173</v>
      </c>
      <c r="J24" s="25">
        <v>2186142</v>
      </c>
      <c r="K24" s="25">
        <v>0</v>
      </c>
      <c r="L24" s="25">
        <v>0</v>
      </c>
      <c r="M24" s="25">
        <v>0</v>
      </c>
      <c r="N24" s="26">
        <v>0</v>
      </c>
      <c r="O24" s="6"/>
    </row>
    <row r="25" spans="1:15" ht="27" customHeight="1">
      <c r="A25" s="23" t="s">
        <v>31</v>
      </c>
      <c r="B25" s="24">
        <v>363600</v>
      </c>
      <c r="C25" s="25">
        <v>2902391</v>
      </c>
      <c r="D25" s="25">
        <v>98657</v>
      </c>
      <c r="E25" s="25">
        <v>50600</v>
      </c>
      <c r="F25" s="25">
        <v>0</v>
      </c>
      <c r="G25" s="27">
        <v>0</v>
      </c>
      <c r="H25" s="28">
        <v>0</v>
      </c>
      <c r="I25" s="25">
        <v>474539</v>
      </c>
      <c r="J25" s="25">
        <v>829283</v>
      </c>
      <c r="K25" s="25">
        <v>0</v>
      </c>
      <c r="L25" s="25">
        <v>0</v>
      </c>
      <c r="M25" s="25">
        <v>0</v>
      </c>
      <c r="N25" s="26">
        <v>4034</v>
      </c>
      <c r="O25" s="6"/>
    </row>
    <row r="26" spans="1:15" ht="27" customHeight="1">
      <c r="A26" s="33" t="s">
        <v>32</v>
      </c>
      <c r="B26" s="34">
        <v>0</v>
      </c>
      <c r="C26" s="35">
        <v>1003071</v>
      </c>
      <c r="D26" s="35">
        <v>1793</v>
      </c>
      <c r="E26" s="35">
        <v>0</v>
      </c>
      <c r="F26" s="35">
        <v>0</v>
      </c>
      <c r="G26" s="37">
        <v>0</v>
      </c>
      <c r="H26" s="38">
        <v>0</v>
      </c>
      <c r="I26" s="35">
        <v>222715</v>
      </c>
      <c r="J26" s="35">
        <v>279182</v>
      </c>
      <c r="K26" s="35">
        <v>0</v>
      </c>
      <c r="L26" s="35">
        <v>0</v>
      </c>
      <c r="M26" s="35">
        <v>0</v>
      </c>
      <c r="N26" s="36">
        <v>347080</v>
      </c>
      <c r="O26" s="6"/>
    </row>
    <row r="27" spans="1:15" ht="27" customHeight="1">
      <c r="A27" s="131" t="s">
        <v>33</v>
      </c>
      <c r="B27" s="132">
        <v>923700</v>
      </c>
      <c r="C27" s="133">
        <v>7399423</v>
      </c>
      <c r="D27" s="133">
        <v>308627</v>
      </c>
      <c r="E27" s="133">
        <v>167746</v>
      </c>
      <c r="F27" s="133">
        <v>12499</v>
      </c>
      <c r="G27" s="135">
        <v>906</v>
      </c>
      <c r="H27" s="136">
        <v>11593</v>
      </c>
      <c r="I27" s="133">
        <v>1010315</v>
      </c>
      <c r="J27" s="133">
        <v>2602898</v>
      </c>
      <c r="K27" s="133">
        <v>156567</v>
      </c>
      <c r="L27" s="133">
        <v>0</v>
      </c>
      <c r="M27" s="133">
        <v>0</v>
      </c>
      <c r="N27" s="134">
        <v>4550</v>
      </c>
      <c r="O27" s="6"/>
    </row>
    <row r="28" spans="1:15" ht="27" customHeight="1">
      <c r="A28" s="23" t="s">
        <v>34</v>
      </c>
      <c r="B28" s="24">
        <v>495000</v>
      </c>
      <c r="C28" s="25">
        <v>9036920</v>
      </c>
      <c r="D28" s="25">
        <v>591573</v>
      </c>
      <c r="E28" s="25">
        <v>708580</v>
      </c>
      <c r="F28" s="25">
        <v>500</v>
      </c>
      <c r="G28" s="27">
        <v>500</v>
      </c>
      <c r="H28" s="28">
        <v>0</v>
      </c>
      <c r="I28" s="25">
        <v>1105639</v>
      </c>
      <c r="J28" s="25">
        <v>2350885</v>
      </c>
      <c r="K28" s="25">
        <v>0</v>
      </c>
      <c r="L28" s="25">
        <v>875000</v>
      </c>
      <c r="M28" s="25">
        <v>0</v>
      </c>
      <c r="N28" s="26">
        <v>211623</v>
      </c>
      <c r="O28" s="6"/>
    </row>
    <row r="29" spans="1:15" ht="27" customHeight="1">
      <c r="A29" s="15" t="s">
        <v>35</v>
      </c>
      <c r="B29" s="6">
        <v>592300</v>
      </c>
      <c r="C29" s="7">
        <v>7582563</v>
      </c>
      <c r="D29" s="7">
        <v>106158</v>
      </c>
      <c r="E29" s="7">
        <v>31286</v>
      </c>
      <c r="F29" s="7">
        <v>147058</v>
      </c>
      <c r="G29" s="91">
        <v>3071</v>
      </c>
      <c r="H29" s="92">
        <v>143987</v>
      </c>
      <c r="I29" s="7">
        <v>279922</v>
      </c>
      <c r="J29" s="7">
        <v>2154786</v>
      </c>
      <c r="K29" s="7">
        <v>2108021</v>
      </c>
      <c r="L29" s="7">
        <v>0</v>
      </c>
      <c r="M29" s="7">
        <v>0</v>
      </c>
      <c r="N29" s="14">
        <v>66940</v>
      </c>
      <c r="O29" s="6"/>
    </row>
    <row r="30" spans="1:15" ht="27" customHeight="1">
      <c r="A30" s="131" t="s">
        <v>36</v>
      </c>
      <c r="B30" s="132">
        <v>265000</v>
      </c>
      <c r="C30" s="133">
        <v>4629767</v>
      </c>
      <c r="D30" s="133">
        <v>397570</v>
      </c>
      <c r="E30" s="133">
        <v>114450</v>
      </c>
      <c r="F30" s="133">
        <v>29872</v>
      </c>
      <c r="G30" s="135">
        <v>5654</v>
      </c>
      <c r="H30" s="136">
        <v>24218</v>
      </c>
      <c r="I30" s="133">
        <v>533941</v>
      </c>
      <c r="J30" s="133">
        <v>1437308</v>
      </c>
      <c r="K30" s="133">
        <v>0</v>
      </c>
      <c r="L30" s="133">
        <v>0</v>
      </c>
      <c r="M30" s="133">
        <v>0</v>
      </c>
      <c r="N30" s="134">
        <v>73535</v>
      </c>
      <c r="O30" s="6"/>
    </row>
    <row r="31" spans="1:15" ht="27" customHeight="1">
      <c r="A31" s="23" t="s">
        <v>37</v>
      </c>
      <c r="B31" s="24">
        <v>251200</v>
      </c>
      <c r="C31" s="25">
        <v>3155664</v>
      </c>
      <c r="D31" s="25">
        <v>34199</v>
      </c>
      <c r="E31" s="25">
        <v>19019</v>
      </c>
      <c r="F31" s="25">
        <v>79139</v>
      </c>
      <c r="G31" s="27">
        <v>21900</v>
      </c>
      <c r="H31" s="28">
        <v>57239</v>
      </c>
      <c r="I31" s="25">
        <v>196224</v>
      </c>
      <c r="J31" s="25">
        <v>642246</v>
      </c>
      <c r="K31" s="25">
        <v>481907</v>
      </c>
      <c r="L31" s="25">
        <v>0</v>
      </c>
      <c r="M31" s="25">
        <v>0</v>
      </c>
      <c r="N31" s="26">
        <v>133200</v>
      </c>
      <c r="O31" s="6"/>
    </row>
    <row r="32" spans="1:15" ht="27" customHeight="1">
      <c r="A32" s="23" t="s">
        <v>83</v>
      </c>
      <c r="B32" s="24">
        <v>1139900</v>
      </c>
      <c r="C32" s="25">
        <v>10360267</v>
      </c>
      <c r="D32" s="25">
        <v>103987</v>
      </c>
      <c r="E32" s="25">
        <v>242848</v>
      </c>
      <c r="F32" s="25">
        <v>103297</v>
      </c>
      <c r="G32" s="27">
        <v>47700</v>
      </c>
      <c r="H32" s="28">
        <v>55597</v>
      </c>
      <c r="I32" s="25">
        <v>193729</v>
      </c>
      <c r="J32" s="25">
        <v>2878582</v>
      </c>
      <c r="K32" s="25">
        <v>3938188</v>
      </c>
      <c r="L32" s="25">
        <v>0</v>
      </c>
      <c r="M32" s="25">
        <v>0</v>
      </c>
      <c r="N32" s="26">
        <v>26365</v>
      </c>
      <c r="O32" s="6"/>
    </row>
    <row r="33" spans="1:15" ht="27" customHeight="1">
      <c r="A33" s="33" t="s">
        <v>84</v>
      </c>
      <c r="B33" s="34">
        <v>877200</v>
      </c>
      <c r="C33" s="35">
        <v>11264260</v>
      </c>
      <c r="D33" s="35">
        <v>1848437</v>
      </c>
      <c r="E33" s="35">
        <v>336156</v>
      </c>
      <c r="F33" s="35">
        <v>110931</v>
      </c>
      <c r="G33" s="37">
        <v>5623</v>
      </c>
      <c r="H33" s="38">
        <v>105308</v>
      </c>
      <c r="I33" s="35">
        <v>888865</v>
      </c>
      <c r="J33" s="35">
        <v>2377171</v>
      </c>
      <c r="K33" s="35">
        <v>2269343</v>
      </c>
      <c r="L33" s="35">
        <v>0</v>
      </c>
      <c r="M33" s="35">
        <v>0</v>
      </c>
      <c r="N33" s="36">
        <v>0</v>
      </c>
      <c r="O33" s="6"/>
    </row>
    <row r="34" spans="1:15" ht="27" customHeight="1">
      <c r="A34" s="33" t="s">
        <v>85</v>
      </c>
      <c r="B34" s="34">
        <v>881000</v>
      </c>
      <c r="C34" s="35">
        <v>14059293</v>
      </c>
      <c r="D34" s="35">
        <v>1155037</v>
      </c>
      <c r="E34" s="35">
        <v>390664</v>
      </c>
      <c r="F34" s="35">
        <v>520826</v>
      </c>
      <c r="G34" s="37">
        <v>258384</v>
      </c>
      <c r="H34" s="38">
        <v>262442</v>
      </c>
      <c r="I34" s="35">
        <v>3020534</v>
      </c>
      <c r="J34" s="35">
        <v>1591351</v>
      </c>
      <c r="K34" s="35">
        <v>2360884</v>
      </c>
      <c r="L34" s="35">
        <v>0</v>
      </c>
      <c r="M34" s="35">
        <v>0</v>
      </c>
      <c r="N34" s="36">
        <v>269697</v>
      </c>
      <c r="O34" s="6"/>
    </row>
    <row r="35" spans="1:15" ht="27" customHeight="1">
      <c r="A35" s="23" t="s">
        <v>39</v>
      </c>
      <c r="B35" s="24">
        <v>359000</v>
      </c>
      <c r="C35" s="25">
        <v>5415981</v>
      </c>
      <c r="D35" s="25">
        <v>95593</v>
      </c>
      <c r="E35" s="25">
        <v>16682</v>
      </c>
      <c r="F35" s="25">
        <v>146260</v>
      </c>
      <c r="G35" s="27">
        <v>8183</v>
      </c>
      <c r="H35" s="28">
        <v>138077</v>
      </c>
      <c r="I35" s="25">
        <v>581346</v>
      </c>
      <c r="J35" s="25">
        <v>1290119</v>
      </c>
      <c r="K35" s="25">
        <v>1375525</v>
      </c>
      <c r="L35" s="25">
        <v>0</v>
      </c>
      <c r="M35" s="25">
        <v>0</v>
      </c>
      <c r="N35" s="26">
        <v>54777</v>
      </c>
      <c r="O35" s="6"/>
    </row>
    <row r="36" spans="1:15" ht="27" customHeight="1" thickBot="1">
      <c r="A36" s="15" t="s">
        <v>40</v>
      </c>
      <c r="B36" s="6">
        <v>762500</v>
      </c>
      <c r="C36" s="7">
        <v>6313394</v>
      </c>
      <c r="D36" s="7">
        <v>298676</v>
      </c>
      <c r="E36" s="7">
        <v>0</v>
      </c>
      <c r="F36" s="7">
        <v>63645</v>
      </c>
      <c r="G36" s="91">
        <v>11120</v>
      </c>
      <c r="H36" s="92">
        <v>52525</v>
      </c>
      <c r="I36" s="7">
        <v>629754</v>
      </c>
      <c r="J36" s="7">
        <v>2612203</v>
      </c>
      <c r="K36" s="7">
        <v>112181</v>
      </c>
      <c r="L36" s="7">
        <v>0</v>
      </c>
      <c r="M36" s="7">
        <v>0</v>
      </c>
      <c r="N36" s="14">
        <v>62975</v>
      </c>
      <c r="O36" s="6"/>
    </row>
    <row r="37" spans="1:15" ht="27" customHeight="1" thickBot="1">
      <c r="A37" s="157" t="s">
        <v>41</v>
      </c>
      <c r="B37" s="158">
        <f>SUM(B8:B21)</f>
        <v>50659700</v>
      </c>
      <c r="C37" s="159">
        <f aca="true" t="shared" si="0" ref="C37:N37">SUM(C8:C21)</f>
        <v>616205115</v>
      </c>
      <c r="D37" s="159">
        <f t="shared" si="0"/>
        <v>45561542</v>
      </c>
      <c r="E37" s="159">
        <f>SUM(E8:E21)</f>
        <v>15625782</v>
      </c>
      <c r="F37" s="159">
        <f>SUM(F8:F21)</f>
        <v>1882836</v>
      </c>
      <c r="G37" s="159">
        <f>SUM(G8:G21)</f>
        <v>400057</v>
      </c>
      <c r="H37" s="161">
        <f>SUM(H8:H21)</f>
        <v>1482779</v>
      </c>
      <c r="I37" s="159">
        <f>SUM(I8:I21)</f>
        <v>87570012</v>
      </c>
      <c r="J37" s="159">
        <f t="shared" si="0"/>
        <v>225341703</v>
      </c>
      <c r="K37" s="159">
        <f>SUM(K8:K21)</f>
        <v>10512116</v>
      </c>
      <c r="L37" s="159">
        <f t="shared" si="0"/>
        <v>8680056</v>
      </c>
      <c r="M37" s="159">
        <f t="shared" si="0"/>
        <v>404400</v>
      </c>
      <c r="N37" s="160">
        <f t="shared" si="0"/>
        <v>5327656</v>
      </c>
      <c r="O37" s="6"/>
    </row>
    <row r="38" spans="1:15" ht="27" customHeight="1" thickBot="1">
      <c r="A38" s="30" t="s">
        <v>87</v>
      </c>
      <c r="B38" s="39">
        <f aca="true" t="shared" si="1" ref="B38:N38">SUM(B22:B36)</f>
        <v>8034300</v>
      </c>
      <c r="C38" s="20">
        <f t="shared" si="1"/>
        <v>97152899</v>
      </c>
      <c r="D38" s="20">
        <f t="shared" si="1"/>
        <v>5178992</v>
      </c>
      <c r="E38" s="20">
        <f>SUM(E22:E36)</f>
        <v>2144489</v>
      </c>
      <c r="F38" s="20">
        <f>SUM(F22:F36)</f>
        <v>1236105</v>
      </c>
      <c r="G38" s="20">
        <f>SUM(G22:G36)</f>
        <v>367168</v>
      </c>
      <c r="H38" s="40">
        <f>SUM(H22:H36)</f>
        <v>868937</v>
      </c>
      <c r="I38" s="20">
        <f>SUM(I22:I36)</f>
        <v>10336383</v>
      </c>
      <c r="J38" s="20">
        <f t="shared" si="1"/>
        <v>25383499</v>
      </c>
      <c r="K38" s="20">
        <f>SUM(K22:K36)</f>
        <v>12802616</v>
      </c>
      <c r="L38" s="20">
        <f t="shared" si="1"/>
        <v>875000</v>
      </c>
      <c r="M38" s="20">
        <f t="shared" si="1"/>
        <v>0</v>
      </c>
      <c r="N38" s="22">
        <f t="shared" si="1"/>
        <v>1654197</v>
      </c>
      <c r="O38" s="6"/>
    </row>
    <row r="39" spans="1:15" ht="27" customHeight="1" thickBot="1">
      <c r="A39" s="30" t="s">
        <v>42</v>
      </c>
      <c r="B39" s="39">
        <f>B37+B38</f>
        <v>58694000</v>
      </c>
      <c r="C39" s="20">
        <f aca="true" t="shared" si="2" ref="C39:N39">C37+C38</f>
        <v>713358014</v>
      </c>
      <c r="D39" s="20">
        <f t="shared" si="2"/>
        <v>50740534</v>
      </c>
      <c r="E39" s="20">
        <f>E37+E38</f>
        <v>17770271</v>
      </c>
      <c r="F39" s="20">
        <f>F37+F38</f>
        <v>3118941</v>
      </c>
      <c r="G39" s="20">
        <f>G37+G38</f>
        <v>767225</v>
      </c>
      <c r="H39" s="40">
        <f>H37+H38</f>
        <v>2351716</v>
      </c>
      <c r="I39" s="20">
        <f>I37+I38</f>
        <v>97906395</v>
      </c>
      <c r="J39" s="20">
        <f t="shared" si="2"/>
        <v>250725202</v>
      </c>
      <c r="K39" s="20">
        <f>K37+K38</f>
        <v>23314732</v>
      </c>
      <c r="L39" s="20">
        <f t="shared" si="2"/>
        <v>9555056</v>
      </c>
      <c r="M39" s="20">
        <f t="shared" si="2"/>
        <v>404400</v>
      </c>
      <c r="N39" s="22">
        <f t="shared" si="2"/>
        <v>6981853</v>
      </c>
      <c r="O39" s="6"/>
    </row>
  </sheetData>
  <printOptions/>
  <pageMargins left="0.54" right="0.37" top="0.85" bottom="0.5118110236220472" header="0.55" footer="0.5118110236220472"/>
  <pageSetup horizontalDpi="300" verticalDpi="300" orientation="landscape" paperSize="9" scale="53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60" workbookViewId="0" topLeftCell="A1">
      <selection activeCell="B8" sqref="B8"/>
    </sheetView>
  </sheetViews>
  <sheetFormatPr defaultColWidth="14.75" defaultRowHeight="23.25" customHeight="1"/>
  <cols>
    <col min="1" max="1" width="14.75" style="47" customWidth="1"/>
    <col min="2" max="9" width="13.75" style="47" customWidth="1"/>
    <col min="10" max="16384" width="14.75" style="47" customWidth="1"/>
  </cols>
  <sheetData>
    <row r="1" ht="27" customHeight="1">
      <c r="A1" s="47" t="s">
        <v>43</v>
      </c>
    </row>
    <row r="2" spans="1:9" ht="27" customHeight="1" thickBot="1">
      <c r="A2" s="68"/>
      <c r="B2" s="68"/>
      <c r="C2" s="68"/>
      <c r="D2" s="68"/>
      <c r="E2" s="68"/>
      <c r="F2" s="68"/>
      <c r="G2" s="68"/>
      <c r="H2" s="68"/>
      <c r="I2" s="69" t="s">
        <v>1</v>
      </c>
    </row>
    <row r="3" spans="1:10" ht="27" customHeight="1">
      <c r="A3" s="70"/>
      <c r="B3" s="71" t="s">
        <v>96</v>
      </c>
      <c r="C3" s="72"/>
      <c r="D3" s="72"/>
      <c r="E3" s="72"/>
      <c r="F3" s="72"/>
      <c r="G3" s="72"/>
      <c r="H3" s="72"/>
      <c r="I3" s="73"/>
      <c r="J3" s="70"/>
    </row>
    <row r="4" spans="1:10" ht="27" customHeight="1">
      <c r="A4" s="70"/>
      <c r="B4" s="70"/>
      <c r="C4" s="72"/>
      <c r="D4" s="74"/>
      <c r="E4" s="74"/>
      <c r="F4" s="74"/>
      <c r="G4" s="74"/>
      <c r="H4" s="74"/>
      <c r="I4" s="73" t="s">
        <v>97</v>
      </c>
      <c r="J4" s="70"/>
    </row>
    <row r="5" spans="1:10" ht="27" customHeight="1">
      <c r="A5" s="76" t="s">
        <v>89</v>
      </c>
      <c r="B5" s="76" t="s">
        <v>45</v>
      </c>
      <c r="C5" s="74" t="s">
        <v>46</v>
      </c>
      <c r="D5" s="75" t="s">
        <v>48</v>
      </c>
      <c r="E5" s="75" t="s">
        <v>49</v>
      </c>
      <c r="F5" s="75" t="s">
        <v>77</v>
      </c>
      <c r="G5" s="75" t="s">
        <v>47</v>
      </c>
      <c r="H5" s="75" t="s">
        <v>50</v>
      </c>
      <c r="I5" s="77" t="s">
        <v>44</v>
      </c>
      <c r="J5" s="70"/>
    </row>
    <row r="6" spans="1:10" ht="27" customHeight="1">
      <c r="A6" s="70"/>
      <c r="B6" s="76" t="s">
        <v>51</v>
      </c>
      <c r="C6" s="75" t="s">
        <v>52</v>
      </c>
      <c r="D6" s="74"/>
      <c r="E6" s="75" t="s">
        <v>53</v>
      </c>
      <c r="F6" s="75" t="s">
        <v>78</v>
      </c>
      <c r="G6" s="74"/>
      <c r="H6" s="74"/>
      <c r="I6" s="77" t="s">
        <v>54</v>
      </c>
      <c r="J6" s="70"/>
    </row>
    <row r="7" spans="1:10" ht="27" customHeight="1" thickBot="1">
      <c r="A7" s="78"/>
      <c r="B7" s="78"/>
      <c r="C7" s="79" t="s">
        <v>55</v>
      </c>
      <c r="D7" s="80"/>
      <c r="E7" s="80"/>
      <c r="F7" s="80"/>
      <c r="G7" s="80"/>
      <c r="H7" s="80"/>
      <c r="I7" s="81" t="s">
        <v>56</v>
      </c>
      <c r="J7" s="70"/>
    </row>
    <row r="8" spans="1:10" ht="27" customHeight="1">
      <c r="A8" s="82" t="s">
        <v>17</v>
      </c>
      <c r="B8" s="83">
        <v>753818</v>
      </c>
      <c r="C8" s="84">
        <v>372378</v>
      </c>
      <c r="D8" s="84">
        <v>9886918</v>
      </c>
      <c r="E8" s="84">
        <v>1185184</v>
      </c>
      <c r="F8" s="84">
        <v>21760726</v>
      </c>
      <c r="G8" s="84">
        <v>799386</v>
      </c>
      <c r="H8" s="50">
        <f>1!C8-1!D8-1!E8-1!F8-1!I8-1!J8-1!K8-1!L8-1!M8-1!N8-2!B8-2!D8-2!E8-2!F8-2!G8</f>
        <v>5899687</v>
      </c>
      <c r="I8" s="52">
        <v>187.3</v>
      </c>
      <c r="J8" s="70"/>
    </row>
    <row r="9" spans="1:10" ht="27" customHeight="1">
      <c r="A9" s="82" t="s">
        <v>18</v>
      </c>
      <c r="B9" s="83">
        <v>212458</v>
      </c>
      <c r="C9" s="84">
        <v>74264</v>
      </c>
      <c r="D9" s="84">
        <v>11078711</v>
      </c>
      <c r="E9" s="84">
        <v>1468364</v>
      </c>
      <c r="F9" s="84">
        <v>16803351</v>
      </c>
      <c r="G9" s="84">
        <v>533897</v>
      </c>
      <c r="H9" s="50">
        <f>1!C9-1!D9-1!E9-1!F9-1!I9-1!J9-1!K9-1!L9-1!M9-1!N9-2!B9-2!D9-2!E9-2!F9-2!G9</f>
        <v>5877514</v>
      </c>
      <c r="I9" s="52">
        <v>181.3</v>
      </c>
      <c r="J9" s="70"/>
    </row>
    <row r="10" spans="1:10" ht="27" customHeight="1">
      <c r="A10" s="82" t="s">
        <v>19</v>
      </c>
      <c r="B10" s="83">
        <v>102291</v>
      </c>
      <c r="C10" s="84">
        <v>29655</v>
      </c>
      <c r="D10" s="84">
        <v>3937308</v>
      </c>
      <c r="E10" s="84">
        <v>628743</v>
      </c>
      <c r="F10" s="84">
        <v>9832950</v>
      </c>
      <c r="G10" s="84">
        <v>278408</v>
      </c>
      <c r="H10" s="50">
        <f>1!C10-1!D10-1!E10-1!F10-1!I10-1!J10-1!K10-1!L10-1!M10-1!N10-2!B10-2!D10-2!E10-2!F10-2!G10</f>
        <v>2026692</v>
      </c>
      <c r="I10" s="52">
        <v>179.8</v>
      </c>
      <c r="J10" s="70"/>
    </row>
    <row r="11" spans="1:10" ht="27" customHeight="1">
      <c r="A11" s="82" t="s">
        <v>20</v>
      </c>
      <c r="B11" s="83">
        <v>230947</v>
      </c>
      <c r="C11" s="84">
        <v>81495</v>
      </c>
      <c r="D11" s="84">
        <v>5260328</v>
      </c>
      <c r="E11" s="84">
        <v>744246</v>
      </c>
      <c r="F11" s="84">
        <v>12341693</v>
      </c>
      <c r="G11" s="84">
        <v>1000</v>
      </c>
      <c r="H11" s="50">
        <f>1!C11-1!D11-1!E11-1!F11-1!I11-1!J11-1!K11-1!L11-1!M11-1!N11-2!B11-2!D11-2!E11-2!F11-2!G11</f>
        <v>2792800</v>
      </c>
      <c r="I11" s="52">
        <v>172.9</v>
      </c>
      <c r="J11" s="70"/>
    </row>
    <row r="12" spans="1:10" ht="27" customHeight="1">
      <c r="A12" s="82" t="s">
        <v>21</v>
      </c>
      <c r="B12" s="83">
        <v>30804</v>
      </c>
      <c r="C12" s="84">
        <v>16242</v>
      </c>
      <c r="D12" s="84">
        <v>5150531</v>
      </c>
      <c r="E12" s="84">
        <v>431328</v>
      </c>
      <c r="F12" s="84">
        <v>9562243</v>
      </c>
      <c r="G12" s="84">
        <v>195208</v>
      </c>
      <c r="H12" s="50">
        <f>1!C12-1!D12-1!E12-1!F12-1!I12-1!J12-1!K12-1!L12-1!M12-1!N12-2!B12-2!D12-2!E12-2!F12-2!G12</f>
        <v>1380337</v>
      </c>
      <c r="I12" s="52">
        <v>184.2</v>
      </c>
      <c r="J12" s="70"/>
    </row>
    <row r="13" spans="1:10" ht="27" customHeight="1">
      <c r="A13" s="82" t="s">
        <v>22</v>
      </c>
      <c r="B13" s="83">
        <v>134110</v>
      </c>
      <c r="C13" s="84">
        <v>15196</v>
      </c>
      <c r="D13" s="84">
        <v>5116000</v>
      </c>
      <c r="E13" s="84">
        <v>782936</v>
      </c>
      <c r="F13" s="84">
        <v>9034025</v>
      </c>
      <c r="G13" s="84">
        <v>0</v>
      </c>
      <c r="H13" s="50">
        <f>1!C13-1!D13-1!E13-1!F13-1!I13-1!J13-1!K13-1!L13-1!M13-1!N13-2!B13-2!D13-2!E13-2!F13-2!G13</f>
        <v>2917131</v>
      </c>
      <c r="I13" s="52">
        <v>153</v>
      </c>
      <c r="J13" s="70"/>
    </row>
    <row r="14" spans="1:10" ht="27" customHeight="1">
      <c r="A14" s="82" t="s">
        <v>23</v>
      </c>
      <c r="B14" s="83">
        <v>123796</v>
      </c>
      <c r="C14" s="84">
        <v>84739</v>
      </c>
      <c r="D14" s="84">
        <v>3101828</v>
      </c>
      <c r="E14" s="84">
        <v>286609</v>
      </c>
      <c r="F14" s="84">
        <v>5142775</v>
      </c>
      <c r="G14" s="84">
        <v>323653</v>
      </c>
      <c r="H14" s="50">
        <f>1!C14-1!D14-1!E14-1!F14-1!I14-1!J14-1!K14-1!L14-1!M14-1!N14-2!B14-2!D14-2!E14-2!F14-2!G14</f>
        <v>1823786</v>
      </c>
      <c r="I14" s="52">
        <v>180.7</v>
      </c>
      <c r="J14" s="70"/>
    </row>
    <row r="15" spans="1:10" ht="27" customHeight="1">
      <c r="A15" s="82" t="s">
        <v>24</v>
      </c>
      <c r="B15" s="83">
        <v>387</v>
      </c>
      <c r="C15" s="84">
        <v>0</v>
      </c>
      <c r="D15" s="84">
        <v>646591</v>
      </c>
      <c r="E15" s="84">
        <v>119527</v>
      </c>
      <c r="F15" s="84">
        <v>1886521</v>
      </c>
      <c r="G15" s="84">
        <v>314998</v>
      </c>
      <c r="H15" s="50">
        <f>1!C15-1!D15-1!E15-1!F15-1!I15-1!J15-1!K15-1!L15-1!M15-1!N15-2!B15-2!D15-2!E15-2!F15-2!G15</f>
        <v>980372</v>
      </c>
      <c r="I15" s="52">
        <v>205</v>
      </c>
      <c r="J15" s="70"/>
    </row>
    <row r="16" spans="1:10" ht="27" customHeight="1">
      <c r="A16" s="82" t="s">
        <v>25</v>
      </c>
      <c r="B16" s="83">
        <v>0</v>
      </c>
      <c r="C16" s="84">
        <v>0</v>
      </c>
      <c r="D16" s="84">
        <v>2139150</v>
      </c>
      <c r="E16" s="84">
        <v>178091</v>
      </c>
      <c r="F16" s="84">
        <v>3728474</v>
      </c>
      <c r="G16" s="84">
        <v>30661</v>
      </c>
      <c r="H16" s="50">
        <f>1!C16-1!D16-1!E16-1!F16-1!I16-1!J16-1!K16-1!L16-1!M16-1!N16-2!B16-2!D16-2!E16-2!F16-2!G16</f>
        <v>1528842</v>
      </c>
      <c r="I16" s="52">
        <v>165.8</v>
      </c>
      <c r="J16" s="70"/>
    </row>
    <row r="17" spans="1:10" ht="27" customHeight="1">
      <c r="A17" s="82" t="s">
        <v>26</v>
      </c>
      <c r="B17" s="83">
        <v>5025</v>
      </c>
      <c r="C17" s="84">
        <v>0</v>
      </c>
      <c r="D17" s="84">
        <v>710850</v>
      </c>
      <c r="E17" s="84">
        <v>132678</v>
      </c>
      <c r="F17" s="84">
        <v>1880445</v>
      </c>
      <c r="G17" s="84">
        <v>75000</v>
      </c>
      <c r="H17" s="50">
        <f>1!C17-1!D17-1!E17-1!F17-1!I17-1!J17-1!K17-1!L17-1!M17-1!N17-2!B17-2!D17-2!E17-2!F17-2!G17</f>
        <v>927989</v>
      </c>
      <c r="I17" s="52">
        <v>200.3</v>
      </c>
      <c r="J17" s="70"/>
    </row>
    <row r="18" spans="1:10" ht="27" customHeight="1">
      <c r="A18" s="82" t="s">
        <v>27</v>
      </c>
      <c r="B18" s="83">
        <v>0</v>
      </c>
      <c r="C18" s="84">
        <v>0</v>
      </c>
      <c r="D18" s="84">
        <v>486584</v>
      </c>
      <c r="E18" s="84">
        <v>103362</v>
      </c>
      <c r="F18" s="84">
        <v>2239633</v>
      </c>
      <c r="G18" s="84">
        <v>280079</v>
      </c>
      <c r="H18" s="50">
        <f>1!C18-1!D18-1!E18-1!F18-1!I18-1!J18-1!K18-1!L18-1!M18-1!N18-2!B18-2!D18-2!E18-2!F18-2!G18</f>
        <v>666757</v>
      </c>
      <c r="I18" s="52">
        <v>185.7</v>
      </c>
      <c r="J18" s="70"/>
    </row>
    <row r="19" spans="1:10" ht="27" customHeight="1">
      <c r="A19" s="115" t="s">
        <v>76</v>
      </c>
      <c r="B19" s="137">
        <v>0</v>
      </c>
      <c r="C19" s="138">
        <v>0</v>
      </c>
      <c r="D19" s="138">
        <v>1785199</v>
      </c>
      <c r="E19" s="138">
        <v>152055</v>
      </c>
      <c r="F19" s="138">
        <v>4527809</v>
      </c>
      <c r="G19" s="138">
        <v>6100</v>
      </c>
      <c r="H19" s="139">
        <f>1!C19-1!D19-1!E19-1!F19-1!I19-1!J19-1!K19-1!L19-1!M19-1!N19-2!B19-2!D19-2!E19-2!F19-2!G19</f>
        <v>520051</v>
      </c>
      <c r="I19" s="140">
        <v>150.2</v>
      </c>
      <c r="J19" s="70"/>
    </row>
    <row r="20" spans="1:10" ht="27" customHeight="1">
      <c r="A20" s="116" t="s">
        <v>81</v>
      </c>
      <c r="B20" s="141">
        <v>19096</v>
      </c>
      <c r="C20" s="142">
        <v>19096</v>
      </c>
      <c r="D20" s="142">
        <v>1493303</v>
      </c>
      <c r="E20" s="142">
        <v>176546</v>
      </c>
      <c r="F20" s="142">
        <v>5891985</v>
      </c>
      <c r="G20" s="142">
        <v>284519</v>
      </c>
      <c r="H20" s="143">
        <f>1!C20-1!D20-1!E20-1!F20-1!I20-1!J20-1!K20-1!L20-1!M20-1!N20-2!B20-2!D20-2!E20-2!F20-2!G20</f>
        <v>2458534</v>
      </c>
      <c r="I20" s="144">
        <v>175.5</v>
      </c>
      <c r="J20" s="70"/>
    </row>
    <row r="21" spans="1:10" ht="27" customHeight="1" thickBot="1">
      <c r="A21" s="117" t="s">
        <v>80</v>
      </c>
      <c r="B21" s="78">
        <v>498298</v>
      </c>
      <c r="C21" s="80">
        <v>366734</v>
      </c>
      <c r="D21" s="80">
        <v>3262111</v>
      </c>
      <c r="E21" s="80">
        <v>445023</v>
      </c>
      <c r="F21" s="80">
        <v>8989484</v>
      </c>
      <c r="G21" s="80">
        <v>1578244</v>
      </c>
      <c r="H21" s="56">
        <f>1!C21-1!D21-1!E21-1!F21-1!I21-1!J21-1!K21-1!L21-1!M21-1!N21-2!B21-2!D21-2!E21-2!F21-2!G21</f>
        <v>4174119</v>
      </c>
      <c r="I21" s="58">
        <v>234.1</v>
      </c>
      <c r="J21" s="70"/>
    </row>
    <row r="22" spans="1:10" ht="27" customHeight="1">
      <c r="A22" s="86" t="s">
        <v>28</v>
      </c>
      <c r="B22" s="87">
        <v>0</v>
      </c>
      <c r="C22" s="88">
        <v>0</v>
      </c>
      <c r="D22" s="88">
        <v>41800</v>
      </c>
      <c r="E22" s="88">
        <v>0</v>
      </c>
      <c r="F22" s="88">
        <v>794154</v>
      </c>
      <c r="G22" s="88">
        <v>0</v>
      </c>
      <c r="H22" s="61">
        <f>1!C22-1!D22-1!E22-1!F22-1!I22-1!J22-1!K22-1!L22-1!M22-1!N22-2!B22-2!D22-2!E22-2!F22-2!G22</f>
        <v>81815</v>
      </c>
      <c r="I22" s="63">
        <v>90.6</v>
      </c>
      <c r="J22" s="70"/>
    </row>
    <row r="23" spans="1:10" ht="27" customHeight="1">
      <c r="A23" s="101" t="s">
        <v>29</v>
      </c>
      <c r="B23" s="102">
        <v>0</v>
      </c>
      <c r="C23" s="103">
        <v>0</v>
      </c>
      <c r="D23" s="103">
        <v>905479</v>
      </c>
      <c r="E23" s="103">
        <v>61175</v>
      </c>
      <c r="F23" s="103">
        <v>1868496</v>
      </c>
      <c r="G23" s="103">
        <v>0</v>
      </c>
      <c r="H23" s="104">
        <f>1!C23-1!D23-1!E23-1!F23-1!I23-1!J23-1!K23-1!L23-1!M23-1!N23-2!B23-2!D23-2!E23-2!F23-2!G23</f>
        <v>66559</v>
      </c>
      <c r="I23" s="105">
        <v>107.8</v>
      </c>
      <c r="J23" s="70"/>
    </row>
    <row r="24" spans="1:10" ht="27" customHeight="1">
      <c r="A24" s="82" t="s">
        <v>30</v>
      </c>
      <c r="B24" s="83">
        <v>0</v>
      </c>
      <c r="C24" s="84">
        <v>0</v>
      </c>
      <c r="D24" s="84">
        <v>1357308</v>
      </c>
      <c r="E24" s="84">
        <v>119299</v>
      </c>
      <c r="F24" s="84">
        <v>2072773</v>
      </c>
      <c r="G24" s="84">
        <v>0</v>
      </c>
      <c r="H24" s="50">
        <f>1!C24-1!D24-1!E24-1!F24-1!I24-1!J24-1!K24-1!L24-1!M24-1!N24-2!B24-2!D24-2!E24-2!F24-2!G24</f>
        <v>498060</v>
      </c>
      <c r="I24" s="52">
        <v>101.1</v>
      </c>
      <c r="J24" s="70"/>
    </row>
    <row r="25" spans="1:10" ht="27" customHeight="1">
      <c r="A25" s="82" t="s">
        <v>31</v>
      </c>
      <c r="B25" s="83">
        <v>0</v>
      </c>
      <c r="C25" s="84">
        <v>0</v>
      </c>
      <c r="D25" s="84">
        <v>288286</v>
      </c>
      <c r="E25" s="84">
        <v>45756</v>
      </c>
      <c r="F25" s="84">
        <v>933384</v>
      </c>
      <c r="G25" s="84">
        <v>72352</v>
      </c>
      <c r="H25" s="50">
        <f>1!C25-1!D25-1!E25-1!F25-1!I25-1!J25-1!K25-1!L25-1!M25-1!N25-2!B25-2!D25-2!E25-2!F25-2!G25</f>
        <v>105500</v>
      </c>
      <c r="I25" s="52">
        <v>150.2</v>
      </c>
      <c r="J25" s="70"/>
    </row>
    <row r="26" spans="1:10" ht="27" customHeight="1">
      <c r="A26" s="86" t="s">
        <v>32</v>
      </c>
      <c r="B26" s="87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61">
        <f>1!C26-1!D26-1!E26-1!F26-1!I26-1!J26-1!K26-1!L26-1!M26-1!N26-2!B26-2!D26-2!E26-2!F26-2!G26</f>
        <v>152301</v>
      </c>
      <c r="I26" s="63">
        <v>19.2</v>
      </c>
      <c r="J26" s="70"/>
    </row>
    <row r="27" spans="1:10" ht="27" customHeight="1">
      <c r="A27" s="145" t="s">
        <v>33</v>
      </c>
      <c r="B27" s="146">
        <v>2323</v>
      </c>
      <c r="C27" s="147">
        <v>0</v>
      </c>
      <c r="D27" s="147">
        <v>525557</v>
      </c>
      <c r="E27" s="147">
        <v>42002</v>
      </c>
      <c r="F27" s="147">
        <v>1998718</v>
      </c>
      <c r="G27" s="147">
        <v>41893</v>
      </c>
      <c r="H27" s="148">
        <f>1!C27-1!D27-1!E27-1!F27-1!I27-1!J27-1!K27-1!L27-1!M27-1!N27-2!B27-2!D27-2!E27-2!F27-2!G27</f>
        <v>525728</v>
      </c>
      <c r="I27" s="149">
        <v>141.2</v>
      </c>
      <c r="J27" s="70"/>
    </row>
    <row r="28" spans="1:10" ht="27" customHeight="1">
      <c r="A28" s="82" t="s">
        <v>34</v>
      </c>
      <c r="B28" s="83">
        <v>167461</v>
      </c>
      <c r="C28" s="84">
        <v>91045</v>
      </c>
      <c r="D28" s="84">
        <v>588159</v>
      </c>
      <c r="E28" s="84">
        <v>79182</v>
      </c>
      <c r="F28" s="84">
        <v>1719633</v>
      </c>
      <c r="G28" s="84">
        <v>11368</v>
      </c>
      <c r="H28" s="50">
        <f>1!C28-1!D28-1!E28-1!F28-1!I28-1!J28-1!K28-1!L28-1!M28-1!N28-2!B28-2!D28-2!E28-2!F28-2!G28</f>
        <v>627317</v>
      </c>
      <c r="I28" s="52">
        <v>202.1</v>
      </c>
      <c r="J28" s="70"/>
    </row>
    <row r="29" spans="1:10" ht="27" customHeight="1">
      <c r="A29" s="76" t="s">
        <v>35</v>
      </c>
      <c r="B29" s="70">
        <v>52088</v>
      </c>
      <c r="C29" s="74">
        <v>37456</v>
      </c>
      <c r="D29" s="74">
        <v>246978</v>
      </c>
      <c r="E29" s="74">
        <v>48797</v>
      </c>
      <c r="F29" s="74">
        <v>1865979</v>
      </c>
      <c r="G29" s="74">
        <v>257525</v>
      </c>
      <c r="H29" s="99">
        <f>1!C29-1!D29-1!E29-1!F29-1!I29-1!J29-1!K29-1!L29-1!M29-1!N29-2!B29-2!D29-2!E29-2!F29-2!G29</f>
        <v>217025</v>
      </c>
      <c r="I29" s="100">
        <v>186.7</v>
      </c>
      <c r="J29" s="70"/>
    </row>
    <row r="30" spans="1:10" ht="27" customHeight="1">
      <c r="A30" s="145" t="s">
        <v>36</v>
      </c>
      <c r="B30" s="146">
        <v>0</v>
      </c>
      <c r="C30" s="147">
        <v>0</v>
      </c>
      <c r="D30" s="147">
        <v>435653</v>
      </c>
      <c r="E30" s="147">
        <v>57534</v>
      </c>
      <c r="F30" s="147">
        <v>1292422</v>
      </c>
      <c r="G30" s="147">
        <v>0</v>
      </c>
      <c r="H30" s="148">
        <f>1!C30-1!D30-1!E30-1!F30-1!I30-1!J30-1!K30-1!L30-1!M30-1!N30-2!B30-2!D30-2!E30-2!F30-2!G30</f>
        <v>257482</v>
      </c>
      <c r="I30" s="149">
        <v>140.1</v>
      </c>
      <c r="J30" s="70"/>
    </row>
    <row r="31" spans="1:10" ht="27" customHeight="1">
      <c r="A31" s="82" t="s">
        <v>37</v>
      </c>
      <c r="B31" s="83">
        <v>0</v>
      </c>
      <c r="C31" s="84">
        <v>0</v>
      </c>
      <c r="D31" s="84">
        <v>207866</v>
      </c>
      <c r="E31" s="84">
        <v>31730</v>
      </c>
      <c r="F31" s="84">
        <v>1183263</v>
      </c>
      <c r="G31" s="84">
        <v>0</v>
      </c>
      <c r="H31" s="50">
        <f>1!C31-1!D31-1!E31-1!F31-1!I31-1!J31-1!K31-1!L31-1!M31-1!N31-2!B31-2!D31-2!E31-2!F31-2!G31</f>
        <v>146871</v>
      </c>
      <c r="I31" s="52">
        <v>143.1</v>
      </c>
      <c r="J31" s="70"/>
    </row>
    <row r="32" spans="1:10" ht="27" customHeight="1">
      <c r="A32" s="82" t="s">
        <v>83</v>
      </c>
      <c r="B32" s="83">
        <v>136196</v>
      </c>
      <c r="C32" s="84">
        <v>23339</v>
      </c>
      <c r="D32" s="84">
        <v>220091</v>
      </c>
      <c r="E32" s="84">
        <v>49249</v>
      </c>
      <c r="F32" s="84">
        <v>2056682</v>
      </c>
      <c r="G32" s="84">
        <v>257094</v>
      </c>
      <c r="H32" s="50">
        <f>1!C32-1!D32-1!E32-1!F32-1!I32-1!J32-1!K32-1!L32-1!M32-1!N32-2!B32-2!D32-2!E32-2!F32-2!G32</f>
        <v>153959</v>
      </c>
      <c r="I32" s="52">
        <v>249.9</v>
      </c>
      <c r="J32" s="70"/>
    </row>
    <row r="33" spans="1:10" ht="27" customHeight="1">
      <c r="A33" s="86" t="s">
        <v>84</v>
      </c>
      <c r="B33" s="87">
        <v>0</v>
      </c>
      <c r="C33" s="88">
        <v>0</v>
      </c>
      <c r="D33" s="88">
        <v>395248</v>
      </c>
      <c r="E33" s="88">
        <v>77513</v>
      </c>
      <c r="F33" s="88">
        <v>2301940</v>
      </c>
      <c r="G33" s="88">
        <v>453401</v>
      </c>
      <c r="H33" s="61">
        <f>1!C33-1!D33-1!E33-1!F33-1!I33-1!J33-1!K33-1!L33-1!M33-1!N33-2!B33-2!D33-2!E33-2!F33-2!G33</f>
        <v>205255</v>
      </c>
      <c r="I33" s="63">
        <v>212.6</v>
      </c>
      <c r="J33" s="70"/>
    </row>
    <row r="34" spans="1:10" ht="27" customHeight="1">
      <c r="A34" s="86" t="s">
        <v>85</v>
      </c>
      <c r="B34" s="87">
        <v>27248</v>
      </c>
      <c r="C34" s="88">
        <v>17046</v>
      </c>
      <c r="D34" s="88">
        <v>461550</v>
      </c>
      <c r="E34" s="88">
        <v>91923</v>
      </c>
      <c r="F34" s="88">
        <v>2450186</v>
      </c>
      <c r="G34" s="88">
        <v>519375</v>
      </c>
      <c r="H34" s="61">
        <f>1!C34-1!D34-1!E34-1!F34-1!I34-1!J34-1!K34-1!L34-1!M34-1!N34-2!B34-2!D34-2!E34-2!F34-2!G34</f>
        <v>1200018</v>
      </c>
      <c r="I34" s="63">
        <v>255.9</v>
      </c>
      <c r="J34" s="70"/>
    </row>
    <row r="35" spans="1:10" ht="27" customHeight="1">
      <c r="A35" s="82" t="s">
        <v>39</v>
      </c>
      <c r="B35" s="83">
        <v>10854</v>
      </c>
      <c r="C35" s="84">
        <v>9972</v>
      </c>
      <c r="D35" s="84">
        <v>194088</v>
      </c>
      <c r="E35" s="84">
        <v>37056</v>
      </c>
      <c r="F35" s="84">
        <v>1128553</v>
      </c>
      <c r="G35" s="84">
        <v>345712</v>
      </c>
      <c r="H35" s="50">
        <f>1!C35-1!D35-1!E35-1!F35-1!I35-1!J35-1!K35-1!L35-1!M35-1!N35-2!B35-2!D35-2!E35-2!F35-2!G35</f>
        <v>139416</v>
      </c>
      <c r="I35" s="52">
        <v>177.1</v>
      </c>
      <c r="J35" s="70"/>
    </row>
    <row r="36" spans="1:10" ht="27" customHeight="1" thickBot="1">
      <c r="A36" s="76" t="s">
        <v>40</v>
      </c>
      <c r="B36" s="70">
        <v>0</v>
      </c>
      <c r="C36" s="74">
        <v>0</v>
      </c>
      <c r="D36" s="74">
        <v>179377</v>
      </c>
      <c r="E36" s="74">
        <v>45756</v>
      </c>
      <c r="F36" s="74">
        <v>1743137</v>
      </c>
      <c r="G36" s="74">
        <v>464506</v>
      </c>
      <c r="H36" s="99">
        <f>1!C36-1!D36-1!E36-1!F36-1!I36-1!J36-1!K36-1!L36-1!M36-1!N36-2!B36-2!D36-2!E36-2!F36-2!G36</f>
        <v>101184</v>
      </c>
      <c r="I36" s="100">
        <v>197.9</v>
      </c>
      <c r="J36" s="70"/>
    </row>
    <row r="37" spans="1:10" ht="27" customHeight="1" thickBot="1">
      <c r="A37" s="162" t="s">
        <v>57</v>
      </c>
      <c r="B37" s="163">
        <f aca="true" t="shared" si="0" ref="B37:H37">SUM(B8:B21)</f>
        <v>2111030</v>
      </c>
      <c r="C37" s="164">
        <f t="shared" si="0"/>
        <v>1059799</v>
      </c>
      <c r="D37" s="164">
        <f t="shared" si="0"/>
        <v>54055412</v>
      </c>
      <c r="E37" s="164">
        <f t="shared" si="0"/>
        <v>6834692</v>
      </c>
      <c r="F37" s="164">
        <f t="shared" si="0"/>
        <v>113622114</v>
      </c>
      <c r="G37" s="164">
        <f>SUM(G8:G21)</f>
        <v>4701153</v>
      </c>
      <c r="H37" s="164">
        <f t="shared" si="0"/>
        <v>33974611</v>
      </c>
      <c r="I37" s="165">
        <f>AVERAGEA(I8:I21)</f>
        <v>182.55714285714285</v>
      </c>
      <c r="J37" s="70"/>
    </row>
    <row r="38" spans="1:10" ht="27" customHeight="1" thickBot="1">
      <c r="A38" s="179" t="s">
        <v>88</v>
      </c>
      <c r="B38" s="78">
        <f aca="true" t="shared" si="1" ref="B38:H38">SUM(B22:B36)</f>
        <v>396170</v>
      </c>
      <c r="C38" s="80">
        <f t="shared" si="1"/>
        <v>178858</v>
      </c>
      <c r="D38" s="80">
        <f t="shared" si="1"/>
        <v>6047440</v>
      </c>
      <c r="E38" s="80">
        <f t="shared" si="1"/>
        <v>786972</v>
      </c>
      <c r="F38" s="80">
        <f t="shared" si="1"/>
        <v>23409320</v>
      </c>
      <c r="G38" s="80">
        <f>SUM(G22:G36)</f>
        <v>2423226</v>
      </c>
      <c r="H38" s="80">
        <f t="shared" si="1"/>
        <v>4478490</v>
      </c>
      <c r="I38" s="66">
        <f>AVERAGEA(I22:I36)</f>
        <v>158.36666666666667</v>
      </c>
      <c r="J38" s="70"/>
    </row>
    <row r="39" spans="1:10" ht="27" customHeight="1" thickBot="1">
      <c r="A39" s="85" t="s">
        <v>58</v>
      </c>
      <c r="B39" s="78">
        <f aca="true" t="shared" si="2" ref="B39:H39">B37+B38</f>
        <v>2507200</v>
      </c>
      <c r="C39" s="80">
        <f t="shared" si="2"/>
        <v>1238657</v>
      </c>
      <c r="D39" s="80">
        <f t="shared" si="2"/>
        <v>60102852</v>
      </c>
      <c r="E39" s="80">
        <f t="shared" si="2"/>
        <v>7621664</v>
      </c>
      <c r="F39" s="80">
        <f t="shared" si="2"/>
        <v>137031434</v>
      </c>
      <c r="G39" s="80">
        <f>G37+G38</f>
        <v>7124379</v>
      </c>
      <c r="H39" s="80">
        <f t="shared" si="2"/>
        <v>38453101</v>
      </c>
      <c r="I39" s="66">
        <f>AVERAGEA(I8:I36)</f>
        <v>170.04482758620685</v>
      </c>
      <c r="J39" s="70"/>
    </row>
    <row r="40" spans="2:8" ht="27" customHeight="1">
      <c r="B40" s="47" t="s">
        <v>59</v>
      </c>
      <c r="H40" s="47" t="s">
        <v>60</v>
      </c>
    </row>
  </sheetData>
  <printOptions/>
  <pageMargins left="0.64" right="0.5118110236220472" top="0.7" bottom="0.5118110236220472" header="0.44" footer="0.5118110236220472"/>
  <pageSetup fitToHeight="1" fitToWidth="1" horizontalDpi="300" verticalDpi="300" orientation="landscape" paperSize="9" scale="53" r:id="rId1"/>
  <headerFooter alignWithMargins="0">
    <oddHeader>&amp;L&amp;24８　地方債の状況（２）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60" workbookViewId="0" topLeftCell="A1">
      <pane xSplit="1" ySplit="7" topLeftCell="B8" activePane="bottomRight" state="frozen"/>
      <selection pane="topLeft" activeCell="I4" sqref="I4"/>
      <selection pane="topRight" activeCell="I4" sqref="I4"/>
      <selection pane="bottomLeft" activeCell="I4" sqref="I4"/>
      <selection pane="bottomRight" activeCell="B8" sqref="B8"/>
    </sheetView>
  </sheetViews>
  <sheetFormatPr defaultColWidth="14.75" defaultRowHeight="23.25" customHeight="1"/>
  <cols>
    <col min="1" max="1" width="14.66015625" style="47" customWidth="1"/>
    <col min="2" max="11" width="13.75" style="47" customWidth="1"/>
    <col min="12" max="16384" width="14.75" style="47" customWidth="1"/>
  </cols>
  <sheetData>
    <row r="1" spans="1:12" s="1" customFormat="1" ht="27" customHeight="1">
      <c r="A1" s="1" t="s">
        <v>61</v>
      </c>
      <c r="E1" s="2"/>
      <c r="L1" s="2"/>
    </row>
    <row r="2" spans="1:12" s="1" customFormat="1" ht="27" customHeight="1" thickBot="1">
      <c r="A2" s="3"/>
      <c r="B2" s="3"/>
      <c r="C2" s="3"/>
      <c r="D2" s="3"/>
      <c r="E2" s="4"/>
      <c r="F2" s="5"/>
      <c r="G2" s="3"/>
      <c r="H2" s="3"/>
      <c r="I2" s="3"/>
      <c r="J2" s="5"/>
      <c r="K2" s="200" t="s">
        <v>100</v>
      </c>
      <c r="L2" s="2"/>
    </row>
    <row r="3" spans="1:12" s="1" customFormat="1" ht="27" customHeight="1">
      <c r="A3" s="6"/>
      <c r="B3" s="6"/>
      <c r="C3" s="8"/>
      <c r="D3" s="8"/>
      <c r="E3" s="9"/>
      <c r="F3" s="8"/>
      <c r="G3" s="185"/>
      <c r="H3" s="7"/>
      <c r="I3" s="7"/>
      <c r="J3" s="7"/>
      <c r="K3" s="178"/>
      <c r="L3" s="41"/>
    </row>
    <row r="4" spans="1:12" s="1" customFormat="1" ht="27" customHeight="1">
      <c r="A4" s="6"/>
      <c r="B4" s="6"/>
      <c r="C4" s="7"/>
      <c r="D4" s="7"/>
      <c r="E4" s="9"/>
      <c r="F4" s="8"/>
      <c r="G4" s="186" t="s">
        <v>99</v>
      </c>
      <c r="H4" s="7"/>
      <c r="I4" s="181" t="s">
        <v>62</v>
      </c>
      <c r="J4" s="181" t="s">
        <v>63</v>
      </c>
      <c r="K4" s="183" t="s">
        <v>86</v>
      </c>
      <c r="L4" s="182"/>
    </row>
    <row r="5" spans="1:12" s="1" customFormat="1" ht="27" customHeight="1">
      <c r="A5" s="15" t="s">
        <v>89</v>
      </c>
      <c r="B5" s="15" t="s">
        <v>64</v>
      </c>
      <c r="C5" s="181" t="s">
        <v>65</v>
      </c>
      <c r="D5" s="16" t="s">
        <v>66</v>
      </c>
      <c r="E5" s="7"/>
      <c r="F5" s="7"/>
      <c r="G5" s="187" t="s">
        <v>67</v>
      </c>
      <c r="H5" s="16" t="s">
        <v>68</v>
      </c>
      <c r="I5" s="181" t="s">
        <v>69</v>
      </c>
      <c r="J5" s="181" t="s">
        <v>70</v>
      </c>
      <c r="K5" s="183" t="s">
        <v>70</v>
      </c>
      <c r="L5" s="41"/>
    </row>
    <row r="6" spans="1:12" s="1" customFormat="1" ht="27" customHeight="1">
      <c r="A6" s="6"/>
      <c r="B6" s="6"/>
      <c r="C6" s="7"/>
      <c r="D6" s="7"/>
      <c r="E6" s="16" t="s">
        <v>71</v>
      </c>
      <c r="F6" s="16" t="s">
        <v>72</v>
      </c>
      <c r="G6" s="186" t="s">
        <v>73</v>
      </c>
      <c r="H6" s="7"/>
      <c r="I6" s="181" t="s">
        <v>74</v>
      </c>
      <c r="J6" s="7"/>
      <c r="K6" s="14"/>
      <c r="L6" s="41"/>
    </row>
    <row r="7" spans="1:12" s="1" customFormat="1" ht="27" customHeight="1" thickBot="1">
      <c r="A7" s="18"/>
      <c r="B7" s="30" t="s">
        <v>98</v>
      </c>
      <c r="C7" s="19"/>
      <c r="D7" s="20"/>
      <c r="E7" s="21"/>
      <c r="F7" s="20"/>
      <c r="G7" s="188" t="s">
        <v>56</v>
      </c>
      <c r="H7" s="42" t="s">
        <v>56</v>
      </c>
      <c r="I7" s="42" t="s">
        <v>56</v>
      </c>
      <c r="J7" s="42" t="s">
        <v>56</v>
      </c>
      <c r="K7" s="43" t="s">
        <v>56</v>
      </c>
      <c r="L7" s="41"/>
    </row>
    <row r="8" spans="1:12" ht="27" customHeight="1">
      <c r="A8" s="23" t="s">
        <v>17</v>
      </c>
      <c r="B8" s="44">
        <v>13113237</v>
      </c>
      <c r="C8" s="27">
        <v>0</v>
      </c>
      <c r="D8" s="27">
        <v>13113237</v>
      </c>
      <c r="E8" s="27">
        <v>10828808</v>
      </c>
      <c r="F8" s="27">
        <v>2284429</v>
      </c>
      <c r="G8" s="189">
        <v>22.1</v>
      </c>
      <c r="H8" s="45">
        <v>15.6</v>
      </c>
      <c r="I8" s="45">
        <v>15.6</v>
      </c>
      <c r="J8" s="169">
        <v>11.7</v>
      </c>
      <c r="K8" s="46">
        <v>15.9</v>
      </c>
      <c r="L8" s="41"/>
    </row>
    <row r="9" spans="1:12" ht="27" customHeight="1">
      <c r="A9" s="48" t="s">
        <v>18</v>
      </c>
      <c r="B9" s="49">
        <v>13854437</v>
      </c>
      <c r="C9" s="50">
        <v>4590</v>
      </c>
      <c r="D9" s="50">
        <v>13849847</v>
      </c>
      <c r="E9" s="50">
        <v>11456473</v>
      </c>
      <c r="F9" s="50">
        <v>2393374</v>
      </c>
      <c r="G9" s="190">
        <v>22.2</v>
      </c>
      <c r="H9" s="51">
        <v>17.3</v>
      </c>
      <c r="I9" s="51">
        <v>19.2</v>
      </c>
      <c r="J9" s="170">
        <v>14.5</v>
      </c>
      <c r="K9" s="52">
        <v>22.2</v>
      </c>
      <c r="L9" s="53"/>
    </row>
    <row r="10" spans="1:12" ht="27" customHeight="1">
      <c r="A10" s="48" t="s">
        <v>19</v>
      </c>
      <c r="B10" s="49">
        <v>5087438</v>
      </c>
      <c r="C10" s="50">
        <v>389</v>
      </c>
      <c r="D10" s="50">
        <v>5087049</v>
      </c>
      <c r="E10" s="50">
        <v>4208508</v>
      </c>
      <c r="F10" s="50">
        <v>878541</v>
      </c>
      <c r="G10" s="190">
        <v>19.8</v>
      </c>
      <c r="H10" s="51">
        <v>15.1</v>
      </c>
      <c r="I10" s="51">
        <v>15.1</v>
      </c>
      <c r="J10" s="170">
        <v>11.3</v>
      </c>
      <c r="K10" s="52">
        <v>15.4</v>
      </c>
      <c r="L10" s="53"/>
    </row>
    <row r="11" spans="1:12" ht="27" customHeight="1">
      <c r="A11" s="48" t="s">
        <v>20</v>
      </c>
      <c r="B11" s="49">
        <v>6663191</v>
      </c>
      <c r="C11" s="50">
        <v>0</v>
      </c>
      <c r="D11" s="50">
        <v>6663191</v>
      </c>
      <c r="E11" s="50">
        <v>5474625</v>
      </c>
      <c r="F11" s="50">
        <v>1188566</v>
      </c>
      <c r="G11" s="190">
        <v>18.7</v>
      </c>
      <c r="H11" s="51">
        <v>12.7</v>
      </c>
      <c r="I11" s="51">
        <v>12.8</v>
      </c>
      <c r="J11" s="170">
        <v>9.8</v>
      </c>
      <c r="K11" s="52">
        <v>13.9</v>
      </c>
      <c r="L11" s="53"/>
    </row>
    <row r="12" spans="1:12" ht="27" customHeight="1">
      <c r="A12" s="48" t="s">
        <v>21</v>
      </c>
      <c r="B12" s="49">
        <v>3951300</v>
      </c>
      <c r="C12" s="50">
        <v>616</v>
      </c>
      <c r="D12" s="50">
        <v>3950684</v>
      </c>
      <c r="E12" s="50">
        <v>3037563</v>
      </c>
      <c r="F12" s="50">
        <v>913121</v>
      </c>
      <c r="G12" s="190">
        <v>15.4</v>
      </c>
      <c r="H12" s="51">
        <v>10.3</v>
      </c>
      <c r="I12" s="51">
        <v>14.5</v>
      </c>
      <c r="J12" s="170">
        <v>8.5</v>
      </c>
      <c r="K12" s="52">
        <v>15.5</v>
      </c>
      <c r="L12" s="53"/>
    </row>
    <row r="13" spans="1:12" ht="27" customHeight="1">
      <c r="A13" s="48" t="s">
        <v>22</v>
      </c>
      <c r="B13" s="49">
        <v>6710717</v>
      </c>
      <c r="C13" s="50">
        <v>175</v>
      </c>
      <c r="D13" s="50">
        <v>6710542</v>
      </c>
      <c r="E13" s="50">
        <v>5573503</v>
      </c>
      <c r="F13" s="50">
        <v>1137039</v>
      </c>
      <c r="G13" s="190">
        <v>19.2</v>
      </c>
      <c r="H13" s="51">
        <v>13.8</v>
      </c>
      <c r="I13" s="51">
        <v>14.7</v>
      </c>
      <c r="J13" s="170">
        <v>12</v>
      </c>
      <c r="K13" s="52">
        <v>14.8</v>
      </c>
      <c r="L13" s="53"/>
    </row>
    <row r="14" spans="1:12" ht="27" customHeight="1">
      <c r="A14" s="48" t="s">
        <v>23</v>
      </c>
      <c r="B14" s="49">
        <v>2922537</v>
      </c>
      <c r="C14" s="50">
        <v>116</v>
      </c>
      <c r="D14" s="50">
        <v>2922421</v>
      </c>
      <c r="E14" s="50">
        <v>2421426</v>
      </c>
      <c r="F14" s="50">
        <v>500995</v>
      </c>
      <c r="G14" s="190">
        <v>20.3</v>
      </c>
      <c r="H14" s="51">
        <v>15.3</v>
      </c>
      <c r="I14" s="51">
        <v>16.3</v>
      </c>
      <c r="J14" s="170">
        <v>11.8</v>
      </c>
      <c r="K14" s="52">
        <v>16.5</v>
      </c>
      <c r="L14" s="53"/>
    </row>
    <row r="15" spans="1:12" ht="27" customHeight="1">
      <c r="A15" s="48" t="s">
        <v>24</v>
      </c>
      <c r="B15" s="49">
        <v>899500</v>
      </c>
      <c r="C15" s="50">
        <v>808</v>
      </c>
      <c r="D15" s="50">
        <v>898692</v>
      </c>
      <c r="E15" s="50">
        <v>713268</v>
      </c>
      <c r="F15" s="50">
        <v>185424</v>
      </c>
      <c r="G15" s="190">
        <v>17</v>
      </c>
      <c r="H15" s="51">
        <v>12.9</v>
      </c>
      <c r="I15" s="51">
        <v>13.8</v>
      </c>
      <c r="J15" s="170">
        <v>10.1</v>
      </c>
      <c r="K15" s="52">
        <v>14.1</v>
      </c>
      <c r="L15" s="53"/>
    </row>
    <row r="16" spans="1:12" ht="27" customHeight="1">
      <c r="A16" s="48" t="s">
        <v>25</v>
      </c>
      <c r="B16" s="49">
        <v>2258120</v>
      </c>
      <c r="C16" s="50">
        <v>0</v>
      </c>
      <c r="D16" s="50">
        <v>2258120</v>
      </c>
      <c r="E16" s="50">
        <v>1854691</v>
      </c>
      <c r="F16" s="50">
        <v>403429</v>
      </c>
      <c r="G16" s="190">
        <v>18.2</v>
      </c>
      <c r="H16" s="51">
        <v>14.1</v>
      </c>
      <c r="I16" s="51">
        <v>14.1</v>
      </c>
      <c r="J16" s="170">
        <v>10.4</v>
      </c>
      <c r="K16" s="52">
        <v>11.4</v>
      </c>
      <c r="L16" s="53"/>
    </row>
    <row r="17" spans="1:12" ht="27" customHeight="1">
      <c r="A17" s="48" t="s">
        <v>26</v>
      </c>
      <c r="B17" s="49">
        <v>1245243</v>
      </c>
      <c r="C17" s="50">
        <v>0</v>
      </c>
      <c r="D17" s="50">
        <v>1245243</v>
      </c>
      <c r="E17" s="50">
        <v>1008115</v>
      </c>
      <c r="F17" s="50">
        <v>237128</v>
      </c>
      <c r="G17" s="190">
        <v>21.9</v>
      </c>
      <c r="H17" s="51">
        <v>13.7</v>
      </c>
      <c r="I17" s="51">
        <v>14.8</v>
      </c>
      <c r="J17" s="170">
        <v>9.7</v>
      </c>
      <c r="K17" s="52">
        <v>12.1</v>
      </c>
      <c r="L17" s="53"/>
    </row>
    <row r="18" spans="1:12" ht="27" customHeight="1">
      <c r="A18" s="48" t="s">
        <v>27</v>
      </c>
      <c r="B18" s="49">
        <v>1494089</v>
      </c>
      <c r="C18" s="50">
        <v>5</v>
      </c>
      <c r="D18" s="50">
        <v>1494084</v>
      </c>
      <c r="E18" s="50">
        <v>1273140</v>
      </c>
      <c r="F18" s="50">
        <v>220944</v>
      </c>
      <c r="G18" s="190">
        <v>24</v>
      </c>
      <c r="H18" s="51">
        <v>14.1</v>
      </c>
      <c r="I18" s="51">
        <v>14.1</v>
      </c>
      <c r="J18" s="170">
        <v>10.3</v>
      </c>
      <c r="K18" s="52">
        <v>13</v>
      </c>
      <c r="L18" s="53"/>
    </row>
    <row r="19" spans="1:12" ht="27" customHeight="1">
      <c r="A19" s="118" t="s">
        <v>76</v>
      </c>
      <c r="B19" s="150">
        <v>2079137</v>
      </c>
      <c r="C19" s="139">
        <v>0</v>
      </c>
      <c r="D19" s="139">
        <v>2079137</v>
      </c>
      <c r="E19" s="139">
        <v>1757590</v>
      </c>
      <c r="F19" s="139">
        <v>321547</v>
      </c>
      <c r="G19" s="191">
        <v>16.8</v>
      </c>
      <c r="H19" s="151">
        <v>10.8</v>
      </c>
      <c r="I19" s="151">
        <v>11.2</v>
      </c>
      <c r="J19" s="171">
        <v>6.7</v>
      </c>
      <c r="K19" s="140">
        <v>9.7</v>
      </c>
      <c r="L19" s="53"/>
    </row>
    <row r="20" spans="1:12" ht="27" customHeight="1">
      <c r="A20" s="119" t="s">
        <v>79</v>
      </c>
      <c r="B20" s="152">
        <v>2926255</v>
      </c>
      <c r="C20" s="143">
        <v>302</v>
      </c>
      <c r="D20" s="143">
        <v>2925953</v>
      </c>
      <c r="E20" s="143">
        <v>2401895</v>
      </c>
      <c r="F20" s="143">
        <v>524058</v>
      </c>
      <c r="G20" s="192">
        <v>20.1</v>
      </c>
      <c r="H20" s="153">
        <v>14.5</v>
      </c>
      <c r="I20" s="153">
        <v>14.5</v>
      </c>
      <c r="J20" s="172">
        <v>11.4</v>
      </c>
      <c r="K20" s="144">
        <v>10.9</v>
      </c>
      <c r="L20" s="53"/>
    </row>
    <row r="21" spans="1:12" ht="27" customHeight="1" thickBot="1">
      <c r="A21" s="120" t="s">
        <v>82</v>
      </c>
      <c r="B21" s="55">
        <v>6025908</v>
      </c>
      <c r="C21" s="56">
        <v>0</v>
      </c>
      <c r="D21" s="56">
        <v>6025908</v>
      </c>
      <c r="E21" s="56">
        <v>4982005</v>
      </c>
      <c r="F21" s="56">
        <v>1043903</v>
      </c>
      <c r="G21" s="193">
        <v>24</v>
      </c>
      <c r="H21" s="57">
        <v>17.8</v>
      </c>
      <c r="I21" s="57">
        <v>18.2</v>
      </c>
      <c r="J21" s="173">
        <v>12.5</v>
      </c>
      <c r="K21" s="58">
        <v>16.1</v>
      </c>
      <c r="L21" s="53"/>
    </row>
    <row r="22" spans="1:12" ht="27" customHeight="1">
      <c r="A22" s="59" t="s">
        <v>28</v>
      </c>
      <c r="B22" s="60">
        <v>216646</v>
      </c>
      <c r="C22" s="61">
        <v>90</v>
      </c>
      <c r="D22" s="61">
        <v>216556</v>
      </c>
      <c r="E22" s="61">
        <v>184280</v>
      </c>
      <c r="F22" s="61">
        <v>32276</v>
      </c>
      <c r="G22" s="194">
        <v>12.9</v>
      </c>
      <c r="H22" s="62">
        <v>7.1</v>
      </c>
      <c r="I22" s="62">
        <v>7.1</v>
      </c>
      <c r="J22" s="174">
        <v>5</v>
      </c>
      <c r="K22" s="63">
        <v>12</v>
      </c>
      <c r="L22" s="53"/>
    </row>
    <row r="23" spans="1:12" ht="27" customHeight="1">
      <c r="A23" s="109" t="s">
        <v>29</v>
      </c>
      <c r="B23" s="110">
        <v>487043</v>
      </c>
      <c r="C23" s="104">
        <v>0</v>
      </c>
      <c r="D23" s="104">
        <v>487043</v>
      </c>
      <c r="E23" s="104">
        <v>396345</v>
      </c>
      <c r="F23" s="104">
        <v>90698</v>
      </c>
      <c r="G23" s="195">
        <v>10</v>
      </c>
      <c r="H23" s="111">
        <v>5.6</v>
      </c>
      <c r="I23" s="111">
        <v>5.6</v>
      </c>
      <c r="J23" s="175">
        <v>4.1</v>
      </c>
      <c r="K23" s="105">
        <v>6.8</v>
      </c>
      <c r="L23" s="53"/>
    </row>
    <row r="24" spans="1:12" ht="27" customHeight="1">
      <c r="A24" s="48" t="s">
        <v>30</v>
      </c>
      <c r="B24" s="49">
        <v>625902</v>
      </c>
      <c r="C24" s="50">
        <v>27</v>
      </c>
      <c r="D24" s="50">
        <v>625875</v>
      </c>
      <c r="E24" s="50">
        <v>491731</v>
      </c>
      <c r="F24" s="50">
        <v>134144</v>
      </c>
      <c r="G24" s="190">
        <v>8.7</v>
      </c>
      <c r="H24" s="51">
        <v>5.6</v>
      </c>
      <c r="I24" s="51">
        <v>5.6</v>
      </c>
      <c r="J24" s="170">
        <v>3.3</v>
      </c>
      <c r="K24" s="52">
        <v>5.1</v>
      </c>
      <c r="L24" s="53"/>
    </row>
    <row r="25" spans="1:12" ht="27" customHeight="1">
      <c r="A25" s="48" t="s">
        <v>31</v>
      </c>
      <c r="B25" s="49">
        <v>309247</v>
      </c>
      <c r="C25" s="50">
        <v>0</v>
      </c>
      <c r="D25" s="50">
        <v>309247</v>
      </c>
      <c r="E25" s="50">
        <v>258802</v>
      </c>
      <c r="F25" s="50">
        <v>50445</v>
      </c>
      <c r="G25" s="190">
        <v>16</v>
      </c>
      <c r="H25" s="51">
        <v>12.5</v>
      </c>
      <c r="I25" s="51">
        <v>12.5</v>
      </c>
      <c r="J25" s="170">
        <v>9</v>
      </c>
      <c r="K25" s="52">
        <v>15.9</v>
      </c>
      <c r="L25" s="53"/>
    </row>
    <row r="26" spans="1:12" ht="27" customHeight="1">
      <c r="A26" s="59" t="s">
        <v>32</v>
      </c>
      <c r="B26" s="60">
        <v>144961</v>
      </c>
      <c r="C26" s="61">
        <v>0</v>
      </c>
      <c r="D26" s="61">
        <v>144961</v>
      </c>
      <c r="E26" s="61">
        <v>108161</v>
      </c>
      <c r="F26" s="61">
        <v>36800</v>
      </c>
      <c r="G26" s="194">
        <v>2.8</v>
      </c>
      <c r="H26" s="62">
        <v>1</v>
      </c>
      <c r="I26" s="62">
        <v>1</v>
      </c>
      <c r="J26" s="174">
        <v>1.2</v>
      </c>
      <c r="K26" s="63">
        <v>7.2</v>
      </c>
      <c r="L26" s="53"/>
    </row>
    <row r="27" spans="1:12" ht="27" customHeight="1">
      <c r="A27" s="154" t="s">
        <v>33</v>
      </c>
      <c r="B27" s="155">
        <v>828215</v>
      </c>
      <c r="C27" s="148">
        <v>76</v>
      </c>
      <c r="D27" s="148">
        <v>828139</v>
      </c>
      <c r="E27" s="148">
        <v>679717</v>
      </c>
      <c r="F27" s="148">
        <v>148422</v>
      </c>
      <c r="G27" s="196">
        <v>15.8</v>
      </c>
      <c r="H27" s="156">
        <v>10.6</v>
      </c>
      <c r="I27" s="156">
        <v>10.6</v>
      </c>
      <c r="J27" s="176">
        <v>5.9</v>
      </c>
      <c r="K27" s="149">
        <v>10.2</v>
      </c>
      <c r="L27" s="53"/>
    </row>
    <row r="28" spans="1:12" ht="27" customHeight="1">
      <c r="A28" s="48" t="s">
        <v>34</v>
      </c>
      <c r="B28" s="49">
        <v>985473</v>
      </c>
      <c r="C28" s="50">
        <v>0</v>
      </c>
      <c r="D28" s="50">
        <v>985473</v>
      </c>
      <c r="E28" s="50">
        <v>816872</v>
      </c>
      <c r="F28" s="50">
        <v>168601</v>
      </c>
      <c r="G28" s="190">
        <v>22</v>
      </c>
      <c r="H28" s="51">
        <v>12.3</v>
      </c>
      <c r="I28" s="51">
        <v>12.3</v>
      </c>
      <c r="J28" s="170">
        <v>9.4</v>
      </c>
      <c r="K28" s="52">
        <v>12.5</v>
      </c>
      <c r="L28" s="53"/>
    </row>
    <row r="29" spans="1:12" ht="27" customHeight="1">
      <c r="A29" s="106" t="s">
        <v>35</v>
      </c>
      <c r="B29" s="107">
        <v>1095215</v>
      </c>
      <c r="C29" s="99">
        <v>794</v>
      </c>
      <c r="D29" s="99">
        <v>1094421</v>
      </c>
      <c r="E29" s="99">
        <v>955918</v>
      </c>
      <c r="F29" s="99">
        <v>138503</v>
      </c>
      <c r="G29" s="197">
        <v>27</v>
      </c>
      <c r="H29" s="108">
        <v>13.3</v>
      </c>
      <c r="I29" s="108">
        <v>13.3</v>
      </c>
      <c r="J29" s="177">
        <v>10.9</v>
      </c>
      <c r="K29" s="100">
        <v>15.7</v>
      </c>
      <c r="L29" s="53"/>
    </row>
    <row r="30" spans="1:12" ht="27" customHeight="1">
      <c r="A30" s="154" t="s">
        <v>36</v>
      </c>
      <c r="B30" s="155">
        <v>537799</v>
      </c>
      <c r="C30" s="148">
        <v>155</v>
      </c>
      <c r="D30" s="148">
        <v>537644</v>
      </c>
      <c r="E30" s="148">
        <v>445469</v>
      </c>
      <c r="F30" s="148">
        <v>92175</v>
      </c>
      <c r="G30" s="196">
        <v>16.3</v>
      </c>
      <c r="H30" s="156">
        <v>11.7</v>
      </c>
      <c r="I30" s="156">
        <v>12.2</v>
      </c>
      <c r="J30" s="176">
        <v>8.4</v>
      </c>
      <c r="K30" s="149">
        <v>12.7</v>
      </c>
      <c r="L30" s="53"/>
    </row>
    <row r="31" spans="1:12" ht="27" customHeight="1">
      <c r="A31" s="48" t="s">
        <v>37</v>
      </c>
      <c r="B31" s="49">
        <v>374152</v>
      </c>
      <c r="C31" s="50">
        <v>0</v>
      </c>
      <c r="D31" s="50">
        <v>374152</v>
      </c>
      <c r="E31" s="50">
        <v>309647</v>
      </c>
      <c r="F31" s="50">
        <v>64505</v>
      </c>
      <c r="G31" s="190">
        <v>17</v>
      </c>
      <c r="H31" s="51">
        <v>9.6</v>
      </c>
      <c r="I31" s="51">
        <v>9.6</v>
      </c>
      <c r="J31" s="170">
        <v>6.5</v>
      </c>
      <c r="K31" s="52">
        <v>7.9</v>
      </c>
      <c r="L31" s="53"/>
    </row>
    <row r="32" spans="1:12" ht="27" customHeight="1">
      <c r="A32" s="48" t="s">
        <v>83</v>
      </c>
      <c r="B32" s="49">
        <v>1209551</v>
      </c>
      <c r="C32" s="50">
        <v>1259</v>
      </c>
      <c r="D32" s="50">
        <v>1208292</v>
      </c>
      <c r="E32" s="50">
        <v>1039594</v>
      </c>
      <c r="F32" s="50">
        <v>168698</v>
      </c>
      <c r="G32" s="190">
        <v>29.2</v>
      </c>
      <c r="H32" s="51">
        <v>13.9</v>
      </c>
      <c r="I32" s="51">
        <v>14.1</v>
      </c>
      <c r="J32" s="170">
        <v>12.6</v>
      </c>
      <c r="K32" s="52">
        <v>16.4</v>
      </c>
      <c r="L32" s="53"/>
    </row>
    <row r="33" spans="1:12" ht="27" customHeight="1">
      <c r="A33" s="59" t="s">
        <v>84</v>
      </c>
      <c r="B33" s="60">
        <v>1069775</v>
      </c>
      <c r="C33" s="61">
        <v>0</v>
      </c>
      <c r="D33" s="61">
        <v>1069775</v>
      </c>
      <c r="E33" s="61">
        <v>880396</v>
      </c>
      <c r="F33" s="61">
        <v>189379</v>
      </c>
      <c r="G33" s="194">
        <v>20.2</v>
      </c>
      <c r="H33" s="62">
        <v>11</v>
      </c>
      <c r="I33" s="62">
        <v>12.2</v>
      </c>
      <c r="J33" s="174">
        <v>10.1</v>
      </c>
      <c r="K33" s="63">
        <v>12.6</v>
      </c>
      <c r="L33" s="53"/>
    </row>
    <row r="34" spans="1:12" ht="27" customHeight="1">
      <c r="A34" s="59" t="s">
        <v>38</v>
      </c>
      <c r="B34" s="60">
        <v>1683336</v>
      </c>
      <c r="C34" s="61">
        <v>0</v>
      </c>
      <c r="D34" s="61">
        <v>1683336</v>
      </c>
      <c r="E34" s="61">
        <v>1426240</v>
      </c>
      <c r="F34" s="61">
        <v>257096</v>
      </c>
      <c r="G34" s="194">
        <v>30.6</v>
      </c>
      <c r="H34" s="62">
        <v>20.2</v>
      </c>
      <c r="I34" s="62">
        <v>20.9</v>
      </c>
      <c r="J34" s="174">
        <v>12.5</v>
      </c>
      <c r="K34" s="63">
        <v>16.2</v>
      </c>
      <c r="L34" s="53"/>
    </row>
    <row r="35" spans="1:12" ht="27" customHeight="1">
      <c r="A35" s="48" t="s">
        <v>39</v>
      </c>
      <c r="B35" s="49">
        <v>670050</v>
      </c>
      <c r="C35" s="50">
        <v>552</v>
      </c>
      <c r="D35" s="50">
        <v>669498</v>
      </c>
      <c r="E35" s="50">
        <v>578239</v>
      </c>
      <c r="F35" s="50">
        <v>91259</v>
      </c>
      <c r="G35" s="190">
        <v>21.9</v>
      </c>
      <c r="H35" s="51">
        <v>13.1</v>
      </c>
      <c r="I35" s="51">
        <v>13.3</v>
      </c>
      <c r="J35" s="170">
        <v>10.9</v>
      </c>
      <c r="K35" s="52">
        <v>15.4</v>
      </c>
      <c r="L35" s="53"/>
    </row>
    <row r="36" spans="1:12" ht="27" customHeight="1" thickBot="1">
      <c r="A36" s="106" t="s">
        <v>40</v>
      </c>
      <c r="B36" s="107">
        <v>603703</v>
      </c>
      <c r="C36" s="99">
        <v>0</v>
      </c>
      <c r="D36" s="99">
        <v>603703</v>
      </c>
      <c r="E36" s="99">
        <v>498682</v>
      </c>
      <c r="F36" s="99">
        <v>105021</v>
      </c>
      <c r="G36" s="197">
        <v>18.9</v>
      </c>
      <c r="H36" s="108">
        <v>14</v>
      </c>
      <c r="I36" s="108">
        <v>14</v>
      </c>
      <c r="J36" s="177">
        <v>10.9</v>
      </c>
      <c r="K36" s="100">
        <v>14.8</v>
      </c>
      <c r="L36" s="53"/>
    </row>
    <row r="37" spans="1:12" ht="27" customHeight="1" thickBot="1">
      <c r="A37" s="162" t="s">
        <v>57</v>
      </c>
      <c r="B37" s="166">
        <f>SUM(B8:B21)</f>
        <v>69231109</v>
      </c>
      <c r="C37" s="167">
        <f>SUM(C8:C21)</f>
        <v>7001</v>
      </c>
      <c r="D37" s="167">
        <f>SUM(D8:D21)</f>
        <v>69224108</v>
      </c>
      <c r="E37" s="167">
        <f>SUM(E8:E21)</f>
        <v>56991610</v>
      </c>
      <c r="F37" s="167">
        <f>SUM(F8:F21)</f>
        <v>12232498</v>
      </c>
      <c r="G37" s="198">
        <f>AVERAGEA(G8:G21)</f>
        <v>19.97857142857143</v>
      </c>
      <c r="H37" s="168">
        <f>AVERAGEA(H8:H21)</f>
        <v>14.142857142857142</v>
      </c>
      <c r="I37" s="168">
        <f>AVERAGEA(I8:I21)</f>
        <v>14.921428571428569</v>
      </c>
      <c r="J37" s="168">
        <f>AVERAGEA(J8:J21)</f>
        <v>10.764285714285714</v>
      </c>
      <c r="K37" s="165">
        <f>AVERAGEA(K8:K21)</f>
        <v>14.392857142857142</v>
      </c>
      <c r="L37" s="53"/>
    </row>
    <row r="38" spans="1:12" ht="27" customHeight="1" thickBot="1">
      <c r="A38" s="179" t="s">
        <v>88</v>
      </c>
      <c r="B38" s="64">
        <f>SUM(B22:B36)</f>
        <v>10841068</v>
      </c>
      <c r="C38" s="65">
        <f>SUM(C22:C36)</f>
        <v>2953</v>
      </c>
      <c r="D38" s="65">
        <f>SUM(D22:D36)</f>
        <v>10838115</v>
      </c>
      <c r="E38" s="65">
        <f>SUM(E22:E36)</f>
        <v>9070093</v>
      </c>
      <c r="F38" s="65">
        <f>SUM(F22:F36)</f>
        <v>1768022</v>
      </c>
      <c r="G38" s="199">
        <f>AVERAGEA(G22:G36)</f>
        <v>17.95333333333333</v>
      </c>
      <c r="H38" s="57">
        <f>AVERAGEA(H22:H36)</f>
        <v>10.766666666666667</v>
      </c>
      <c r="I38" s="57">
        <f>AVERAGEA(I22:I36)</f>
        <v>10.953333333333335</v>
      </c>
      <c r="J38" s="57">
        <f>AVERAGEA(J22:J36)</f>
        <v>8.046666666666667</v>
      </c>
      <c r="K38" s="66">
        <f>AVERAGEA(K22:K36)</f>
        <v>12.093333333333334</v>
      </c>
      <c r="L38" s="53"/>
    </row>
    <row r="39" spans="1:12" ht="27" customHeight="1" thickBot="1">
      <c r="A39" s="54" t="s">
        <v>42</v>
      </c>
      <c r="B39" s="64">
        <f>B37+B38</f>
        <v>80072177</v>
      </c>
      <c r="C39" s="65">
        <f>C37+C38</f>
        <v>9954</v>
      </c>
      <c r="D39" s="65">
        <f>D37+D38</f>
        <v>80062223</v>
      </c>
      <c r="E39" s="65">
        <f>E37+E38</f>
        <v>66061703</v>
      </c>
      <c r="F39" s="65">
        <f>F37+F38</f>
        <v>14000520</v>
      </c>
      <c r="G39" s="199">
        <f>AVERAGEA(G8:G36)</f>
        <v>18.93103448275862</v>
      </c>
      <c r="H39" s="57">
        <f>AVERAGEA(H8:H36)</f>
        <v>12.39655172413793</v>
      </c>
      <c r="I39" s="57">
        <f>AVERAGEA(I8:I36)</f>
        <v>12.86896551724138</v>
      </c>
      <c r="J39" s="57">
        <f>AVERAGEA(J8:J36)</f>
        <v>9.358620689655172</v>
      </c>
      <c r="K39" s="66">
        <f>AVERAGEA(K8:K36)</f>
        <v>13.203448275862065</v>
      </c>
      <c r="L39" s="53"/>
    </row>
    <row r="40" spans="5:12" ht="27" customHeight="1">
      <c r="E40" s="67"/>
      <c r="G40" s="47" t="s">
        <v>75</v>
      </c>
      <c r="L40" s="67"/>
    </row>
    <row r="41" spans="5:12" ht="23.25" customHeight="1">
      <c r="E41" s="67"/>
      <c r="L41" s="67"/>
    </row>
  </sheetData>
  <printOptions/>
  <pageMargins left="0.69" right="0.5118110236220472" top="0.74" bottom="0.5118110236220472" header="0.49" footer="0.5118110236220472"/>
  <pageSetup fitToHeight="1" fitToWidth="1" horizontalDpi="300" verticalDpi="300" orientation="landscape" paperSize="9" scale="52" r:id="rId1"/>
  <headerFooter alignWithMargins="0">
    <oddHeader>&amp;L&amp;24８　地方債の状況（３）</oddHeader>
  </headerFooter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2008-03-31T05:41:49Z</cp:lastPrinted>
  <dcterms:created xsi:type="dcterms:W3CDTF">2001-02-26T02:06:08Z</dcterms:created>
  <dcterms:modified xsi:type="dcterms:W3CDTF">2008-03-31T05:42:29Z</dcterms:modified>
  <cp:category/>
  <cp:version/>
  <cp:contentType/>
  <cp:contentStatus/>
</cp:coreProperties>
</file>