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1" sheetId="1" r:id="rId1"/>
    <sheet name="2" sheetId="2" r:id="rId2"/>
    <sheet name="3" sheetId="3" r:id="rId3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'1'!$B$2:$N$39</definedName>
    <definedName name="_xlnm.Print_Area" localSheetId="1">'2'!$B$2:$L$40</definedName>
    <definedName name="_xlnm.Print_Area" localSheetId="2">'3'!$B$2:$K$40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<sst xmlns="http://schemas.openxmlformats.org/spreadsheetml/2006/main" count="177" uniqueCount="104">
  <si>
    <t>８   地 方 債 の 状 況 （１）</t>
  </si>
  <si>
    <t>(単位:千円)</t>
  </si>
  <si>
    <t>現 在 高</t>
  </si>
  <si>
    <t>一般公共</t>
  </si>
  <si>
    <t>一般単独</t>
  </si>
  <si>
    <t>公営住宅建設</t>
  </si>
  <si>
    <t>公共用地先行</t>
  </si>
  <si>
    <t>災害復旧</t>
  </si>
  <si>
    <t>辺地債・</t>
  </si>
  <si>
    <t>厚生福祉施設</t>
  </si>
  <si>
    <t>事業債</t>
  </si>
  <si>
    <t>整備事業債</t>
  </si>
  <si>
    <t>取得等事業債</t>
  </si>
  <si>
    <t>単独災害復旧</t>
  </si>
  <si>
    <t>補助災害復旧</t>
  </si>
  <si>
    <t>過疎債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</si>
  <si>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</si>
  <si>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</si>
  <si>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</si>
  <si>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</si>
  <si>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</si>
  <si>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</si>
  <si>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</si>
  <si>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</si>
  <si>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</si>
  <si>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</si>
  <si>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</si>
  <si>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</si>
  <si>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</si>
  <si>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</si>
  <si>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</si>
  <si>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</si>
  <si>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</si>
  <si>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</si>
  <si>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</si>
  <si>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</si>
  <si>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</si>
  <si>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</si>
  <si>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</si>
  <si>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</si>
  <si>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</si>
  <si>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</si>
  <si>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</si>
  <si>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標準財政規模</t>
  </si>
  <si>
    <t>地域改善対策</t>
  </si>
  <si>
    <t xml:space="preserve"> うち</t>
  </si>
  <si>
    <t>県貸付金</t>
  </si>
  <si>
    <t>減税補てん債</t>
  </si>
  <si>
    <t>臨時税収</t>
  </si>
  <si>
    <t>そ の 他</t>
  </si>
  <si>
    <t>特定事業債</t>
  </si>
  <si>
    <t>法５条に</t>
  </si>
  <si>
    <t>補てん債</t>
  </si>
  <si>
    <t>×１００</t>
  </si>
  <si>
    <t>よるもの</t>
  </si>
  <si>
    <t>(%)</t>
  </si>
  <si>
    <t>&lt;市  計・平均&gt;</t>
  </si>
  <si>
    <t>&lt;県　計・平均&gt;</t>
  </si>
  <si>
    <t>* 平均については､単純平均による｡</t>
  </si>
  <si>
    <t xml:space="preserve"> </t>
  </si>
  <si>
    <t>８   地 方 債 の 状 況 （３）</t>
  </si>
  <si>
    <t>公債費に準ずる</t>
  </si>
  <si>
    <t>起債制限比率</t>
  </si>
  <si>
    <t>公 債 費</t>
  </si>
  <si>
    <t>一時借入金利子</t>
  </si>
  <si>
    <t>元利償還金</t>
  </si>
  <si>
    <t xml:space="preserve">  標準財政規模</t>
  </si>
  <si>
    <t>公債費比率</t>
  </si>
  <si>
    <t>債務負担行為を</t>
  </si>
  <si>
    <t>(３ケ年平均)</t>
  </si>
  <si>
    <t>元    金</t>
  </si>
  <si>
    <t>利    子</t>
  </si>
  <si>
    <t xml:space="preserve">    ×１００</t>
  </si>
  <si>
    <t>含む公債費比率</t>
  </si>
  <si>
    <t>* 平均については、単純平均による｡</t>
  </si>
  <si>
    <t>いなべ市</t>
  </si>
  <si>
    <t>臨時財政</t>
  </si>
  <si>
    <t>対策債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</si>
  <si>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</si>
  <si>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</si>
  <si>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</si>
  <si>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</si>
  <si>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</si>
  <si>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</si>
  <si>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</si>
  <si>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実質公債費比率</t>
  </si>
  <si>
    <t>&lt;町  計&gt;</t>
  </si>
  <si>
    <t>&lt;町  計・平均&gt;</t>
  </si>
  <si>
    <t>市町名</t>
  </si>
  <si>
    <t>教育・福祉施設</t>
  </si>
  <si>
    <t>等整備事業債</t>
  </si>
  <si>
    <t>行政改革</t>
  </si>
  <si>
    <t>推進債</t>
  </si>
  <si>
    <t xml:space="preserve"> (Ａ)／</t>
  </si>
  <si>
    <t>（Ｂ）</t>
  </si>
  <si>
    <t xml:space="preserve"> (Ｂ) ／</t>
  </si>
  <si>
    <r>
      <t>(単位:千円、</t>
    </r>
    <r>
      <rPr>
        <sz val="14"/>
        <rFont val="ＭＳ 明朝"/>
        <family val="1"/>
      </rPr>
      <t>%</t>
    </r>
    <r>
      <rPr>
        <sz val="14"/>
        <rFont val="ＭＳ 明朝"/>
        <family val="1"/>
      </rPr>
      <t>)</t>
    </r>
  </si>
  <si>
    <t>退職手当債</t>
  </si>
  <si>
    <t>減収補てん債</t>
  </si>
  <si>
    <t>（特例分）</t>
  </si>
  <si>
    <r>
      <t>20</t>
    </r>
    <r>
      <rPr>
        <sz val="14"/>
        <rFont val="ＭＳ 明朝"/>
        <family val="1"/>
      </rPr>
      <t>年度発行額</t>
    </r>
  </si>
  <si>
    <r>
      <t>20</t>
    </r>
    <r>
      <rPr>
        <sz val="14"/>
        <rFont val="ＭＳ 明朝"/>
        <family val="1"/>
      </rPr>
      <t>年度末</t>
    </r>
  </si>
  <si>
    <r>
      <t xml:space="preserve">      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       年       度       末       現       在       高</t>
    </r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</si>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</sst>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16">
    <xf numFmtId="37" fontId="0" fillId="0" borderId="0" xfId="0" applyAlignment="1">
      <alignment/>
    </xf>
    <xf numFmtId="37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176" fontId="0" fillId="0" borderId="4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176" fontId="0" fillId="0" borderId="4" xfId="0" applyNumberFormat="1" applyFont="1" applyBorder="1" applyAlignment="1" applyProtection="1">
      <alignment horizontal="center"/>
      <protection/>
    </xf>
    <xf numFmtId="37" fontId="0" fillId="0" borderId="5" xfId="0" applyFont="1" applyBorder="1" applyAlignment="1">
      <alignment horizontal="center"/>
    </xf>
    <xf numFmtId="176" fontId="0" fillId="0" borderId="3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 horizontal="center"/>
    </xf>
    <xf numFmtId="37" fontId="0" fillId="0" borderId="8" xfId="0" applyFont="1" applyBorder="1" applyAlignment="1">
      <alignment/>
    </xf>
    <xf numFmtId="176" fontId="0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Font="1" applyBorder="1" applyAlignment="1">
      <alignment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Font="1" applyBorder="1" applyAlignment="1">
      <alignment/>
    </xf>
    <xf numFmtId="176" fontId="0" fillId="0" borderId="2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 horizontal="right"/>
    </xf>
    <xf numFmtId="37" fontId="0" fillId="0" borderId="9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177" fontId="0" fillId="0" borderId="9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176" fontId="0" fillId="0" borderId="9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15" xfId="0" applyFont="1" applyBorder="1" applyAlignment="1" applyProtection="1" quotePrefix="1">
      <alignment horizontal="left"/>
      <protection/>
    </xf>
    <xf numFmtId="37" fontId="0" fillId="0" borderId="4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right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right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2" xfId="0" applyBorder="1" applyAlignment="1" quotePrefix="1">
      <alignment horizontal="center"/>
    </xf>
    <xf numFmtId="37" fontId="0" fillId="0" borderId="3" xfId="0" applyBorder="1" applyAlignment="1" quotePrefix="1">
      <alignment horizontal="center"/>
    </xf>
    <xf numFmtId="37" fontId="0" fillId="0" borderId="3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"/>
    </xf>
    <xf numFmtId="37" fontId="0" fillId="0" borderId="2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>
      <alignment/>
    </xf>
    <xf numFmtId="37" fontId="0" fillId="0" borderId="27" xfId="0" applyFont="1" applyBorder="1" applyAlignment="1">
      <alignment/>
    </xf>
    <xf numFmtId="37" fontId="0" fillId="0" borderId="28" xfId="0" applyFont="1" applyBorder="1" applyAlignment="1">
      <alignment/>
    </xf>
    <xf numFmtId="37" fontId="0" fillId="0" borderId="27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31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35" xfId="0" applyFont="1" applyBorder="1" applyAlignment="1">
      <alignment/>
    </xf>
    <xf numFmtId="37" fontId="0" fillId="0" borderId="36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7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177" fontId="0" fillId="0" borderId="36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1" xfId="0" applyFont="1" applyBorder="1" applyAlignment="1">
      <alignment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176" fontId="0" fillId="0" borderId="39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27" xfId="0" applyNumberFormat="1" applyFont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177" fontId="0" fillId="0" borderId="8" xfId="0" applyNumberFormat="1" applyFont="1" applyBorder="1" applyAlignment="1" applyProtection="1">
      <alignment/>
      <protection/>
    </xf>
    <xf numFmtId="177" fontId="0" fillId="0" borderId="16" xfId="0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 applyProtection="1">
      <alignment/>
      <protection/>
    </xf>
    <xf numFmtId="177" fontId="0" fillId="0" borderId="3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37" fontId="0" fillId="0" borderId="42" xfId="0" applyFont="1" applyBorder="1" applyAlignment="1">
      <alignment/>
    </xf>
    <xf numFmtId="37" fontId="0" fillId="0" borderId="7" xfId="0" applyFont="1" applyBorder="1" applyAlignment="1" applyProtection="1">
      <alignment horizontal="center"/>
      <protection/>
    </xf>
    <xf numFmtId="37" fontId="0" fillId="0" borderId="43" xfId="0" applyFont="1" applyBorder="1" applyAlignment="1" quotePrefix="1">
      <alignment horizontal="center"/>
    </xf>
    <xf numFmtId="37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 applyProtection="1">
      <alignment/>
      <protection/>
    </xf>
    <xf numFmtId="37" fontId="5" fillId="0" borderId="6" xfId="0" applyFont="1" applyBorder="1" applyAlignment="1">
      <alignment horizontal="center"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19" xfId="0" applyFont="1" applyBorder="1" applyAlignment="1">
      <alignment/>
    </xf>
    <xf numFmtId="37" fontId="5" fillId="0" borderId="19" xfId="0" applyFont="1" applyBorder="1" applyAlignment="1">
      <alignment/>
    </xf>
    <xf numFmtId="37" fontId="0" fillId="0" borderId="14" xfId="0" applyFont="1" applyBorder="1" applyAlignment="1">
      <alignment horizontal="right"/>
    </xf>
    <xf numFmtId="179" fontId="0" fillId="0" borderId="13" xfId="0" applyNumberFormat="1" applyFont="1" applyBorder="1" applyAlignment="1" applyProtection="1">
      <alignment/>
      <protection/>
    </xf>
    <xf numFmtId="179" fontId="0" fillId="0" borderId="13" xfId="0" applyNumberFormat="1" applyFont="1" applyBorder="1" applyAlignment="1" applyProtection="1">
      <alignment/>
      <protection/>
    </xf>
    <xf numFmtId="179" fontId="0" fillId="0" borderId="29" xfId="0" applyNumberFormat="1" applyFont="1" applyBorder="1" applyAlignment="1" applyProtection="1">
      <alignment/>
      <protection/>
    </xf>
    <xf numFmtId="179" fontId="0" fillId="0" borderId="33" xfId="0" applyNumberFormat="1" applyFont="1" applyBorder="1" applyAlignment="1" applyProtection="1">
      <alignment/>
      <protection/>
    </xf>
    <xf numFmtId="179" fontId="0" fillId="0" borderId="14" xfId="0" applyNumberFormat="1" applyFont="1" applyBorder="1" applyAlignment="1" applyProtection="1">
      <alignment/>
      <protection/>
    </xf>
    <xf numFmtId="179" fontId="0" fillId="0" borderId="18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9" fontId="0" fillId="0" borderId="37" xfId="0" applyNumberFormat="1" applyFon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180" fontId="0" fillId="0" borderId="41" xfId="17" applyNumberFormat="1" applyFont="1" applyBorder="1" applyAlignment="1" applyProtection="1">
      <alignment/>
      <protection/>
    </xf>
    <xf numFmtId="180" fontId="0" fillId="0" borderId="14" xfId="17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center"/>
    </xf>
    <xf numFmtId="37" fontId="0" fillId="0" borderId="4" xfId="0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  <xf numFmtId="37" fontId="0" fillId="0" borderId="3" xfId="0" applyFont="1" applyBorder="1" applyAlignment="1">
      <alignment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" style="1" customWidth="1"/>
    <col min="2" max="14" width="13.66015625" style="1" customWidth="1"/>
    <col min="15" max="16" width="14.66015625" style="1" customWidth="1"/>
    <col min="17" max="17" width="19.66015625" style="1" customWidth="1"/>
    <col min="18" max="18" width="15.66015625" style="1" customWidth="1"/>
    <col min="19" max="19" width="10.66015625" style="1" customWidth="1"/>
    <col min="20" max="20" width="19.66015625" style="1" customWidth="1"/>
    <col min="21" max="21" width="17.66015625" style="1" customWidth="1"/>
    <col min="22" max="22" width="12.66015625" style="1" customWidth="1"/>
    <col min="23" max="16384" width="14.66015625" style="1" customWidth="1"/>
  </cols>
  <sheetData>
    <row r="1" spans="1:13" ht="27" customHeight="1">
      <c r="A1" s="1" t="s">
        <v>0</v>
      </c>
      <c r="E1" s="2"/>
      <c r="M1" s="2"/>
    </row>
    <row r="2" spans="1:14" ht="27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4"/>
      <c r="N2" s="5" t="s">
        <v>1</v>
      </c>
    </row>
    <row r="3" spans="1:15" ht="27" customHeight="1">
      <c r="A3" s="6"/>
      <c r="B3" s="6"/>
      <c r="C3" s="7"/>
      <c r="D3" s="8"/>
      <c r="E3" s="9"/>
      <c r="F3" s="173"/>
      <c r="G3" s="10"/>
      <c r="H3" s="10"/>
      <c r="I3" s="8"/>
      <c r="J3" s="8"/>
      <c r="K3" s="10"/>
      <c r="L3" s="8"/>
      <c r="M3" s="11"/>
      <c r="N3" s="12"/>
      <c r="O3" s="6"/>
    </row>
    <row r="4" spans="1:15" ht="27" customHeight="1">
      <c r="A4" s="6"/>
      <c r="B4" s="6"/>
      <c r="C4" s="88" t="s">
        <v>101</v>
      </c>
      <c r="D4" s="7"/>
      <c r="E4" s="13"/>
      <c r="F4" s="177"/>
      <c r="G4" s="8"/>
      <c r="H4" s="8"/>
      <c r="I4" s="7"/>
      <c r="J4" s="7"/>
      <c r="K4" s="7"/>
      <c r="L4" s="7"/>
      <c r="M4" s="13"/>
      <c r="N4" s="14"/>
      <c r="O4" s="6"/>
    </row>
    <row r="5" spans="1:15" ht="27" customHeight="1">
      <c r="A5" s="15" t="s">
        <v>88</v>
      </c>
      <c r="B5" s="87" t="s">
        <v>100</v>
      </c>
      <c r="C5" s="16" t="s">
        <v>2</v>
      </c>
      <c r="D5" s="16" t="s">
        <v>3</v>
      </c>
      <c r="E5" s="16" t="s">
        <v>5</v>
      </c>
      <c r="F5" s="16" t="s">
        <v>7</v>
      </c>
      <c r="G5" s="7"/>
      <c r="H5" s="7"/>
      <c r="I5" s="215" t="s">
        <v>89</v>
      </c>
      <c r="J5" s="16" t="s">
        <v>4</v>
      </c>
      <c r="K5" s="16" t="s">
        <v>8</v>
      </c>
      <c r="L5" s="16" t="s">
        <v>6</v>
      </c>
      <c r="M5" s="16" t="s">
        <v>91</v>
      </c>
      <c r="N5" s="17" t="s">
        <v>9</v>
      </c>
      <c r="O5" s="6"/>
    </row>
    <row r="6" spans="1:15" ht="27" customHeight="1">
      <c r="A6" s="6"/>
      <c r="B6" s="6"/>
      <c r="C6" s="7"/>
      <c r="D6" s="16" t="s">
        <v>10</v>
      </c>
      <c r="E6" s="16" t="s">
        <v>10</v>
      </c>
      <c r="F6" s="16" t="s">
        <v>10</v>
      </c>
      <c r="G6" s="16" t="s">
        <v>13</v>
      </c>
      <c r="H6" s="16" t="s">
        <v>14</v>
      </c>
      <c r="I6" s="16" t="s">
        <v>90</v>
      </c>
      <c r="J6" s="16" t="s">
        <v>10</v>
      </c>
      <c r="K6" s="16" t="s">
        <v>15</v>
      </c>
      <c r="L6" s="16" t="s">
        <v>12</v>
      </c>
      <c r="M6" s="16" t="s">
        <v>92</v>
      </c>
      <c r="N6" s="17" t="s">
        <v>11</v>
      </c>
      <c r="O6" s="6"/>
    </row>
    <row r="7" spans="1:15" ht="27" customHeight="1" thickBot="1">
      <c r="A7" s="18"/>
      <c r="B7" s="18"/>
      <c r="C7" s="19" t="s">
        <v>16</v>
      </c>
      <c r="D7" s="20"/>
      <c r="E7" s="21"/>
      <c r="F7" s="20"/>
      <c r="G7" s="19" t="s">
        <v>10</v>
      </c>
      <c r="H7" s="19" t="s">
        <v>10</v>
      </c>
      <c r="I7" s="20"/>
      <c r="J7" s="20"/>
      <c r="K7" s="20"/>
      <c r="L7" s="20"/>
      <c r="M7" s="21"/>
      <c r="N7" s="22"/>
      <c r="O7" s="6"/>
    </row>
    <row r="8" spans="1:20" ht="27" customHeight="1">
      <c r="A8" s="23" t="s">
        <v>17</v>
      </c>
      <c r="B8" s="24">
        <v>8816900</v>
      </c>
      <c r="C8" s="25">
        <v>101781375</v>
      </c>
      <c r="D8" s="25">
        <v>6997915</v>
      </c>
      <c r="E8" s="25">
        <v>2191655</v>
      </c>
      <c r="F8" s="25">
        <v>256995</v>
      </c>
      <c r="G8" s="27">
        <v>25122</v>
      </c>
      <c r="H8" s="28">
        <v>231873</v>
      </c>
      <c r="I8" s="25">
        <v>14469548</v>
      </c>
      <c r="J8" s="25">
        <v>33826402</v>
      </c>
      <c r="K8" s="25">
        <v>2570861</v>
      </c>
      <c r="L8" s="25">
        <v>0</v>
      </c>
      <c r="M8" s="25">
        <v>0</v>
      </c>
      <c r="N8" s="26">
        <v>1118060</v>
      </c>
      <c r="O8" s="6"/>
      <c r="T8" s="29"/>
    </row>
    <row r="9" spans="1:15" ht="27" customHeight="1">
      <c r="A9" s="23" t="s">
        <v>18</v>
      </c>
      <c r="B9" s="24">
        <v>11874700</v>
      </c>
      <c r="C9" s="25">
        <v>109649204</v>
      </c>
      <c r="D9" s="25">
        <v>7879415</v>
      </c>
      <c r="E9" s="25">
        <v>1322622</v>
      </c>
      <c r="F9" s="25">
        <v>111216</v>
      </c>
      <c r="G9" s="27">
        <v>38064</v>
      </c>
      <c r="H9" s="28">
        <v>73152</v>
      </c>
      <c r="I9" s="25">
        <v>6739864</v>
      </c>
      <c r="J9" s="25">
        <v>48572649</v>
      </c>
      <c r="K9" s="25">
        <v>0</v>
      </c>
      <c r="L9" s="25">
        <v>6867138</v>
      </c>
      <c r="M9" s="25">
        <v>0</v>
      </c>
      <c r="N9" s="26">
        <v>476073</v>
      </c>
      <c r="O9" s="6"/>
    </row>
    <row r="10" spans="1:15" ht="27" customHeight="1">
      <c r="A10" s="23" t="s">
        <v>19</v>
      </c>
      <c r="B10" s="24">
        <v>4167500</v>
      </c>
      <c r="C10" s="25">
        <v>48405611</v>
      </c>
      <c r="D10" s="25">
        <v>3066741</v>
      </c>
      <c r="E10" s="25">
        <v>1092733</v>
      </c>
      <c r="F10" s="25">
        <v>39081</v>
      </c>
      <c r="G10" s="27">
        <v>4600</v>
      </c>
      <c r="H10" s="28">
        <v>34481</v>
      </c>
      <c r="I10" s="25">
        <v>3292894</v>
      </c>
      <c r="J10" s="25">
        <v>23373398</v>
      </c>
      <c r="K10" s="25">
        <v>203421</v>
      </c>
      <c r="L10" s="25">
        <v>0</v>
      </c>
      <c r="M10" s="25">
        <v>0</v>
      </c>
      <c r="N10" s="26">
        <v>122725</v>
      </c>
      <c r="O10" s="6"/>
    </row>
    <row r="11" spans="1:15" ht="27" customHeight="1">
      <c r="A11" s="23" t="s">
        <v>20</v>
      </c>
      <c r="B11" s="24">
        <v>3897494</v>
      </c>
      <c r="C11" s="25">
        <v>58544442</v>
      </c>
      <c r="D11" s="25">
        <v>4055027</v>
      </c>
      <c r="E11" s="25">
        <v>1490736</v>
      </c>
      <c r="F11" s="25">
        <v>252571</v>
      </c>
      <c r="G11" s="27">
        <v>0</v>
      </c>
      <c r="H11" s="28">
        <v>252571</v>
      </c>
      <c r="I11" s="25">
        <v>5543146</v>
      </c>
      <c r="J11" s="25">
        <v>22395552</v>
      </c>
      <c r="K11" s="25">
        <v>2524820</v>
      </c>
      <c r="L11" s="25">
        <v>0</v>
      </c>
      <c r="M11" s="25">
        <v>0</v>
      </c>
      <c r="N11" s="26">
        <v>66010</v>
      </c>
      <c r="O11" s="6"/>
    </row>
    <row r="12" spans="1:15" ht="27" customHeight="1">
      <c r="A12" s="23" t="s">
        <v>21</v>
      </c>
      <c r="B12" s="24">
        <v>3078600</v>
      </c>
      <c r="C12" s="25">
        <v>49347583</v>
      </c>
      <c r="D12" s="25">
        <v>4283626</v>
      </c>
      <c r="E12" s="25">
        <v>1024327</v>
      </c>
      <c r="F12" s="25">
        <v>10813</v>
      </c>
      <c r="G12" s="27">
        <v>0</v>
      </c>
      <c r="H12" s="28">
        <v>10813</v>
      </c>
      <c r="I12" s="25">
        <v>6256318</v>
      </c>
      <c r="J12" s="25">
        <v>18867373</v>
      </c>
      <c r="K12" s="25">
        <v>0</v>
      </c>
      <c r="L12" s="25">
        <v>0</v>
      </c>
      <c r="M12" s="25">
        <v>179900</v>
      </c>
      <c r="N12" s="26">
        <v>472220</v>
      </c>
      <c r="O12" s="6"/>
    </row>
    <row r="13" spans="1:15" ht="27" customHeight="1">
      <c r="A13" s="23" t="s">
        <v>22</v>
      </c>
      <c r="B13" s="24">
        <v>2413800</v>
      </c>
      <c r="C13" s="25">
        <v>47883479</v>
      </c>
      <c r="D13" s="25">
        <v>3991702</v>
      </c>
      <c r="E13" s="25">
        <v>2686433</v>
      </c>
      <c r="F13" s="25">
        <v>13827</v>
      </c>
      <c r="G13" s="27">
        <v>0</v>
      </c>
      <c r="H13" s="28">
        <v>13827</v>
      </c>
      <c r="I13" s="25">
        <v>10681374</v>
      </c>
      <c r="J13" s="25">
        <v>11451429</v>
      </c>
      <c r="K13" s="25">
        <v>0</v>
      </c>
      <c r="L13" s="25">
        <v>122100</v>
      </c>
      <c r="M13" s="25">
        <v>0</v>
      </c>
      <c r="N13" s="26">
        <v>241793</v>
      </c>
      <c r="O13" s="6"/>
    </row>
    <row r="14" spans="1:15" ht="27" customHeight="1">
      <c r="A14" s="23" t="s">
        <v>23</v>
      </c>
      <c r="B14" s="24">
        <v>1778500</v>
      </c>
      <c r="C14" s="25">
        <v>25686526</v>
      </c>
      <c r="D14" s="25">
        <v>674289</v>
      </c>
      <c r="E14" s="25">
        <v>347269</v>
      </c>
      <c r="F14" s="25">
        <v>90006</v>
      </c>
      <c r="G14" s="27">
        <v>0</v>
      </c>
      <c r="H14" s="28">
        <v>90006</v>
      </c>
      <c r="I14" s="25">
        <v>1051572</v>
      </c>
      <c r="J14" s="25">
        <v>10145687</v>
      </c>
      <c r="K14" s="25">
        <v>233618</v>
      </c>
      <c r="L14" s="25">
        <v>0</v>
      </c>
      <c r="M14" s="25">
        <v>179900</v>
      </c>
      <c r="N14" s="26">
        <v>202096</v>
      </c>
      <c r="O14" s="6"/>
    </row>
    <row r="15" spans="1:15" ht="27" customHeight="1">
      <c r="A15" s="23" t="s">
        <v>24</v>
      </c>
      <c r="B15" s="24">
        <v>441500</v>
      </c>
      <c r="C15" s="25">
        <v>10492797</v>
      </c>
      <c r="D15" s="25">
        <v>958255</v>
      </c>
      <c r="E15" s="25">
        <v>51159</v>
      </c>
      <c r="F15" s="25">
        <v>8011</v>
      </c>
      <c r="G15" s="27">
        <v>730</v>
      </c>
      <c r="H15" s="28">
        <v>7281</v>
      </c>
      <c r="I15" s="25">
        <v>2309296</v>
      </c>
      <c r="J15" s="25">
        <v>2534850</v>
      </c>
      <c r="K15" s="25">
        <v>20005</v>
      </c>
      <c r="L15" s="25">
        <v>0</v>
      </c>
      <c r="M15" s="25">
        <v>147400</v>
      </c>
      <c r="N15" s="26">
        <v>210968</v>
      </c>
      <c r="O15" s="6"/>
    </row>
    <row r="16" spans="1:15" ht="27" customHeight="1">
      <c r="A16" s="23" t="s">
        <v>25</v>
      </c>
      <c r="B16" s="24">
        <v>3648700</v>
      </c>
      <c r="C16" s="25">
        <v>21211996</v>
      </c>
      <c r="D16" s="25">
        <v>1017717</v>
      </c>
      <c r="E16" s="25">
        <v>161480</v>
      </c>
      <c r="F16" s="25">
        <v>27921</v>
      </c>
      <c r="G16" s="27">
        <v>5186</v>
      </c>
      <c r="H16" s="28">
        <v>22735</v>
      </c>
      <c r="I16" s="25">
        <v>4421669</v>
      </c>
      <c r="J16" s="25">
        <v>7880361</v>
      </c>
      <c r="K16" s="25">
        <v>0</v>
      </c>
      <c r="L16" s="25">
        <v>0</v>
      </c>
      <c r="M16" s="25">
        <v>0</v>
      </c>
      <c r="N16" s="26">
        <v>20880</v>
      </c>
      <c r="O16" s="6"/>
    </row>
    <row r="17" spans="1:15" ht="27" customHeight="1">
      <c r="A17" s="23" t="s">
        <v>26</v>
      </c>
      <c r="B17" s="24">
        <v>1380600</v>
      </c>
      <c r="C17" s="25">
        <v>11594914</v>
      </c>
      <c r="D17" s="25">
        <v>3118852</v>
      </c>
      <c r="E17" s="25">
        <v>255876</v>
      </c>
      <c r="F17" s="25">
        <v>15481</v>
      </c>
      <c r="G17" s="27">
        <v>0</v>
      </c>
      <c r="H17" s="28">
        <v>15481</v>
      </c>
      <c r="I17" s="25">
        <v>2133292</v>
      </c>
      <c r="J17" s="25">
        <v>1807877</v>
      </c>
      <c r="K17" s="25">
        <v>178200</v>
      </c>
      <c r="L17" s="25">
        <v>0</v>
      </c>
      <c r="M17" s="25">
        <v>0</v>
      </c>
      <c r="N17" s="26">
        <v>29966</v>
      </c>
      <c r="O17" s="6"/>
    </row>
    <row r="18" spans="1:15" ht="27" customHeight="1">
      <c r="A18" s="23" t="s">
        <v>27</v>
      </c>
      <c r="B18" s="24">
        <v>1297040</v>
      </c>
      <c r="C18" s="25">
        <v>11370574</v>
      </c>
      <c r="D18" s="25">
        <v>739128</v>
      </c>
      <c r="E18" s="25">
        <v>53397</v>
      </c>
      <c r="F18" s="25">
        <v>534866</v>
      </c>
      <c r="G18" s="27">
        <v>279951</v>
      </c>
      <c r="H18" s="28">
        <v>254915</v>
      </c>
      <c r="I18" s="25">
        <v>1436711</v>
      </c>
      <c r="J18" s="25">
        <v>2278795</v>
      </c>
      <c r="K18" s="25">
        <v>2594492</v>
      </c>
      <c r="L18" s="25">
        <v>0</v>
      </c>
      <c r="M18" s="25">
        <v>0</v>
      </c>
      <c r="N18" s="26">
        <v>7539</v>
      </c>
      <c r="O18" s="6"/>
    </row>
    <row r="19" spans="1:15" ht="27" customHeight="1">
      <c r="A19" s="109" t="s">
        <v>75</v>
      </c>
      <c r="B19" s="118">
        <v>2491500</v>
      </c>
      <c r="C19" s="119">
        <v>18663317</v>
      </c>
      <c r="D19" s="119">
        <v>264916</v>
      </c>
      <c r="E19" s="119">
        <v>118243</v>
      </c>
      <c r="F19" s="119">
        <v>104225</v>
      </c>
      <c r="G19" s="121">
        <v>1100</v>
      </c>
      <c r="H19" s="122">
        <v>103125</v>
      </c>
      <c r="I19" s="119">
        <v>2017493</v>
      </c>
      <c r="J19" s="119">
        <v>8608544</v>
      </c>
      <c r="K19" s="119">
        <v>0</v>
      </c>
      <c r="L19" s="119">
        <v>0</v>
      </c>
      <c r="M19" s="119">
        <v>0</v>
      </c>
      <c r="N19" s="120">
        <v>157370</v>
      </c>
      <c r="O19" s="6"/>
    </row>
    <row r="20" spans="1:15" ht="27" customHeight="1">
      <c r="A20" s="110" t="s">
        <v>78</v>
      </c>
      <c r="B20" s="123">
        <v>4049900</v>
      </c>
      <c r="C20" s="124">
        <v>27526442</v>
      </c>
      <c r="D20" s="124">
        <v>1276426</v>
      </c>
      <c r="E20" s="124">
        <v>429709</v>
      </c>
      <c r="F20" s="124">
        <v>9190</v>
      </c>
      <c r="G20" s="126">
        <v>1921</v>
      </c>
      <c r="H20" s="127">
        <v>7269</v>
      </c>
      <c r="I20" s="124">
        <v>3465380</v>
      </c>
      <c r="J20" s="124">
        <v>11468625</v>
      </c>
      <c r="K20" s="124">
        <v>125227</v>
      </c>
      <c r="L20" s="124">
        <v>13722</v>
      </c>
      <c r="M20" s="124">
        <v>0</v>
      </c>
      <c r="N20" s="125">
        <v>136094</v>
      </c>
      <c r="O20" s="6"/>
    </row>
    <row r="21" spans="1:15" ht="27" customHeight="1" thickBot="1">
      <c r="A21" s="111" t="s">
        <v>79</v>
      </c>
      <c r="B21" s="18">
        <v>5462900</v>
      </c>
      <c r="C21" s="20">
        <v>58211091</v>
      </c>
      <c r="D21" s="20">
        <v>2273641</v>
      </c>
      <c r="E21" s="20">
        <v>916097</v>
      </c>
      <c r="F21" s="20">
        <v>224362</v>
      </c>
      <c r="G21" s="31">
        <v>66470</v>
      </c>
      <c r="H21" s="32">
        <v>157892</v>
      </c>
      <c r="I21" s="20">
        <v>7436376</v>
      </c>
      <c r="J21" s="20">
        <v>25639682</v>
      </c>
      <c r="K21" s="20">
        <v>1119802</v>
      </c>
      <c r="L21" s="20">
        <v>0</v>
      </c>
      <c r="M21" s="20">
        <v>0</v>
      </c>
      <c r="N21" s="22">
        <v>518690</v>
      </c>
      <c r="O21" s="6"/>
    </row>
    <row r="22" spans="1:15" ht="27" customHeight="1">
      <c r="A22" s="33" t="s">
        <v>28</v>
      </c>
      <c r="B22" s="34">
        <v>121500</v>
      </c>
      <c r="C22" s="35">
        <v>1391238</v>
      </c>
      <c r="D22" s="35">
        <v>2712</v>
      </c>
      <c r="E22" s="35">
        <v>0</v>
      </c>
      <c r="F22" s="35">
        <v>0</v>
      </c>
      <c r="G22" s="37">
        <v>0</v>
      </c>
      <c r="H22" s="38">
        <v>0</v>
      </c>
      <c r="I22" s="35">
        <v>27101</v>
      </c>
      <c r="J22" s="35">
        <v>293871</v>
      </c>
      <c r="K22" s="35">
        <v>0</v>
      </c>
      <c r="L22" s="35">
        <v>0</v>
      </c>
      <c r="M22" s="35">
        <v>0</v>
      </c>
      <c r="N22" s="36">
        <v>90668</v>
      </c>
      <c r="O22" s="6"/>
    </row>
    <row r="23" spans="1:15" ht="27" customHeight="1">
      <c r="A23" s="91" t="s">
        <v>29</v>
      </c>
      <c r="B23" s="92">
        <v>363100</v>
      </c>
      <c r="C23" s="93">
        <v>5036105</v>
      </c>
      <c r="D23" s="93">
        <v>5534</v>
      </c>
      <c r="E23" s="93">
        <v>38456</v>
      </c>
      <c r="F23" s="93">
        <v>12234</v>
      </c>
      <c r="G23" s="95">
        <v>0</v>
      </c>
      <c r="H23" s="96">
        <v>12234</v>
      </c>
      <c r="I23" s="93">
        <v>259718</v>
      </c>
      <c r="J23" s="93">
        <v>1481323</v>
      </c>
      <c r="K23" s="93">
        <v>0</v>
      </c>
      <c r="L23" s="93">
        <v>0</v>
      </c>
      <c r="M23" s="93">
        <v>0</v>
      </c>
      <c r="N23" s="94">
        <v>184341</v>
      </c>
      <c r="O23" s="6"/>
    </row>
    <row r="24" spans="1:15" ht="27" customHeight="1">
      <c r="A24" s="23" t="s">
        <v>30</v>
      </c>
      <c r="B24" s="24">
        <v>386100</v>
      </c>
      <c r="C24" s="25">
        <v>6854307</v>
      </c>
      <c r="D24" s="25">
        <v>100057</v>
      </c>
      <c r="E24" s="25">
        <v>22207</v>
      </c>
      <c r="F24" s="25">
        <v>27232</v>
      </c>
      <c r="G24" s="27">
        <v>2365</v>
      </c>
      <c r="H24" s="28">
        <v>24867</v>
      </c>
      <c r="I24" s="25">
        <v>833847</v>
      </c>
      <c r="J24" s="25">
        <v>1580242</v>
      </c>
      <c r="K24" s="25">
        <v>0</v>
      </c>
      <c r="L24" s="25">
        <v>0</v>
      </c>
      <c r="M24" s="25">
        <v>0</v>
      </c>
      <c r="N24" s="26">
        <v>0</v>
      </c>
      <c r="O24" s="6"/>
    </row>
    <row r="25" spans="1:15" ht="27" customHeight="1">
      <c r="A25" s="23" t="s">
        <v>31</v>
      </c>
      <c r="B25" s="24">
        <v>190300</v>
      </c>
      <c r="C25" s="25">
        <v>2737408</v>
      </c>
      <c r="D25" s="25">
        <v>73268</v>
      </c>
      <c r="E25" s="25">
        <v>44802</v>
      </c>
      <c r="F25" s="25">
        <v>0</v>
      </c>
      <c r="G25" s="27">
        <v>0</v>
      </c>
      <c r="H25" s="28">
        <v>0</v>
      </c>
      <c r="I25" s="25">
        <v>504879</v>
      </c>
      <c r="J25" s="25">
        <v>590383</v>
      </c>
      <c r="K25" s="25">
        <v>0</v>
      </c>
      <c r="L25" s="25">
        <v>0</v>
      </c>
      <c r="M25" s="25">
        <v>0</v>
      </c>
      <c r="N25" s="26">
        <v>1396</v>
      </c>
      <c r="O25" s="6"/>
    </row>
    <row r="26" spans="1:15" ht="27" customHeight="1">
      <c r="A26" s="33" t="s">
        <v>32</v>
      </c>
      <c r="B26" s="34">
        <v>0</v>
      </c>
      <c r="C26" s="35">
        <v>782501</v>
      </c>
      <c r="D26" s="35">
        <v>184</v>
      </c>
      <c r="E26" s="35">
        <v>0</v>
      </c>
      <c r="F26" s="35">
        <v>0</v>
      </c>
      <c r="G26" s="37">
        <v>0</v>
      </c>
      <c r="H26" s="38">
        <v>0</v>
      </c>
      <c r="I26" s="35">
        <v>200421</v>
      </c>
      <c r="J26" s="35">
        <v>201338</v>
      </c>
      <c r="K26" s="35">
        <v>0</v>
      </c>
      <c r="L26" s="35">
        <v>0</v>
      </c>
      <c r="M26" s="35">
        <v>0</v>
      </c>
      <c r="N26" s="36">
        <v>251085</v>
      </c>
      <c r="O26" s="6"/>
    </row>
    <row r="27" spans="1:15" ht="27" customHeight="1">
      <c r="A27" s="128" t="s">
        <v>33</v>
      </c>
      <c r="B27" s="129">
        <v>417900</v>
      </c>
      <c r="C27" s="130">
        <v>7237920</v>
      </c>
      <c r="D27" s="130">
        <v>174551</v>
      </c>
      <c r="E27" s="130">
        <v>108952</v>
      </c>
      <c r="F27" s="130">
        <v>7576</v>
      </c>
      <c r="G27" s="132">
        <v>308</v>
      </c>
      <c r="H27" s="133">
        <v>7268</v>
      </c>
      <c r="I27" s="130">
        <v>839734</v>
      </c>
      <c r="J27" s="130">
        <v>2761950</v>
      </c>
      <c r="K27" s="130">
        <v>74085</v>
      </c>
      <c r="L27" s="130">
        <v>0</v>
      </c>
      <c r="M27" s="130">
        <v>0</v>
      </c>
      <c r="N27" s="131">
        <v>0</v>
      </c>
      <c r="O27" s="6"/>
    </row>
    <row r="28" spans="1:15" ht="27" customHeight="1">
      <c r="A28" s="23" t="s">
        <v>34</v>
      </c>
      <c r="B28" s="24">
        <v>385900</v>
      </c>
      <c r="C28" s="25">
        <v>8489646</v>
      </c>
      <c r="D28" s="25">
        <v>582653</v>
      </c>
      <c r="E28" s="25">
        <v>715054</v>
      </c>
      <c r="F28" s="25">
        <v>0</v>
      </c>
      <c r="G28" s="27">
        <v>0</v>
      </c>
      <c r="H28" s="28">
        <v>0</v>
      </c>
      <c r="I28" s="25">
        <v>874878</v>
      </c>
      <c r="J28" s="25">
        <v>2240758</v>
      </c>
      <c r="K28" s="25">
        <v>0</v>
      </c>
      <c r="L28" s="25">
        <v>729000</v>
      </c>
      <c r="M28" s="25">
        <v>0</v>
      </c>
      <c r="N28" s="26">
        <v>103276</v>
      </c>
      <c r="O28" s="6"/>
    </row>
    <row r="29" spans="1:15" ht="27" customHeight="1">
      <c r="A29" s="15" t="s">
        <v>35</v>
      </c>
      <c r="B29" s="6">
        <v>1610600</v>
      </c>
      <c r="C29" s="7">
        <v>7973377</v>
      </c>
      <c r="D29" s="7">
        <v>75449</v>
      </c>
      <c r="E29" s="7">
        <v>20321</v>
      </c>
      <c r="F29" s="7">
        <v>124626</v>
      </c>
      <c r="G29" s="89">
        <v>0</v>
      </c>
      <c r="H29" s="90">
        <v>124626</v>
      </c>
      <c r="I29" s="7">
        <v>301342</v>
      </c>
      <c r="J29" s="7">
        <v>2939047</v>
      </c>
      <c r="K29" s="7">
        <v>1720600</v>
      </c>
      <c r="L29" s="7">
        <v>0</v>
      </c>
      <c r="M29" s="7">
        <v>0</v>
      </c>
      <c r="N29" s="14">
        <v>50592</v>
      </c>
      <c r="O29" s="6"/>
    </row>
    <row r="30" spans="1:15" ht="27" customHeight="1">
      <c r="A30" s="128" t="s">
        <v>36</v>
      </c>
      <c r="B30" s="129">
        <v>222000</v>
      </c>
      <c r="C30" s="130">
        <v>3954915</v>
      </c>
      <c r="D30" s="130">
        <v>373798</v>
      </c>
      <c r="E30" s="130">
        <v>96671</v>
      </c>
      <c r="F30" s="130">
        <v>13295</v>
      </c>
      <c r="G30" s="132">
        <v>3592</v>
      </c>
      <c r="H30" s="133">
        <v>9703</v>
      </c>
      <c r="I30" s="130">
        <v>434385</v>
      </c>
      <c r="J30" s="130">
        <v>1055280</v>
      </c>
      <c r="K30" s="130">
        <v>0</v>
      </c>
      <c r="L30" s="130">
        <v>0</v>
      </c>
      <c r="M30" s="130">
        <v>0</v>
      </c>
      <c r="N30" s="131">
        <v>52688</v>
      </c>
      <c r="O30" s="6"/>
    </row>
    <row r="31" spans="1:15" ht="27" customHeight="1">
      <c r="A31" s="23" t="s">
        <v>37</v>
      </c>
      <c r="B31" s="24">
        <v>251400</v>
      </c>
      <c r="C31" s="25">
        <v>3079717</v>
      </c>
      <c r="D31" s="25">
        <v>59985</v>
      </c>
      <c r="E31" s="25">
        <v>10732</v>
      </c>
      <c r="F31" s="25">
        <v>46876</v>
      </c>
      <c r="G31" s="27">
        <v>19331</v>
      </c>
      <c r="H31" s="28">
        <v>27545</v>
      </c>
      <c r="I31" s="25">
        <v>184624</v>
      </c>
      <c r="J31" s="25">
        <v>617348</v>
      </c>
      <c r="K31" s="25">
        <v>309964</v>
      </c>
      <c r="L31" s="25">
        <v>0</v>
      </c>
      <c r="M31" s="25">
        <v>0</v>
      </c>
      <c r="N31" s="26">
        <v>93708</v>
      </c>
      <c r="O31" s="6"/>
    </row>
    <row r="32" spans="1:15" ht="27" customHeight="1">
      <c r="A32" s="23" t="s">
        <v>82</v>
      </c>
      <c r="B32" s="24">
        <v>1006200</v>
      </c>
      <c r="C32" s="25">
        <v>10096480</v>
      </c>
      <c r="D32" s="25">
        <v>104661</v>
      </c>
      <c r="E32" s="25">
        <v>195208</v>
      </c>
      <c r="F32" s="25">
        <v>71036</v>
      </c>
      <c r="G32" s="27">
        <v>41341</v>
      </c>
      <c r="H32" s="28">
        <v>29695</v>
      </c>
      <c r="I32" s="25">
        <v>148574</v>
      </c>
      <c r="J32" s="25">
        <v>3235300</v>
      </c>
      <c r="K32" s="25">
        <v>3370678</v>
      </c>
      <c r="L32" s="25">
        <v>0</v>
      </c>
      <c r="M32" s="25">
        <v>0</v>
      </c>
      <c r="N32" s="26">
        <v>19615</v>
      </c>
      <c r="O32" s="6"/>
    </row>
    <row r="33" spans="1:15" ht="27" customHeight="1">
      <c r="A33" s="33" t="s">
        <v>83</v>
      </c>
      <c r="B33" s="34">
        <v>851000</v>
      </c>
      <c r="C33" s="35">
        <v>11030391</v>
      </c>
      <c r="D33" s="35">
        <v>1646726</v>
      </c>
      <c r="E33" s="35">
        <v>307123</v>
      </c>
      <c r="F33" s="35">
        <v>62317</v>
      </c>
      <c r="G33" s="37">
        <v>4560</v>
      </c>
      <c r="H33" s="38">
        <v>57757</v>
      </c>
      <c r="I33" s="35">
        <v>746148</v>
      </c>
      <c r="J33" s="35">
        <v>2752239</v>
      </c>
      <c r="K33" s="35">
        <v>2011830</v>
      </c>
      <c r="L33" s="35">
        <v>0</v>
      </c>
      <c r="M33" s="35">
        <v>0</v>
      </c>
      <c r="N33" s="36">
        <v>0</v>
      </c>
      <c r="O33" s="6"/>
    </row>
    <row r="34" spans="1:15" ht="27" customHeight="1">
      <c r="A34" s="33" t="s">
        <v>84</v>
      </c>
      <c r="B34" s="34">
        <v>638500</v>
      </c>
      <c r="C34" s="35">
        <v>12267785</v>
      </c>
      <c r="D34" s="35">
        <v>886642</v>
      </c>
      <c r="E34" s="35">
        <v>273628</v>
      </c>
      <c r="F34" s="35">
        <v>418079</v>
      </c>
      <c r="G34" s="37">
        <v>171061</v>
      </c>
      <c r="H34" s="38">
        <v>247018</v>
      </c>
      <c r="I34" s="35">
        <v>2133486</v>
      </c>
      <c r="J34" s="35">
        <v>1407572</v>
      </c>
      <c r="K34" s="35">
        <v>2268883</v>
      </c>
      <c r="L34" s="35">
        <v>0</v>
      </c>
      <c r="M34" s="35">
        <v>0</v>
      </c>
      <c r="N34" s="36">
        <v>203929</v>
      </c>
      <c r="O34" s="6"/>
    </row>
    <row r="35" spans="1:15" ht="27" customHeight="1">
      <c r="A35" s="23" t="s">
        <v>38</v>
      </c>
      <c r="B35" s="24">
        <v>152900</v>
      </c>
      <c r="C35" s="25">
        <v>4495070</v>
      </c>
      <c r="D35" s="25">
        <v>74869</v>
      </c>
      <c r="E35" s="25">
        <v>0</v>
      </c>
      <c r="F35" s="25">
        <v>98610</v>
      </c>
      <c r="G35" s="27">
        <v>4959</v>
      </c>
      <c r="H35" s="28">
        <v>93651</v>
      </c>
      <c r="I35" s="25">
        <v>506852</v>
      </c>
      <c r="J35" s="25">
        <v>1066947</v>
      </c>
      <c r="K35" s="25">
        <v>947064</v>
      </c>
      <c r="L35" s="25">
        <v>0</v>
      </c>
      <c r="M35" s="25">
        <v>0</v>
      </c>
      <c r="N35" s="26">
        <v>10738</v>
      </c>
      <c r="O35" s="6"/>
    </row>
    <row r="36" spans="1:15" ht="27" customHeight="1" thickBot="1">
      <c r="A36" s="15" t="s">
        <v>39</v>
      </c>
      <c r="B36" s="6">
        <v>760700</v>
      </c>
      <c r="C36" s="7">
        <v>6721166</v>
      </c>
      <c r="D36" s="7">
        <v>334743</v>
      </c>
      <c r="E36" s="7">
        <v>0</v>
      </c>
      <c r="F36" s="7">
        <v>41113</v>
      </c>
      <c r="G36" s="89">
        <v>7102</v>
      </c>
      <c r="H36" s="90">
        <v>34011</v>
      </c>
      <c r="I36" s="7">
        <v>496937</v>
      </c>
      <c r="J36" s="7">
        <v>3108185</v>
      </c>
      <c r="K36" s="7">
        <v>78842</v>
      </c>
      <c r="L36" s="7">
        <v>0</v>
      </c>
      <c r="M36" s="7">
        <v>0</v>
      </c>
      <c r="N36" s="14">
        <v>27137</v>
      </c>
      <c r="O36" s="6"/>
    </row>
    <row r="37" spans="1:15" ht="27" customHeight="1" thickBot="1">
      <c r="A37" s="151" t="s">
        <v>40</v>
      </c>
      <c r="B37" s="152">
        <f>SUM(B8:B21)</f>
        <v>54799634</v>
      </c>
      <c r="C37" s="153">
        <f aca="true" t="shared" si="0" ref="C37:N37">SUM(C8:C21)</f>
        <v>600369351</v>
      </c>
      <c r="D37" s="153">
        <f t="shared" si="0"/>
        <v>40597650</v>
      </c>
      <c r="E37" s="153">
        <f>SUM(E8:E21)</f>
        <v>12141736</v>
      </c>
      <c r="F37" s="153">
        <f>SUM(F8:F21)</f>
        <v>1698565</v>
      </c>
      <c r="G37" s="153">
        <f>SUM(G8:G21)</f>
        <v>423144</v>
      </c>
      <c r="H37" s="155">
        <f>SUM(H8:H21)</f>
        <v>1275421</v>
      </c>
      <c r="I37" s="153">
        <f>SUM(I8:I21)</f>
        <v>71254933</v>
      </c>
      <c r="J37" s="153">
        <f t="shared" si="0"/>
        <v>228851224</v>
      </c>
      <c r="K37" s="153">
        <f>SUM(K8:K21)</f>
        <v>9570446</v>
      </c>
      <c r="L37" s="153">
        <f t="shared" si="0"/>
        <v>7002960</v>
      </c>
      <c r="M37" s="153">
        <f t="shared" si="0"/>
        <v>507200</v>
      </c>
      <c r="N37" s="154">
        <f t="shared" si="0"/>
        <v>3780484</v>
      </c>
      <c r="O37" s="6"/>
    </row>
    <row r="38" spans="1:15" ht="27" customHeight="1" thickBot="1">
      <c r="A38" s="30" t="s">
        <v>86</v>
      </c>
      <c r="B38" s="39">
        <f aca="true" t="shared" si="1" ref="B38:N38">SUM(B22:B36)</f>
        <v>7358100</v>
      </c>
      <c r="C38" s="20">
        <f t="shared" si="1"/>
        <v>92148026</v>
      </c>
      <c r="D38" s="20">
        <f t="shared" si="1"/>
        <v>4495832</v>
      </c>
      <c r="E38" s="20">
        <f>SUM(E22:E36)</f>
        <v>1833154</v>
      </c>
      <c r="F38" s="20">
        <f>SUM(F22:F36)</f>
        <v>922994</v>
      </c>
      <c r="G38" s="20">
        <f>SUM(G22:G36)</f>
        <v>254619</v>
      </c>
      <c r="H38" s="40">
        <f>SUM(H22:H36)</f>
        <v>668375</v>
      </c>
      <c r="I38" s="20">
        <f>SUM(I22:I36)</f>
        <v>8492926</v>
      </c>
      <c r="J38" s="20">
        <f t="shared" si="1"/>
        <v>25331783</v>
      </c>
      <c r="K38" s="20">
        <f>SUM(K22:K36)</f>
        <v>10781946</v>
      </c>
      <c r="L38" s="20">
        <f t="shared" si="1"/>
        <v>729000</v>
      </c>
      <c r="M38" s="20">
        <f t="shared" si="1"/>
        <v>0</v>
      </c>
      <c r="N38" s="22">
        <f t="shared" si="1"/>
        <v>1089173</v>
      </c>
      <c r="O38" s="6"/>
    </row>
    <row r="39" spans="1:15" ht="27" customHeight="1" thickBot="1">
      <c r="A39" s="30" t="s">
        <v>41</v>
      </c>
      <c r="B39" s="39">
        <f>B37+B38</f>
        <v>62157734</v>
      </c>
      <c r="C39" s="20">
        <f aca="true" t="shared" si="2" ref="C39:N39">C37+C38</f>
        <v>692517377</v>
      </c>
      <c r="D39" s="20">
        <f t="shared" si="2"/>
        <v>45093482</v>
      </c>
      <c r="E39" s="20">
        <f>E37+E38</f>
        <v>13974890</v>
      </c>
      <c r="F39" s="20">
        <f>F37+F38</f>
        <v>2621559</v>
      </c>
      <c r="G39" s="20">
        <f>G37+G38</f>
        <v>677763</v>
      </c>
      <c r="H39" s="40">
        <f>H37+H38</f>
        <v>1943796</v>
      </c>
      <c r="I39" s="20">
        <f>I37+I38</f>
        <v>79747859</v>
      </c>
      <c r="J39" s="20">
        <f t="shared" si="2"/>
        <v>254183007</v>
      </c>
      <c r="K39" s="20">
        <f>K37+K38</f>
        <v>20352392</v>
      </c>
      <c r="L39" s="20">
        <f t="shared" si="2"/>
        <v>7731960</v>
      </c>
      <c r="M39" s="20">
        <f t="shared" si="2"/>
        <v>507200</v>
      </c>
      <c r="N39" s="22">
        <f t="shared" si="2"/>
        <v>4869657</v>
      </c>
      <c r="O39" s="6"/>
    </row>
  </sheetData>
  <printOptions/>
  <pageMargins left="0.54" right="0.37" top="0.85" bottom="0.5118110236220472" header="0.55" footer="0.5118110236220472"/>
  <pageSetup horizontalDpi="300" verticalDpi="300" orientation="landscape" paperSize="9" scale="53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66015625" style="47" customWidth="1"/>
    <col min="2" max="12" width="13.66015625" style="47" customWidth="1"/>
    <col min="13" max="16384" width="14.66015625" style="47" customWidth="1"/>
  </cols>
  <sheetData>
    <row r="1" ht="27" customHeight="1">
      <c r="A1" s="47" t="s">
        <v>42</v>
      </c>
    </row>
    <row r="2" spans="1:12" ht="27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 t="s">
        <v>1</v>
      </c>
    </row>
    <row r="3" spans="1:13" ht="27" customHeight="1">
      <c r="A3" s="70"/>
      <c r="B3" s="71" t="s">
        <v>102</v>
      </c>
      <c r="C3" s="194"/>
      <c r="D3" s="72"/>
      <c r="E3" s="72"/>
      <c r="F3" s="72"/>
      <c r="G3" s="72"/>
      <c r="H3" s="72"/>
      <c r="I3" s="72"/>
      <c r="J3" s="72"/>
      <c r="K3" s="72"/>
      <c r="L3" s="73"/>
      <c r="M3" s="70"/>
    </row>
    <row r="4" spans="1:13" ht="27" customHeight="1">
      <c r="A4" s="70"/>
      <c r="B4" s="202"/>
      <c r="C4" s="195"/>
      <c r="D4" s="72"/>
      <c r="E4" s="74"/>
      <c r="F4" s="74"/>
      <c r="G4" s="74"/>
      <c r="H4" s="74"/>
      <c r="I4" s="74"/>
      <c r="J4" s="74"/>
      <c r="K4" s="74"/>
      <c r="L4" s="73" t="s">
        <v>93</v>
      </c>
      <c r="M4" s="70"/>
    </row>
    <row r="5" spans="1:13" ht="27" customHeight="1">
      <c r="A5" s="76" t="s">
        <v>88</v>
      </c>
      <c r="B5" s="203" t="s">
        <v>97</v>
      </c>
      <c r="C5" s="196" t="s">
        <v>44</v>
      </c>
      <c r="D5" s="74" t="s">
        <v>45</v>
      </c>
      <c r="E5" s="75" t="s">
        <v>47</v>
      </c>
      <c r="F5" s="75" t="s">
        <v>48</v>
      </c>
      <c r="G5" s="75" t="s">
        <v>98</v>
      </c>
      <c r="H5" s="75" t="s">
        <v>98</v>
      </c>
      <c r="I5" s="75" t="s">
        <v>76</v>
      </c>
      <c r="J5" s="75" t="s">
        <v>46</v>
      </c>
      <c r="K5" s="75" t="s">
        <v>49</v>
      </c>
      <c r="L5" s="77" t="s">
        <v>43</v>
      </c>
      <c r="M5" s="70"/>
    </row>
    <row r="6" spans="1:13" ht="27" customHeight="1">
      <c r="A6" s="70"/>
      <c r="B6" s="203"/>
      <c r="C6" s="196" t="s">
        <v>50</v>
      </c>
      <c r="D6" s="75" t="s">
        <v>51</v>
      </c>
      <c r="E6" s="74"/>
      <c r="F6" s="75" t="s">
        <v>52</v>
      </c>
      <c r="G6" s="75"/>
      <c r="H6" s="75" t="s">
        <v>99</v>
      </c>
      <c r="I6" s="75" t="s">
        <v>77</v>
      </c>
      <c r="J6" s="74"/>
      <c r="K6" s="74"/>
      <c r="L6" s="77" t="s">
        <v>53</v>
      </c>
      <c r="M6" s="70"/>
    </row>
    <row r="7" spans="1:13" ht="27" customHeight="1" thickBot="1">
      <c r="A7" s="78"/>
      <c r="B7" s="204"/>
      <c r="C7" s="68"/>
      <c r="D7" s="79" t="s">
        <v>54</v>
      </c>
      <c r="E7" s="80"/>
      <c r="F7" s="80"/>
      <c r="G7" s="80"/>
      <c r="H7" s="80"/>
      <c r="I7" s="80"/>
      <c r="J7" s="80"/>
      <c r="K7" s="80"/>
      <c r="L7" s="81" t="s">
        <v>55</v>
      </c>
      <c r="M7" s="70"/>
    </row>
    <row r="8" spans="1:13" ht="27" customHeight="1">
      <c r="A8" s="82" t="s">
        <v>17</v>
      </c>
      <c r="B8" s="205">
        <v>0</v>
      </c>
      <c r="C8" s="197">
        <v>337033</v>
      </c>
      <c r="D8" s="83">
        <v>174810</v>
      </c>
      <c r="E8" s="83">
        <v>8151610</v>
      </c>
      <c r="F8" s="83">
        <v>982464</v>
      </c>
      <c r="G8" s="83">
        <v>13756</v>
      </c>
      <c r="H8" s="83">
        <v>0</v>
      </c>
      <c r="I8" s="83">
        <v>25653992</v>
      </c>
      <c r="J8" s="83">
        <v>429092</v>
      </c>
      <c r="K8" s="50">
        <v>4781992</v>
      </c>
      <c r="L8" s="52">
        <v>159.49051320056844</v>
      </c>
      <c r="M8" s="70"/>
    </row>
    <row r="9" spans="1:13" ht="27" customHeight="1">
      <c r="A9" s="82" t="s">
        <v>18</v>
      </c>
      <c r="B9" s="205">
        <v>2500000</v>
      </c>
      <c r="C9" s="197">
        <v>67156</v>
      </c>
      <c r="D9" s="83">
        <v>43194</v>
      </c>
      <c r="E9" s="83">
        <v>9185100</v>
      </c>
      <c r="F9" s="83">
        <v>1224728</v>
      </c>
      <c r="G9" s="83">
        <v>401091</v>
      </c>
      <c r="H9" s="83">
        <v>0</v>
      </c>
      <c r="I9" s="83">
        <v>20288657</v>
      </c>
      <c r="J9" s="83">
        <v>337076</v>
      </c>
      <c r="K9" s="50">
        <v>3676419</v>
      </c>
      <c r="L9" s="52">
        <v>155.5826224144382</v>
      </c>
      <c r="M9" s="70"/>
    </row>
    <row r="10" spans="1:13" ht="27" customHeight="1">
      <c r="A10" s="82" t="s">
        <v>19</v>
      </c>
      <c r="B10" s="205">
        <v>0</v>
      </c>
      <c r="C10" s="197">
        <v>45963</v>
      </c>
      <c r="D10" s="83">
        <v>11686</v>
      </c>
      <c r="E10" s="83">
        <v>3252921</v>
      </c>
      <c r="F10" s="83">
        <v>524443</v>
      </c>
      <c r="G10" s="83">
        <v>0</v>
      </c>
      <c r="H10" s="83">
        <v>0</v>
      </c>
      <c r="I10" s="83">
        <v>11548996</v>
      </c>
      <c r="J10" s="83">
        <v>125474</v>
      </c>
      <c r="K10" s="50">
        <v>1716821</v>
      </c>
      <c r="L10" s="52">
        <v>177.34018866662305</v>
      </c>
      <c r="M10" s="70"/>
    </row>
    <row r="11" spans="1:13" ht="27" customHeight="1">
      <c r="A11" s="82" t="s">
        <v>20</v>
      </c>
      <c r="B11" s="205">
        <v>0</v>
      </c>
      <c r="C11" s="197">
        <v>97041</v>
      </c>
      <c r="D11" s="83">
        <v>36195</v>
      </c>
      <c r="E11" s="83">
        <v>4567987</v>
      </c>
      <c r="F11" s="83">
        <v>620758</v>
      </c>
      <c r="G11" s="83">
        <v>0</v>
      </c>
      <c r="H11" s="83">
        <v>0</v>
      </c>
      <c r="I11" s="83">
        <v>14598027</v>
      </c>
      <c r="J11" s="83">
        <v>1000</v>
      </c>
      <c r="K11" s="50">
        <v>2331767</v>
      </c>
      <c r="L11" s="52">
        <v>155.95155650167158</v>
      </c>
      <c r="M11" s="70"/>
    </row>
    <row r="12" spans="1:13" ht="27" customHeight="1">
      <c r="A12" s="82" t="s">
        <v>21</v>
      </c>
      <c r="B12" s="205">
        <v>440000</v>
      </c>
      <c r="C12" s="197">
        <v>15145</v>
      </c>
      <c r="D12" s="83">
        <v>9044</v>
      </c>
      <c r="E12" s="83">
        <v>4512385</v>
      </c>
      <c r="F12" s="83">
        <v>356716</v>
      </c>
      <c r="G12" s="83">
        <v>0</v>
      </c>
      <c r="H12" s="83">
        <v>0</v>
      </c>
      <c r="I12" s="83">
        <v>11375587</v>
      </c>
      <c r="J12" s="83">
        <v>264500</v>
      </c>
      <c r="K12" s="50">
        <v>1288673</v>
      </c>
      <c r="L12" s="52">
        <v>177.4232155788305</v>
      </c>
      <c r="M12" s="70"/>
    </row>
    <row r="13" spans="1:13" ht="27" customHeight="1">
      <c r="A13" s="82" t="s">
        <v>22</v>
      </c>
      <c r="B13" s="205">
        <v>0</v>
      </c>
      <c r="C13" s="197">
        <v>57712</v>
      </c>
      <c r="D13" s="83">
        <v>7486</v>
      </c>
      <c r="E13" s="83">
        <v>4362545</v>
      </c>
      <c r="F13" s="83">
        <v>648648</v>
      </c>
      <c r="G13" s="83">
        <v>42590</v>
      </c>
      <c r="H13" s="83">
        <v>0</v>
      </c>
      <c r="I13" s="83">
        <v>11302357</v>
      </c>
      <c r="J13" s="83">
        <v>0</v>
      </c>
      <c r="K13" s="50">
        <v>2280969</v>
      </c>
      <c r="L13" s="52">
        <v>125.52522578808609</v>
      </c>
      <c r="M13" s="70"/>
    </row>
    <row r="14" spans="1:13" ht="27" customHeight="1">
      <c r="A14" s="82" t="s">
        <v>23</v>
      </c>
      <c r="B14" s="205">
        <v>1186200</v>
      </c>
      <c r="C14" s="197">
        <v>52761</v>
      </c>
      <c r="D14" s="83">
        <v>42533</v>
      </c>
      <c r="E14" s="83">
        <v>2786847</v>
      </c>
      <c r="F14" s="83">
        <v>237450</v>
      </c>
      <c r="G14" s="83">
        <v>153330</v>
      </c>
      <c r="H14" s="83">
        <v>165400</v>
      </c>
      <c r="I14" s="83">
        <v>6111093</v>
      </c>
      <c r="J14" s="83">
        <v>563531</v>
      </c>
      <c r="K14" s="50">
        <v>1505477</v>
      </c>
      <c r="L14" s="52">
        <v>169.59465093869042</v>
      </c>
      <c r="M14" s="70"/>
    </row>
    <row r="15" spans="1:13" ht="27" customHeight="1">
      <c r="A15" s="82" t="s">
        <v>24</v>
      </c>
      <c r="B15" s="205">
        <v>318100</v>
      </c>
      <c r="C15" s="197">
        <v>0</v>
      </c>
      <c r="D15" s="83">
        <v>0</v>
      </c>
      <c r="E15" s="83">
        <v>535499</v>
      </c>
      <c r="F15" s="83">
        <v>99694</v>
      </c>
      <c r="G15" s="83">
        <v>0</v>
      </c>
      <c r="H15" s="83">
        <v>0</v>
      </c>
      <c r="I15" s="83">
        <v>2213696</v>
      </c>
      <c r="J15" s="83">
        <v>315815</v>
      </c>
      <c r="K15" s="50">
        <v>770049</v>
      </c>
      <c r="L15" s="52">
        <v>188.9902792312001</v>
      </c>
      <c r="M15" s="70"/>
    </row>
    <row r="16" spans="1:13" ht="27" customHeight="1">
      <c r="A16" s="82" t="s">
        <v>25</v>
      </c>
      <c r="B16" s="205">
        <v>0</v>
      </c>
      <c r="C16" s="197">
        <v>0</v>
      </c>
      <c r="D16" s="83">
        <v>0</v>
      </c>
      <c r="E16" s="83">
        <v>1902925</v>
      </c>
      <c r="F16" s="83">
        <v>148542</v>
      </c>
      <c r="G16" s="83">
        <v>0</v>
      </c>
      <c r="H16" s="83">
        <v>0</v>
      </c>
      <c r="I16" s="83">
        <v>4402372</v>
      </c>
      <c r="J16" s="83">
        <v>19073</v>
      </c>
      <c r="K16" s="50">
        <v>1209056</v>
      </c>
      <c r="L16" s="52">
        <v>129.47860739786162</v>
      </c>
      <c r="M16" s="70"/>
    </row>
    <row r="17" spans="1:13" ht="27" customHeight="1">
      <c r="A17" s="82" t="s">
        <v>26</v>
      </c>
      <c r="B17" s="205">
        <v>600000</v>
      </c>
      <c r="C17" s="197">
        <v>4405</v>
      </c>
      <c r="D17" s="83">
        <v>0</v>
      </c>
      <c r="E17" s="83">
        <v>578699</v>
      </c>
      <c r="F17" s="83">
        <v>110663</v>
      </c>
      <c r="G17" s="83">
        <v>0</v>
      </c>
      <c r="H17" s="83">
        <v>0</v>
      </c>
      <c r="I17" s="83">
        <v>2209686</v>
      </c>
      <c r="J17" s="83">
        <v>103600</v>
      </c>
      <c r="K17" s="50">
        <v>448317</v>
      </c>
      <c r="L17" s="52">
        <v>194.26378922917834</v>
      </c>
      <c r="M17" s="70"/>
    </row>
    <row r="18" spans="1:13" ht="27" customHeight="1">
      <c r="A18" s="82" t="s">
        <v>27</v>
      </c>
      <c r="B18" s="205">
        <v>0</v>
      </c>
      <c r="C18" s="197">
        <v>0</v>
      </c>
      <c r="D18" s="83">
        <v>0</v>
      </c>
      <c r="E18" s="83">
        <v>449982</v>
      </c>
      <c r="F18" s="83">
        <v>86212</v>
      </c>
      <c r="G18" s="83">
        <v>0</v>
      </c>
      <c r="H18" s="83">
        <v>0</v>
      </c>
      <c r="I18" s="83">
        <v>2499541</v>
      </c>
      <c r="J18" s="83">
        <v>75410</v>
      </c>
      <c r="K18" s="50">
        <v>614501</v>
      </c>
      <c r="L18" s="52">
        <v>175.43543437904236</v>
      </c>
      <c r="M18" s="70"/>
    </row>
    <row r="19" spans="1:13" ht="27" customHeight="1">
      <c r="A19" s="112" t="s">
        <v>75</v>
      </c>
      <c r="B19" s="206">
        <v>0</v>
      </c>
      <c r="C19" s="198">
        <v>0</v>
      </c>
      <c r="D19" s="134">
        <v>0</v>
      </c>
      <c r="E19" s="134">
        <v>1465204</v>
      </c>
      <c r="F19" s="134">
        <v>126863</v>
      </c>
      <c r="G19" s="134">
        <v>0</v>
      </c>
      <c r="H19" s="134">
        <v>0</v>
      </c>
      <c r="I19" s="134">
        <v>5382061</v>
      </c>
      <c r="J19" s="134">
        <v>0</v>
      </c>
      <c r="K19" s="135">
        <v>418398</v>
      </c>
      <c r="L19" s="136">
        <v>138.90175035709117</v>
      </c>
      <c r="M19" s="70"/>
    </row>
    <row r="20" spans="1:13" ht="27" customHeight="1">
      <c r="A20" s="113" t="s">
        <v>80</v>
      </c>
      <c r="B20" s="207">
        <v>0</v>
      </c>
      <c r="C20" s="199">
        <v>3421</v>
      </c>
      <c r="D20" s="137">
        <v>3421</v>
      </c>
      <c r="E20" s="137">
        <v>1221585</v>
      </c>
      <c r="F20" s="137">
        <v>147321</v>
      </c>
      <c r="G20" s="137">
        <v>5693</v>
      </c>
      <c r="H20" s="137">
        <v>4521</v>
      </c>
      <c r="I20" s="137">
        <v>6838412</v>
      </c>
      <c r="J20" s="137">
        <v>256706</v>
      </c>
      <c r="K20" s="138">
        <v>2124410</v>
      </c>
      <c r="L20" s="139">
        <v>178.06700713149306</v>
      </c>
      <c r="M20" s="70"/>
    </row>
    <row r="21" spans="1:13" ht="27" customHeight="1" thickBot="1">
      <c r="A21" s="114" t="s">
        <v>79</v>
      </c>
      <c r="B21" s="204">
        <v>1796500</v>
      </c>
      <c r="C21" s="68">
        <v>384397</v>
      </c>
      <c r="D21" s="80">
        <v>307032</v>
      </c>
      <c r="E21" s="80">
        <v>2694319</v>
      </c>
      <c r="F21" s="80">
        <v>371183</v>
      </c>
      <c r="G21" s="80">
        <v>0</v>
      </c>
      <c r="H21" s="80">
        <v>204997</v>
      </c>
      <c r="I21" s="80">
        <v>10547143</v>
      </c>
      <c r="J21" s="80">
        <v>1062985</v>
      </c>
      <c r="K21" s="56">
        <v>3020917</v>
      </c>
      <c r="L21" s="58">
        <v>214.3023897673981</v>
      </c>
      <c r="M21" s="70"/>
    </row>
    <row r="22" spans="1:13" ht="27" customHeight="1">
      <c r="A22" s="85" t="s">
        <v>28</v>
      </c>
      <c r="B22" s="208">
        <v>0</v>
      </c>
      <c r="C22" s="72">
        <v>0</v>
      </c>
      <c r="D22" s="86">
        <v>0</v>
      </c>
      <c r="E22" s="86">
        <v>39956</v>
      </c>
      <c r="F22" s="86">
        <v>0</v>
      </c>
      <c r="G22" s="86">
        <v>0</v>
      </c>
      <c r="H22" s="86">
        <v>0</v>
      </c>
      <c r="I22" s="86">
        <v>875635</v>
      </c>
      <c r="J22" s="86">
        <v>0</v>
      </c>
      <c r="K22" s="61">
        <v>61295</v>
      </c>
      <c r="L22" s="63">
        <v>71.28047218436504</v>
      </c>
      <c r="M22" s="70"/>
    </row>
    <row r="23" spans="1:13" ht="27" customHeight="1">
      <c r="A23" s="99" t="s">
        <v>29</v>
      </c>
      <c r="B23" s="209">
        <v>0</v>
      </c>
      <c r="C23" s="200">
        <v>0</v>
      </c>
      <c r="D23" s="100">
        <v>0</v>
      </c>
      <c r="E23" s="100">
        <v>752151</v>
      </c>
      <c r="F23" s="100">
        <v>51167</v>
      </c>
      <c r="G23" s="100">
        <v>0</v>
      </c>
      <c r="H23" s="100">
        <v>0</v>
      </c>
      <c r="I23" s="100">
        <v>2184411</v>
      </c>
      <c r="J23" s="100">
        <v>0</v>
      </c>
      <c r="K23" s="101">
        <v>66770</v>
      </c>
      <c r="L23" s="102">
        <v>98.25721939427521</v>
      </c>
      <c r="M23" s="70"/>
    </row>
    <row r="24" spans="1:13" ht="27" customHeight="1">
      <c r="A24" s="82" t="s">
        <v>30</v>
      </c>
      <c r="B24" s="205">
        <v>0</v>
      </c>
      <c r="C24" s="197">
        <v>0</v>
      </c>
      <c r="D24" s="83">
        <v>0</v>
      </c>
      <c r="E24" s="83">
        <v>1119842</v>
      </c>
      <c r="F24" s="83">
        <v>99597</v>
      </c>
      <c r="G24" s="83">
        <v>0</v>
      </c>
      <c r="H24" s="83">
        <v>0</v>
      </c>
      <c r="I24" s="83">
        <v>2625629</v>
      </c>
      <c r="J24" s="83">
        <v>0</v>
      </c>
      <c r="K24" s="50">
        <v>445654</v>
      </c>
      <c r="L24" s="52">
        <v>90.07623546035055</v>
      </c>
      <c r="M24" s="70"/>
    </row>
    <row r="25" spans="1:13" ht="27" customHeight="1">
      <c r="A25" s="82" t="s">
        <v>31</v>
      </c>
      <c r="B25" s="205">
        <v>0</v>
      </c>
      <c r="C25" s="197">
        <v>0</v>
      </c>
      <c r="D25" s="83">
        <v>0</v>
      </c>
      <c r="E25" s="83">
        <v>257322</v>
      </c>
      <c r="F25" s="83">
        <v>38164</v>
      </c>
      <c r="G25" s="83">
        <v>0</v>
      </c>
      <c r="H25" s="83">
        <v>0</v>
      </c>
      <c r="I25" s="83">
        <v>1108566</v>
      </c>
      <c r="J25" s="83">
        <v>34488</v>
      </c>
      <c r="K25" s="50">
        <v>84140</v>
      </c>
      <c r="L25" s="52">
        <v>114.18922301164332</v>
      </c>
      <c r="M25" s="70"/>
    </row>
    <row r="26" spans="1:13" ht="27" customHeight="1">
      <c r="A26" s="85" t="s">
        <v>32</v>
      </c>
      <c r="B26" s="208">
        <v>0</v>
      </c>
      <c r="C26" s="72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61">
        <v>129473</v>
      </c>
      <c r="L26" s="63">
        <v>14.23491305799196</v>
      </c>
      <c r="M26" s="70"/>
    </row>
    <row r="27" spans="1:13" ht="27" customHeight="1">
      <c r="A27" s="140" t="s">
        <v>33</v>
      </c>
      <c r="B27" s="210">
        <v>0</v>
      </c>
      <c r="C27" s="201">
        <v>0</v>
      </c>
      <c r="D27" s="141">
        <v>0</v>
      </c>
      <c r="E27" s="141">
        <v>443873</v>
      </c>
      <c r="F27" s="141">
        <v>31864</v>
      </c>
      <c r="G27" s="141">
        <v>0</v>
      </c>
      <c r="H27" s="141">
        <v>0</v>
      </c>
      <c r="I27" s="141">
        <v>2363789</v>
      </c>
      <c r="J27" s="141">
        <v>15294</v>
      </c>
      <c r="K27" s="142">
        <v>416252</v>
      </c>
      <c r="L27" s="143">
        <v>144.77985637471474</v>
      </c>
      <c r="M27" s="70"/>
    </row>
    <row r="28" spans="1:13" ht="27" customHeight="1">
      <c r="A28" s="82" t="s">
        <v>34</v>
      </c>
      <c r="B28" s="205">
        <v>0</v>
      </c>
      <c r="C28" s="197">
        <v>74508</v>
      </c>
      <c r="D28" s="83">
        <v>23681</v>
      </c>
      <c r="E28" s="83">
        <v>485204</v>
      </c>
      <c r="F28" s="83">
        <v>66044</v>
      </c>
      <c r="G28" s="83">
        <v>0</v>
      </c>
      <c r="H28" s="83">
        <v>0</v>
      </c>
      <c r="I28" s="83">
        <v>2048556</v>
      </c>
      <c r="J28" s="83">
        <v>0</v>
      </c>
      <c r="K28" s="50">
        <v>569715</v>
      </c>
      <c r="L28" s="52">
        <v>174.7753816242683</v>
      </c>
      <c r="M28" s="70"/>
    </row>
    <row r="29" spans="1:13" ht="27" customHeight="1">
      <c r="A29" s="76" t="s">
        <v>35</v>
      </c>
      <c r="B29" s="211">
        <v>0</v>
      </c>
      <c r="C29" s="195">
        <v>31415</v>
      </c>
      <c r="D29" s="74">
        <v>25489</v>
      </c>
      <c r="E29" s="74">
        <v>203305</v>
      </c>
      <c r="F29" s="74">
        <v>40520</v>
      </c>
      <c r="G29" s="74">
        <v>0</v>
      </c>
      <c r="H29" s="74">
        <v>0</v>
      </c>
      <c r="I29" s="74">
        <v>2148015</v>
      </c>
      <c r="J29" s="74">
        <v>159828</v>
      </c>
      <c r="K29" s="97">
        <v>158317</v>
      </c>
      <c r="L29" s="98">
        <v>178.66418480169168</v>
      </c>
      <c r="M29" s="70"/>
    </row>
    <row r="30" spans="1:13" ht="27" customHeight="1">
      <c r="A30" s="140" t="s">
        <v>36</v>
      </c>
      <c r="B30" s="210">
        <v>0</v>
      </c>
      <c r="C30" s="201">
        <v>0</v>
      </c>
      <c r="D30" s="141">
        <v>0</v>
      </c>
      <c r="E30" s="141">
        <v>365509</v>
      </c>
      <c r="F30" s="141">
        <v>48026</v>
      </c>
      <c r="G30" s="141">
        <v>0</v>
      </c>
      <c r="H30" s="141">
        <v>5080</v>
      </c>
      <c r="I30" s="141">
        <v>1332930</v>
      </c>
      <c r="J30" s="141">
        <v>0</v>
      </c>
      <c r="K30" s="142">
        <v>177253</v>
      </c>
      <c r="L30" s="143">
        <v>108.77310378002223</v>
      </c>
      <c r="M30" s="70"/>
    </row>
    <row r="31" spans="1:13" ht="27" customHeight="1">
      <c r="A31" s="82" t="s">
        <v>37</v>
      </c>
      <c r="B31" s="205">
        <v>0</v>
      </c>
      <c r="C31" s="197">
        <v>0</v>
      </c>
      <c r="D31" s="83">
        <v>0</v>
      </c>
      <c r="E31" s="83">
        <v>170953</v>
      </c>
      <c r="F31" s="83">
        <v>26246</v>
      </c>
      <c r="G31" s="83">
        <v>0</v>
      </c>
      <c r="H31" s="83">
        <v>0</v>
      </c>
      <c r="I31" s="83">
        <v>1405287</v>
      </c>
      <c r="J31" s="83">
        <v>0</v>
      </c>
      <c r="K31" s="50">
        <v>153994</v>
      </c>
      <c r="L31" s="52">
        <v>125.48960724255662</v>
      </c>
      <c r="M31" s="70"/>
    </row>
    <row r="32" spans="1:13" ht="27" customHeight="1">
      <c r="A32" s="82" t="s">
        <v>82</v>
      </c>
      <c r="B32" s="205">
        <v>0</v>
      </c>
      <c r="C32" s="197">
        <v>61922</v>
      </c>
      <c r="D32" s="83">
        <v>9968</v>
      </c>
      <c r="E32" s="83">
        <v>181632</v>
      </c>
      <c r="F32" s="83">
        <v>41078</v>
      </c>
      <c r="G32" s="83">
        <v>0</v>
      </c>
      <c r="H32" s="83">
        <v>0</v>
      </c>
      <c r="I32" s="83">
        <v>2384243</v>
      </c>
      <c r="J32" s="83">
        <v>157911</v>
      </c>
      <c r="K32" s="50">
        <v>124622</v>
      </c>
      <c r="L32" s="52">
        <v>214.11746592489743</v>
      </c>
      <c r="M32" s="70"/>
    </row>
    <row r="33" spans="1:13" ht="27" customHeight="1">
      <c r="A33" s="85" t="s">
        <v>83</v>
      </c>
      <c r="B33" s="208">
        <v>0</v>
      </c>
      <c r="C33" s="72">
        <v>0</v>
      </c>
      <c r="D33" s="86">
        <v>0</v>
      </c>
      <c r="E33" s="86">
        <v>322605</v>
      </c>
      <c r="F33" s="86">
        <v>64369</v>
      </c>
      <c r="G33" s="86">
        <v>0</v>
      </c>
      <c r="H33" s="86">
        <v>0</v>
      </c>
      <c r="I33" s="86">
        <v>2716877</v>
      </c>
      <c r="J33" s="86">
        <v>273348</v>
      </c>
      <c r="K33" s="61">
        <v>126809</v>
      </c>
      <c r="L33" s="63">
        <v>191.32964009100237</v>
      </c>
      <c r="M33" s="70"/>
    </row>
    <row r="34" spans="1:13" ht="27" customHeight="1">
      <c r="A34" s="85" t="s">
        <v>84</v>
      </c>
      <c r="B34" s="208">
        <v>0</v>
      </c>
      <c r="C34" s="72">
        <v>6397</v>
      </c>
      <c r="D34" s="86">
        <v>1875</v>
      </c>
      <c r="E34" s="86">
        <v>381802</v>
      </c>
      <c r="F34" s="86">
        <v>76671</v>
      </c>
      <c r="G34" s="86">
        <v>0</v>
      </c>
      <c r="H34" s="86">
        <v>0</v>
      </c>
      <c r="I34" s="86">
        <v>2863186</v>
      </c>
      <c r="J34" s="86">
        <v>399105</v>
      </c>
      <c r="K34" s="61">
        <v>948405</v>
      </c>
      <c r="L34" s="63">
        <v>202.22705874479217</v>
      </c>
      <c r="M34" s="70"/>
    </row>
    <row r="35" spans="1:13" ht="27" customHeight="1">
      <c r="A35" s="82" t="s">
        <v>38</v>
      </c>
      <c r="B35" s="205">
        <v>0</v>
      </c>
      <c r="C35" s="197">
        <v>5459</v>
      </c>
      <c r="D35" s="83">
        <v>5153</v>
      </c>
      <c r="E35" s="83">
        <v>160532</v>
      </c>
      <c r="F35" s="83">
        <v>30908</v>
      </c>
      <c r="G35" s="83">
        <v>0</v>
      </c>
      <c r="H35" s="83">
        <v>0</v>
      </c>
      <c r="I35" s="83">
        <v>1296828</v>
      </c>
      <c r="J35" s="83">
        <v>190476</v>
      </c>
      <c r="K35" s="50">
        <v>105787</v>
      </c>
      <c r="L35" s="52">
        <v>134.995194906601</v>
      </c>
      <c r="M35" s="70"/>
    </row>
    <row r="36" spans="1:13" ht="27" customHeight="1" thickBot="1">
      <c r="A36" s="76" t="s">
        <v>39</v>
      </c>
      <c r="B36" s="211">
        <v>0</v>
      </c>
      <c r="C36" s="195">
        <v>0</v>
      </c>
      <c r="D36" s="74">
        <v>0</v>
      </c>
      <c r="E36" s="74">
        <v>153706</v>
      </c>
      <c r="F36" s="74">
        <v>38164</v>
      </c>
      <c r="G36" s="74">
        <v>0</v>
      </c>
      <c r="H36" s="74">
        <v>0</v>
      </c>
      <c r="I36" s="74">
        <v>2085734</v>
      </c>
      <c r="J36" s="74">
        <v>288116</v>
      </c>
      <c r="K36" s="97">
        <v>68489</v>
      </c>
      <c r="L36" s="98">
        <v>188.72019643712034</v>
      </c>
      <c r="M36" s="70"/>
    </row>
    <row r="37" spans="1:13" ht="27" customHeight="1" thickBot="1">
      <c r="A37" s="156" t="s">
        <v>56</v>
      </c>
      <c r="B37" s="212">
        <f aca="true" t="shared" si="0" ref="B37:K37">SUM(B8:B21)</f>
        <v>6840800</v>
      </c>
      <c r="C37" s="213">
        <f>SUM(C8:C21)</f>
        <v>1065034</v>
      </c>
      <c r="D37" s="157">
        <f t="shared" si="0"/>
        <v>635401</v>
      </c>
      <c r="E37" s="157">
        <f t="shared" si="0"/>
        <v>45667608</v>
      </c>
      <c r="F37" s="157">
        <f t="shared" si="0"/>
        <v>5685685</v>
      </c>
      <c r="G37" s="157">
        <f>SUM(G8:G21)</f>
        <v>616460</v>
      </c>
      <c r="H37" s="157">
        <f>SUM(H8:H21)</f>
        <v>374918</v>
      </c>
      <c r="I37" s="157">
        <f t="shared" si="0"/>
        <v>134971620</v>
      </c>
      <c r="J37" s="157">
        <f>SUM(J8:J21)</f>
        <v>3554262</v>
      </c>
      <c r="K37" s="157">
        <f t="shared" si="0"/>
        <v>26187766</v>
      </c>
      <c r="L37" s="158">
        <f>AVERAGEA(L8:L21)</f>
        <v>167.16765932729808</v>
      </c>
      <c r="M37" s="70"/>
    </row>
    <row r="38" spans="1:13" ht="27" customHeight="1" thickBot="1">
      <c r="A38" s="172" t="s">
        <v>87</v>
      </c>
      <c r="B38" s="204">
        <f aca="true" t="shared" si="1" ref="B38:K38">SUM(B22:B36)</f>
        <v>0</v>
      </c>
      <c r="C38" s="214">
        <f>SUM(C22:C36)</f>
        <v>179701</v>
      </c>
      <c r="D38" s="80">
        <f t="shared" si="1"/>
        <v>66166</v>
      </c>
      <c r="E38" s="80">
        <f t="shared" si="1"/>
        <v>5038392</v>
      </c>
      <c r="F38" s="80">
        <f t="shared" si="1"/>
        <v>652818</v>
      </c>
      <c r="G38" s="80">
        <f>SUM(G22:G36)</f>
        <v>0</v>
      </c>
      <c r="H38" s="80">
        <f>SUM(H22:H36)</f>
        <v>5080</v>
      </c>
      <c r="I38" s="80">
        <f t="shared" si="1"/>
        <v>27439686</v>
      </c>
      <c r="J38" s="80">
        <f>SUM(J22:J36)</f>
        <v>1518566</v>
      </c>
      <c r="K38" s="80">
        <f t="shared" si="1"/>
        <v>3636975</v>
      </c>
      <c r="L38" s="66">
        <f>AVERAGEA(L22:L36)</f>
        <v>136.79398353575286</v>
      </c>
      <c r="M38" s="70"/>
    </row>
    <row r="39" spans="1:13" ht="27" customHeight="1" thickBot="1">
      <c r="A39" s="84" t="s">
        <v>57</v>
      </c>
      <c r="B39" s="204">
        <f aca="true" t="shared" si="2" ref="B39:K39">B37+B38</f>
        <v>6840800</v>
      </c>
      <c r="C39" s="214">
        <f t="shared" si="2"/>
        <v>1244735</v>
      </c>
      <c r="D39" s="80">
        <f t="shared" si="2"/>
        <v>701567</v>
      </c>
      <c r="E39" s="80">
        <f t="shared" si="2"/>
        <v>50706000</v>
      </c>
      <c r="F39" s="80">
        <f t="shared" si="2"/>
        <v>6338503</v>
      </c>
      <c r="G39" s="80">
        <f>G37+G38</f>
        <v>616460</v>
      </c>
      <c r="H39" s="80">
        <f>H37+H38</f>
        <v>379998</v>
      </c>
      <c r="I39" s="80">
        <f t="shared" si="2"/>
        <v>162411306</v>
      </c>
      <c r="J39" s="80">
        <f>J37+J38</f>
        <v>5072828</v>
      </c>
      <c r="K39" s="80">
        <f t="shared" si="2"/>
        <v>29824741</v>
      </c>
      <c r="L39" s="66">
        <f>AVERAGEA(L8:L36)</f>
        <v>151.457137366154</v>
      </c>
      <c r="M39" s="70"/>
    </row>
    <row r="40" spans="2:11" ht="27" customHeight="1">
      <c r="B40" s="47" t="s">
        <v>58</v>
      </c>
      <c r="K40" s="47" t="s">
        <v>59</v>
      </c>
    </row>
  </sheetData>
  <printOptions/>
  <pageMargins left="0.64" right="0.5118110236220472" top="0.7" bottom="0.5118110236220472" header="0.44" footer="0.5118110236220472"/>
  <pageSetup fitToHeight="1" fitToWidth="1" horizontalDpi="300" verticalDpi="300" orientation="landscape" paperSize="9" scale="54" r:id="rId1"/>
  <headerFooter alignWithMargins="0">
    <oddHeader>&amp;L&amp;24８　地方債の状況（２）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58203125" style="47" customWidth="1"/>
    <col min="2" max="11" width="13.66015625" style="47" customWidth="1"/>
    <col min="12" max="16384" width="14.66015625" style="47" customWidth="1"/>
  </cols>
  <sheetData>
    <row r="1" spans="1:12" s="1" customFormat="1" ht="27" customHeight="1">
      <c r="A1" s="1" t="s">
        <v>60</v>
      </c>
      <c r="E1" s="2"/>
      <c r="L1" s="2"/>
    </row>
    <row r="2" spans="1:12" s="1" customFormat="1" ht="27" customHeight="1" thickBot="1">
      <c r="A2" s="3"/>
      <c r="B2" s="3"/>
      <c r="C2" s="3"/>
      <c r="D2" s="3"/>
      <c r="E2" s="4"/>
      <c r="F2" s="5"/>
      <c r="G2" s="3"/>
      <c r="H2" s="3"/>
      <c r="I2" s="3"/>
      <c r="J2" s="5"/>
      <c r="K2" s="193" t="s">
        <v>96</v>
      </c>
      <c r="L2" s="2"/>
    </row>
    <row r="3" spans="1:12" s="1" customFormat="1" ht="27" customHeight="1">
      <c r="A3" s="6"/>
      <c r="B3" s="6"/>
      <c r="C3" s="8"/>
      <c r="D3" s="8"/>
      <c r="E3" s="9"/>
      <c r="F3" s="8"/>
      <c r="G3" s="178"/>
      <c r="H3" s="7"/>
      <c r="I3" s="7"/>
      <c r="J3" s="7"/>
      <c r="K3" s="171"/>
      <c r="L3" s="41"/>
    </row>
    <row r="4" spans="1:12" s="1" customFormat="1" ht="27" customHeight="1">
      <c r="A4" s="6"/>
      <c r="B4" s="6"/>
      <c r="C4" s="7"/>
      <c r="D4" s="7"/>
      <c r="E4" s="9"/>
      <c r="F4" s="8"/>
      <c r="G4" s="179" t="s">
        <v>95</v>
      </c>
      <c r="H4" s="7"/>
      <c r="I4" s="174" t="s">
        <v>61</v>
      </c>
      <c r="J4" s="174" t="s">
        <v>62</v>
      </c>
      <c r="K4" s="176" t="s">
        <v>85</v>
      </c>
      <c r="L4" s="175"/>
    </row>
    <row r="5" spans="1:12" s="1" customFormat="1" ht="27" customHeight="1">
      <c r="A5" s="15" t="s">
        <v>88</v>
      </c>
      <c r="B5" s="15" t="s">
        <v>63</v>
      </c>
      <c r="C5" s="174" t="s">
        <v>64</v>
      </c>
      <c r="D5" s="16" t="s">
        <v>65</v>
      </c>
      <c r="E5" s="7"/>
      <c r="F5" s="7"/>
      <c r="G5" s="180" t="s">
        <v>66</v>
      </c>
      <c r="H5" s="16" t="s">
        <v>67</v>
      </c>
      <c r="I5" s="174" t="s">
        <v>68</v>
      </c>
      <c r="J5" s="174" t="s">
        <v>69</v>
      </c>
      <c r="K5" s="176" t="s">
        <v>69</v>
      </c>
      <c r="L5" s="41"/>
    </row>
    <row r="6" spans="1:12" s="1" customFormat="1" ht="27" customHeight="1">
      <c r="A6" s="6"/>
      <c r="B6" s="6"/>
      <c r="C6" s="7"/>
      <c r="D6" s="7"/>
      <c r="E6" s="16" t="s">
        <v>70</v>
      </c>
      <c r="F6" s="16" t="s">
        <v>71</v>
      </c>
      <c r="G6" s="179" t="s">
        <v>72</v>
      </c>
      <c r="H6" s="7"/>
      <c r="I6" s="174" t="s">
        <v>73</v>
      </c>
      <c r="J6" s="7"/>
      <c r="K6" s="14"/>
      <c r="L6" s="41"/>
    </row>
    <row r="7" spans="1:12" s="1" customFormat="1" ht="27" customHeight="1" thickBot="1">
      <c r="A7" s="18"/>
      <c r="B7" s="30" t="s">
        <v>94</v>
      </c>
      <c r="C7" s="19"/>
      <c r="D7" s="20"/>
      <c r="E7" s="21"/>
      <c r="F7" s="20"/>
      <c r="G7" s="181" t="s">
        <v>55</v>
      </c>
      <c r="H7" s="42" t="s">
        <v>55</v>
      </c>
      <c r="I7" s="42" t="s">
        <v>55</v>
      </c>
      <c r="J7" s="42" t="s">
        <v>55</v>
      </c>
      <c r="K7" s="43" t="s">
        <v>55</v>
      </c>
      <c r="L7" s="41"/>
    </row>
    <row r="8" spans="1:12" ht="27" customHeight="1">
      <c r="A8" s="23" t="s">
        <v>17</v>
      </c>
      <c r="B8" s="44">
        <v>13188568</v>
      </c>
      <c r="C8" s="27">
        <v>0</v>
      </c>
      <c r="D8" s="27">
        <v>13188568</v>
      </c>
      <c r="E8" s="27">
        <v>11274996</v>
      </c>
      <c r="F8" s="27">
        <v>1913572</v>
      </c>
      <c r="G8" s="182">
        <v>20.666369251747625</v>
      </c>
      <c r="H8" s="45">
        <v>14</v>
      </c>
      <c r="I8" s="45">
        <v>15.2</v>
      </c>
      <c r="J8" s="162">
        <v>10.9</v>
      </c>
      <c r="K8" s="46">
        <v>13.4</v>
      </c>
      <c r="L8" s="41"/>
    </row>
    <row r="9" spans="1:12" ht="27" customHeight="1">
      <c r="A9" s="48" t="s">
        <v>18</v>
      </c>
      <c r="B9" s="49">
        <v>14638605</v>
      </c>
      <c r="C9" s="50">
        <v>3382</v>
      </c>
      <c r="D9" s="50">
        <v>14635223</v>
      </c>
      <c r="E9" s="50">
        <v>12573092</v>
      </c>
      <c r="F9" s="50">
        <v>2062131</v>
      </c>
      <c r="G9" s="183">
        <v>20.77089911559328</v>
      </c>
      <c r="H9" s="51">
        <v>14.8</v>
      </c>
      <c r="I9" s="51">
        <v>17</v>
      </c>
      <c r="J9" s="163">
        <v>13.8</v>
      </c>
      <c r="K9" s="52">
        <v>18.6</v>
      </c>
      <c r="L9" s="53"/>
    </row>
    <row r="10" spans="1:12" ht="27" customHeight="1">
      <c r="A10" s="48" t="s">
        <v>19</v>
      </c>
      <c r="B10" s="49">
        <v>5361489</v>
      </c>
      <c r="C10" s="50">
        <v>742</v>
      </c>
      <c r="D10" s="50">
        <v>5360747</v>
      </c>
      <c r="E10" s="50">
        <v>4514328</v>
      </c>
      <c r="F10" s="50">
        <v>846419</v>
      </c>
      <c r="G10" s="183">
        <v>19.64250530365218</v>
      </c>
      <c r="H10" s="51">
        <v>14.1</v>
      </c>
      <c r="I10" s="51">
        <v>14.1</v>
      </c>
      <c r="J10" s="163">
        <v>10.3</v>
      </c>
      <c r="K10" s="52">
        <v>11.1</v>
      </c>
      <c r="L10" s="53"/>
    </row>
    <row r="11" spans="1:12" ht="27" customHeight="1">
      <c r="A11" s="48" t="s">
        <v>20</v>
      </c>
      <c r="B11" s="49">
        <v>6642954</v>
      </c>
      <c r="C11" s="50">
        <v>25</v>
      </c>
      <c r="D11" s="50">
        <v>6642929</v>
      </c>
      <c r="E11" s="50">
        <v>5599990</v>
      </c>
      <c r="F11" s="50">
        <v>1042939</v>
      </c>
      <c r="G11" s="183">
        <v>17.695599798679527</v>
      </c>
      <c r="H11" s="51">
        <v>11.3</v>
      </c>
      <c r="I11" s="51">
        <v>11.4</v>
      </c>
      <c r="J11" s="163">
        <v>9</v>
      </c>
      <c r="K11" s="52">
        <v>10.3</v>
      </c>
      <c r="L11" s="53"/>
    </row>
    <row r="12" spans="1:12" ht="27" customHeight="1">
      <c r="A12" s="48" t="s">
        <v>21</v>
      </c>
      <c r="B12" s="49">
        <v>4328661</v>
      </c>
      <c r="C12" s="50">
        <v>138</v>
      </c>
      <c r="D12" s="50">
        <v>4328523</v>
      </c>
      <c r="E12" s="50">
        <v>3477162</v>
      </c>
      <c r="F12" s="50">
        <v>851361</v>
      </c>
      <c r="G12" s="183">
        <v>15.563172643545197</v>
      </c>
      <c r="H12" s="51">
        <v>10.4</v>
      </c>
      <c r="I12" s="51">
        <v>11.9</v>
      </c>
      <c r="J12" s="163">
        <v>8.4</v>
      </c>
      <c r="K12" s="52">
        <v>13.1</v>
      </c>
      <c r="L12" s="53"/>
    </row>
    <row r="13" spans="1:12" ht="27" customHeight="1">
      <c r="A13" s="48" t="s">
        <v>22</v>
      </c>
      <c r="B13" s="49">
        <v>6260850</v>
      </c>
      <c r="C13" s="50">
        <v>6143</v>
      </c>
      <c r="D13" s="50">
        <v>6254707</v>
      </c>
      <c r="E13" s="50">
        <v>5316365</v>
      </c>
      <c r="F13" s="50">
        <v>938342</v>
      </c>
      <c r="G13" s="183">
        <v>16.4126464135018</v>
      </c>
      <c r="H13" s="51">
        <v>10.9</v>
      </c>
      <c r="I13" s="51">
        <v>11.1</v>
      </c>
      <c r="J13" s="163">
        <v>8.5</v>
      </c>
      <c r="K13" s="52">
        <v>9.2</v>
      </c>
      <c r="L13" s="53"/>
    </row>
    <row r="14" spans="1:12" ht="27" customHeight="1">
      <c r="A14" s="48" t="s">
        <v>23</v>
      </c>
      <c r="B14" s="49">
        <v>2899785</v>
      </c>
      <c r="C14" s="50">
        <v>192</v>
      </c>
      <c r="D14" s="50">
        <v>2899593</v>
      </c>
      <c r="E14" s="50">
        <v>2443772</v>
      </c>
      <c r="F14" s="50">
        <v>455821</v>
      </c>
      <c r="G14" s="183">
        <v>19.145758553424095</v>
      </c>
      <c r="H14" s="51">
        <v>12.9</v>
      </c>
      <c r="I14" s="51">
        <v>13.9</v>
      </c>
      <c r="J14" s="163">
        <v>10.5</v>
      </c>
      <c r="K14" s="52">
        <v>15.7</v>
      </c>
      <c r="L14" s="53"/>
    </row>
    <row r="15" spans="1:12" ht="27" customHeight="1">
      <c r="A15" s="48" t="s">
        <v>24</v>
      </c>
      <c r="B15" s="49">
        <v>948317</v>
      </c>
      <c r="C15" s="50">
        <v>0</v>
      </c>
      <c r="D15" s="50">
        <v>948317</v>
      </c>
      <c r="E15" s="50">
        <v>760938</v>
      </c>
      <c r="F15" s="50">
        <v>187379</v>
      </c>
      <c r="G15" s="183">
        <v>17.0805453140563</v>
      </c>
      <c r="H15" s="51">
        <v>12.8</v>
      </c>
      <c r="I15" s="51">
        <v>13.6</v>
      </c>
      <c r="J15" s="163">
        <v>9.5</v>
      </c>
      <c r="K15" s="52">
        <v>11.1</v>
      </c>
      <c r="L15" s="53"/>
    </row>
    <row r="16" spans="1:12" ht="27" customHeight="1">
      <c r="A16" s="48" t="s">
        <v>25</v>
      </c>
      <c r="B16" s="49">
        <v>2320174</v>
      </c>
      <c r="C16" s="50">
        <v>0</v>
      </c>
      <c r="D16" s="50">
        <v>2320174</v>
      </c>
      <c r="E16" s="50">
        <v>1970886</v>
      </c>
      <c r="F16" s="50">
        <v>349288</v>
      </c>
      <c r="G16" s="183">
        <v>14.162405953721949</v>
      </c>
      <c r="H16" s="51">
        <v>10.5</v>
      </c>
      <c r="I16" s="51">
        <v>10.5</v>
      </c>
      <c r="J16" s="163">
        <v>7.9</v>
      </c>
      <c r="K16" s="52">
        <v>4.2</v>
      </c>
      <c r="L16" s="53"/>
    </row>
    <row r="17" spans="1:12" ht="27" customHeight="1">
      <c r="A17" s="48" t="s">
        <v>26</v>
      </c>
      <c r="B17" s="49">
        <v>1205690</v>
      </c>
      <c r="C17" s="50">
        <v>0</v>
      </c>
      <c r="D17" s="50">
        <v>1205690</v>
      </c>
      <c r="E17" s="50">
        <v>990371</v>
      </c>
      <c r="F17" s="50">
        <v>215319</v>
      </c>
      <c r="G17" s="183">
        <v>20.200400627010087</v>
      </c>
      <c r="H17" s="51">
        <v>12.1</v>
      </c>
      <c r="I17" s="51">
        <v>13.3</v>
      </c>
      <c r="J17" s="163">
        <v>9.2</v>
      </c>
      <c r="K17" s="52">
        <v>10.8</v>
      </c>
      <c r="L17" s="53"/>
    </row>
    <row r="18" spans="1:12" ht="27" customHeight="1">
      <c r="A18" s="48" t="s">
        <v>27</v>
      </c>
      <c r="B18" s="49">
        <v>1577329</v>
      </c>
      <c r="C18" s="50">
        <v>0</v>
      </c>
      <c r="D18" s="50">
        <v>1577329</v>
      </c>
      <c r="E18" s="50">
        <v>1388004</v>
      </c>
      <c r="F18" s="50">
        <v>189325</v>
      </c>
      <c r="G18" s="183">
        <v>24.33644935371429</v>
      </c>
      <c r="H18" s="51">
        <v>11.2</v>
      </c>
      <c r="I18" s="51">
        <v>11.2</v>
      </c>
      <c r="J18" s="163">
        <v>9.7</v>
      </c>
      <c r="K18" s="52">
        <v>12.3</v>
      </c>
      <c r="L18" s="53"/>
    </row>
    <row r="19" spans="1:12" ht="27" customHeight="1">
      <c r="A19" s="115" t="s">
        <v>75</v>
      </c>
      <c r="B19" s="144">
        <v>2556365</v>
      </c>
      <c r="C19" s="135">
        <v>0</v>
      </c>
      <c r="D19" s="135">
        <v>2556365</v>
      </c>
      <c r="E19" s="135">
        <v>2275636</v>
      </c>
      <c r="F19" s="135">
        <v>280729</v>
      </c>
      <c r="G19" s="184">
        <v>19.02574837321819</v>
      </c>
      <c r="H19" s="145">
        <v>8.5</v>
      </c>
      <c r="I19" s="145">
        <v>8.8</v>
      </c>
      <c r="J19" s="164">
        <v>6.7</v>
      </c>
      <c r="K19" s="136">
        <v>11.9</v>
      </c>
      <c r="L19" s="53"/>
    </row>
    <row r="20" spans="1:12" ht="27" customHeight="1">
      <c r="A20" s="116" t="s">
        <v>78</v>
      </c>
      <c r="B20" s="146">
        <v>3111421</v>
      </c>
      <c r="C20" s="138">
        <v>1556</v>
      </c>
      <c r="D20" s="138">
        <v>3109865</v>
      </c>
      <c r="E20" s="138">
        <v>2621371</v>
      </c>
      <c r="F20" s="138">
        <v>488494</v>
      </c>
      <c r="G20" s="185">
        <v>20.127607679774858</v>
      </c>
      <c r="H20" s="147">
        <v>14</v>
      </c>
      <c r="I20" s="147">
        <v>14.6</v>
      </c>
      <c r="J20" s="165">
        <v>11.1</v>
      </c>
      <c r="K20" s="139">
        <v>12.3</v>
      </c>
      <c r="L20" s="53"/>
    </row>
    <row r="21" spans="1:12" ht="27" customHeight="1" thickBot="1">
      <c r="A21" s="117" t="s">
        <v>81</v>
      </c>
      <c r="B21" s="55">
        <v>6827570</v>
      </c>
      <c r="C21" s="56">
        <v>0</v>
      </c>
      <c r="D21" s="56">
        <v>6827570</v>
      </c>
      <c r="E21" s="56">
        <v>5816751</v>
      </c>
      <c r="F21" s="56">
        <v>1010819</v>
      </c>
      <c r="G21" s="186">
        <v>25.135494665513043</v>
      </c>
      <c r="H21" s="57">
        <v>16.8</v>
      </c>
      <c r="I21" s="57">
        <v>17</v>
      </c>
      <c r="J21" s="166">
        <v>12.9</v>
      </c>
      <c r="K21" s="58">
        <v>16.5</v>
      </c>
      <c r="L21" s="53"/>
    </row>
    <row r="22" spans="1:12" ht="27" customHeight="1">
      <c r="A22" s="59" t="s">
        <v>28</v>
      </c>
      <c r="B22" s="60">
        <v>213053</v>
      </c>
      <c r="C22" s="61">
        <v>0</v>
      </c>
      <c r="D22" s="61">
        <v>213053</v>
      </c>
      <c r="E22" s="61">
        <v>187782</v>
      </c>
      <c r="F22" s="61">
        <v>25271</v>
      </c>
      <c r="G22" s="187">
        <v>10.915830677637848</v>
      </c>
      <c r="H22" s="62">
        <v>4.5</v>
      </c>
      <c r="I22" s="62">
        <v>4.5</v>
      </c>
      <c r="J22" s="167">
        <v>4</v>
      </c>
      <c r="K22" s="63">
        <v>12.1</v>
      </c>
      <c r="L22" s="53"/>
    </row>
    <row r="23" spans="1:12" ht="27" customHeight="1">
      <c r="A23" s="106" t="s">
        <v>29</v>
      </c>
      <c r="B23" s="107">
        <v>536345</v>
      </c>
      <c r="C23" s="101">
        <v>0</v>
      </c>
      <c r="D23" s="101">
        <v>536345</v>
      </c>
      <c r="E23" s="101">
        <v>452227</v>
      </c>
      <c r="F23" s="101">
        <v>84118</v>
      </c>
      <c r="G23" s="188">
        <v>10.464390304813449</v>
      </c>
      <c r="H23" s="108">
        <v>5</v>
      </c>
      <c r="I23" s="108">
        <v>5.1</v>
      </c>
      <c r="J23" s="168">
        <v>3.6</v>
      </c>
      <c r="K23" s="102">
        <v>7.2</v>
      </c>
      <c r="L23" s="53"/>
    </row>
    <row r="24" spans="1:12" ht="27" customHeight="1">
      <c r="A24" s="48" t="s">
        <v>30</v>
      </c>
      <c r="B24" s="49">
        <v>717361</v>
      </c>
      <c r="C24" s="50">
        <v>5</v>
      </c>
      <c r="D24" s="50">
        <v>717356</v>
      </c>
      <c r="E24" s="50">
        <v>590592</v>
      </c>
      <c r="F24" s="50">
        <v>126764</v>
      </c>
      <c r="G24" s="183">
        <v>9.427237260611838</v>
      </c>
      <c r="H24" s="51">
        <v>5.4</v>
      </c>
      <c r="I24" s="51">
        <v>6.4</v>
      </c>
      <c r="J24" s="163">
        <v>2.2</v>
      </c>
      <c r="K24" s="52">
        <v>4.5</v>
      </c>
      <c r="L24" s="53"/>
    </row>
    <row r="25" spans="1:12" ht="27" customHeight="1">
      <c r="A25" s="48" t="s">
        <v>31</v>
      </c>
      <c r="B25" s="49">
        <v>277671</v>
      </c>
      <c r="C25" s="50">
        <v>0</v>
      </c>
      <c r="D25" s="50">
        <v>277671</v>
      </c>
      <c r="E25" s="50">
        <v>229555</v>
      </c>
      <c r="F25" s="50">
        <v>48116</v>
      </c>
      <c r="G25" s="183">
        <v>11.582868079170519</v>
      </c>
      <c r="H25" s="51">
        <v>7.8</v>
      </c>
      <c r="I25" s="51">
        <v>7.8</v>
      </c>
      <c r="J25" s="163">
        <v>7.4</v>
      </c>
      <c r="K25" s="52">
        <v>13.7</v>
      </c>
      <c r="L25" s="53"/>
    </row>
    <row r="26" spans="1:12" ht="27" customHeight="1">
      <c r="A26" s="59" t="s">
        <v>32</v>
      </c>
      <c r="B26" s="60">
        <v>136963</v>
      </c>
      <c r="C26" s="61">
        <v>0</v>
      </c>
      <c r="D26" s="61">
        <v>136963</v>
      </c>
      <c r="E26" s="61">
        <v>109001</v>
      </c>
      <c r="F26" s="61">
        <v>27962</v>
      </c>
      <c r="G26" s="187">
        <v>2.4915704863786154</v>
      </c>
      <c r="H26" s="62">
        <v>-0.1</v>
      </c>
      <c r="I26" s="62">
        <v>-0.1</v>
      </c>
      <c r="J26" s="167">
        <v>0.3</v>
      </c>
      <c r="K26" s="63">
        <v>7.1</v>
      </c>
      <c r="L26" s="53"/>
    </row>
    <row r="27" spans="1:12" ht="27" customHeight="1">
      <c r="A27" s="148" t="s">
        <v>33</v>
      </c>
      <c r="B27" s="149">
        <v>755515</v>
      </c>
      <c r="C27" s="142">
        <v>362</v>
      </c>
      <c r="D27" s="142">
        <v>755153</v>
      </c>
      <c r="E27" s="142">
        <v>620929</v>
      </c>
      <c r="F27" s="142">
        <v>134224</v>
      </c>
      <c r="G27" s="189">
        <v>15.112539678380335</v>
      </c>
      <c r="H27" s="150">
        <v>8.3</v>
      </c>
      <c r="I27" s="150">
        <v>8.3</v>
      </c>
      <c r="J27" s="169">
        <v>6</v>
      </c>
      <c r="K27" s="143">
        <v>10.8</v>
      </c>
      <c r="L27" s="53"/>
    </row>
    <row r="28" spans="1:12" ht="27" customHeight="1">
      <c r="A28" s="48" t="s">
        <v>34</v>
      </c>
      <c r="B28" s="49">
        <v>1031008</v>
      </c>
      <c r="C28" s="50">
        <v>0</v>
      </c>
      <c r="D28" s="50">
        <v>1031008</v>
      </c>
      <c r="E28" s="50">
        <v>881147</v>
      </c>
      <c r="F28" s="50">
        <v>149861</v>
      </c>
      <c r="G28" s="183">
        <v>21.22524504056749</v>
      </c>
      <c r="H28" s="51">
        <v>12.3</v>
      </c>
      <c r="I28" s="51">
        <v>12.3</v>
      </c>
      <c r="J28" s="163">
        <v>7.1</v>
      </c>
      <c r="K28" s="52">
        <v>12.1</v>
      </c>
      <c r="L28" s="53"/>
    </row>
    <row r="29" spans="1:12" ht="27" customHeight="1">
      <c r="A29" s="103" t="s">
        <v>35</v>
      </c>
      <c r="B29" s="104">
        <v>1088748</v>
      </c>
      <c r="C29" s="97">
        <v>0</v>
      </c>
      <c r="D29" s="97">
        <v>1088748</v>
      </c>
      <c r="E29" s="97">
        <v>969723</v>
      </c>
      <c r="F29" s="97">
        <v>119025</v>
      </c>
      <c r="G29" s="190">
        <v>24.396221810968203</v>
      </c>
      <c r="H29" s="105">
        <v>10.1</v>
      </c>
      <c r="I29" s="105">
        <v>10.1</v>
      </c>
      <c r="J29" s="170">
        <v>8.3</v>
      </c>
      <c r="K29" s="98">
        <v>15.1</v>
      </c>
      <c r="L29" s="53"/>
    </row>
    <row r="30" spans="1:12" ht="27" customHeight="1">
      <c r="A30" s="148" t="s">
        <v>36</v>
      </c>
      <c r="B30" s="149">
        <v>558586</v>
      </c>
      <c r="C30" s="142">
        <v>247</v>
      </c>
      <c r="D30" s="142">
        <v>558339</v>
      </c>
      <c r="E30" s="142">
        <v>481311</v>
      </c>
      <c r="F30" s="142">
        <v>77028</v>
      </c>
      <c r="G30" s="189">
        <v>15.362942806120358</v>
      </c>
      <c r="H30" s="150">
        <v>10.4</v>
      </c>
      <c r="I30" s="150">
        <v>10.8</v>
      </c>
      <c r="J30" s="169">
        <v>8</v>
      </c>
      <c r="K30" s="143">
        <v>11.2</v>
      </c>
      <c r="L30" s="53"/>
    </row>
    <row r="31" spans="1:12" ht="27" customHeight="1">
      <c r="A31" s="48" t="s">
        <v>37</v>
      </c>
      <c r="B31" s="49">
        <v>374217</v>
      </c>
      <c r="C31" s="50">
        <v>0</v>
      </c>
      <c r="D31" s="50">
        <v>374217</v>
      </c>
      <c r="E31" s="50">
        <v>317204</v>
      </c>
      <c r="F31" s="50">
        <v>57013</v>
      </c>
      <c r="G31" s="183">
        <v>15.248266108050776</v>
      </c>
      <c r="H31" s="51">
        <v>8</v>
      </c>
      <c r="I31" s="51">
        <v>8</v>
      </c>
      <c r="J31" s="163">
        <v>6.6</v>
      </c>
      <c r="K31" s="52">
        <v>7.7</v>
      </c>
      <c r="L31" s="53"/>
    </row>
    <row r="32" spans="1:12" ht="27" customHeight="1">
      <c r="A32" s="48" t="s">
        <v>82</v>
      </c>
      <c r="B32" s="49">
        <v>1313516</v>
      </c>
      <c r="C32" s="50">
        <v>1145</v>
      </c>
      <c r="D32" s="50">
        <v>1312371</v>
      </c>
      <c r="E32" s="50">
        <v>1151278</v>
      </c>
      <c r="F32" s="50">
        <v>161093</v>
      </c>
      <c r="G32" s="183">
        <v>27.855917841842665</v>
      </c>
      <c r="H32" s="51">
        <v>12.7</v>
      </c>
      <c r="I32" s="51">
        <v>12.9</v>
      </c>
      <c r="J32" s="163">
        <v>11.8</v>
      </c>
      <c r="K32" s="52">
        <v>16.1</v>
      </c>
      <c r="L32" s="53"/>
    </row>
    <row r="33" spans="1:12" ht="27" customHeight="1">
      <c r="A33" s="59" t="s">
        <v>83</v>
      </c>
      <c r="B33" s="60">
        <v>1164801</v>
      </c>
      <c r="C33" s="61">
        <v>0</v>
      </c>
      <c r="D33" s="61">
        <v>1164801</v>
      </c>
      <c r="E33" s="61">
        <v>988533</v>
      </c>
      <c r="F33" s="61">
        <v>176268</v>
      </c>
      <c r="G33" s="187">
        <v>20.204266204855266</v>
      </c>
      <c r="H33" s="62">
        <v>11.2</v>
      </c>
      <c r="I33" s="62">
        <v>11.2</v>
      </c>
      <c r="J33" s="167">
        <v>9.2</v>
      </c>
      <c r="K33" s="63">
        <v>12</v>
      </c>
      <c r="L33" s="53"/>
    </row>
    <row r="34" spans="1:12" ht="27" customHeight="1">
      <c r="A34" s="59" t="s">
        <v>103</v>
      </c>
      <c r="B34" s="60">
        <v>1823181</v>
      </c>
      <c r="C34" s="61">
        <v>0</v>
      </c>
      <c r="D34" s="61">
        <v>1823181</v>
      </c>
      <c r="E34" s="61">
        <v>1614211</v>
      </c>
      <c r="F34" s="61">
        <v>208970</v>
      </c>
      <c r="G34" s="187">
        <v>30.054042452601585</v>
      </c>
      <c r="H34" s="62">
        <v>17</v>
      </c>
      <c r="I34" s="62">
        <v>17.1</v>
      </c>
      <c r="J34" s="167">
        <v>12.8</v>
      </c>
      <c r="K34" s="63">
        <v>14.7</v>
      </c>
      <c r="L34" s="53"/>
    </row>
    <row r="35" spans="1:12" ht="27" customHeight="1">
      <c r="A35" s="48" t="s">
        <v>38</v>
      </c>
      <c r="B35" s="49">
        <v>707098</v>
      </c>
      <c r="C35" s="50">
        <v>66</v>
      </c>
      <c r="D35" s="50">
        <v>707032</v>
      </c>
      <c r="E35" s="50">
        <v>633821</v>
      </c>
      <c r="F35" s="50">
        <v>73211</v>
      </c>
      <c r="G35" s="183">
        <v>21.235449576551144</v>
      </c>
      <c r="H35" s="51">
        <v>12.4</v>
      </c>
      <c r="I35" s="51">
        <v>12.8</v>
      </c>
      <c r="J35" s="163">
        <v>11.4</v>
      </c>
      <c r="K35" s="52">
        <v>16.6</v>
      </c>
      <c r="L35" s="53"/>
    </row>
    <row r="36" spans="1:12" ht="27" customHeight="1" thickBot="1">
      <c r="A36" s="103" t="s">
        <v>39</v>
      </c>
      <c r="B36" s="104">
        <v>628832</v>
      </c>
      <c r="C36" s="97">
        <v>0</v>
      </c>
      <c r="D36" s="97">
        <v>628832</v>
      </c>
      <c r="E36" s="97">
        <v>524225</v>
      </c>
      <c r="F36" s="97">
        <v>104607</v>
      </c>
      <c r="G36" s="190">
        <v>17.65665340893935</v>
      </c>
      <c r="H36" s="105">
        <v>12.6</v>
      </c>
      <c r="I36" s="105">
        <v>12.6</v>
      </c>
      <c r="J36" s="170">
        <v>10</v>
      </c>
      <c r="K36" s="98">
        <v>13.6</v>
      </c>
      <c r="L36" s="53"/>
    </row>
    <row r="37" spans="1:12" ht="27" customHeight="1" thickBot="1">
      <c r="A37" s="156" t="s">
        <v>56</v>
      </c>
      <c r="B37" s="159">
        <f>SUM(B8:B21)</f>
        <v>71867778</v>
      </c>
      <c r="C37" s="160">
        <f>SUM(C8:C21)</f>
        <v>12178</v>
      </c>
      <c r="D37" s="160">
        <f>SUM(D8:D21)</f>
        <v>71855600</v>
      </c>
      <c r="E37" s="160">
        <f>SUM(E8:E21)</f>
        <v>61023662</v>
      </c>
      <c r="F37" s="160">
        <f>SUM(F8:F21)</f>
        <v>10831938</v>
      </c>
      <c r="G37" s="191">
        <f>AVERAGEA(G8:G21)</f>
        <v>19.28325736051089</v>
      </c>
      <c r="H37" s="161">
        <f>AVERAGEA(H8:H21)</f>
        <v>12.450000000000001</v>
      </c>
      <c r="I37" s="161">
        <f>AVERAGEA(I8:I21)</f>
        <v>13.114285714285714</v>
      </c>
      <c r="J37" s="161">
        <f>AVERAGEA(J8:J21)</f>
        <v>9.885714285714286</v>
      </c>
      <c r="K37" s="158">
        <f>AVERAGEA(K8:K21)</f>
        <v>12.17857142857143</v>
      </c>
      <c r="L37" s="53"/>
    </row>
    <row r="38" spans="1:12" ht="27" customHeight="1" thickBot="1">
      <c r="A38" s="172" t="s">
        <v>87</v>
      </c>
      <c r="B38" s="64">
        <f>SUM(B22:B36)</f>
        <v>11326895</v>
      </c>
      <c r="C38" s="65">
        <f>SUM(C22:C36)</f>
        <v>1825</v>
      </c>
      <c r="D38" s="65">
        <f>SUM(D22:D36)</f>
        <v>11325070</v>
      </c>
      <c r="E38" s="65">
        <f>SUM(E22:E36)</f>
        <v>9751539</v>
      </c>
      <c r="F38" s="65">
        <f>SUM(F22:F36)</f>
        <v>1573531</v>
      </c>
      <c r="G38" s="192">
        <f>AVERAGEA(G22:G36)</f>
        <v>16.882229449165962</v>
      </c>
      <c r="H38" s="57">
        <f>AVERAGEA(H22:H36)</f>
        <v>9.173333333333336</v>
      </c>
      <c r="I38" s="57">
        <f>AVERAGEA(I22:I36)</f>
        <v>9.32</v>
      </c>
      <c r="J38" s="57">
        <f>AVERAGEA(J22:J36)</f>
        <v>7.246666666666668</v>
      </c>
      <c r="K38" s="66">
        <f>AVERAGEA(K22:K36)</f>
        <v>11.633333333333331</v>
      </c>
      <c r="L38" s="53"/>
    </row>
    <row r="39" spans="1:12" ht="27" customHeight="1" thickBot="1">
      <c r="A39" s="54" t="s">
        <v>41</v>
      </c>
      <c r="B39" s="64">
        <f>B37+B38</f>
        <v>83194673</v>
      </c>
      <c r="C39" s="65">
        <f>C37+C38</f>
        <v>14003</v>
      </c>
      <c r="D39" s="65">
        <f>D37+D38</f>
        <v>83180670</v>
      </c>
      <c r="E39" s="65">
        <f>E37+E38</f>
        <v>70775201</v>
      </c>
      <c r="F39" s="65">
        <f>F37+F38</f>
        <v>12405469</v>
      </c>
      <c r="G39" s="192">
        <f>AVERAGEA(G8:G36)</f>
        <v>18.041346371884206</v>
      </c>
      <c r="H39" s="57">
        <f>AVERAGEA(H8:H36)</f>
        <v>10.755172413793105</v>
      </c>
      <c r="I39" s="57">
        <f>AVERAGEA(I8:I36)</f>
        <v>11.151724137931037</v>
      </c>
      <c r="J39" s="57">
        <f>AVERAGEA(J8:J36)</f>
        <v>8.520689655172415</v>
      </c>
      <c r="K39" s="66">
        <f>AVERAGEA(K8:K36)</f>
        <v>11.896551724137932</v>
      </c>
      <c r="L39" s="53"/>
    </row>
    <row r="40" spans="5:12" ht="27" customHeight="1">
      <c r="E40" s="67"/>
      <c r="G40" s="47" t="s">
        <v>74</v>
      </c>
      <c r="L40" s="67"/>
    </row>
    <row r="41" spans="5:12" ht="23.25" customHeight="1">
      <c r="E41" s="67"/>
      <c r="L41" s="67"/>
    </row>
  </sheetData>
  <printOptions/>
  <pageMargins left="0.69" right="0.5118110236220472" top="0.74" bottom="0.5118110236220472" header="0.49" footer="0.5118110236220472"/>
  <pageSetup fitToHeight="1" fitToWidth="1" horizontalDpi="300" verticalDpi="300" orientation="landscape" paperSize="9" scale="54" r:id="rId1"/>
  <headerFooter alignWithMargins="0">
    <oddHeader>&amp;L&amp;24８　地方債の状況（３）</odd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2009-11-10T07:48:29Z</cp:lastPrinted>
  <dcterms:created xsi:type="dcterms:W3CDTF">2001-02-26T02:06:08Z</dcterms:created>
  <dcterms:modified xsi:type="dcterms:W3CDTF">2009-11-10T07:49:05Z</dcterms:modified>
  <cp:category/>
  <cp:version/>
  <cp:contentType/>
  <cp:contentStatus/>
</cp:coreProperties>
</file>