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1" sheetId="1" r:id="rId1"/>
    <sheet name="2" sheetId="2" r:id="rId2"/>
    <sheet name="3" sheetId="3" r:id="rId3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'1'!$B$2:$O$39</definedName>
    <definedName name="_xlnm.Print_Area" localSheetId="1">'2'!$B$2:$L$40</definedName>
    <definedName name="_xlnm.Print_Area" localSheetId="2">'3'!$B$2:$K$40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<sst xmlns="http://schemas.openxmlformats.org/spreadsheetml/2006/main" count="179" uniqueCount="105">
  <si>
    <t>８   地 方 債 の 状 況 （１）</t>
  </si>
  <si>
    <t>(単位:千円)</t>
  </si>
  <si>
    <t>現 在 高</t>
  </si>
  <si>
    <t>一般公共</t>
  </si>
  <si>
    <t>一般単独</t>
  </si>
  <si>
    <t>公営住宅建設</t>
  </si>
  <si>
    <t>公共用地先行</t>
  </si>
  <si>
    <t>災害復旧</t>
  </si>
  <si>
    <t>厚生福祉施設</t>
  </si>
  <si>
    <t>事業債</t>
  </si>
  <si>
    <t>整備事業債</t>
  </si>
  <si>
    <t>取得等事業債</t>
  </si>
  <si>
    <t>単独災害復旧</t>
  </si>
  <si>
    <t>補助災害復旧</t>
  </si>
  <si>
    <t>（Ａ）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</si>
  <si>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</si>
  <si>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</si>
  <si>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</si>
  <si>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</si>
  <si>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</si>
  <si>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</si>
  <si>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</si>
  <si>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</si>
  <si>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</si>
  <si>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</si>
  <si>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</si>
  <si>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</si>
  <si>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</si>
  <si>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</si>
  <si>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</si>
  <si>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</si>
  <si>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</si>
  <si>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</si>
  <si>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</si>
  <si>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</si>
  <si>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</si>
  <si>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</si>
  <si>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</si>
  <si>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</si>
  <si>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</si>
  <si>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８   地 方 債 の 状 況 （２）</t>
  </si>
  <si>
    <t>標準財政規模</t>
  </si>
  <si>
    <t>地域改善対策</t>
  </si>
  <si>
    <t xml:space="preserve"> うち</t>
  </si>
  <si>
    <t>県貸付金</t>
  </si>
  <si>
    <t>減税補てん債</t>
  </si>
  <si>
    <t>臨時税収</t>
  </si>
  <si>
    <t>そ の 他</t>
  </si>
  <si>
    <t>特定事業債</t>
  </si>
  <si>
    <t>法５条に</t>
  </si>
  <si>
    <t>補てん債</t>
  </si>
  <si>
    <t>×１００</t>
  </si>
  <si>
    <t>よるもの</t>
  </si>
  <si>
    <t>(%)</t>
  </si>
  <si>
    <t>&lt;市  計・平均&gt;</t>
  </si>
  <si>
    <t>&lt;県　計・平均&gt;</t>
  </si>
  <si>
    <t>* 平均については､単純平均による｡</t>
  </si>
  <si>
    <t xml:space="preserve"> </t>
  </si>
  <si>
    <t>８   地 方 債 の 状 況 （３）</t>
  </si>
  <si>
    <t>公債費に準ずる</t>
  </si>
  <si>
    <t>起債制限比率</t>
  </si>
  <si>
    <t>公 債 費</t>
  </si>
  <si>
    <t>一時借入金利子</t>
  </si>
  <si>
    <t>元利償還金</t>
  </si>
  <si>
    <t xml:space="preserve">  標準財政規模</t>
  </si>
  <si>
    <t>公債費比率</t>
  </si>
  <si>
    <t>債務負担行為を</t>
  </si>
  <si>
    <t>(３ケ年平均)</t>
  </si>
  <si>
    <t>元    金</t>
  </si>
  <si>
    <t>利    子</t>
  </si>
  <si>
    <t xml:space="preserve">    ×１００</t>
  </si>
  <si>
    <t>含む公債費比率</t>
  </si>
  <si>
    <t>* 平均については、単純平均による｡</t>
  </si>
  <si>
    <t>いなべ市</t>
  </si>
  <si>
    <t>臨時財政</t>
  </si>
  <si>
    <t>対策債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</si>
  <si>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</si>
  <si>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</si>
  <si>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</si>
  <si>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</si>
  <si>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</si>
  <si>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</si>
  <si>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</si>
  <si>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実質公債費比率</t>
  </si>
  <si>
    <t>&lt;町  計&gt;</t>
  </si>
  <si>
    <t>&lt;町  計・平均&gt;</t>
  </si>
  <si>
    <t>市町名</t>
  </si>
  <si>
    <t>教育・福祉施設</t>
  </si>
  <si>
    <t>等整備事業債</t>
  </si>
  <si>
    <t>行政改革</t>
  </si>
  <si>
    <t>推進債</t>
  </si>
  <si>
    <t xml:space="preserve"> (Ａ)／</t>
  </si>
  <si>
    <t>（Ｂ）</t>
  </si>
  <si>
    <t xml:space="preserve"> (Ｂ) ／</t>
  </si>
  <si>
    <r>
      <t>(単位:千円、</t>
    </r>
    <r>
      <rPr>
        <sz val="14"/>
        <rFont val="ＭＳ 明朝"/>
        <family val="1"/>
      </rPr>
      <t>%</t>
    </r>
    <r>
      <rPr>
        <sz val="14"/>
        <rFont val="ＭＳ 明朝"/>
        <family val="1"/>
      </rPr>
      <t>)</t>
    </r>
  </si>
  <si>
    <t>退職手当債</t>
  </si>
  <si>
    <t>減収補てん債</t>
  </si>
  <si>
    <t>（特例分）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</si>
  <si>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</si>
  <si>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r>
      <t>21</t>
    </r>
    <r>
      <rPr>
        <sz val="14"/>
        <rFont val="ＭＳ 明朝"/>
        <family val="1"/>
      </rPr>
      <t>年度発行額</t>
    </r>
  </si>
  <si>
    <r>
      <t>21</t>
    </r>
    <r>
      <rPr>
        <sz val="14"/>
        <rFont val="ＭＳ 明朝"/>
        <family val="1"/>
      </rPr>
      <t>年度末</t>
    </r>
  </si>
  <si>
    <r>
      <t xml:space="preserve">       </t>
    </r>
    <r>
      <rPr>
        <sz val="14"/>
        <rFont val="ＭＳ 明朝"/>
        <family val="1"/>
      </rPr>
      <t>21</t>
    </r>
    <r>
      <rPr>
        <sz val="14"/>
        <rFont val="ＭＳ 明朝"/>
        <family val="1"/>
      </rPr>
      <t xml:space="preserve">       年       度       末       現       在       高</t>
    </r>
  </si>
  <si>
    <t>辺地対策</t>
  </si>
  <si>
    <t>事業債</t>
  </si>
  <si>
    <t>過疎対策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</si>
</sst>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%"/>
    <numFmt numFmtId="179" formatCode="#,##0.0"/>
    <numFmt numFmtId="180" formatCode="#,##0.0;[Red]\-#,##0.0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16">
    <xf numFmtId="37" fontId="0" fillId="0" borderId="0" xfId="0" applyAlignment="1">
      <alignment/>
    </xf>
    <xf numFmtId="37" fontId="0" fillId="0" borderId="0" xfId="0" applyFont="1" applyAlignment="1">
      <alignment/>
    </xf>
    <xf numFmtId="176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/>
    </xf>
    <xf numFmtId="37" fontId="0" fillId="0" borderId="3" xfId="0" applyFont="1" applyBorder="1" applyAlignment="1">
      <alignment/>
    </xf>
    <xf numFmtId="37" fontId="0" fillId="0" borderId="4" xfId="0" applyFont="1" applyBorder="1" applyAlignment="1">
      <alignment/>
    </xf>
    <xf numFmtId="176" fontId="0" fillId="0" borderId="4" xfId="0" applyNumberFormat="1" applyFont="1" applyBorder="1" applyAlignment="1" applyProtection="1">
      <alignment/>
      <protection/>
    </xf>
    <xf numFmtId="37" fontId="0" fillId="0" borderId="4" xfId="0" applyFont="1" applyBorder="1" applyAlignment="1">
      <alignment horizontal="center"/>
    </xf>
    <xf numFmtId="176" fontId="0" fillId="0" borderId="4" xfId="0" applyNumberFormat="1" applyFont="1" applyBorder="1" applyAlignment="1" applyProtection="1">
      <alignment horizontal="center"/>
      <protection/>
    </xf>
    <xf numFmtId="37" fontId="0" fillId="0" borderId="5" xfId="0" applyFont="1" applyBorder="1" applyAlignment="1">
      <alignment horizontal="center"/>
    </xf>
    <xf numFmtId="176" fontId="0" fillId="0" borderId="3" xfId="0" applyNumberFormat="1" applyFont="1" applyBorder="1" applyAlignment="1" applyProtection="1">
      <alignment/>
      <protection/>
    </xf>
    <xf numFmtId="37" fontId="0" fillId="0" borderId="6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3" xfId="0" applyFont="1" applyBorder="1" applyAlignment="1">
      <alignment horizontal="center"/>
    </xf>
    <xf numFmtId="37" fontId="0" fillId="0" borderId="6" xfId="0" applyFont="1" applyBorder="1" applyAlignment="1">
      <alignment horizontal="center"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 horizontal="center"/>
    </xf>
    <xf numFmtId="37" fontId="0" fillId="0" borderId="8" xfId="0" applyFont="1" applyBorder="1" applyAlignment="1">
      <alignment/>
    </xf>
    <xf numFmtId="176" fontId="0" fillId="0" borderId="8" xfId="0" applyNumberFormat="1" applyFont="1" applyBorder="1" applyAlignment="1" applyProtection="1">
      <alignment/>
      <protection/>
    </xf>
    <xf numFmtId="37" fontId="0" fillId="0" borderId="9" xfId="0" applyFont="1" applyBorder="1" applyAlignment="1">
      <alignment/>
    </xf>
    <xf numFmtId="37" fontId="0" fillId="0" borderId="10" xfId="0" applyFont="1" applyBorder="1" applyAlignment="1">
      <alignment horizontal="center"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7" xfId="0" applyFont="1" applyBorder="1" applyAlignment="1">
      <alignment horizontal="center"/>
    </xf>
    <xf numFmtId="37" fontId="0" fillId="0" borderId="8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 horizontal="center"/>
    </xf>
    <xf numFmtId="37" fontId="0" fillId="0" borderId="15" xfId="0" applyFont="1" applyBorder="1" applyAlignment="1">
      <alignment/>
    </xf>
    <xf numFmtId="37" fontId="0" fillId="0" borderId="16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14" xfId="0" applyFont="1" applyBorder="1" applyAlignment="1">
      <alignment/>
    </xf>
    <xf numFmtId="176" fontId="0" fillId="0" borderId="2" xfId="0" applyNumberFormat="1" applyFont="1" applyBorder="1" applyAlignment="1" applyProtection="1">
      <alignment/>
      <protection/>
    </xf>
    <xf numFmtId="37" fontId="0" fillId="0" borderId="8" xfId="0" applyFont="1" applyBorder="1" applyAlignment="1">
      <alignment horizontal="right"/>
    </xf>
    <xf numFmtId="37" fontId="0" fillId="0" borderId="9" xfId="0" applyFont="1" applyBorder="1" applyAlignment="1">
      <alignment horizontal="right"/>
    </xf>
    <xf numFmtId="37" fontId="0" fillId="0" borderId="1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>
      <alignment horizontal="center"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/>
      <protection/>
    </xf>
    <xf numFmtId="37" fontId="0" fillId="0" borderId="7" xfId="0" applyFont="1" applyBorder="1" applyAlignment="1">
      <alignment horizontal="center"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176" fontId="0" fillId="0" borderId="8" xfId="0" applyNumberFormat="1" applyFont="1" applyBorder="1" applyAlignment="1" applyProtection="1">
      <alignment/>
      <protection/>
    </xf>
    <xf numFmtId="177" fontId="0" fillId="0" borderId="9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 horizontal="center"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/>
      <protection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/>
    </xf>
    <xf numFmtId="176" fontId="0" fillId="0" borderId="9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15" xfId="0" applyFont="1" applyBorder="1" applyAlignment="1" applyProtection="1" quotePrefix="1">
      <alignment horizontal="left"/>
      <protection/>
    </xf>
    <xf numFmtId="37" fontId="0" fillId="0" borderId="4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right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right"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2" xfId="0" applyBorder="1" applyAlignment="1" quotePrefix="1">
      <alignment horizontal="center"/>
    </xf>
    <xf numFmtId="37" fontId="0" fillId="0" borderId="3" xfId="0" applyBorder="1" applyAlignment="1" quotePrefix="1">
      <alignment horizontal="center"/>
    </xf>
    <xf numFmtId="37" fontId="0" fillId="0" borderId="3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Font="1" applyBorder="1" applyAlignment="1">
      <alignment horizontal="center"/>
    </xf>
    <xf numFmtId="37" fontId="0" fillId="0" borderId="20" xfId="0" applyFont="1" applyBorder="1" applyAlignment="1">
      <alignment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37" fontId="0" fillId="0" borderId="21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177" fontId="0" fillId="0" borderId="6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 horizontal="center"/>
    </xf>
    <xf numFmtId="37" fontId="0" fillId="0" borderId="2" xfId="0" applyNumberFormat="1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/>
      <protection/>
    </xf>
    <xf numFmtId="37" fontId="0" fillId="0" borderId="20" xfId="0" applyFont="1" applyBorder="1" applyAlignment="1">
      <alignment horizontal="center"/>
    </xf>
    <xf numFmtId="37" fontId="0" fillId="0" borderId="2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37" fontId="0" fillId="0" borderId="24" xfId="0" applyFont="1" applyBorder="1" applyAlignment="1">
      <alignment horizontal="center"/>
    </xf>
    <xf numFmtId="37" fontId="0" fillId="0" borderId="25" xfId="0" applyFont="1" applyBorder="1" applyAlignment="1">
      <alignment horizontal="center"/>
    </xf>
    <xf numFmtId="37" fontId="0" fillId="0" borderId="26" xfId="0" applyFont="1" applyBorder="1" applyAlignment="1">
      <alignment horizontal="center"/>
    </xf>
    <xf numFmtId="37" fontId="0" fillId="0" borderId="24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 horizontal="center"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4" xfId="0" applyFont="1" applyBorder="1" applyAlignment="1">
      <alignment horizontal="center"/>
    </xf>
    <xf numFmtId="37" fontId="0" fillId="0" borderId="25" xfId="0" applyFont="1" applyBorder="1" applyAlignment="1">
      <alignment horizontal="center"/>
    </xf>
    <xf numFmtId="37" fontId="0" fillId="0" borderId="26" xfId="0" applyFont="1" applyBorder="1" applyAlignment="1">
      <alignment horizontal="center"/>
    </xf>
    <xf numFmtId="37" fontId="0" fillId="0" borderId="24" xfId="0" applyFont="1" applyBorder="1" applyAlignment="1">
      <alignment/>
    </xf>
    <xf numFmtId="37" fontId="0" fillId="0" borderId="27" xfId="0" applyFont="1" applyBorder="1" applyAlignment="1">
      <alignment/>
    </xf>
    <xf numFmtId="37" fontId="0" fillId="0" borderId="28" xfId="0" applyFont="1" applyBorder="1" applyAlignment="1">
      <alignment/>
    </xf>
    <xf numFmtId="37" fontId="0" fillId="0" borderId="27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>
      <alignment/>
    </xf>
    <xf numFmtId="37" fontId="0" fillId="0" borderId="31" xfId="0" applyFont="1" applyBorder="1" applyAlignment="1">
      <alignment/>
    </xf>
    <xf numFmtId="37" fontId="0" fillId="0" borderId="32" xfId="0" applyFont="1" applyBorder="1" applyAlignment="1">
      <alignment/>
    </xf>
    <xf numFmtId="37" fontId="0" fillId="0" borderId="31" xfId="0" applyNumberFormat="1" applyFont="1" applyBorder="1" applyAlignment="1" applyProtection="1">
      <alignment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Font="1" applyBorder="1" applyAlignment="1">
      <alignment horizontal="center"/>
    </xf>
    <xf numFmtId="37" fontId="0" fillId="0" borderId="34" xfId="0" applyFont="1" applyBorder="1" applyAlignment="1">
      <alignment/>
    </xf>
    <xf numFmtId="37" fontId="0" fillId="0" borderId="35" xfId="0" applyFont="1" applyBorder="1" applyAlignment="1">
      <alignment/>
    </xf>
    <xf numFmtId="37" fontId="0" fillId="0" borderId="36" xfId="0" applyFont="1" applyBorder="1" applyAlignment="1">
      <alignment/>
    </xf>
    <xf numFmtId="37" fontId="0" fillId="0" borderId="35" xfId="0" applyNumberFormat="1" applyFont="1" applyBorder="1" applyAlignment="1" applyProtection="1">
      <alignment/>
      <protection/>
    </xf>
    <xf numFmtId="37" fontId="0" fillId="0" borderId="37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177" fontId="0" fillId="0" borderId="28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177" fontId="0" fillId="0" borderId="32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177" fontId="0" fillId="0" borderId="36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176" fontId="0" fillId="0" borderId="27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37" fontId="0" fillId="0" borderId="34" xfId="0" applyFont="1" applyBorder="1" applyAlignment="1">
      <alignment horizontal="center"/>
    </xf>
    <xf numFmtId="37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 horizontal="center"/>
    </xf>
    <xf numFmtId="37" fontId="0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>
      <alignment/>
    </xf>
    <xf numFmtId="37" fontId="0" fillId="0" borderId="40" xfId="0" applyFont="1" applyBorder="1" applyAlignment="1">
      <alignment/>
    </xf>
    <xf numFmtId="37" fontId="0" fillId="0" borderId="41" xfId="0" applyFont="1" applyBorder="1" applyAlignment="1">
      <alignment/>
    </xf>
    <xf numFmtId="37" fontId="0" fillId="0" borderId="38" xfId="0" applyFont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/>
    </xf>
    <xf numFmtId="37" fontId="0" fillId="0" borderId="39" xfId="0" applyFont="1" applyBorder="1" applyAlignment="1">
      <alignment/>
    </xf>
    <xf numFmtId="176" fontId="0" fillId="0" borderId="39" xfId="0" applyNumberFormat="1" applyFont="1" applyBorder="1" applyAlignment="1" applyProtection="1">
      <alignment/>
      <protection/>
    </xf>
    <xf numFmtId="177" fontId="0" fillId="0" borderId="11" xfId="0" applyNumberFormat="1" applyFont="1" applyBorder="1" applyAlignment="1" applyProtection="1">
      <alignment/>
      <protection/>
    </xf>
    <xf numFmtId="177" fontId="0" fillId="0" borderId="11" xfId="0" applyNumberFormat="1" applyFont="1" applyBorder="1" applyAlignment="1" applyProtection="1">
      <alignment/>
      <protection/>
    </xf>
    <xf numFmtId="177" fontId="0" fillId="0" borderId="27" xfId="0" applyNumberFormat="1" applyFont="1" applyBorder="1" applyAlignment="1" applyProtection="1">
      <alignment/>
      <protection/>
    </xf>
    <xf numFmtId="177" fontId="0" fillId="0" borderId="31" xfId="0" applyNumberFormat="1" applyFont="1" applyBorder="1" applyAlignment="1" applyProtection="1">
      <alignment/>
      <protection/>
    </xf>
    <xf numFmtId="177" fontId="0" fillId="0" borderId="8" xfId="0" applyNumberFormat="1" applyFont="1" applyBorder="1" applyAlignment="1" applyProtection="1">
      <alignment/>
      <protection/>
    </xf>
    <xf numFmtId="177" fontId="0" fillId="0" borderId="16" xfId="0" applyNumberFormat="1" applyFont="1" applyBorder="1" applyAlignment="1" applyProtection="1">
      <alignment/>
      <protection/>
    </xf>
    <xf numFmtId="177" fontId="0" fillId="0" borderId="21" xfId="0" applyNumberFormat="1" applyFont="1" applyBorder="1" applyAlignment="1" applyProtection="1">
      <alignment/>
      <protection/>
    </xf>
    <xf numFmtId="177" fontId="0" fillId="0" borderId="35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/>
      <protection/>
    </xf>
    <xf numFmtId="37" fontId="0" fillId="0" borderId="42" xfId="0" applyFont="1" applyBorder="1" applyAlignment="1">
      <alignment/>
    </xf>
    <xf numFmtId="37" fontId="0" fillId="0" borderId="7" xfId="0" applyFont="1" applyBorder="1" applyAlignment="1" applyProtection="1">
      <alignment horizontal="center"/>
      <protection/>
    </xf>
    <xf numFmtId="37" fontId="0" fillId="0" borderId="43" xfId="0" applyFont="1" applyBorder="1" applyAlignment="1" quotePrefix="1">
      <alignment horizontal="center"/>
    </xf>
    <xf numFmtId="37" fontId="5" fillId="0" borderId="3" xfId="0" applyFont="1" applyBorder="1" applyAlignment="1">
      <alignment horizontal="center"/>
    </xf>
    <xf numFmtId="176" fontId="5" fillId="0" borderId="2" xfId="0" applyNumberFormat="1" applyFont="1" applyBorder="1" applyAlignment="1" applyProtection="1">
      <alignment/>
      <protection/>
    </xf>
    <xf numFmtId="37" fontId="5" fillId="0" borderId="6" xfId="0" applyFont="1" applyBorder="1" applyAlignment="1">
      <alignment horizontal="center"/>
    </xf>
    <xf numFmtId="37" fontId="0" fillId="0" borderId="44" xfId="0" applyFont="1" applyBorder="1" applyAlignment="1">
      <alignment/>
    </xf>
    <xf numFmtId="37" fontId="0" fillId="0" borderId="45" xfId="0" applyFont="1" applyBorder="1" applyAlignment="1">
      <alignment/>
    </xf>
    <xf numFmtId="37" fontId="0" fillId="0" borderId="19" xfId="0" applyFont="1" applyBorder="1" applyAlignment="1">
      <alignment/>
    </xf>
    <xf numFmtId="37" fontId="5" fillId="0" borderId="19" xfId="0" applyFont="1" applyBorder="1" applyAlignment="1">
      <alignment/>
    </xf>
    <xf numFmtId="37" fontId="0" fillId="0" borderId="14" xfId="0" applyFont="1" applyBorder="1" applyAlignment="1">
      <alignment horizontal="right"/>
    </xf>
    <xf numFmtId="179" fontId="0" fillId="0" borderId="13" xfId="0" applyNumberFormat="1" applyFont="1" applyBorder="1" applyAlignment="1" applyProtection="1">
      <alignment/>
      <protection/>
    </xf>
    <xf numFmtId="179" fontId="0" fillId="0" borderId="13" xfId="0" applyNumberFormat="1" applyFont="1" applyBorder="1" applyAlignment="1" applyProtection="1">
      <alignment/>
      <protection/>
    </xf>
    <xf numFmtId="179" fontId="0" fillId="0" borderId="29" xfId="0" applyNumberFormat="1" applyFont="1" applyBorder="1" applyAlignment="1" applyProtection="1">
      <alignment/>
      <protection/>
    </xf>
    <xf numFmtId="179" fontId="0" fillId="0" borderId="33" xfId="0" applyNumberFormat="1" applyFont="1" applyBorder="1" applyAlignment="1" applyProtection="1">
      <alignment/>
      <protection/>
    </xf>
    <xf numFmtId="179" fontId="0" fillId="0" borderId="14" xfId="0" applyNumberFormat="1" applyFont="1" applyBorder="1" applyAlignment="1" applyProtection="1">
      <alignment/>
      <protection/>
    </xf>
    <xf numFmtId="179" fontId="0" fillId="0" borderId="18" xfId="0" applyNumberFormat="1" applyFont="1" applyBorder="1" applyAlignment="1" applyProtection="1">
      <alignment/>
      <protection/>
    </xf>
    <xf numFmtId="179" fontId="0" fillId="0" borderId="23" xfId="0" applyNumberFormat="1" applyFont="1" applyBorder="1" applyAlignment="1" applyProtection="1">
      <alignment/>
      <protection/>
    </xf>
    <xf numFmtId="179" fontId="0" fillId="0" borderId="37" xfId="0" applyNumberFormat="1" applyFont="1" applyBorder="1" applyAlignment="1" applyProtection="1">
      <alignment/>
      <protection/>
    </xf>
    <xf numFmtId="179" fontId="0" fillId="0" borderId="19" xfId="0" applyNumberFormat="1" applyFont="1" applyBorder="1" applyAlignment="1" applyProtection="1">
      <alignment/>
      <protection/>
    </xf>
    <xf numFmtId="180" fontId="0" fillId="0" borderId="41" xfId="17" applyNumberFormat="1" applyFont="1" applyBorder="1" applyAlignment="1" applyProtection="1">
      <alignment/>
      <protection/>
    </xf>
    <xf numFmtId="180" fontId="0" fillId="0" borderId="14" xfId="17" applyNumberFormat="1" applyFont="1" applyBorder="1" applyAlignment="1" applyProtection="1">
      <alignment/>
      <protection/>
    </xf>
    <xf numFmtId="37" fontId="0" fillId="0" borderId="1" xfId="0" applyFont="1" applyBorder="1" applyAlignment="1">
      <alignment horizontal="center"/>
    </xf>
    <xf numFmtId="37" fontId="0" fillId="0" borderId="4" xfId="0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 horizontal="center"/>
      <protection/>
    </xf>
    <xf numFmtId="37" fontId="0" fillId="0" borderId="53" xfId="0" applyFont="1" applyBorder="1" applyAlignment="1" applyProtection="1">
      <alignment/>
      <protection/>
    </xf>
    <xf numFmtId="37" fontId="0" fillId="0" borderId="54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2" xfId="0" applyFont="1" applyBorder="1" applyAlignment="1" applyProtection="1">
      <alignment/>
      <protection/>
    </xf>
    <xf numFmtId="37" fontId="0" fillId="0" borderId="3" xfId="0" applyFont="1" applyBorder="1" applyAlignment="1">
      <alignment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" style="1" customWidth="1"/>
    <col min="2" max="15" width="13.66015625" style="1" customWidth="1"/>
    <col min="16" max="17" width="14.66015625" style="1" customWidth="1"/>
    <col min="18" max="18" width="19.66015625" style="1" customWidth="1"/>
    <col min="19" max="19" width="15.66015625" style="1" customWidth="1"/>
    <col min="20" max="20" width="10.66015625" style="1" customWidth="1"/>
    <col min="21" max="21" width="19.66015625" style="1" customWidth="1"/>
    <col min="22" max="22" width="17.66015625" style="1" customWidth="1"/>
    <col min="23" max="23" width="12.66015625" style="1" customWidth="1"/>
    <col min="24" max="16384" width="14.66015625" style="1" customWidth="1"/>
  </cols>
  <sheetData>
    <row r="1" spans="1:14" ht="27" customHeight="1">
      <c r="A1" s="1" t="s">
        <v>0</v>
      </c>
      <c r="E1" s="2"/>
      <c r="N1" s="2"/>
    </row>
    <row r="2" spans="1:15" ht="27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5"/>
      <c r="N2" s="4"/>
      <c r="O2" s="5" t="s">
        <v>1</v>
      </c>
    </row>
    <row r="3" spans="1:16" ht="27" customHeight="1">
      <c r="A3" s="6"/>
      <c r="B3" s="6"/>
      <c r="C3" s="7"/>
      <c r="D3" s="8"/>
      <c r="E3" s="9"/>
      <c r="F3" s="173"/>
      <c r="G3" s="10"/>
      <c r="H3" s="10"/>
      <c r="I3" s="8"/>
      <c r="J3" s="8"/>
      <c r="K3" s="8"/>
      <c r="L3" s="10"/>
      <c r="M3" s="8"/>
      <c r="N3" s="11"/>
      <c r="O3" s="12"/>
      <c r="P3" s="6"/>
    </row>
    <row r="4" spans="1:16" ht="27" customHeight="1">
      <c r="A4" s="6"/>
      <c r="B4" s="6"/>
      <c r="C4" s="88" t="s">
        <v>100</v>
      </c>
      <c r="D4" s="7"/>
      <c r="E4" s="13"/>
      <c r="F4" s="177"/>
      <c r="G4" s="8"/>
      <c r="H4" s="8"/>
      <c r="I4" s="7"/>
      <c r="J4" s="7"/>
      <c r="K4" s="7"/>
      <c r="L4" s="7"/>
      <c r="M4" s="7"/>
      <c r="N4" s="13"/>
      <c r="O4" s="14"/>
      <c r="P4" s="6"/>
    </row>
    <row r="5" spans="1:16" ht="27" customHeight="1">
      <c r="A5" s="15" t="s">
        <v>86</v>
      </c>
      <c r="B5" s="87" t="s">
        <v>99</v>
      </c>
      <c r="C5" s="16" t="s">
        <v>2</v>
      </c>
      <c r="D5" s="16" t="s">
        <v>3</v>
      </c>
      <c r="E5" s="16" t="s">
        <v>5</v>
      </c>
      <c r="F5" s="16" t="s">
        <v>7</v>
      </c>
      <c r="G5" s="7"/>
      <c r="H5" s="7"/>
      <c r="I5" s="215" t="s">
        <v>87</v>
      </c>
      <c r="J5" s="16" t="s">
        <v>4</v>
      </c>
      <c r="K5" s="16" t="s">
        <v>102</v>
      </c>
      <c r="L5" s="16" t="s">
        <v>104</v>
      </c>
      <c r="M5" s="16" t="s">
        <v>6</v>
      </c>
      <c r="N5" s="16" t="s">
        <v>89</v>
      </c>
      <c r="O5" s="17" t="s">
        <v>8</v>
      </c>
      <c r="P5" s="6"/>
    </row>
    <row r="6" spans="1:16" ht="27" customHeight="1">
      <c r="A6" s="6"/>
      <c r="B6" s="6"/>
      <c r="C6" s="7"/>
      <c r="D6" s="16" t="s">
        <v>9</v>
      </c>
      <c r="E6" s="16" t="s">
        <v>9</v>
      </c>
      <c r="F6" s="16" t="s">
        <v>9</v>
      </c>
      <c r="G6" s="16" t="s">
        <v>12</v>
      </c>
      <c r="H6" s="16" t="s">
        <v>13</v>
      </c>
      <c r="I6" s="16" t="s">
        <v>88</v>
      </c>
      <c r="J6" s="16" t="s">
        <v>9</v>
      </c>
      <c r="K6" s="16" t="s">
        <v>103</v>
      </c>
      <c r="L6" s="16" t="s">
        <v>103</v>
      </c>
      <c r="M6" s="16" t="s">
        <v>11</v>
      </c>
      <c r="N6" s="16" t="s">
        <v>90</v>
      </c>
      <c r="O6" s="17" t="s">
        <v>10</v>
      </c>
      <c r="P6" s="6"/>
    </row>
    <row r="7" spans="1:16" ht="27" customHeight="1" thickBot="1">
      <c r="A7" s="18"/>
      <c r="B7" s="18"/>
      <c r="C7" s="19" t="s">
        <v>14</v>
      </c>
      <c r="D7" s="20"/>
      <c r="E7" s="21"/>
      <c r="F7" s="20"/>
      <c r="G7" s="19" t="s">
        <v>9</v>
      </c>
      <c r="H7" s="19" t="s">
        <v>9</v>
      </c>
      <c r="I7" s="20"/>
      <c r="J7" s="20"/>
      <c r="K7" s="20"/>
      <c r="L7" s="20"/>
      <c r="M7" s="20"/>
      <c r="N7" s="21"/>
      <c r="O7" s="22"/>
      <c r="P7" s="6"/>
    </row>
    <row r="8" spans="1:21" ht="27" customHeight="1">
      <c r="A8" s="23" t="s">
        <v>15</v>
      </c>
      <c r="B8" s="24">
        <v>6147400</v>
      </c>
      <c r="C8" s="25">
        <v>96966042</v>
      </c>
      <c r="D8" s="25">
        <v>6748628</v>
      </c>
      <c r="E8" s="25">
        <v>1909410</v>
      </c>
      <c r="F8" s="25">
        <v>237576</v>
      </c>
      <c r="G8" s="27">
        <v>21028</v>
      </c>
      <c r="H8" s="28">
        <v>216548</v>
      </c>
      <c r="I8" s="25">
        <v>12487811</v>
      </c>
      <c r="J8" s="25">
        <v>30847051</v>
      </c>
      <c r="K8" s="25">
        <v>263486</v>
      </c>
      <c r="L8" s="25">
        <v>1790108</v>
      </c>
      <c r="M8" s="25">
        <v>0</v>
      </c>
      <c r="N8" s="25">
        <v>0</v>
      </c>
      <c r="O8" s="26">
        <v>1028729</v>
      </c>
      <c r="P8" s="6"/>
      <c r="U8" s="29"/>
    </row>
    <row r="9" spans="1:16" ht="27" customHeight="1">
      <c r="A9" s="23" t="s">
        <v>16</v>
      </c>
      <c r="B9" s="24">
        <v>7959500</v>
      </c>
      <c r="C9" s="25">
        <v>105504978</v>
      </c>
      <c r="D9" s="25">
        <v>7193089</v>
      </c>
      <c r="E9" s="25">
        <v>1186072</v>
      </c>
      <c r="F9" s="25">
        <v>107160</v>
      </c>
      <c r="G9" s="27">
        <v>38064</v>
      </c>
      <c r="H9" s="28">
        <v>69096</v>
      </c>
      <c r="I9" s="25">
        <v>5844285</v>
      </c>
      <c r="J9" s="25">
        <v>44165739</v>
      </c>
      <c r="K9" s="25">
        <v>0</v>
      </c>
      <c r="L9" s="25">
        <v>0</v>
      </c>
      <c r="M9" s="25">
        <v>5629090</v>
      </c>
      <c r="N9" s="25">
        <v>0</v>
      </c>
      <c r="O9" s="26">
        <v>394643</v>
      </c>
      <c r="P9" s="6"/>
    </row>
    <row r="10" spans="1:16" ht="27" customHeight="1">
      <c r="A10" s="23" t="s">
        <v>17</v>
      </c>
      <c r="B10" s="24">
        <v>3667200</v>
      </c>
      <c r="C10" s="25">
        <v>47300699</v>
      </c>
      <c r="D10" s="25">
        <v>2788086</v>
      </c>
      <c r="E10" s="25">
        <v>962747</v>
      </c>
      <c r="F10" s="25">
        <v>47260</v>
      </c>
      <c r="G10" s="27">
        <v>5200</v>
      </c>
      <c r="H10" s="28">
        <v>42060</v>
      </c>
      <c r="I10" s="25">
        <v>2995642</v>
      </c>
      <c r="J10" s="25">
        <v>22128737</v>
      </c>
      <c r="K10" s="25">
        <v>190583</v>
      </c>
      <c r="L10" s="25">
        <v>0</v>
      </c>
      <c r="M10" s="25">
        <v>0</v>
      </c>
      <c r="N10" s="25">
        <v>0</v>
      </c>
      <c r="O10" s="26">
        <v>111485</v>
      </c>
      <c r="P10" s="6"/>
    </row>
    <row r="11" spans="1:16" ht="27" customHeight="1">
      <c r="A11" s="23" t="s">
        <v>18</v>
      </c>
      <c r="B11" s="24">
        <v>4421289</v>
      </c>
      <c r="C11" s="25">
        <v>57482919</v>
      </c>
      <c r="D11" s="25">
        <v>3748669</v>
      </c>
      <c r="E11" s="25">
        <v>1216060</v>
      </c>
      <c r="F11" s="25">
        <v>232757</v>
      </c>
      <c r="G11" s="27">
        <v>0</v>
      </c>
      <c r="H11" s="28">
        <v>232757</v>
      </c>
      <c r="I11" s="25">
        <v>4668727</v>
      </c>
      <c r="J11" s="25">
        <v>21984301</v>
      </c>
      <c r="K11" s="25">
        <v>58869</v>
      </c>
      <c r="L11" s="25">
        <v>2231470</v>
      </c>
      <c r="M11" s="25">
        <v>0</v>
      </c>
      <c r="N11" s="25">
        <v>0</v>
      </c>
      <c r="O11" s="26">
        <v>50787</v>
      </c>
      <c r="P11" s="6"/>
    </row>
    <row r="12" spans="1:16" ht="27" customHeight="1">
      <c r="A12" s="23" t="s">
        <v>19</v>
      </c>
      <c r="B12" s="24">
        <v>3545700</v>
      </c>
      <c r="C12" s="25">
        <v>49252680</v>
      </c>
      <c r="D12" s="25">
        <v>4072019</v>
      </c>
      <c r="E12" s="25">
        <v>879611</v>
      </c>
      <c r="F12" s="25">
        <v>9177</v>
      </c>
      <c r="G12" s="27">
        <v>0</v>
      </c>
      <c r="H12" s="28">
        <v>9177</v>
      </c>
      <c r="I12" s="25">
        <v>5819876</v>
      </c>
      <c r="J12" s="25">
        <v>18695195</v>
      </c>
      <c r="K12" s="25">
        <v>0</v>
      </c>
      <c r="L12" s="25">
        <v>0</v>
      </c>
      <c r="M12" s="25">
        <v>0</v>
      </c>
      <c r="N12" s="25">
        <v>179900</v>
      </c>
      <c r="O12" s="26">
        <v>387118</v>
      </c>
      <c r="P12" s="6"/>
    </row>
    <row r="13" spans="1:16" ht="27" customHeight="1">
      <c r="A13" s="23" t="s">
        <v>20</v>
      </c>
      <c r="B13" s="24">
        <v>3857500</v>
      </c>
      <c r="C13" s="25">
        <v>46458208</v>
      </c>
      <c r="D13" s="25">
        <v>3642349</v>
      </c>
      <c r="E13" s="25">
        <v>2433638</v>
      </c>
      <c r="F13" s="25">
        <v>24429</v>
      </c>
      <c r="G13" s="27">
        <v>11000</v>
      </c>
      <c r="H13" s="28">
        <v>13429</v>
      </c>
      <c r="I13" s="25">
        <v>10502063</v>
      </c>
      <c r="J13" s="25">
        <v>9914185</v>
      </c>
      <c r="K13" s="25">
        <v>0</v>
      </c>
      <c r="L13" s="25">
        <v>0</v>
      </c>
      <c r="M13" s="25">
        <v>0</v>
      </c>
      <c r="N13" s="25">
        <v>0</v>
      </c>
      <c r="O13" s="26">
        <v>201351</v>
      </c>
      <c r="P13" s="6"/>
    </row>
    <row r="14" spans="1:16" ht="27" customHeight="1">
      <c r="A14" s="23" t="s">
        <v>21</v>
      </c>
      <c r="B14" s="24">
        <v>4715200</v>
      </c>
      <c r="C14" s="25">
        <v>27932081</v>
      </c>
      <c r="D14" s="25">
        <v>602166</v>
      </c>
      <c r="E14" s="25">
        <v>342729</v>
      </c>
      <c r="F14" s="25">
        <v>88014</v>
      </c>
      <c r="G14" s="27">
        <v>4800</v>
      </c>
      <c r="H14" s="28">
        <v>83214</v>
      </c>
      <c r="I14" s="25">
        <v>1056855</v>
      </c>
      <c r="J14" s="25">
        <v>10911879</v>
      </c>
      <c r="K14" s="25">
        <v>182926</v>
      </c>
      <c r="L14" s="25">
        <v>0</v>
      </c>
      <c r="M14" s="25">
        <v>0</v>
      </c>
      <c r="N14" s="25">
        <v>630500</v>
      </c>
      <c r="O14" s="26">
        <v>169323</v>
      </c>
      <c r="P14" s="6"/>
    </row>
    <row r="15" spans="1:16" ht="27" customHeight="1">
      <c r="A15" s="23" t="s">
        <v>22</v>
      </c>
      <c r="B15" s="24">
        <v>533300</v>
      </c>
      <c r="C15" s="25">
        <v>10177824</v>
      </c>
      <c r="D15" s="25">
        <v>955380</v>
      </c>
      <c r="E15" s="25">
        <v>48412</v>
      </c>
      <c r="F15" s="25">
        <v>5664</v>
      </c>
      <c r="G15" s="27">
        <v>489</v>
      </c>
      <c r="H15" s="28">
        <v>5175</v>
      </c>
      <c r="I15" s="25">
        <v>2139893</v>
      </c>
      <c r="J15" s="25">
        <v>2243180</v>
      </c>
      <c r="K15" s="25">
        <v>12145</v>
      </c>
      <c r="L15" s="25">
        <v>0</v>
      </c>
      <c r="M15" s="25">
        <v>0</v>
      </c>
      <c r="N15" s="25">
        <v>146975</v>
      </c>
      <c r="O15" s="26">
        <v>179593</v>
      </c>
      <c r="P15" s="6"/>
    </row>
    <row r="16" spans="1:16" ht="27" customHeight="1">
      <c r="A16" s="23" t="s">
        <v>23</v>
      </c>
      <c r="B16" s="24">
        <v>1174400</v>
      </c>
      <c r="C16" s="25">
        <v>20352988</v>
      </c>
      <c r="D16" s="25">
        <v>888970</v>
      </c>
      <c r="E16" s="25">
        <v>137201</v>
      </c>
      <c r="F16" s="25">
        <v>25821</v>
      </c>
      <c r="G16" s="27">
        <v>1440</v>
      </c>
      <c r="H16" s="28">
        <v>24381</v>
      </c>
      <c r="I16" s="25">
        <v>3825886</v>
      </c>
      <c r="J16" s="25">
        <v>7574434</v>
      </c>
      <c r="K16" s="25">
        <v>0</v>
      </c>
      <c r="L16" s="25">
        <v>0</v>
      </c>
      <c r="M16" s="25">
        <v>0</v>
      </c>
      <c r="N16" s="25">
        <v>0</v>
      </c>
      <c r="O16" s="26">
        <v>17051</v>
      </c>
      <c r="P16" s="6"/>
    </row>
    <row r="17" spans="1:16" ht="27" customHeight="1">
      <c r="A17" s="23" t="s">
        <v>24</v>
      </c>
      <c r="B17" s="24">
        <v>979400</v>
      </c>
      <c r="C17" s="25">
        <v>11633343</v>
      </c>
      <c r="D17" s="25">
        <v>3036953</v>
      </c>
      <c r="E17" s="25">
        <v>235733</v>
      </c>
      <c r="F17" s="25">
        <v>24148</v>
      </c>
      <c r="G17" s="27">
        <v>12600</v>
      </c>
      <c r="H17" s="28">
        <v>11548</v>
      </c>
      <c r="I17" s="25">
        <v>2228202</v>
      </c>
      <c r="J17" s="25">
        <v>1743322</v>
      </c>
      <c r="K17" s="25">
        <v>210888</v>
      </c>
      <c r="L17" s="25">
        <v>0</v>
      </c>
      <c r="M17" s="25">
        <v>0</v>
      </c>
      <c r="N17" s="25">
        <v>0</v>
      </c>
      <c r="O17" s="26">
        <v>20013</v>
      </c>
      <c r="P17" s="6"/>
    </row>
    <row r="18" spans="1:16" ht="27" customHeight="1">
      <c r="A18" s="23" t="s">
        <v>25</v>
      </c>
      <c r="B18" s="24">
        <v>1552934</v>
      </c>
      <c r="C18" s="25">
        <v>11287135</v>
      </c>
      <c r="D18" s="25">
        <v>646816</v>
      </c>
      <c r="E18" s="25">
        <v>44567</v>
      </c>
      <c r="F18" s="25">
        <v>490213</v>
      </c>
      <c r="G18" s="27">
        <v>270060</v>
      </c>
      <c r="H18" s="28">
        <v>220153</v>
      </c>
      <c r="I18" s="25">
        <v>1158890</v>
      </c>
      <c r="J18" s="25">
        <v>2532180</v>
      </c>
      <c r="K18" s="25">
        <v>0</v>
      </c>
      <c r="L18" s="25">
        <v>2827578</v>
      </c>
      <c r="M18" s="25">
        <v>0</v>
      </c>
      <c r="N18" s="25">
        <v>0</v>
      </c>
      <c r="O18" s="26">
        <v>6442</v>
      </c>
      <c r="P18" s="6"/>
    </row>
    <row r="19" spans="1:16" ht="27" customHeight="1">
      <c r="A19" s="109" t="s">
        <v>73</v>
      </c>
      <c r="B19" s="118">
        <v>832200</v>
      </c>
      <c r="C19" s="119">
        <v>17482327</v>
      </c>
      <c r="D19" s="119">
        <v>237418</v>
      </c>
      <c r="E19" s="119">
        <v>67971</v>
      </c>
      <c r="F19" s="119">
        <v>111386</v>
      </c>
      <c r="G19" s="121">
        <v>1100</v>
      </c>
      <c r="H19" s="122">
        <v>110286</v>
      </c>
      <c r="I19" s="119">
        <v>1773240</v>
      </c>
      <c r="J19" s="119">
        <v>7636459</v>
      </c>
      <c r="K19" s="119">
        <v>0</v>
      </c>
      <c r="L19" s="119">
        <v>0</v>
      </c>
      <c r="M19" s="119">
        <v>0</v>
      </c>
      <c r="N19" s="119">
        <v>0</v>
      </c>
      <c r="O19" s="120">
        <v>139349</v>
      </c>
      <c r="P19" s="6"/>
    </row>
    <row r="20" spans="1:16" ht="27" customHeight="1">
      <c r="A20" s="110" t="s">
        <v>76</v>
      </c>
      <c r="B20" s="123">
        <v>3057800</v>
      </c>
      <c r="C20" s="124">
        <v>27963634</v>
      </c>
      <c r="D20" s="124">
        <v>1148642</v>
      </c>
      <c r="E20" s="124">
        <v>351569</v>
      </c>
      <c r="F20" s="124">
        <v>6885</v>
      </c>
      <c r="G20" s="126">
        <v>1287</v>
      </c>
      <c r="H20" s="127">
        <v>5598</v>
      </c>
      <c r="I20" s="124">
        <v>2846302</v>
      </c>
      <c r="J20" s="124">
        <v>12361060</v>
      </c>
      <c r="K20" s="124">
        <v>93567</v>
      </c>
      <c r="L20" s="124">
        <v>0</v>
      </c>
      <c r="M20" s="124">
        <v>11038</v>
      </c>
      <c r="N20" s="124">
        <v>0</v>
      </c>
      <c r="O20" s="125">
        <v>109870</v>
      </c>
      <c r="P20" s="6"/>
    </row>
    <row r="21" spans="1:16" ht="27" customHeight="1" thickBot="1">
      <c r="A21" s="111" t="s">
        <v>77</v>
      </c>
      <c r="B21" s="18">
        <v>4308600</v>
      </c>
      <c r="C21" s="20">
        <v>56867590</v>
      </c>
      <c r="D21" s="20">
        <v>2062143</v>
      </c>
      <c r="E21" s="20">
        <v>701306</v>
      </c>
      <c r="F21" s="20">
        <v>225674</v>
      </c>
      <c r="G21" s="31">
        <v>65564</v>
      </c>
      <c r="H21" s="32">
        <v>160110</v>
      </c>
      <c r="I21" s="20">
        <v>6830293</v>
      </c>
      <c r="J21" s="20">
        <v>25103429</v>
      </c>
      <c r="K21" s="20">
        <v>1100755</v>
      </c>
      <c r="L21" s="20">
        <v>0</v>
      </c>
      <c r="M21" s="20">
        <v>0</v>
      </c>
      <c r="N21" s="20">
        <v>0</v>
      </c>
      <c r="O21" s="22">
        <v>461445</v>
      </c>
      <c r="P21" s="6"/>
    </row>
    <row r="22" spans="1:16" ht="27" customHeight="1">
      <c r="A22" s="33" t="s">
        <v>26</v>
      </c>
      <c r="B22" s="34">
        <v>199800</v>
      </c>
      <c r="C22" s="35">
        <v>1400990</v>
      </c>
      <c r="D22" s="35">
        <v>11200</v>
      </c>
      <c r="E22" s="35">
        <v>0</v>
      </c>
      <c r="F22" s="35">
        <v>0</v>
      </c>
      <c r="G22" s="37">
        <v>0</v>
      </c>
      <c r="H22" s="38">
        <v>0</v>
      </c>
      <c r="I22" s="35">
        <v>15566</v>
      </c>
      <c r="J22" s="35">
        <v>242097</v>
      </c>
      <c r="K22" s="35">
        <v>0</v>
      </c>
      <c r="L22" s="35">
        <v>0</v>
      </c>
      <c r="M22" s="35">
        <v>0</v>
      </c>
      <c r="N22" s="35">
        <v>0</v>
      </c>
      <c r="O22" s="36">
        <v>68028</v>
      </c>
      <c r="P22" s="6"/>
    </row>
    <row r="23" spans="1:16" ht="27" customHeight="1">
      <c r="A23" s="91" t="s">
        <v>27</v>
      </c>
      <c r="B23" s="92">
        <v>451800</v>
      </c>
      <c r="C23" s="93">
        <v>5049953</v>
      </c>
      <c r="D23" s="93">
        <v>5217</v>
      </c>
      <c r="E23" s="93">
        <v>36394</v>
      </c>
      <c r="F23" s="93">
        <v>10665</v>
      </c>
      <c r="G23" s="95">
        <v>0</v>
      </c>
      <c r="H23" s="96">
        <v>10665</v>
      </c>
      <c r="I23" s="93">
        <v>272600</v>
      </c>
      <c r="J23" s="93">
        <v>1349454</v>
      </c>
      <c r="K23" s="93">
        <v>0</v>
      </c>
      <c r="L23" s="93">
        <v>0</v>
      </c>
      <c r="M23" s="93">
        <v>0</v>
      </c>
      <c r="N23" s="93">
        <v>0</v>
      </c>
      <c r="O23" s="94">
        <v>147362</v>
      </c>
      <c r="P23" s="6"/>
    </row>
    <row r="24" spans="1:16" ht="27" customHeight="1">
      <c r="A24" s="23" t="s">
        <v>28</v>
      </c>
      <c r="B24" s="24">
        <v>527100</v>
      </c>
      <c r="C24" s="25">
        <v>6760121</v>
      </c>
      <c r="D24" s="25">
        <v>88612</v>
      </c>
      <c r="E24" s="25">
        <v>21285</v>
      </c>
      <c r="F24" s="25">
        <v>40905</v>
      </c>
      <c r="G24" s="27">
        <v>1468</v>
      </c>
      <c r="H24" s="28">
        <v>39437</v>
      </c>
      <c r="I24" s="25">
        <v>924862</v>
      </c>
      <c r="J24" s="25">
        <v>1288559</v>
      </c>
      <c r="K24" s="25">
        <v>0</v>
      </c>
      <c r="L24" s="25">
        <v>0</v>
      </c>
      <c r="M24" s="25">
        <v>0</v>
      </c>
      <c r="N24" s="25">
        <v>0</v>
      </c>
      <c r="O24" s="26">
        <v>0</v>
      </c>
      <c r="P24" s="6"/>
    </row>
    <row r="25" spans="1:16" ht="27" customHeight="1">
      <c r="A25" s="23" t="s">
        <v>29</v>
      </c>
      <c r="B25" s="24">
        <v>517100</v>
      </c>
      <c r="C25" s="25">
        <v>3028426</v>
      </c>
      <c r="D25" s="25">
        <v>62466</v>
      </c>
      <c r="E25" s="25">
        <v>41771</v>
      </c>
      <c r="F25" s="25">
        <v>0</v>
      </c>
      <c r="G25" s="27">
        <v>0</v>
      </c>
      <c r="H25" s="28">
        <v>0</v>
      </c>
      <c r="I25" s="25">
        <v>802801</v>
      </c>
      <c r="J25" s="25">
        <v>496264</v>
      </c>
      <c r="K25" s="25">
        <v>0</v>
      </c>
      <c r="L25" s="25">
        <v>0</v>
      </c>
      <c r="M25" s="25">
        <v>0</v>
      </c>
      <c r="N25" s="25">
        <v>0</v>
      </c>
      <c r="O25" s="26">
        <v>0</v>
      </c>
      <c r="P25" s="6"/>
    </row>
    <row r="26" spans="1:16" ht="27" customHeight="1">
      <c r="A26" s="33" t="s">
        <v>30</v>
      </c>
      <c r="B26" s="34">
        <v>0</v>
      </c>
      <c r="C26" s="35">
        <v>670933</v>
      </c>
      <c r="D26" s="35">
        <v>0</v>
      </c>
      <c r="E26" s="35">
        <v>0</v>
      </c>
      <c r="F26" s="35">
        <v>0</v>
      </c>
      <c r="G26" s="37">
        <v>0</v>
      </c>
      <c r="H26" s="38">
        <v>0</v>
      </c>
      <c r="I26" s="35">
        <v>188960</v>
      </c>
      <c r="J26" s="35">
        <v>161458</v>
      </c>
      <c r="K26" s="35">
        <v>0</v>
      </c>
      <c r="L26" s="35">
        <v>0</v>
      </c>
      <c r="M26" s="35">
        <v>0</v>
      </c>
      <c r="N26" s="35">
        <v>0</v>
      </c>
      <c r="O26" s="36">
        <v>201265</v>
      </c>
      <c r="P26" s="6"/>
    </row>
    <row r="27" spans="1:16" ht="27" customHeight="1">
      <c r="A27" s="128" t="s">
        <v>31</v>
      </c>
      <c r="B27" s="129">
        <v>732934</v>
      </c>
      <c r="C27" s="130">
        <v>7212031</v>
      </c>
      <c r="D27" s="130">
        <v>123875</v>
      </c>
      <c r="E27" s="130">
        <v>82025</v>
      </c>
      <c r="F27" s="130">
        <v>5194</v>
      </c>
      <c r="G27" s="132">
        <v>0</v>
      </c>
      <c r="H27" s="133">
        <v>5194</v>
      </c>
      <c r="I27" s="130">
        <v>637218</v>
      </c>
      <c r="J27" s="130">
        <v>2857119</v>
      </c>
      <c r="K27" s="130">
        <v>45770</v>
      </c>
      <c r="L27" s="130">
        <v>0</v>
      </c>
      <c r="M27" s="130">
        <v>0</v>
      </c>
      <c r="N27" s="130">
        <v>0</v>
      </c>
      <c r="O27" s="131">
        <v>0</v>
      </c>
      <c r="P27" s="6"/>
    </row>
    <row r="28" spans="1:16" ht="27" customHeight="1">
      <c r="A28" s="23" t="s">
        <v>32</v>
      </c>
      <c r="B28" s="24">
        <v>753900</v>
      </c>
      <c r="C28" s="25">
        <v>8411890</v>
      </c>
      <c r="D28" s="25">
        <v>568363</v>
      </c>
      <c r="E28" s="25">
        <v>697139</v>
      </c>
      <c r="F28" s="25">
        <v>0</v>
      </c>
      <c r="G28" s="27">
        <v>0</v>
      </c>
      <c r="H28" s="28">
        <v>0</v>
      </c>
      <c r="I28" s="25">
        <v>796060</v>
      </c>
      <c r="J28" s="25">
        <v>2141985</v>
      </c>
      <c r="K28" s="25">
        <v>0</v>
      </c>
      <c r="L28" s="25">
        <v>0</v>
      </c>
      <c r="M28" s="25">
        <v>754000</v>
      </c>
      <c r="N28" s="25">
        <v>0</v>
      </c>
      <c r="O28" s="26">
        <v>75539</v>
      </c>
      <c r="P28" s="6"/>
    </row>
    <row r="29" spans="1:16" ht="27" customHeight="1">
      <c r="A29" s="15" t="s">
        <v>33</v>
      </c>
      <c r="B29" s="6">
        <v>913200</v>
      </c>
      <c r="C29" s="7">
        <v>8038169</v>
      </c>
      <c r="D29" s="7">
        <v>63546</v>
      </c>
      <c r="E29" s="7">
        <v>16251</v>
      </c>
      <c r="F29" s="7">
        <v>108286</v>
      </c>
      <c r="G29" s="89">
        <v>0</v>
      </c>
      <c r="H29" s="90">
        <v>108286</v>
      </c>
      <c r="I29" s="7">
        <v>278153</v>
      </c>
      <c r="J29" s="7">
        <v>3177638</v>
      </c>
      <c r="K29" s="7">
        <v>234491</v>
      </c>
      <c r="L29" s="7">
        <v>1238265</v>
      </c>
      <c r="M29" s="7">
        <v>0</v>
      </c>
      <c r="N29" s="7">
        <v>0</v>
      </c>
      <c r="O29" s="14">
        <v>41980</v>
      </c>
      <c r="P29" s="6"/>
    </row>
    <row r="30" spans="1:16" ht="27" customHeight="1">
      <c r="A30" s="128" t="s">
        <v>34</v>
      </c>
      <c r="B30" s="129">
        <v>370000</v>
      </c>
      <c r="C30" s="130">
        <v>3889133</v>
      </c>
      <c r="D30" s="130">
        <v>385096</v>
      </c>
      <c r="E30" s="130">
        <v>88957</v>
      </c>
      <c r="F30" s="130">
        <v>13653</v>
      </c>
      <c r="G30" s="132">
        <v>6837</v>
      </c>
      <c r="H30" s="133">
        <v>6816</v>
      </c>
      <c r="I30" s="130">
        <v>423486</v>
      </c>
      <c r="J30" s="130">
        <v>888132</v>
      </c>
      <c r="K30" s="130">
        <v>0</v>
      </c>
      <c r="L30" s="130">
        <v>0</v>
      </c>
      <c r="M30" s="130">
        <v>0</v>
      </c>
      <c r="N30" s="130">
        <v>0</v>
      </c>
      <c r="O30" s="131">
        <v>46682</v>
      </c>
      <c r="P30" s="6"/>
    </row>
    <row r="31" spans="1:16" ht="27" customHeight="1">
      <c r="A31" s="23" t="s">
        <v>35</v>
      </c>
      <c r="B31" s="24">
        <v>288200</v>
      </c>
      <c r="C31" s="25">
        <v>3047067</v>
      </c>
      <c r="D31" s="25">
        <v>73149</v>
      </c>
      <c r="E31" s="25">
        <v>7720</v>
      </c>
      <c r="F31" s="25">
        <v>35108</v>
      </c>
      <c r="G31" s="27">
        <v>16716</v>
      </c>
      <c r="H31" s="28">
        <v>18392</v>
      </c>
      <c r="I31" s="25">
        <v>150140</v>
      </c>
      <c r="J31" s="25">
        <v>569515</v>
      </c>
      <c r="K31" s="25">
        <v>245919</v>
      </c>
      <c r="L31" s="25">
        <v>0</v>
      </c>
      <c r="M31" s="25">
        <v>0</v>
      </c>
      <c r="N31" s="25">
        <v>0</v>
      </c>
      <c r="O31" s="26">
        <v>74377</v>
      </c>
      <c r="P31" s="6"/>
    </row>
    <row r="32" spans="1:16" ht="27" customHeight="1">
      <c r="A32" s="23" t="s">
        <v>80</v>
      </c>
      <c r="B32" s="24">
        <v>800300</v>
      </c>
      <c r="C32" s="25">
        <v>9824201</v>
      </c>
      <c r="D32" s="25">
        <v>99186</v>
      </c>
      <c r="E32" s="25">
        <v>203459</v>
      </c>
      <c r="F32" s="25">
        <v>65653</v>
      </c>
      <c r="G32" s="27">
        <v>35622</v>
      </c>
      <c r="H32" s="28">
        <v>30031</v>
      </c>
      <c r="I32" s="25">
        <v>137958</v>
      </c>
      <c r="J32" s="25">
        <v>3273888</v>
      </c>
      <c r="K32" s="25">
        <v>0</v>
      </c>
      <c r="L32" s="25">
        <v>2911291</v>
      </c>
      <c r="M32" s="25">
        <v>0</v>
      </c>
      <c r="N32" s="25">
        <v>0</v>
      </c>
      <c r="O32" s="26">
        <v>16018</v>
      </c>
      <c r="P32" s="6"/>
    </row>
    <row r="33" spans="1:16" ht="27" customHeight="1">
      <c r="A33" s="33" t="s">
        <v>81</v>
      </c>
      <c r="B33" s="34">
        <v>939600</v>
      </c>
      <c r="C33" s="35">
        <v>10969879</v>
      </c>
      <c r="D33" s="35">
        <v>1545018</v>
      </c>
      <c r="E33" s="35">
        <v>296552</v>
      </c>
      <c r="F33" s="35">
        <v>53376</v>
      </c>
      <c r="G33" s="37">
        <v>3857</v>
      </c>
      <c r="H33" s="38">
        <v>49519</v>
      </c>
      <c r="I33" s="35">
        <v>661086</v>
      </c>
      <c r="J33" s="35">
        <v>2933139</v>
      </c>
      <c r="K33" s="35">
        <v>0</v>
      </c>
      <c r="L33" s="35">
        <v>1817949</v>
      </c>
      <c r="M33" s="35">
        <v>0</v>
      </c>
      <c r="N33" s="35">
        <v>0</v>
      </c>
      <c r="O33" s="36">
        <v>0</v>
      </c>
      <c r="P33" s="6"/>
    </row>
    <row r="34" spans="1:16" ht="27" customHeight="1">
      <c r="A34" s="33" t="s">
        <v>82</v>
      </c>
      <c r="B34" s="34">
        <v>963000</v>
      </c>
      <c r="C34" s="35">
        <v>11789308</v>
      </c>
      <c r="D34" s="35">
        <v>764348</v>
      </c>
      <c r="E34" s="35">
        <v>216945</v>
      </c>
      <c r="F34" s="35">
        <v>381898</v>
      </c>
      <c r="G34" s="37">
        <v>141959</v>
      </c>
      <c r="H34" s="38">
        <v>239939</v>
      </c>
      <c r="I34" s="35">
        <v>1799918</v>
      </c>
      <c r="J34" s="35">
        <v>1474466</v>
      </c>
      <c r="K34" s="35">
        <v>111151</v>
      </c>
      <c r="L34" s="35">
        <v>2094711</v>
      </c>
      <c r="M34" s="35">
        <v>0</v>
      </c>
      <c r="N34" s="35">
        <v>0</v>
      </c>
      <c r="O34" s="36">
        <v>170466</v>
      </c>
      <c r="P34" s="6"/>
    </row>
    <row r="35" spans="1:16" ht="27" customHeight="1">
      <c r="A35" s="23" t="s">
        <v>36</v>
      </c>
      <c r="B35" s="24">
        <v>340600</v>
      </c>
      <c r="C35" s="25">
        <v>4322404</v>
      </c>
      <c r="D35" s="25">
        <v>74069</v>
      </c>
      <c r="E35" s="25">
        <v>0</v>
      </c>
      <c r="F35" s="25">
        <v>82181</v>
      </c>
      <c r="G35" s="27">
        <v>3322</v>
      </c>
      <c r="H35" s="28">
        <v>78859</v>
      </c>
      <c r="I35" s="25">
        <v>466063</v>
      </c>
      <c r="J35" s="25">
        <v>1008433</v>
      </c>
      <c r="K35" s="25">
        <v>22000</v>
      </c>
      <c r="L35" s="25">
        <v>761230</v>
      </c>
      <c r="M35" s="25">
        <v>0</v>
      </c>
      <c r="N35" s="25">
        <v>0</v>
      </c>
      <c r="O35" s="26">
        <v>9175</v>
      </c>
      <c r="P35" s="6"/>
    </row>
    <row r="36" spans="1:16" ht="27" customHeight="1" thickBot="1">
      <c r="A36" s="15" t="s">
        <v>37</v>
      </c>
      <c r="B36" s="6">
        <v>897600</v>
      </c>
      <c r="C36" s="7">
        <v>7102685</v>
      </c>
      <c r="D36" s="7">
        <v>447945</v>
      </c>
      <c r="E36" s="7">
        <v>0</v>
      </c>
      <c r="F36" s="7">
        <v>33817</v>
      </c>
      <c r="G36" s="89">
        <v>5439</v>
      </c>
      <c r="H36" s="90">
        <v>28378</v>
      </c>
      <c r="I36" s="7">
        <v>442704</v>
      </c>
      <c r="J36" s="7">
        <v>3303743</v>
      </c>
      <c r="K36" s="7">
        <v>58181</v>
      </c>
      <c r="L36" s="7">
        <v>0</v>
      </c>
      <c r="M36" s="7">
        <v>0</v>
      </c>
      <c r="N36" s="7">
        <v>0</v>
      </c>
      <c r="O36" s="14">
        <v>20640</v>
      </c>
      <c r="P36" s="6"/>
    </row>
    <row r="37" spans="1:16" ht="27" customHeight="1" thickBot="1">
      <c r="A37" s="151" t="s">
        <v>38</v>
      </c>
      <c r="B37" s="152">
        <f>SUM(B8:B21)</f>
        <v>46752423</v>
      </c>
      <c r="C37" s="153">
        <f aca="true" t="shared" si="0" ref="C37:O37">SUM(C8:C21)</f>
        <v>586662448</v>
      </c>
      <c r="D37" s="153">
        <f t="shared" si="0"/>
        <v>37771328</v>
      </c>
      <c r="E37" s="153">
        <f>SUM(E8:E21)</f>
        <v>10517026</v>
      </c>
      <c r="F37" s="153">
        <f>SUM(F8:F21)</f>
        <v>1636164</v>
      </c>
      <c r="G37" s="153">
        <f>SUM(G8:G21)</f>
        <v>432632</v>
      </c>
      <c r="H37" s="155">
        <f>SUM(H8:H21)</f>
        <v>1203532</v>
      </c>
      <c r="I37" s="153">
        <f>SUM(I8:I21)</f>
        <v>64177965</v>
      </c>
      <c r="J37" s="153">
        <f t="shared" si="0"/>
        <v>217841151</v>
      </c>
      <c r="K37" s="153">
        <f>SUM(K8:K21)</f>
        <v>2113219</v>
      </c>
      <c r="L37" s="153">
        <f>SUM(L8:L21)</f>
        <v>6849156</v>
      </c>
      <c r="M37" s="153">
        <f t="shared" si="0"/>
        <v>5640128</v>
      </c>
      <c r="N37" s="153">
        <f t="shared" si="0"/>
        <v>957375</v>
      </c>
      <c r="O37" s="154">
        <f t="shared" si="0"/>
        <v>3277199</v>
      </c>
      <c r="P37" s="6"/>
    </row>
    <row r="38" spans="1:16" ht="27" customHeight="1" thickBot="1">
      <c r="A38" s="30" t="s">
        <v>84</v>
      </c>
      <c r="B38" s="39">
        <f aca="true" t="shared" si="1" ref="B38:O38">SUM(B22:B36)</f>
        <v>8695134</v>
      </c>
      <c r="C38" s="20">
        <f t="shared" si="1"/>
        <v>91517190</v>
      </c>
      <c r="D38" s="20">
        <f t="shared" si="1"/>
        <v>4312090</v>
      </c>
      <c r="E38" s="20">
        <f>SUM(E22:E36)</f>
        <v>1708498</v>
      </c>
      <c r="F38" s="20">
        <f>SUM(F22:F36)</f>
        <v>830736</v>
      </c>
      <c r="G38" s="20">
        <f>SUM(G22:G36)</f>
        <v>215220</v>
      </c>
      <c r="H38" s="40">
        <f>SUM(H22:H36)</f>
        <v>615516</v>
      </c>
      <c r="I38" s="20">
        <f>SUM(I22:I36)</f>
        <v>7997575</v>
      </c>
      <c r="J38" s="20">
        <f t="shared" si="1"/>
        <v>25165890</v>
      </c>
      <c r="K38" s="20">
        <f>SUM(K22:K36)</f>
        <v>717512</v>
      </c>
      <c r="L38" s="20">
        <f>SUM(L22:L36)</f>
        <v>8823446</v>
      </c>
      <c r="M38" s="20">
        <f t="shared" si="1"/>
        <v>754000</v>
      </c>
      <c r="N38" s="20">
        <f t="shared" si="1"/>
        <v>0</v>
      </c>
      <c r="O38" s="22">
        <f t="shared" si="1"/>
        <v>871532</v>
      </c>
      <c r="P38" s="6"/>
    </row>
    <row r="39" spans="1:16" ht="27" customHeight="1" thickBot="1">
      <c r="A39" s="30" t="s">
        <v>39</v>
      </c>
      <c r="B39" s="39">
        <f>B37+B38</f>
        <v>55447557</v>
      </c>
      <c r="C39" s="20">
        <f aca="true" t="shared" si="2" ref="C39:O39">C37+C38</f>
        <v>678179638</v>
      </c>
      <c r="D39" s="20">
        <f t="shared" si="2"/>
        <v>42083418</v>
      </c>
      <c r="E39" s="20">
        <f>E37+E38</f>
        <v>12225524</v>
      </c>
      <c r="F39" s="20">
        <f>F37+F38</f>
        <v>2466900</v>
      </c>
      <c r="G39" s="20">
        <f>G37+G38</f>
        <v>647852</v>
      </c>
      <c r="H39" s="40">
        <f>H37+H38</f>
        <v>1819048</v>
      </c>
      <c r="I39" s="20">
        <f>I37+I38</f>
        <v>72175540</v>
      </c>
      <c r="J39" s="20">
        <f t="shared" si="2"/>
        <v>243007041</v>
      </c>
      <c r="K39" s="20">
        <f t="shared" si="2"/>
        <v>2830731</v>
      </c>
      <c r="L39" s="20">
        <f>L37+L38</f>
        <v>15672602</v>
      </c>
      <c r="M39" s="20">
        <f t="shared" si="2"/>
        <v>6394128</v>
      </c>
      <c r="N39" s="20">
        <f t="shared" si="2"/>
        <v>957375</v>
      </c>
      <c r="O39" s="22">
        <f t="shared" si="2"/>
        <v>4148731</v>
      </c>
      <c r="P39" s="6"/>
    </row>
  </sheetData>
  <printOptions/>
  <pageMargins left="0.54" right="0.37" top="0.85" bottom="0.5118110236220472" header="0.55" footer="0.5118110236220472"/>
  <pageSetup horizontalDpi="300" verticalDpi="300" orientation="landscape" paperSize="9" scale="53" r:id="rId1"/>
  <headerFooter alignWithMargins="0">
    <oddHeader>&amp;L&amp;24８　地方債の状況（１）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66015625" style="47" customWidth="1"/>
    <col min="2" max="12" width="13.66015625" style="47" customWidth="1"/>
    <col min="13" max="16384" width="14.66015625" style="47" customWidth="1"/>
  </cols>
  <sheetData>
    <row r="1" ht="27" customHeight="1">
      <c r="A1" s="47" t="s">
        <v>40</v>
      </c>
    </row>
    <row r="2" spans="1:12" ht="27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 t="s">
        <v>1</v>
      </c>
    </row>
    <row r="3" spans="1:13" ht="27" customHeight="1">
      <c r="A3" s="70"/>
      <c r="B3" s="71" t="s">
        <v>101</v>
      </c>
      <c r="C3" s="194"/>
      <c r="D3" s="72"/>
      <c r="E3" s="72"/>
      <c r="F3" s="72"/>
      <c r="G3" s="72"/>
      <c r="H3" s="72"/>
      <c r="I3" s="72"/>
      <c r="J3" s="72"/>
      <c r="K3" s="72"/>
      <c r="L3" s="73"/>
      <c r="M3" s="70"/>
    </row>
    <row r="4" spans="1:13" ht="27" customHeight="1">
      <c r="A4" s="70"/>
      <c r="B4" s="202"/>
      <c r="C4" s="195"/>
      <c r="D4" s="72"/>
      <c r="E4" s="74"/>
      <c r="F4" s="74"/>
      <c r="G4" s="74"/>
      <c r="H4" s="74"/>
      <c r="I4" s="74"/>
      <c r="J4" s="74"/>
      <c r="K4" s="74"/>
      <c r="L4" s="73" t="s">
        <v>91</v>
      </c>
      <c r="M4" s="70"/>
    </row>
    <row r="5" spans="1:13" ht="27" customHeight="1">
      <c r="A5" s="76" t="s">
        <v>86</v>
      </c>
      <c r="B5" s="203" t="s">
        <v>95</v>
      </c>
      <c r="C5" s="196" t="s">
        <v>42</v>
      </c>
      <c r="D5" s="74" t="s">
        <v>43</v>
      </c>
      <c r="E5" s="75" t="s">
        <v>45</v>
      </c>
      <c r="F5" s="75" t="s">
        <v>46</v>
      </c>
      <c r="G5" s="75" t="s">
        <v>96</v>
      </c>
      <c r="H5" s="75" t="s">
        <v>96</v>
      </c>
      <c r="I5" s="75" t="s">
        <v>74</v>
      </c>
      <c r="J5" s="75" t="s">
        <v>44</v>
      </c>
      <c r="K5" s="75" t="s">
        <v>47</v>
      </c>
      <c r="L5" s="77" t="s">
        <v>41</v>
      </c>
      <c r="M5" s="70"/>
    </row>
    <row r="6" spans="1:13" ht="27" customHeight="1">
      <c r="A6" s="70"/>
      <c r="B6" s="203"/>
      <c r="C6" s="196" t="s">
        <v>48</v>
      </c>
      <c r="D6" s="75" t="s">
        <v>49</v>
      </c>
      <c r="E6" s="74"/>
      <c r="F6" s="75" t="s">
        <v>50</v>
      </c>
      <c r="G6" s="75"/>
      <c r="H6" s="75" t="s">
        <v>97</v>
      </c>
      <c r="I6" s="75" t="s">
        <v>75</v>
      </c>
      <c r="J6" s="74"/>
      <c r="K6" s="74"/>
      <c r="L6" s="77" t="s">
        <v>51</v>
      </c>
      <c r="M6" s="70"/>
    </row>
    <row r="7" spans="1:13" ht="27" customHeight="1" thickBot="1">
      <c r="A7" s="78"/>
      <c r="B7" s="204"/>
      <c r="C7" s="68"/>
      <c r="D7" s="79" t="s">
        <v>52</v>
      </c>
      <c r="E7" s="80"/>
      <c r="F7" s="80"/>
      <c r="G7" s="80"/>
      <c r="H7" s="80"/>
      <c r="I7" s="80"/>
      <c r="J7" s="80"/>
      <c r="K7" s="80"/>
      <c r="L7" s="81" t="s">
        <v>53</v>
      </c>
      <c r="M7" s="70"/>
    </row>
    <row r="8" spans="1:13" ht="27" customHeight="1">
      <c r="A8" s="82" t="s">
        <v>15</v>
      </c>
      <c r="B8" s="205">
        <v>0</v>
      </c>
      <c r="C8" s="197">
        <v>176260</v>
      </c>
      <c r="D8" s="83">
        <v>107702</v>
      </c>
      <c r="E8" s="83">
        <v>7232065</v>
      </c>
      <c r="F8" s="83">
        <v>877795</v>
      </c>
      <c r="G8" s="83">
        <v>9008</v>
      </c>
      <c r="H8" s="83">
        <v>0</v>
      </c>
      <c r="I8" s="83">
        <v>28742144</v>
      </c>
      <c r="J8" s="83">
        <v>334701</v>
      </c>
      <c r="K8" s="50">
        <v>4281270</v>
      </c>
      <c r="L8" s="52">
        <v>149.30164488411438</v>
      </c>
      <c r="M8" s="70"/>
    </row>
    <row r="9" spans="1:13" ht="27" customHeight="1">
      <c r="A9" s="82" t="s">
        <v>16</v>
      </c>
      <c r="B9" s="205">
        <v>3000000</v>
      </c>
      <c r="C9" s="197">
        <v>36558</v>
      </c>
      <c r="D9" s="83">
        <v>27709</v>
      </c>
      <c r="E9" s="83">
        <v>8172277</v>
      </c>
      <c r="F9" s="83">
        <v>1099225</v>
      </c>
      <c r="G9" s="83">
        <v>288631</v>
      </c>
      <c r="H9" s="83">
        <v>1761100</v>
      </c>
      <c r="I9" s="83">
        <v>22924185</v>
      </c>
      <c r="J9" s="83">
        <v>313921</v>
      </c>
      <c r="K9" s="50">
        <v>3389003</v>
      </c>
      <c r="L9" s="52">
        <v>150.02771826840575</v>
      </c>
      <c r="M9" s="70"/>
    </row>
    <row r="10" spans="1:13" ht="27" customHeight="1">
      <c r="A10" s="82" t="s">
        <v>17</v>
      </c>
      <c r="B10" s="205">
        <v>0</v>
      </c>
      <c r="C10" s="197">
        <v>22509</v>
      </c>
      <c r="D10" s="83">
        <v>3485</v>
      </c>
      <c r="E10" s="83">
        <v>2889490</v>
      </c>
      <c r="F10" s="83">
        <v>470712</v>
      </c>
      <c r="G10" s="83">
        <v>0</v>
      </c>
      <c r="H10" s="83">
        <v>0</v>
      </c>
      <c r="I10" s="83">
        <v>12913428</v>
      </c>
      <c r="J10" s="83">
        <v>155226</v>
      </c>
      <c r="K10" s="50">
        <v>1624794</v>
      </c>
      <c r="L10" s="52">
        <v>168.36359834890786</v>
      </c>
      <c r="M10" s="70"/>
    </row>
    <row r="11" spans="1:13" ht="27" customHeight="1">
      <c r="A11" s="82" t="s">
        <v>18</v>
      </c>
      <c r="B11" s="205">
        <v>0</v>
      </c>
      <c r="C11" s="197">
        <v>55746</v>
      </c>
      <c r="D11" s="83">
        <v>22493</v>
      </c>
      <c r="E11" s="83">
        <v>4199012</v>
      </c>
      <c r="F11" s="83">
        <v>557147</v>
      </c>
      <c r="G11" s="83">
        <v>0</v>
      </c>
      <c r="H11" s="83">
        <v>0</v>
      </c>
      <c r="I11" s="83">
        <v>16373915</v>
      </c>
      <c r="J11" s="83">
        <v>1000</v>
      </c>
      <c r="K11" s="50">
        <v>2104459</v>
      </c>
      <c r="L11" s="52">
        <v>149.62750422022884</v>
      </c>
      <c r="M11" s="70"/>
    </row>
    <row r="12" spans="1:13" ht="27" customHeight="1">
      <c r="A12" s="82" t="s">
        <v>19</v>
      </c>
      <c r="B12" s="205">
        <v>440000</v>
      </c>
      <c r="C12" s="197">
        <v>12621</v>
      </c>
      <c r="D12" s="83">
        <v>7537</v>
      </c>
      <c r="E12" s="83">
        <v>4124648</v>
      </c>
      <c r="F12" s="83">
        <v>318231</v>
      </c>
      <c r="G12" s="83">
        <v>0</v>
      </c>
      <c r="H12" s="83">
        <v>0</v>
      </c>
      <c r="I12" s="83">
        <v>12767698</v>
      </c>
      <c r="J12" s="83">
        <v>305635</v>
      </c>
      <c r="K12" s="50">
        <v>1240951</v>
      </c>
      <c r="L12" s="52">
        <v>171.69132478915972</v>
      </c>
      <c r="M12" s="70"/>
    </row>
    <row r="13" spans="1:13" ht="27" customHeight="1">
      <c r="A13" s="82" t="s">
        <v>20</v>
      </c>
      <c r="B13" s="205">
        <v>0</v>
      </c>
      <c r="C13" s="197">
        <v>24507</v>
      </c>
      <c r="D13" s="83">
        <v>3806</v>
      </c>
      <c r="E13" s="83">
        <v>3950572</v>
      </c>
      <c r="F13" s="83">
        <v>579207</v>
      </c>
      <c r="G13" s="83">
        <v>0</v>
      </c>
      <c r="H13" s="83">
        <v>0</v>
      </c>
      <c r="I13" s="83">
        <v>13007066</v>
      </c>
      <c r="J13" s="83">
        <v>0</v>
      </c>
      <c r="K13" s="50">
        <v>2178841</v>
      </c>
      <c r="L13" s="52">
        <v>128.68013269688038</v>
      </c>
      <c r="M13" s="70"/>
    </row>
    <row r="14" spans="1:13" ht="27" customHeight="1">
      <c r="A14" s="82" t="s">
        <v>21</v>
      </c>
      <c r="B14" s="205">
        <v>1596812</v>
      </c>
      <c r="C14" s="197">
        <v>33308</v>
      </c>
      <c r="D14" s="83">
        <v>27737</v>
      </c>
      <c r="E14" s="83">
        <v>2593460</v>
      </c>
      <c r="F14" s="83">
        <v>212030</v>
      </c>
      <c r="G14" s="83">
        <v>155005</v>
      </c>
      <c r="H14" s="83">
        <v>500900</v>
      </c>
      <c r="I14" s="83">
        <v>6845023</v>
      </c>
      <c r="J14" s="83">
        <v>591654</v>
      </c>
      <c r="K14" s="50">
        <v>1419497</v>
      </c>
      <c r="L14" s="52">
        <v>181.5530199969035</v>
      </c>
      <c r="M14" s="70"/>
    </row>
    <row r="15" spans="1:13" ht="27" customHeight="1">
      <c r="A15" s="82" t="s">
        <v>22</v>
      </c>
      <c r="B15" s="205">
        <v>440700</v>
      </c>
      <c r="C15" s="197">
        <v>0</v>
      </c>
      <c r="D15" s="83">
        <v>0</v>
      </c>
      <c r="E15" s="83">
        <v>476705</v>
      </c>
      <c r="F15" s="83">
        <v>89478</v>
      </c>
      <c r="G15" s="83">
        <v>0</v>
      </c>
      <c r="H15" s="83">
        <v>0</v>
      </c>
      <c r="I15" s="83">
        <v>2464845</v>
      </c>
      <c r="J15" s="83">
        <v>263826</v>
      </c>
      <c r="K15" s="50">
        <v>711028</v>
      </c>
      <c r="L15" s="52">
        <v>177.25996429659946</v>
      </c>
      <c r="M15" s="70"/>
    </row>
    <row r="16" spans="1:13" ht="27" customHeight="1">
      <c r="A16" s="82" t="s">
        <v>23</v>
      </c>
      <c r="B16" s="205">
        <v>0</v>
      </c>
      <c r="C16" s="197">
        <v>0</v>
      </c>
      <c r="D16" s="83">
        <v>0</v>
      </c>
      <c r="E16" s="83">
        <v>1732335</v>
      </c>
      <c r="F16" s="83">
        <v>133320</v>
      </c>
      <c r="G16" s="83">
        <v>0</v>
      </c>
      <c r="H16" s="83">
        <v>0</v>
      </c>
      <c r="I16" s="83">
        <v>4941253</v>
      </c>
      <c r="J16" s="83">
        <v>14582</v>
      </c>
      <c r="K16" s="50">
        <v>1062135</v>
      </c>
      <c r="L16" s="52">
        <v>128.73065979293153</v>
      </c>
      <c r="M16" s="70"/>
    </row>
    <row r="17" spans="1:13" ht="27" customHeight="1">
      <c r="A17" s="82" t="s">
        <v>24</v>
      </c>
      <c r="B17" s="205">
        <v>600000</v>
      </c>
      <c r="C17" s="197">
        <v>4076</v>
      </c>
      <c r="D17" s="83">
        <v>0</v>
      </c>
      <c r="E17" s="83">
        <v>507997</v>
      </c>
      <c r="F17" s="83">
        <v>99324</v>
      </c>
      <c r="G17" s="83">
        <v>0</v>
      </c>
      <c r="H17" s="83">
        <v>0</v>
      </c>
      <c r="I17" s="83">
        <v>2459435</v>
      </c>
      <c r="J17" s="83">
        <v>94706</v>
      </c>
      <c r="K17" s="50">
        <v>368546</v>
      </c>
      <c r="L17" s="52">
        <v>189.02960298616694</v>
      </c>
      <c r="M17" s="70"/>
    </row>
    <row r="18" spans="1:13" ht="27" customHeight="1">
      <c r="A18" s="82" t="s">
        <v>25</v>
      </c>
      <c r="B18" s="205">
        <v>0</v>
      </c>
      <c r="C18" s="197">
        <v>0</v>
      </c>
      <c r="D18" s="83">
        <v>0</v>
      </c>
      <c r="E18" s="83">
        <v>414068</v>
      </c>
      <c r="F18" s="83">
        <v>77377</v>
      </c>
      <c r="G18" s="83">
        <v>0</v>
      </c>
      <c r="H18" s="83">
        <v>0</v>
      </c>
      <c r="I18" s="83">
        <v>2494195</v>
      </c>
      <c r="J18" s="83">
        <v>0</v>
      </c>
      <c r="K18" s="50">
        <v>594809</v>
      </c>
      <c r="L18" s="52">
        <v>168.12053116336764</v>
      </c>
      <c r="M18" s="70"/>
    </row>
    <row r="19" spans="1:13" ht="27" customHeight="1">
      <c r="A19" s="112" t="s">
        <v>73</v>
      </c>
      <c r="B19" s="206">
        <v>0</v>
      </c>
      <c r="C19" s="198">
        <v>0</v>
      </c>
      <c r="D19" s="134">
        <v>0</v>
      </c>
      <c r="E19" s="134">
        <v>1291295</v>
      </c>
      <c r="F19" s="134">
        <v>113880</v>
      </c>
      <c r="G19" s="134">
        <v>0</v>
      </c>
      <c r="H19" s="134">
        <v>0</v>
      </c>
      <c r="I19" s="134">
        <v>5728019</v>
      </c>
      <c r="J19" s="134">
        <v>0</v>
      </c>
      <c r="K19" s="135">
        <v>383310</v>
      </c>
      <c r="L19" s="136">
        <v>130.42638828168947</v>
      </c>
      <c r="M19" s="70"/>
    </row>
    <row r="20" spans="1:13" ht="27" customHeight="1">
      <c r="A20" s="113" t="s">
        <v>78</v>
      </c>
      <c r="B20" s="207">
        <v>0</v>
      </c>
      <c r="C20" s="199">
        <v>498</v>
      </c>
      <c r="D20" s="137">
        <v>498</v>
      </c>
      <c r="E20" s="137">
        <v>1078060</v>
      </c>
      <c r="F20" s="137">
        <v>132255</v>
      </c>
      <c r="G20" s="137">
        <v>4583</v>
      </c>
      <c r="H20" s="137">
        <v>3402</v>
      </c>
      <c r="I20" s="137">
        <v>7612910</v>
      </c>
      <c r="J20" s="137">
        <v>236804</v>
      </c>
      <c r="K20" s="138">
        <v>1966189</v>
      </c>
      <c r="L20" s="139">
        <v>175.06872088162567</v>
      </c>
      <c r="M20" s="70"/>
    </row>
    <row r="21" spans="1:13" ht="27" customHeight="1" thickBot="1">
      <c r="A21" s="114" t="s">
        <v>77</v>
      </c>
      <c r="B21" s="204">
        <v>1737577</v>
      </c>
      <c r="C21" s="68">
        <v>342774</v>
      </c>
      <c r="D21" s="80">
        <v>282469</v>
      </c>
      <c r="E21" s="80">
        <v>2390249</v>
      </c>
      <c r="F21" s="80">
        <v>333146</v>
      </c>
      <c r="G21" s="80">
        <v>0</v>
      </c>
      <c r="H21" s="80">
        <v>182967</v>
      </c>
      <c r="I21" s="80">
        <v>11776582</v>
      </c>
      <c r="J21" s="80">
        <v>794906</v>
      </c>
      <c r="K21" s="56">
        <v>2824344</v>
      </c>
      <c r="L21" s="58">
        <v>202.72103295074695</v>
      </c>
      <c r="M21" s="70"/>
    </row>
    <row r="22" spans="1:13" ht="27" customHeight="1">
      <c r="A22" s="85" t="s">
        <v>26</v>
      </c>
      <c r="B22" s="208">
        <v>0</v>
      </c>
      <c r="C22" s="72">
        <v>0</v>
      </c>
      <c r="D22" s="86">
        <v>0</v>
      </c>
      <c r="E22" s="86">
        <v>37939</v>
      </c>
      <c r="F22" s="86">
        <v>0</v>
      </c>
      <c r="G22" s="86">
        <v>0</v>
      </c>
      <c r="H22" s="86">
        <v>0</v>
      </c>
      <c r="I22" s="86">
        <v>974744</v>
      </c>
      <c r="J22" s="86">
        <v>0</v>
      </c>
      <c r="K22" s="61">
        <v>51416</v>
      </c>
      <c r="L22" s="63">
        <v>70.59271091045596</v>
      </c>
      <c r="M22" s="70"/>
    </row>
    <row r="23" spans="1:13" ht="27" customHeight="1">
      <c r="A23" s="99" t="s">
        <v>27</v>
      </c>
      <c r="B23" s="209">
        <v>0</v>
      </c>
      <c r="C23" s="200">
        <v>0</v>
      </c>
      <c r="D23" s="100">
        <v>0</v>
      </c>
      <c r="E23" s="100">
        <v>670394</v>
      </c>
      <c r="F23" s="100">
        <v>45988</v>
      </c>
      <c r="G23" s="100">
        <v>0</v>
      </c>
      <c r="H23" s="100">
        <v>0</v>
      </c>
      <c r="I23" s="100">
        <v>2450553</v>
      </c>
      <c r="J23" s="100">
        <v>0</v>
      </c>
      <c r="K23" s="101">
        <v>61326</v>
      </c>
      <c r="L23" s="102">
        <v>97.17876826208108</v>
      </c>
      <c r="M23" s="70"/>
    </row>
    <row r="24" spans="1:13" ht="27" customHeight="1">
      <c r="A24" s="82" t="s">
        <v>28</v>
      </c>
      <c r="B24" s="205">
        <v>0</v>
      </c>
      <c r="C24" s="197">
        <v>0</v>
      </c>
      <c r="D24" s="83">
        <v>0</v>
      </c>
      <c r="E24" s="83">
        <v>992566</v>
      </c>
      <c r="F24" s="83">
        <v>89432</v>
      </c>
      <c r="G24" s="83">
        <v>0</v>
      </c>
      <c r="H24" s="83">
        <v>0</v>
      </c>
      <c r="I24" s="83">
        <v>2835053</v>
      </c>
      <c r="J24" s="83">
        <v>0</v>
      </c>
      <c r="K24" s="50">
        <v>478847</v>
      </c>
      <c r="L24" s="52">
        <v>86.98493231766946</v>
      </c>
      <c r="M24" s="70"/>
    </row>
    <row r="25" spans="1:13" ht="27" customHeight="1">
      <c r="A25" s="82" t="s">
        <v>29</v>
      </c>
      <c r="B25" s="205">
        <v>0</v>
      </c>
      <c r="C25" s="197">
        <v>0</v>
      </c>
      <c r="D25" s="83">
        <v>0</v>
      </c>
      <c r="E25" s="83">
        <v>240494</v>
      </c>
      <c r="F25" s="83">
        <v>34253</v>
      </c>
      <c r="G25" s="83">
        <v>0</v>
      </c>
      <c r="H25" s="83">
        <v>0</v>
      </c>
      <c r="I25" s="83">
        <v>1251345</v>
      </c>
      <c r="J25" s="83">
        <v>23676</v>
      </c>
      <c r="K25" s="50">
        <v>75356</v>
      </c>
      <c r="L25" s="52">
        <v>120.00248847298106</v>
      </c>
      <c r="M25" s="70"/>
    </row>
    <row r="26" spans="1:13" ht="27" customHeight="1">
      <c r="A26" s="85" t="s">
        <v>30</v>
      </c>
      <c r="B26" s="208">
        <v>0</v>
      </c>
      <c r="C26" s="72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61">
        <v>119250</v>
      </c>
      <c r="L26" s="63">
        <v>12.761489245231845</v>
      </c>
      <c r="M26" s="70"/>
    </row>
    <row r="27" spans="1:13" ht="27" customHeight="1">
      <c r="A27" s="140" t="s">
        <v>31</v>
      </c>
      <c r="B27" s="210">
        <v>0</v>
      </c>
      <c r="C27" s="201">
        <v>0</v>
      </c>
      <c r="D27" s="141">
        <v>0</v>
      </c>
      <c r="E27" s="141">
        <v>398820</v>
      </c>
      <c r="F27" s="141">
        <v>28610</v>
      </c>
      <c r="G27" s="141">
        <v>0</v>
      </c>
      <c r="H27" s="141">
        <v>0</v>
      </c>
      <c r="I27" s="141">
        <v>2651255</v>
      </c>
      <c r="J27" s="141">
        <v>3245</v>
      </c>
      <c r="K27" s="142">
        <v>378900</v>
      </c>
      <c r="L27" s="143">
        <v>137.01283663417217</v>
      </c>
      <c r="M27" s="70"/>
    </row>
    <row r="28" spans="1:13" ht="27" customHeight="1">
      <c r="A28" s="82" t="s">
        <v>32</v>
      </c>
      <c r="B28" s="205">
        <v>0</v>
      </c>
      <c r="C28" s="197">
        <v>49319</v>
      </c>
      <c r="D28" s="83">
        <v>9619</v>
      </c>
      <c r="E28" s="83">
        <v>431325</v>
      </c>
      <c r="F28" s="83">
        <v>59276</v>
      </c>
      <c r="G28" s="83">
        <v>0</v>
      </c>
      <c r="H28" s="83">
        <v>0</v>
      </c>
      <c r="I28" s="83">
        <v>2303846</v>
      </c>
      <c r="J28" s="83">
        <v>0</v>
      </c>
      <c r="K28" s="50">
        <v>535038</v>
      </c>
      <c r="L28" s="52">
        <v>169.87659955591593</v>
      </c>
      <c r="M28" s="70"/>
    </row>
    <row r="29" spans="1:13" ht="27" customHeight="1">
      <c r="A29" s="76" t="s">
        <v>33</v>
      </c>
      <c r="B29" s="211">
        <v>0</v>
      </c>
      <c r="C29" s="195">
        <v>21825</v>
      </c>
      <c r="D29" s="74">
        <v>19315</v>
      </c>
      <c r="E29" s="74">
        <v>180164</v>
      </c>
      <c r="F29" s="74">
        <v>36245</v>
      </c>
      <c r="G29" s="74">
        <v>0</v>
      </c>
      <c r="H29" s="74">
        <v>0</v>
      </c>
      <c r="I29" s="74">
        <v>2383667</v>
      </c>
      <c r="J29" s="74">
        <v>124165</v>
      </c>
      <c r="K29" s="97">
        <v>133493</v>
      </c>
      <c r="L29" s="98">
        <v>175.64385733595955</v>
      </c>
      <c r="M29" s="70"/>
    </row>
    <row r="30" spans="1:13" ht="27" customHeight="1">
      <c r="A30" s="140" t="s">
        <v>34</v>
      </c>
      <c r="B30" s="210">
        <v>0</v>
      </c>
      <c r="C30" s="201">
        <v>0</v>
      </c>
      <c r="D30" s="141">
        <v>0</v>
      </c>
      <c r="E30" s="141">
        <v>327460</v>
      </c>
      <c r="F30" s="141">
        <v>43122</v>
      </c>
      <c r="G30" s="141">
        <v>0</v>
      </c>
      <c r="H30" s="141">
        <v>3825</v>
      </c>
      <c r="I30" s="141">
        <v>1512603</v>
      </c>
      <c r="J30" s="141">
        <v>0</v>
      </c>
      <c r="K30" s="142">
        <v>156117</v>
      </c>
      <c r="L30" s="143">
        <v>108.57531390565187</v>
      </c>
      <c r="M30" s="70"/>
    </row>
    <row r="31" spans="1:13" ht="27" customHeight="1">
      <c r="A31" s="82" t="s">
        <v>35</v>
      </c>
      <c r="B31" s="205">
        <v>0</v>
      </c>
      <c r="C31" s="197">
        <v>0</v>
      </c>
      <c r="D31" s="83">
        <v>0</v>
      </c>
      <c r="E31" s="83">
        <v>151297</v>
      </c>
      <c r="F31" s="83">
        <v>23417</v>
      </c>
      <c r="G31" s="83">
        <v>0</v>
      </c>
      <c r="H31" s="83">
        <v>0</v>
      </c>
      <c r="I31" s="83">
        <v>1574801</v>
      </c>
      <c r="J31" s="83">
        <v>0</v>
      </c>
      <c r="K31" s="50">
        <v>141624</v>
      </c>
      <c r="L31" s="52">
        <v>119.49605695212931</v>
      </c>
      <c r="M31" s="70"/>
    </row>
    <row r="32" spans="1:13" ht="27" customHeight="1">
      <c r="A32" s="82" t="s">
        <v>80</v>
      </c>
      <c r="B32" s="205">
        <v>0</v>
      </c>
      <c r="C32" s="197">
        <v>28371</v>
      </c>
      <c r="D32" s="83">
        <v>4881</v>
      </c>
      <c r="E32" s="83">
        <v>161364</v>
      </c>
      <c r="F32" s="83">
        <v>36868</v>
      </c>
      <c r="G32" s="83">
        <v>0</v>
      </c>
      <c r="H32" s="83">
        <v>0</v>
      </c>
      <c r="I32" s="83">
        <v>2654304</v>
      </c>
      <c r="J32" s="83">
        <v>122755</v>
      </c>
      <c r="K32" s="50">
        <v>113086</v>
      </c>
      <c r="L32" s="52">
        <v>200.9839295932348</v>
      </c>
      <c r="M32" s="70"/>
    </row>
    <row r="33" spans="1:13" ht="27" customHeight="1">
      <c r="A33" s="85" t="s">
        <v>81</v>
      </c>
      <c r="B33" s="208">
        <v>0</v>
      </c>
      <c r="C33" s="72">
        <v>0</v>
      </c>
      <c r="D33" s="86">
        <v>0</v>
      </c>
      <c r="E33" s="86">
        <v>284463</v>
      </c>
      <c r="F33" s="86">
        <v>57593</v>
      </c>
      <c r="G33" s="86">
        <v>0</v>
      </c>
      <c r="H33" s="86">
        <v>0</v>
      </c>
      <c r="I33" s="86">
        <v>3031138</v>
      </c>
      <c r="J33" s="86">
        <v>191386</v>
      </c>
      <c r="K33" s="61">
        <v>98179</v>
      </c>
      <c r="L33" s="63">
        <v>182.89859286574247</v>
      </c>
      <c r="M33" s="70"/>
    </row>
    <row r="34" spans="1:13" ht="27" customHeight="1">
      <c r="A34" s="85" t="s">
        <v>82</v>
      </c>
      <c r="B34" s="208">
        <v>0</v>
      </c>
      <c r="C34" s="72">
        <v>2094</v>
      </c>
      <c r="D34" s="86">
        <v>0</v>
      </c>
      <c r="E34" s="86">
        <v>339663</v>
      </c>
      <c r="F34" s="86">
        <v>68814</v>
      </c>
      <c r="G34" s="86">
        <v>0</v>
      </c>
      <c r="H34" s="86">
        <v>0</v>
      </c>
      <c r="I34" s="86">
        <v>3188099</v>
      </c>
      <c r="J34" s="86">
        <v>337049</v>
      </c>
      <c r="K34" s="61">
        <v>839686</v>
      </c>
      <c r="L34" s="63">
        <v>192.23397634127758</v>
      </c>
      <c r="M34" s="70"/>
    </row>
    <row r="35" spans="1:13" ht="27" customHeight="1">
      <c r="A35" s="82" t="s">
        <v>36</v>
      </c>
      <c r="B35" s="205">
        <v>0</v>
      </c>
      <c r="C35" s="197">
        <v>2620</v>
      </c>
      <c r="D35" s="83">
        <v>2620</v>
      </c>
      <c r="E35" s="83">
        <v>142798</v>
      </c>
      <c r="F35" s="83">
        <v>27741</v>
      </c>
      <c r="G35" s="83">
        <v>0</v>
      </c>
      <c r="H35" s="83">
        <v>0</v>
      </c>
      <c r="I35" s="83">
        <v>1442874</v>
      </c>
      <c r="J35" s="83">
        <v>187974</v>
      </c>
      <c r="K35" s="50">
        <v>95246</v>
      </c>
      <c r="L35" s="52">
        <v>134.30371801962477</v>
      </c>
      <c r="M35" s="70"/>
    </row>
    <row r="36" spans="1:13" ht="27" customHeight="1" thickBot="1">
      <c r="A36" s="76" t="s">
        <v>37</v>
      </c>
      <c r="B36" s="211">
        <v>0</v>
      </c>
      <c r="C36" s="195">
        <v>0</v>
      </c>
      <c r="D36" s="74">
        <v>0</v>
      </c>
      <c r="E36" s="74">
        <v>139618</v>
      </c>
      <c r="F36" s="74">
        <v>34253</v>
      </c>
      <c r="G36" s="74">
        <v>0</v>
      </c>
      <c r="H36" s="74">
        <v>0</v>
      </c>
      <c r="I36" s="74">
        <v>2348333</v>
      </c>
      <c r="J36" s="74">
        <v>212071</v>
      </c>
      <c r="K36" s="97">
        <v>61380</v>
      </c>
      <c r="L36" s="98">
        <v>184.30145405583676</v>
      </c>
      <c r="M36" s="70"/>
    </row>
    <row r="37" spans="1:13" ht="27" customHeight="1" thickBot="1">
      <c r="A37" s="156" t="s">
        <v>54</v>
      </c>
      <c r="B37" s="212">
        <f aca="true" t="shared" si="0" ref="B37:K37">SUM(B8:B21)</f>
        <v>7815089</v>
      </c>
      <c r="C37" s="213">
        <f>SUM(C8:C21)</f>
        <v>708857</v>
      </c>
      <c r="D37" s="157">
        <f t="shared" si="0"/>
        <v>483436</v>
      </c>
      <c r="E37" s="157">
        <f t="shared" si="0"/>
        <v>41052233</v>
      </c>
      <c r="F37" s="157">
        <f t="shared" si="0"/>
        <v>5093127</v>
      </c>
      <c r="G37" s="157">
        <f>SUM(G8:G21)</f>
        <v>457227</v>
      </c>
      <c r="H37" s="157">
        <f>SUM(H8:H21)</f>
        <v>2448369</v>
      </c>
      <c r="I37" s="157">
        <f t="shared" si="0"/>
        <v>151050698</v>
      </c>
      <c r="J37" s="157">
        <f>SUM(J8:J21)</f>
        <v>3106961</v>
      </c>
      <c r="K37" s="157">
        <f t="shared" si="0"/>
        <v>24149176</v>
      </c>
      <c r="L37" s="158">
        <f>AVERAGEA(L8:L21)</f>
        <v>162.18584596840918</v>
      </c>
      <c r="M37" s="70"/>
    </row>
    <row r="38" spans="1:13" ht="27" customHeight="1" thickBot="1">
      <c r="A38" s="172" t="s">
        <v>85</v>
      </c>
      <c r="B38" s="204">
        <f aca="true" t="shared" si="1" ref="B38:K38">SUM(B22:B36)</f>
        <v>0</v>
      </c>
      <c r="C38" s="214">
        <f>SUM(C22:C36)</f>
        <v>104229</v>
      </c>
      <c r="D38" s="80">
        <f t="shared" si="1"/>
        <v>36435</v>
      </c>
      <c r="E38" s="80">
        <f t="shared" si="1"/>
        <v>4498365</v>
      </c>
      <c r="F38" s="80">
        <f t="shared" si="1"/>
        <v>585612</v>
      </c>
      <c r="G38" s="80">
        <f>SUM(G22:G36)</f>
        <v>0</v>
      </c>
      <c r="H38" s="80">
        <f>SUM(H22:H36)</f>
        <v>3825</v>
      </c>
      <c r="I38" s="80">
        <f t="shared" si="1"/>
        <v>30602615</v>
      </c>
      <c r="J38" s="80">
        <f>SUM(J22:J36)</f>
        <v>1202321</v>
      </c>
      <c r="K38" s="80">
        <f t="shared" si="1"/>
        <v>3338944</v>
      </c>
      <c r="L38" s="66">
        <f>AVERAGEA(L22:L36)</f>
        <v>132.85644829786432</v>
      </c>
      <c r="M38" s="70"/>
    </row>
    <row r="39" spans="1:13" ht="27" customHeight="1" thickBot="1">
      <c r="A39" s="84" t="s">
        <v>55</v>
      </c>
      <c r="B39" s="204">
        <f aca="true" t="shared" si="2" ref="B39:K39">B37+B38</f>
        <v>7815089</v>
      </c>
      <c r="C39" s="214">
        <f t="shared" si="2"/>
        <v>813086</v>
      </c>
      <c r="D39" s="80">
        <f t="shared" si="2"/>
        <v>519871</v>
      </c>
      <c r="E39" s="80">
        <f t="shared" si="2"/>
        <v>45550598</v>
      </c>
      <c r="F39" s="80">
        <f t="shared" si="2"/>
        <v>5678739</v>
      </c>
      <c r="G39" s="80">
        <f>G37+G38</f>
        <v>457227</v>
      </c>
      <c r="H39" s="80">
        <f>H37+H38</f>
        <v>2452194</v>
      </c>
      <c r="I39" s="80">
        <f t="shared" si="2"/>
        <v>181653313</v>
      </c>
      <c r="J39" s="80">
        <f>J37+J38</f>
        <v>4309282</v>
      </c>
      <c r="K39" s="80">
        <f t="shared" si="2"/>
        <v>27488120</v>
      </c>
      <c r="L39" s="66">
        <f>AVERAGEA(L8:L36)</f>
        <v>147.01546786295495</v>
      </c>
      <c r="M39" s="70"/>
    </row>
    <row r="40" spans="2:11" ht="27" customHeight="1">
      <c r="B40" s="47" t="s">
        <v>56</v>
      </c>
      <c r="K40" s="47" t="s">
        <v>57</v>
      </c>
    </row>
  </sheetData>
  <printOptions/>
  <pageMargins left="0.64" right="0.5118110236220472" top="0.7" bottom="0.5118110236220472" header="0.44" footer="0.5118110236220472"/>
  <pageSetup fitToHeight="1" fitToWidth="1" horizontalDpi="300" verticalDpi="300" orientation="landscape" paperSize="9" scale="54" r:id="rId1"/>
  <headerFooter alignWithMargins="0">
    <oddHeader>&amp;L&amp;24８　地方債の状況（２）</oddHead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58203125" style="47" customWidth="1"/>
    <col min="2" max="11" width="13.66015625" style="47" customWidth="1"/>
    <col min="12" max="16384" width="14.66015625" style="47" customWidth="1"/>
  </cols>
  <sheetData>
    <row r="1" spans="1:12" s="1" customFormat="1" ht="27" customHeight="1">
      <c r="A1" s="1" t="s">
        <v>58</v>
      </c>
      <c r="E1" s="2"/>
      <c r="L1" s="2"/>
    </row>
    <row r="2" spans="1:12" s="1" customFormat="1" ht="27" customHeight="1" thickBot="1">
      <c r="A2" s="3"/>
      <c r="B2" s="3"/>
      <c r="C2" s="3"/>
      <c r="D2" s="3"/>
      <c r="E2" s="4"/>
      <c r="F2" s="5"/>
      <c r="G2" s="3"/>
      <c r="H2" s="3"/>
      <c r="I2" s="3"/>
      <c r="J2" s="5"/>
      <c r="K2" s="193" t="s">
        <v>94</v>
      </c>
      <c r="L2" s="2"/>
    </row>
    <row r="3" spans="1:12" s="1" customFormat="1" ht="27" customHeight="1">
      <c r="A3" s="6"/>
      <c r="B3" s="6"/>
      <c r="C3" s="8"/>
      <c r="D3" s="8"/>
      <c r="E3" s="9"/>
      <c r="F3" s="8"/>
      <c r="G3" s="178"/>
      <c r="H3" s="7"/>
      <c r="I3" s="7"/>
      <c r="J3" s="7"/>
      <c r="K3" s="171"/>
      <c r="L3" s="41"/>
    </row>
    <row r="4" spans="1:12" s="1" customFormat="1" ht="27" customHeight="1">
      <c r="A4" s="6"/>
      <c r="B4" s="6"/>
      <c r="C4" s="7"/>
      <c r="D4" s="7"/>
      <c r="E4" s="9"/>
      <c r="F4" s="8"/>
      <c r="G4" s="179" t="s">
        <v>93</v>
      </c>
      <c r="H4" s="7"/>
      <c r="I4" s="174" t="s">
        <v>59</v>
      </c>
      <c r="J4" s="174" t="s">
        <v>60</v>
      </c>
      <c r="K4" s="176" t="s">
        <v>83</v>
      </c>
      <c r="L4" s="175"/>
    </row>
    <row r="5" spans="1:12" s="1" customFormat="1" ht="27" customHeight="1">
      <c r="A5" s="15" t="s">
        <v>86</v>
      </c>
      <c r="B5" s="15" t="s">
        <v>61</v>
      </c>
      <c r="C5" s="174" t="s">
        <v>62</v>
      </c>
      <c r="D5" s="16" t="s">
        <v>63</v>
      </c>
      <c r="E5" s="7"/>
      <c r="F5" s="7"/>
      <c r="G5" s="180" t="s">
        <v>64</v>
      </c>
      <c r="H5" s="16" t="s">
        <v>65</v>
      </c>
      <c r="I5" s="174" t="s">
        <v>66</v>
      </c>
      <c r="J5" s="174" t="s">
        <v>67</v>
      </c>
      <c r="K5" s="176" t="s">
        <v>67</v>
      </c>
      <c r="L5" s="41"/>
    </row>
    <row r="6" spans="1:12" s="1" customFormat="1" ht="27" customHeight="1">
      <c r="A6" s="6"/>
      <c r="B6" s="6"/>
      <c r="C6" s="7"/>
      <c r="D6" s="7"/>
      <c r="E6" s="16" t="s">
        <v>68</v>
      </c>
      <c r="F6" s="16" t="s">
        <v>69</v>
      </c>
      <c r="G6" s="179" t="s">
        <v>70</v>
      </c>
      <c r="H6" s="7"/>
      <c r="I6" s="174" t="s">
        <v>71</v>
      </c>
      <c r="J6" s="7"/>
      <c r="K6" s="14"/>
      <c r="L6" s="41"/>
    </row>
    <row r="7" spans="1:12" s="1" customFormat="1" ht="27" customHeight="1" thickBot="1">
      <c r="A7" s="18"/>
      <c r="B7" s="30" t="s">
        <v>92</v>
      </c>
      <c r="C7" s="19"/>
      <c r="D7" s="20"/>
      <c r="E7" s="21"/>
      <c r="F7" s="20"/>
      <c r="G7" s="181" t="s">
        <v>53</v>
      </c>
      <c r="H7" s="42" t="s">
        <v>53</v>
      </c>
      <c r="I7" s="42" t="s">
        <v>53</v>
      </c>
      <c r="J7" s="42" t="s">
        <v>53</v>
      </c>
      <c r="K7" s="43" t="s">
        <v>53</v>
      </c>
      <c r="L7" s="41"/>
    </row>
    <row r="8" spans="1:12" ht="27" customHeight="1">
      <c r="A8" s="23" t="s">
        <v>15</v>
      </c>
      <c r="B8" s="44">
        <v>12711668</v>
      </c>
      <c r="C8" s="27">
        <v>203</v>
      </c>
      <c r="D8" s="27">
        <v>12711465</v>
      </c>
      <c r="E8" s="27">
        <v>10962733</v>
      </c>
      <c r="F8" s="27">
        <v>1748732</v>
      </c>
      <c r="G8" s="182">
        <v>19.572552436663965</v>
      </c>
      <c r="H8" s="45">
        <v>12.7</v>
      </c>
      <c r="I8" s="45">
        <v>14.821684476269198</v>
      </c>
      <c r="J8" s="162">
        <v>10.4</v>
      </c>
      <c r="K8" s="46">
        <v>13.1</v>
      </c>
      <c r="L8" s="41"/>
    </row>
    <row r="9" spans="1:12" ht="27" customHeight="1">
      <c r="A9" s="48" t="s">
        <v>16</v>
      </c>
      <c r="B9" s="49">
        <v>14019696</v>
      </c>
      <c r="C9" s="50">
        <v>774</v>
      </c>
      <c r="D9" s="50">
        <v>14018922</v>
      </c>
      <c r="E9" s="50">
        <v>12103726</v>
      </c>
      <c r="F9" s="50">
        <v>1915196</v>
      </c>
      <c r="G9" s="183">
        <v>19.935959815059107</v>
      </c>
      <c r="H9" s="51">
        <v>13.7</v>
      </c>
      <c r="I9" s="51">
        <v>15.67216289288923</v>
      </c>
      <c r="J9" s="163">
        <v>12.9</v>
      </c>
      <c r="K9" s="52">
        <v>17.6</v>
      </c>
      <c r="L9" s="53"/>
    </row>
    <row r="10" spans="1:12" ht="27" customHeight="1">
      <c r="A10" s="48" t="s">
        <v>17</v>
      </c>
      <c r="B10" s="49">
        <v>5573282</v>
      </c>
      <c r="C10" s="50">
        <v>52</v>
      </c>
      <c r="D10" s="50">
        <v>5573230</v>
      </c>
      <c r="E10" s="50">
        <v>4772112</v>
      </c>
      <c r="F10" s="50">
        <v>801118</v>
      </c>
      <c r="G10" s="183">
        <v>19.837715551163377</v>
      </c>
      <c r="H10" s="51">
        <v>12.4</v>
      </c>
      <c r="I10" s="51">
        <v>12.433325020095392</v>
      </c>
      <c r="J10" s="163">
        <v>9.9</v>
      </c>
      <c r="K10" s="52">
        <v>10.2</v>
      </c>
      <c r="L10" s="53"/>
    </row>
    <row r="11" spans="1:12" ht="27" customHeight="1">
      <c r="A11" s="48" t="s">
        <v>18</v>
      </c>
      <c r="B11" s="49">
        <v>6439613</v>
      </c>
      <c r="C11" s="50">
        <v>0</v>
      </c>
      <c r="D11" s="50">
        <v>6439613</v>
      </c>
      <c r="E11" s="50">
        <v>5482812</v>
      </c>
      <c r="F11" s="50">
        <v>956801</v>
      </c>
      <c r="G11" s="183">
        <v>16.762252823906536</v>
      </c>
      <c r="H11" s="51">
        <v>10.3</v>
      </c>
      <c r="I11" s="51">
        <v>10.346420859123642</v>
      </c>
      <c r="J11" s="163">
        <v>8.6</v>
      </c>
      <c r="K11" s="52">
        <v>9.6</v>
      </c>
      <c r="L11" s="53"/>
    </row>
    <row r="12" spans="1:12" ht="27" customHeight="1">
      <c r="A12" s="48" t="s">
        <v>19</v>
      </c>
      <c r="B12" s="49">
        <v>4448260</v>
      </c>
      <c r="C12" s="50">
        <v>15</v>
      </c>
      <c r="D12" s="50">
        <v>4448245</v>
      </c>
      <c r="E12" s="50">
        <v>3640603</v>
      </c>
      <c r="F12" s="50">
        <v>807642</v>
      </c>
      <c r="G12" s="183">
        <v>15.506316659451375</v>
      </c>
      <c r="H12" s="51">
        <v>10</v>
      </c>
      <c r="I12" s="51">
        <v>10.89201580474914</v>
      </c>
      <c r="J12" s="163">
        <v>8.3</v>
      </c>
      <c r="K12" s="52">
        <v>12.1</v>
      </c>
      <c r="L12" s="53"/>
    </row>
    <row r="13" spans="1:12" ht="27" customHeight="1">
      <c r="A13" s="48" t="s">
        <v>20</v>
      </c>
      <c r="B13" s="49">
        <v>6140499</v>
      </c>
      <c r="C13" s="50">
        <v>11852</v>
      </c>
      <c r="D13" s="50">
        <v>6128647</v>
      </c>
      <c r="E13" s="50">
        <v>5282771</v>
      </c>
      <c r="F13" s="50">
        <v>845876</v>
      </c>
      <c r="G13" s="183">
        <v>17.007979002226286</v>
      </c>
      <c r="H13" s="51">
        <v>10.9</v>
      </c>
      <c r="I13" s="51">
        <v>11.12545217578893</v>
      </c>
      <c r="J13" s="163">
        <v>8.2</v>
      </c>
      <c r="K13" s="52">
        <v>8.8</v>
      </c>
      <c r="L13" s="53"/>
    </row>
    <row r="14" spans="1:12" ht="27" customHeight="1">
      <c r="A14" s="48" t="s">
        <v>21</v>
      </c>
      <c r="B14" s="49">
        <v>2890846</v>
      </c>
      <c r="C14" s="50">
        <v>27</v>
      </c>
      <c r="D14" s="50">
        <v>2890819</v>
      </c>
      <c r="E14" s="50">
        <v>2469645</v>
      </c>
      <c r="F14" s="50">
        <v>421174</v>
      </c>
      <c r="G14" s="183">
        <v>18.789929101450355</v>
      </c>
      <c r="H14" s="51">
        <v>12.2</v>
      </c>
      <c r="I14" s="51">
        <v>13.065407827219012</v>
      </c>
      <c r="J14" s="163">
        <v>10</v>
      </c>
      <c r="K14" s="52">
        <v>15.9</v>
      </c>
      <c r="L14" s="53"/>
    </row>
    <row r="15" spans="1:12" ht="27" customHeight="1">
      <c r="A15" s="48" t="s">
        <v>22</v>
      </c>
      <c r="B15" s="49">
        <v>1025940</v>
      </c>
      <c r="C15" s="50">
        <v>0</v>
      </c>
      <c r="D15" s="50">
        <v>1025940</v>
      </c>
      <c r="E15" s="50">
        <v>848273</v>
      </c>
      <c r="F15" s="50">
        <v>177667</v>
      </c>
      <c r="G15" s="183">
        <v>17.868071580963992</v>
      </c>
      <c r="H15" s="51">
        <v>13.4</v>
      </c>
      <c r="I15" s="51">
        <v>17.74073446103754</v>
      </c>
      <c r="J15" s="163">
        <v>9.6</v>
      </c>
      <c r="K15" s="52">
        <v>11.1</v>
      </c>
      <c r="L15" s="53"/>
    </row>
    <row r="16" spans="1:12" ht="27" customHeight="1">
      <c r="A16" s="48" t="s">
        <v>23</v>
      </c>
      <c r="B16" s="49">
        <v>2385716</v>
      </c>
      <c r="C16" s="50">
        <v>0</v>
      </c>
      <c r="D16" s="50">
        <v>2385716</v>
      </c>
      <c r="E16" s="50">
        <v>2033408</v>
      </c>
      <c r="F16" s="50">
        <v>352308</v>
      </c>
      <c r="G16" s="183">
        <v>15.089420519412359</v>
      </c>
      <c r="H16" s="51">
        <v>10.9</v>
      </c>
      <c r="I16" s="51">
        <v>10.898914885299348</v>
      </c>
      <c r="J16" s="163">
        <v>7.3</v>
      </c>
      <c r="K16" s="52">
        <v>3.3</v>
      </c>
      <c r="L16" s="53"/>
    </row>
    <row r="17" spans="1:12" ht="27" customHeight="1">
      <c r="A17" s="48" t="s">
        <v>24</v>
      </c>
      <c r="B17" s="49">
        <v>1150276</v>
      </c>
      <c r="C17" s="50">
        <v>0</v>
      </c>
      <c r="D17" s="50">
        <v>1150276</v>
      </c>
      <c r="E17" s="50">
        <v>940971</v>
      </c>
      <c r="F17" s="50">
        <v>209305</v>
      </c>
      <c r="G17" s="183">
        <v>18.690776641290142</v>
      </c>
      <c r="H17" s="51">
        <v>10.6</v>
      </c>
      <c r="I17" s="51">
        <v>11.271756546383452</v>
      </c>
      <c r="J17" s="163">
        <v>8.5</v>
      </c>
      <c r="K17" s="52">
        <v>9.9</v>
      </c>
      <c r="L17" s="53"/>
    </row>
    <row r="18" spans="1:12" ht="27" customHeight="1">
      <c r="A18" s="48" t="s">
        <v>25</v>
      </c>
      <c r="B18" s="49">
        <v>1816552</v>
      </c>
      <c r="C18" s="50">
        <v>0</v>
      </c>
      <c r="D18" s="50">
        <v>1816552</v>
      </c>
      <c r="E18" s="50">
        <v>1636453</v>
      </c>
      <c r="F18" s="50">
        <v>180099</v>
      </c>
      <c r="G18" s="183">
        <v>27.057325630098145</v>
      </c>
      <c r="H18" s="51">
        <v>10.6</v>
      </c>
      <c r="I18" s="51">
        <v>10.624435480810863</v>
      </c>
      <c r="J18" s="163">
        <v>8.7</v>
      </c>
      <c r="K18" s="52">
        <v>11.2</v>
      </c>
      <c r="L18" s="53"/>
    </row>
    <row r="19" spans="1:12" ht="27" customHeight="1">
      <c r="A19" s="115" t="s">
        <v>73</v>
      </c>
      <c r="B19" s="144">
        <v>2278646</v>
      </c>
      <c r="C19" s="135">
        <v>0</v>
      </c>
      <c r="D19" s="135">
        <v>2278646</v>
      </c>
      <c r="E19" s="135">
        <v>2013190</v>
      </c>
      <c r="F19" s="135">
        <v>265456</v>
      </c>
      <c r="G19" s="184">
        <v>16.999771709596704</v>
      </c>
      <c r="H19" s="145">
        <v>7.3</v>
      </c>
      <c r="I19" s="145">
        <v>7.654525548872601</v>
      </c>
      <c r="J19" s="164">
        <v>5.9</v>
      </c>
      <c r="K19" s="136">
        <v>11.7</v>
      </c>
      <c r="L19" s="53"/>
    </row>
    <row r="20" spans="1:12" ht="27" customHeight="1">
      <c r="A20" s="116" t="s">
        <v>76</v>
      </c>
      <c r="B20" s="146">
        <v>3108007</v>
      </c>
      <c r="C20" s="138">
        <v>1636</v>
      </c>
      <c r="D20" s="138">
        <v>3106371</v>
      </c>
      <c r="E20" s="138">
        <v>2620608</v>
      </c>
      <c r="F20" s="138">
        <v>485763</v>
      </c>
      <c r="G20" s="185">
        <v>19.457943484067155</v>
      </c>
      <c r="H20" s="147">
        <v>13</v>
      </c>
      <c r="I20" s="147">
        <v>13.63257828170201</v>
      </c>
      <c r="J20" s="165">
        <v>10.8</v>
      </c>
      <c r="K20" s="139">
        <v>12.6</v>
      </c>
      <c r="L20" s="53"/>
    </row>
    <row r="21" spans="1:12" ht="27" customHeight="1" thickBot="1">
      <c r="A21" s="117" t="s">
        <v>79</v>
      </c>
      <c r="B21" s="55">
        <v>6613510</v>
      </c>
      <c r="C21" s="56">
        <v>0</v>
      </c>
      <c r="D21" s="56">
        <v>6613510</v>
      </c>
      <c r="E21" s="56">
        <v>5652101</v>
      </c>
      <c r="F21" s="56">
        <v>961409</v>
      </c>
      <c r="G21" s="186">
        <v>23.57577626606112</v>
      </c>
      <c r="H21" s="57">
        <v>15.7</v>
      </c>
      <c r="I21" s="57">
        <v>15.90335411018898</v>
      </c>
      <c r="J21" s="166">
        <v>12.5</v>
      </c>
      <c r="K21" s="58">
        <v>15.9</v>
      </c>
      <c r="L21" s="53"/>
    </row>
    <row r="22" spans="1:12" ht="27" customHeight="1">
      <c r="A22" s="59" t="s">
        <v>26</v>
      </c>
      <c r="B22" s="60">
        <v>212411</v>
      </c>
      <c r="C22" s="61">
        <v>0</v>
      </c>
      <c r="D22" s="61">
        <v>212411</v>
      </c>
      <c r="E22" s="61">
        <v>190048</v>
      </c>
      <c r="F22" s="61">
        <v>22363</v>
      </c>
      <c r="G22" s="187">
        <v>10.702908883861314</v>
      </c>
      <c r="H22" s="62">
        <v>4</v>
      </c>
      <c r="I22" s="62">
        <v>4.045812438208003</v>
      </c>
      <c r="J22" s="167">
        <v>3.1</v>
      </c>
      <c r="K22" s="63">
        <v>11.3</v>
      </c>
      <c r="L22" s="53"/>
    </row>
    <row r="23" spans="1:12" ht="27" customHeight="1">
      <c r="A23" s="106" t="s">
        <v>27</v>
      </c>
      <c r="B23" s="107">
        <v>517898</v>
      </c>
      <c r="C23" s="101">
        <v>0</v>
      </c>
      <c r="D23" s="101">
        <v>517898</v>
      </c>
      <c r="E23" s="101">
        <v>437952</v>
      </c>
      <c r="F23" s="101">
        <v>79946</v>
      </c>
      <c r="G23" s="188">
        <v>9.96616992779839</v>
      </c>
      <c r="H23" s="108">
        <v>4.3</v>
      </c>
      <c r="I23" s="108">
        <v>4.279331514743219</v>
      </c>
      <c r="J23" s="168">
        <v>3.4</v>
      </c>
      <c r="K23" s="102">
        <v>7.1</v>
      </c>
      <c r="L23" s="53"/>
    </row>
    <row r="24" spans="1:12" ht="27" customHeight="1">
      <c r="A24" s="48" t="s">
        <v>28</v>
      </c>
      <c r="B24" s="49">
        <v>740910</v>
      </c>
      <c r="C24" s="50">
        <v>147</v>
      </c>
      <c r="D24" s="50">
        <v>740763</v>
      </c>
      <c r="E24" s="50">
        <v>621286</v>
      </c>
      <c r="F24" s="50">
        <v>119477</v>
      </c>
      <c r="G24" s="183">
        <v>9.533558083277576</v>
      </c>
      <c r="H24" s="51">
        <v>5.1</v>
      </c>
      <c r="I24" s="51">
        <v>6.035417892975527</v>
      </c>
      <c r="J24" s="163">
        <v>2.7</v>
      </c>
      <c r="K24" s="52">
        <v>5.3</v>
      </c>
      <c r="L24" s="53"/>
    </row>
    <row r="25" spans="1:12" ht="27" customHeight="1">
      <c r="A25" s="48" t="s">
        <v>29</v>
      </c>
      <c r="B25" s="49">
        <v>272378</v>
      </c>
      <c r="C25" s="50">
        <v>0</v>
      </c>
      <c r="D25" s="50">
        <v>272378</v>
      </c>
      <c r="E25" s="50">
        <v>226082</v>
      </c>
      <c r="F25" s="50">
        <v>46296</v>
      </c>
      <c r="G25" s="183">
        <v>10.793077924074629</v>
      </c>
      <c r="H25" s="51">
        <v>6.8</v>
      </c>
      <c r="I25" s="51">
        <v>6.770623992060538</v>
      </c>
      <c r="J25" s="163">
        <v>5.9</v>
      </c>
      <c r="K25" s="52">
        <v>12.2</v>
      </c>
      <c r="L25" s="53"/>
    </row>
    <row r="26" spans="1:12" ht="27" customHeight="1">
      <c r="A26" s="59" t="s">
        <v>30</v>
      </c>
      <c r="B26" s="60">
        <v>135152</v>
      </c>
      <c r="C26" s="61">
        <v>0</v>
      </c>
      <c r="D26" s="61">
        <v>135152</v>
      </c>
      <c r="E26" s="61">
        <v>111568</v>
      </c>
      <c r="F26" s="61">
        <v>23584</v>
      </c>
      <c r="G26" s="187">
        <v>2.5706602514283454</v>
      </c>
      <c r="H26" s="62">
        <v>-0.4</v>
      </c>
      <c r="I26" s="62">
        <v>-0.3831048206850343</v>
      </c>
      <c r="J26" s="167">
        <v>-0.2</v>
      </c>
      <c r="K26" s="63">
        <v>6.5</v>
      </c>
      <c r="L26" s="53"/>
    </row>
    <row r="27" spans="1:12" ht="27" customHeight="1">
      <c r="A27" s="148" t="s">
        <v>31</v>
      </c>
      <c r="B27" s="149">
        <v>884715</v>
      </c>
      <c r="C27" s="142">
        <v>75</v>
      </c>
      <c r="D27" s="142">
        <v>884640</v>
      </c>
      <c r="E27" s="142">
        <v>758823</v>
      </c>
      <c r="F27" s="142">
        <v>125817</v>
      </c>
      <c r="G27" s="189">
        <v>16.8076526241778</v>
      </c>
      <c r="H27" s="150">
        <v>7.4</v>
      </c>
      <c r="I27" s="150">
        <v>7.3832324482186005</v>
      </c>
      <c r="J27" s="169">
        <v>5.9</v>
      </c>
      <c r="K27" s="143">
        <v>11.3</v>
      </c>
      <c r="L27" s="53"/>
    </row>
    <row r="28" spans="1:12" ht="27" customHeight="1">
      <c r="A28" s="48" t="s">
        <v>32</v>
      </c>
      <c r="B28" s="49">
        <v>968481</v>
      </c>
      <c r="C28" s="50">
        <v>0</v>
      </c>
      <c r="D28" s="50">
        <v>968481</v>
      </c>
      <c r="E28" s="50">
        <v>831656</v>
      </c>
      <c r="F28" s="50">
        <v>136825</v>
      </c>
      <c r="G28" s="183">
        <v>19.558298909580728</v>
      </c>
      <c r="H28" s="51">
        <v>10.3</v>
      </c>
      <c r="I28" s="51">
        <v>10.260014653331185</v>
      </c>
      <c r="J28" s="163">
        <v>6.5</v>
      </c>
      <c r="K28" s="52">
        <v>11.4</v>
      </c>
      <c r="L28" s="53"/>
    </row>
    <row r="29" spans="1:12" ht="27" customHeight="1">
      <c r="A29" s="103" t="s">
        <v>33</v>
      </c>
      <c r="B29" s="104">
        <v>975584</v>
      </c>
      <c r="C29" s="97">
        <v>1290</v>
      </c>
      <c r="D29" s="97">
        <v>974294</v>
      </c>
      <c r="E29" s="97">
        <v>851131</v>
      </c>
      <c r="F29" s="97">
        <v>123163</v>
      </c>
      <c r="G29" s="190">
        <v>21.317707666415668</v>
      </c>
      <c r="H29" s="105">
        <v>8.2</v>
      </c>
      <c r="I29" s="105">
        <v>8.231663498451274</v>
      </c>
      <c r="J29" s="170">
        <v>7.1</v>
      </c>
      <c r="K29" s="98">
        <v>15</v>
      </c>
      <c r="L29" s="53"/>
    </row>
    <row r="30" spans="1:12" ht="27" customHeight="1">
      <c r="A30" s="148" t="s">
        <v>34</v>
      </c>
      <c r="B30" s="149">
        <v>506207</v>
      </c>
      <c r="C30" s="142">
        <v>260</v>
      </c>
      <c r="D30" s="142">
        <v>505947</v>
      </c>
      <c r="E30" s="142">
        <v>435782</v>
      </c>
      <c r="F30" s="142">
        <v>70165</v>
      </c>
      <c r="G30" s="189">
        <v>14.13209163230939</v>
      </c>
      <c r="H30" s="150">
        <v>8.9</v>
      </c>
      <c r="I30" s="150">
        <v>9.13615027633446</v>
      </c>
      <c r="J30" s="169">
        <v>7.4</v>
      </c>
      <c r="K30" s="143">
        <v>10.6</v>
      </c>
      <c r="L30" s="53"/>
    </row>
    <row r="31" spans="1:12" ht="27" customHeight="1">
      <c r="A31" s="48" t="s">
        <v>35</v>
      </c>
      <c r="B31" s="49">
        <v>373582</v>
      </c>
      <c r="C31" s="50">
        <v>0</v>
      </c>
      <c r="D31" s="50">
        <v>373582</v>
      </c>
      <c r="E31" s="50">
        <v>320850</v>
      </c>
      <c r="F31" s="50">
        <v>52732</v>
      </c>
      <c r="G31" s="183">
        <v>14.650670939723467</v>
      </c>
      <c r="H31" s="51">
        <v>7.3</v>
      </c>
      <c r="I31" s="51">
        <v>7.323824596322785</v>
      </c>
      <c r="J31" s="163">
        <v>6</v>
      </c>
      <c r="K31" s="52">
        <v>7</v>
      </c>
      <c r="L31" s="53"/>
    </row>
    <row r="32" spans="1:12" ht="27" customHeight="1">
      <c r="A32" s="48" t="s">
        <v>80</v>
      </c>
      <c r="B32" s="49">
        <v>1229307</v>
      </c>
      <c r="C32" s="50">
        <v>0</v>
      </c>
      <c r="D32" s="50">
        <v>1229307</v>
      </c>
      <c r="E32" s="50">
        <v>1072579</v>
      </c>
      <c r="F32" s="50">
        <v>156728</v>
      </c>
      <c r="G32" s="183">
        <v>25.149215853428757</v>
      </c>
      <c r="H32" s="51">
        <v>10.7</v>
      </c>
      <c r="I32" s="51">
        <v>10.728918775334948</v>
      </c>
      <c r="J32" s="163">
        <v>10.9</v>
      </c>
      <c r="K32" s="52">
        <v>15.1</v>
      </c>
      <c r="L32" s="53"/>
    </row>
    <row r="33" spans="1:12" ht="27" customHeight="1">
      <c r="A33" s="59" t="s">
        <v>81</v>
      </c>
      <c r="B33" s="60">
        <v>1170722</v>
      </c>
      <c r="C33" s="61">
        <v>0</v>
      </c>
      <c r="D33" s="61">
        <v>1170722</v>
      </c>
      <c r="E33" s="61">
        <v>1000112</v>
      </c>
      <c r="F33" s="61">
        <v>170610</v>
      </c>
      <c r="G33" s="187">
        <v>19.519213150570554</v>
      </c>
      <c r="H33" s="62">
        <v>10.5</v>
      </c>
      <c r="I33" s="62">
        <v>10.47270161126444</v>
      </c>
      <c r="J33" s="167">
        <v>9</v>
      </c>
      <c r="K33" s="63">
        <v>12.1</v>
      </c>
      <c r="L33" s="53"/>
    </row>
    <row r="34" spans="1:12" ht="27" customHeight="1">
      <c r="A34" s="59" t="s">
        <v>98</v>
      </c>
      <c r="B34" s="60">
        <v>1623860</v>
      </c>
      <c r="C34" s="61">
        <v>0</v>
      </c>
      <c r="D34" s="61">
        <v>1623860</v>
      </c>
      <c r="E34" s="61">
        <v>1441477</v>
      </c>
      <c r="F34" s="61">
        <v>182383</v>
      </c>
      <c r="G34" s="187">
        <v>26.478319577497423</v>
      </c>
      <c r="H34" s="62">
        <v>14.1</v>
      </c>
      <c r="I34" s="62">
        <v>14.183037343277249</v>
      </c>
      <c r="J34" s="167">
        <v>11.4</v>
      </c>
      <c r="K34" s="63">
        <v>13.2</v>
      </c>
      <c r="L34" s="53"/>
    </row>
    <row r="35" spans="1:12" ht="27" customHeight="1">
      <c r="A35" s="48" t="s">
        <v>36</v>
      </c>
      <c r="B35" s="49">
        <v>577529</v>
      </c>
      <c r="C35" s="50">
        <v>54</v>
      </c>
      <c r="D35" s="50">
        <v>577475</v>
      </c>
      <c r="E35" s="50">
        <v>513266</v>
      </c>
      <c r="F35" s="50">
        <v>64209</v>
      </c>
      <c r="G35" s="183">
        <v>17.944711314387984</v>
      </c>
      <c r="H35" s="51">
        <v>10</v>
      </c>
      <c r="I35" s="51">
        <v>10.391758481509763</v>
      </c>
      <c r="J35" s="163">
        <v>10.6</v>
      </c>
      <c r="K35" s="52">
        <v>15.7</v>
      </c>
      <c r="L35" s="53"/>
    </row>
    <row r="36" spans="1:12" ht="27" customHeight="1" thickBot="1">
      <c r="A36" s="103" t="s">
        <v>37</v>
      </c>
      <c r="B36" s="104">
        <v>620250</v>
      </c>
      <c r="C36" s="97">
        <v>0</v>
      </c>
      <c r="D36" s="97">
        <v>620250</v>
      </c>
      <c r="E36" s="97">
        <v>516081</v>
      </c>
      <c r="F36" s="97">
        <v>104169</v>
      </c>
      <c r="G36" s="190">
        <v>16.094332900604876</v>
      </c>
      <c r="H36" s="105">
        <v>9.9</v>
      </c>
      <c r="I36" s="105">
        <v>9.898458423104294</v>
      </c>
      <c r="J36" s="170">
        <v>8.7</v>
      </c>
      <c r="K36" s="98">
        <v>12</v>
      </c>
      <c r="L36" s="53"/>
    </row>
    <row r="37" spans="1:12" ht="27" customHeight="1" thickBot="1">
      <c r="A37" s="156" t="s">
        <v>54</v>
      </c>
      <c r="B37" s="159">
        <f>SUM(B8:B21)</f>
        <v>70602511</v>
      </c>
      <c r="C37" s="160">
        <f>SUM(C8:C21)</f>
        <v>14559</v>
      </c>
      <c r="D37" s="160">
        <f>SUM(D8:D21)</f>
        <v>70587952</v>
      </c>
      <c r="E37" s="160">
        <f>SUM(E8:E21)</f>
        <v>60459406</v>
      </c>
      <c r="F37" s="160">
        <f>SUM(F8:F21)</f>
        <v>10128546</v>
      </c>
      <c r="G37" s="191">
        <f>AVERAGEA(G8:G21)</f>
        <v>19.01084223010076</v>
      </c>
      <c r="H37" s="161">
        <f>AVERAGEA(H8:H21)</f>
        <v>11.692857142857141</v>
      </c>
      <c r="I37" s="161">
        <f>AVERAGEA(I8:I21)</f>
        <v>12.577340597887812</v>
      </c>
      <c r="J37" s="161">
        <f>AVERAGEA(J8:J21)</f>
        <v>9.400000000000002</v>
      </c>
      <c r="K37" s="158">
        <f>AVERAGEA(K8:K21)</f>
        <v>11.642857142857142</v>
      </c>
      <c r="L37" s="53"/>
    </row>
    <row r="38" spans="1:12" ht="27" customHeight="1" thickBot="1">
      <c r="A38" s="172" t="s">
        <v>85</v>
      </c>
      <c r="B38" s="64">
        <f>SUM(B22:B36)</f>
        <v>10808986</v>
      </c>
      <c r="C38" s="65">
        <f>SUM(C22:C36)</f>
        <v>1826</v>
      </c>
      <c r="D38" s="65">
        <f>SUM(D22:D36)</f>
        <v>10807160</v>
      </c>
      <c r="E38" s="65">
        <f>SUM(E22:E36)</f>
        <v>9328693</v>
      </c>
      <c r="F38" s="65">
        <f>SUM(F22:F36)</f>
        <v>1478467</v>
      </c>
      <c r="G38" s="192">
        <f>AVERAGEA(G22:G36)</f>
        <v>15.68123930927579</v>
      </c>
      <c r="H38" s="57">
        <f>AVERAGEA(H22:H36)</f>
        <v>7.806666666666667</v>
      </c>
      <c r="I38" s="57">
        <f>AVERAGEA(I22:I36)</f>
        <v>7.917189408296751</v>
      </c>
      <c r="J38" s="57">
        <f>AVERAGEA(J22:J36)</f>
        <v>6.56</v>
      </c>
      <c r="K38" s="66">
        <f>AVERAGEA(K22:K36)</f>
        <v>11.053333333333333</v>
      </c>
      <c r="L38" s="53"/>
    </row>
    <row r="39" spans="1:12" ht="27" customHeight="1" thickBot="1">
      <c r="A39" s="54" t="s">
        <v>39</v>
      </c>
      <c r="B39" s="64">
        <f>B37+B38</f>
        <v>81411497</v>
      </c>
      <c r="C39" s="65">
        <f>C37+C38</f>
        <v>16385</v>
      </c>
      <c r="D39" s="65">
        <f>D37+D38</f>
        <v>81395112</v>
      </c>
      <c r="E39" s="65">
        <f>E37+E38</f>
        <v>69788099</v>
      </c>
      <c r="F39" s="65">
        <f>F37+F38</f>
        <v>11607013</v>
      </c>
      <c r="G39" s="192">
        <f>AVERAGEA(G8:G36)</f>
        <v>17.288633822777502</v>
      </c>
      <c r="H39" s="57">
        <f>AVERAGEA(H8:H36)</f>
        <v>9.682758620689656</v>
      </c>
      <c r="I39" s="57">
        <f>AVERAGEA(I8:I36)</f>
        <v>10.166917568788985</v>
      </c>
      <c r="J39" s="57">
        <f>AVERAGEA(J8:J36)</f>
        <v>7.931034482758622</v>
      </c>
      <c r="K39" s="66">
        <f>AVERAGEA(K8:K36)</f>
        <v>11.33793103448276</v>
      </c>
      <c r="L39" s="53"/>
    </row>
    <row r="40" spans="5:12" ht="27" customHeight="1">
      <c r="E40" s="67"/>
      <c r="G40" s="47" t="s">
        <v>72</v>
      </c>
      <c r="L40" s="67"/>
    </row>
    <row r="41" spans="5:12" ht="23.25" customHeight="1">
      <c r="E41" s="67"/>
      <c r="L41" s="67"/>
    </row>
  </sheetData>
  <printOptions/>
  <pageMargins left="0.69" right="0.5118110236220472" top="0.74" bottom="0.5118110236220472" header="0.49" footer="0.5118110236220472"/>
  <pageSetup fitToHeight="1" fitToWidth="1" horizontalDpi="300" verticalDpi="300" orientation="landscape" paperSize="9" scale="54" r:id="rId1"/>
  <headerFooter alignWithMargins="0">
    <oddHeader>&amp;L&amp;24８　地方債の状況（３）</oddHeader>
  </headerFooter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2010-10-15T05:13:47Z</cp:lastPrinted>
  <dcterms:created xsi:type="dcterms:W3CDTF">2001-02-26T02:06:08Z</dcterms:created>
  <dcterms:modified xsi:type="dcterms:W3CDTF">2010-10-15T06:30:03Z</dcterms:modified>
  <cp:category/>
  <cp:version/>
  <cp:contentType/>
  <cp:contentStatus/>
</cp:coreProperties>
</file>