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発行" sheetId="1" r:id="rId1"/>
  </sheets>
  <definedNames>
    <definedName name="_xlnm.Print_Area" localSheetId="0">'企業債発行'!$B$1:$Q$38</definedName>
  </definedNames>
  <calcPr fullCalcOnLoad="1"/>
</workbook>
</file>

<file path=xl/sharedStrings.xml><?xml version="1.0" encoding="utf-8"?>
<sst xmlns="http://schemas.openxmlformats.org/spreadsheetml/2006/main" count="115" uniqueCount="64">
  <si>
    <t>10年度</t>
  </si>
  <si>
    <t>11年度</t>
  </si>
  <si>
    <t>12年度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</si>
  <si>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</si>
  <si>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</si>
  <si>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</si>
  <si>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</si>
  <si>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</si>
  <si>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</si>
  <si>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</si>
  <si>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</si>
  <si>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</si>
  <si>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</si>
  <si>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</si>
  <si>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</si>
  <si>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</si>
  <si>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</si>
  <si>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</si>
  <si>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</si>
  <si>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</si>
  <si>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</si>
  <si>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</si>
  <si>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</si>
  <si>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</si>
  <si>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</si>
  <si>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</si>
  <si>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</si>
  <si>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</si>
  <si>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</si>
  <si>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13年度</t>
  </si>
  <si>
    <t>９年度</t>
  </si>
  <si>
    <t>その他（介護サービス）※</t>
  </si>
  <si>
    <t>その他（その他）</t>
  </si>
  <si>
    <t>電    気</t>
  </si>
  <si>
    <t>13年度</t>
  </si>
  <si>
    <t>その他（介護サービス）</t>
  </si>
  <si>
    <t>下水道</t>
  </si>
  <si>
    <t>上水道</t>
  </si>
  <si>
    <t>増減(下水道）</t>
  </si>
  <si>
    <t>割合(%)</t>
  </si>
  <si>
    <t>増減(上水道）</t>
  </si>
  <si>
    <t xml:space="preserve"> 　(単位：千円，％)</t>
  </si>
  <si>
    <t xml:space="preserve">       年  度</t>
  </si>
  <si>
    <t xml:space="preserve">        (A)</t>
  </si>
  <si>
    <t xml:space="preserve">        (B)</t>
  </si>
  <si>
    <t>下水道（農集）</t>
  </si>
  <si>
    <t>第５表　事業別企業債（地方債）の発行額の推移</t>
  </si>
  <si>
    <t>事業名</t>
  </si>
  <si>
    <t>合    計</t>
  </si>
  <si>
    <t>14年度</t>
  </si>
  <si>
    <t>15年度</t>
  </si>
  <si>
    <t>その他（ｸﾞﾙｰﾌﾟﾎｰﾑ）</t>
  </si>
  <si>
    <t>介護サービス</t>
  </si>
  <si>
    <t>16年度</t>
  </si>
  <si>
    <t>対 前 年 度 増 加 率</t>
  </si>
  <si>
    <t>皆増</t>
  </si>
  <si>
    <t>皆減</t>
  </si>
  <si>
    <t>１　各項目の数値は、表示単位未満を四捨五入したもので、その内訳を合計した数値は合計欄の数値と一致しない場合がある。</t>
  </si>
  <si>
    <t>17年度</t>
  </si>
  <si>
    <t>皆増</t>
  </si>
  <si>
    <t>皆減</t>
  </si>
  <si>
    <t>伸 長 指 数(H13=100)</t>
  </si>
  <si>
    <t>簡易水道</t>
  </si>
  <si>
    <t>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</si>
</sst>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color indexed="12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143">
    <xf numFmtId="37" fontId="0" fillId="0" borderId="0" xfId="0" applyAlignment="1">
      <alignment/>
    </xf>
    <xf numFmtId="0" fontId="4" fillId="0" borderId="0" xfId="21" applyFont="1">
      <alignment/>
      <protection/>
    </xf>
    <xf numFmtId="0" fontId="3" fillId="0" borderId="1" xfId="22" applyFont="1" applyBorder="1" applyAlignment="1" quotePrefix="1">
      <alignment horizontal="center"/>
      <protection/>
    </xf>
    <xf numFmtId="0" fontId="6" fillId="0" borderId="0" xfId="23" applyFont="1">
      <alignment/>
      <protection/>
    </xf>
    <xf numFmtId="0" fontId="4" fillId="0" borderId="0" xfId="23" applyFont="1">
      <alignment/>
      <protection/>
    </xf>
    <xf numFmtId="0" fontId="3" fillId="0" borderId="0" xfId="23" applyFont="1">
      <alignment/>
      <protection/>
    </xf>
    <xf numFmtId="0" fontId="7" fillId="0" borderId="0" xfId="23">
      <alignment/>
      <protection/>
    </xf>
    <xf numFmtId="0" fontId="4" fillId="0" borderId="2" xfId="23" applyFont="1" applyBorder="1">
      <alignment/>
      <protection/>
    </xf>
    <xf numFmtId="0" fontId="7" fillId="0" borderId="2" xfId="23" applyBorder="1">
      <alignment/>
      <protection/>
    </xf>
    <xf numFmtId="0" fontId="4" fillId="0" borderId="3" xfId="23" applyFont="1" applyBorder="1">
      <alignment/>
      <protection/>
    </xf>
    <xf numFmtId="0" fontId="4" fillId="0" borderId="4" xfId="23" applyFont="1" applyBorder="1" applyAlignment="1">
      <alignment horizontal="center"/>
      <protection/>
    </xf>
    <xf numFmtId="0" fontId="5" fillId="0" borderId="5" xfId="23" applyFont="1" applyBorder="1" applyProtection="1">
      <alignment/>
      <protection locked="0"/>
    </xf>
    <xf numFmtId="0" fontId="4" fillId="0" borderId="5" xfId="23" applyFont="1" applyBorder="1">
      <alignment/>
      <protection/>
    </xf>
    <xf numFmtId="0" fontId="4" fillId="0" borderId="6" xfId="23" applyFont="1" applyBorder="1">
      <alignment/>
      <protection/>
    </xf>
    <xf numFmtId="0" fontId="4" fillId="0" borderId="4" xfId="23" applyFont="1" applyBorder="1">
      <alignment/>
      <protection/>
    </xf>
    <xf numFmtId="0" fontId="3" fillId="0" borderId="6" xfId="23" applyFont="1" applyBorder="1">
      <alignment/>
      <protection/>
    </xf>
    <xf numFmtId="0" fontId="7" fillId="0" borderId="6" xfId="23" applyBorder="1">
      <alignment/>
      <protection/>
    </xf>
    <xf numFmtId="0" fontId="7" fillId="0" borderId="0" xfId="23" applyAlignment="1">
      <alignment horizontal="center"/>
      <protection/>
    </xf>
    <xf numFmtId="0" fontId="2" fillId="0" borderId="5" xfId="23" applyFont="1" applyBorder="1" applyProtection="1">
      <alignment/>
      <protection locked="0"/>
    </xf>
    <xf numFmtId="0" fontId="7" fillId="0" borderId="5" xfId="23" applyBorder="1">
      <alignment/>
      <protection/>
    </xf>
    <xf numFmtId="0" fontId="7" fillId="0" borderId="7" xfId="23" applyBorder="1">
      <alignment/>
      <protection/>
    </xf>
    <xf numFmtId="0" fontId="7" fillId="0" borderId="0" xfId="23" applyBorder="1">
      <alignment/>
      <protection/>
    </xf>
    <xf numFmtId="0" fontId="4" fillId="0" borderId="8" xfId="23" applyFont="1" applyBorder="1">
      <alignment/>
      <protection/>
    </xf>
    <xf numFmtId="0" fontId="9" fillId="0" borderId="5" xfId="23" applyFont="1" applyBorder="1" applyAlignment="1" applyProtection="1">
      <alignment horizontal="center"/>
      <protection locked="0"/>
    </xf>
    <xf numFmtId="0" fontId="9" fillId="0" borderId="9" xfId="23" applyFont="1" applyBorder="1" applyAlignment="1" applyProtection="1">
      <alignment horizontal="center"/>
      <protection locked="0"/>
    </xf>
    <xf numFmtId="0" fontId="4" fillId="0" borderId="10" xfId="23" applyFont="1" applyBorder="1" applyAlignment="1">
      <alignment horizontal="left"/>
      <protection/>
    </xf>
    <xf numFmtId="0" fontId="4" fillId="0" borderId="11" xfId="23" applyFont="1" applyBorder="1" applyAlignment="1">
      <alignment horizontal="left"/>
      <protection/>
    </xf>
    <xf numFmtId="0" fontId="4" fillId="0" borderId="12" xfId="23" applyFont="1" applyBorder="1">
      <alignment/>
      <protection/>
    </xf>
    <xf numFmtId="0" fontId="3" fillId="0" borderId="12" xfId="23" applyFont="1" applyBorder="1">
      <alignment/>
      <protection/>
    </xf>
    <xf numFmtId="0" fontId="3" fillId="0" borderId="13" xfId="23" applyFont="1" applyBorder="1">
      <alignment/>
      <protection/>
    </xf>
    <xf numFmtId="179" fontId="10" fillId="0" borderId="14" xfId="23" applyNumberFormat="1" applyFont="1" applyBorder="1" applyProtection="1">
      <alignment/>
      <protection/>
    </xf>
    <xf numFmtId="179" fontId="4" fillId="0" borderId="15" xfId="23" applyNumberFormat="1" applyFont="1" applyBorder="1">
      <alignment/>
      <protection/>
    </xf>
    <xf numFmtId="179" fontId="4" fillId="0" borderId="14" xfId="23" applyNumberFormat="1" applyFont="1" applyBorder="1">
      <alignment/>
      <protection/>
    </xf>
    <xf numFmtId="0" fontId="3" fillId="0" borderId="14" xfId="23" applyFont="1" applyBorder="1" applyAlignment="1">
      <alignment horizontal="center"/>
      <protection/>
    </xf>
    <xf numFmtId="179" fontId="9" fillId="0" borderId="14" xfId="23" applyNumberFormat="1" applyFont="1" applyBorder="1" applyProtection="1">
      <alignment/>
      <protection locked="0"/>
    </xf>
    <xf numFmtId="179" fontId="9" fillId="0" borderId="16" xfId="23" applyNumberFormat="1" applyFont="1" applyBorder="1" applyProtection="1">
      <alignment/>
      <protection locked="0"/>
    </xf>
    <xf numFmtId="179" fontId="11" fillId="0" borderId="0" xfId="23" applyNumberFormat="1" applyFont="1" applyBorder="1">
      <alignment/>
      <protection/>
    </xf>
    <xf numFmtId="179" fontId="11" fillId="0" borderId="0" xfId="23" applyNumberFormat="1" applyFont="1">
      <alignment/>
      <protection/>
    </xf>
    <xf numFmtId="0" fontId="4" fillId="0" borderId="6" xfId="23" applyFont="1" applyBorder="1" applyAlignment="1">
      <alignment horizontal="center"/>
      <protection/>
    </xf>
    <xf numFmtId="0" fontId="3" fillId="0" borderId="6" xfId="23" applyFont="1" applyBorder="1" applyAlignment="1">
      <alignment horizontal="center"/>
      <protection/>
    </xf>
    <xf numFmtId="0" fontId="3" fillId="0" borderId="5" xfId="23" applyFont="1" applyBorder="1" applyAlignment="1">
      <alignment horizontal="center" vertical="center" shrinkToFit="1"/>
      <protection/>
    </xf>
    <xf numFmtId="179" fontId="9" fillId="0" borderId="5" xfId="23" applyNumberFormat="1" applyFont="1" applyBorder="1" applyProtection="1">
      <alignment/>
      <protection locked="0"/>
    </xf>
    <xf numFmtId="179" fontId="9" fillId="0" borderId="9" xfId="23" applyNumberFormat="1" applyFont="1" applyBorder="1" applyProtection="1">
      <alignment/>
      <protection locked="0"/>
    </xf>
    <xf numFmtId="179" fontId="10" fillId="0" borderId="17" xfId="23" applyNumberFormat="1" applyFont="1" applyBorder="1" applyProtection="1">
      <alignment/>
      <protection/>
    </xf>
    <xf numFmtId="179" fontId="4" fillId="0" borderId="18" xfId="23" applyNumberFormat="1" applyFont="1" applyBorder="1">
      <alignment/>
      <protection/>
    </xf>
    <xf numFmtId="179" fontId="4" fillId="0" borderId="17" xfId="23" applyNumberFormat="1" applyFont="1" applyBorder="1">
      <alignment/>
      <protection/>
    </xf>
    <xf numFmtId="0" fontId="3" fillId="0" borderId="19" xfId="23" applyFont="1" applyBorder="1" applyAlignment="1">
      <alignment horizontal="center"/>
      <protection/>
    </xf>
    <xf numFmtId="179" fontId="9" fillId="0" borderId="19" xfId="23" applyNumberFormat="1" applyFont="1" applyBorder="1" applyProtection="1">
      <alignment/>
      <protection locked="0"/>
    </xf>
    <xf numFmtId="179" fontId="9" fillId="0" borderId="1" xfId="23" applyNumberFormat="1" applyFont="1" applyBorder="1" applyProtection="1">
      <alignment/>
      <protection locked="0"/>
    </xf>
    <xf numFmtId="0" fontId="4" fillId="0" borderId="10" xfId="23" applyFont="1" applyBorder="1">
      <alignment/>
      <protection/>
    </xf>
    <xf numFmtId="179" fontId="10" fillId="0" borderId="12" xfId="23" applyNumberFormat="1" applyFont="1" applyBorder="1" applyProtection="1">
      <alignment/>
      <protection/>
    </xf>
    <xf numFmtId="179" fontId="4" fillId="0" borderId="10" xfId="23" applyNumberFormat="1" applyFont="1" applyBorder="1">
      <alignment/>
      <protection/>
    </xf>
    <xf numFmtId="179" fontId="4" fillId="0" borderId="12" xfId="23" applyNumberFormat="1" applyFont="1" applyBorder="1">
      <alignment/>
      <protection/>
    </xf>
    <xf numFmtId="0" fontId="3" fillId="0" borderId="10" xfId="23" applyFont="1" applyBorder="1">
      <alignment/>
      <protection/>
    </xf>
    <xf numFmtId="0" fontId="3" fillId="0" borderId="12" xfId="23" applyFont="1" applyBorder="1" applyAlignment="1">
      <alignment horizontal="center"/>
      <protection/>
    </xf>
    <xf numFmtId="179" fontId="3" fillId="0" borderId="12" xfId="23" applyNumberFormat="1" applyFont="1" applyBorder="1">
      <alignment/>
      <protection/>
    </xf>
    <xf numFmtId="179" fontId="3" fillId="0" borderId="13" xfId="23" applyNumberFormat="1" applyFont="1" applyBorder="1">
      <alignment/>
      <protection/>
    </xf>
    <xf numFmtId="0" fontId="4" fillId="0" borderId="9" xfId="23" applyFont="1" applyBorder="1" applyAlignment="1">
      <alignment horizontal="center"/>
      <protection/>
    </xf>
    <xf numFmtId="0" fontId="3" fillId="0" borderId="20" xfId="23" applyFont="1" applyBorder="1" applyAlignment="1">
      <alignment horizontal="center"/>
      <protection/>
    </xf>
    <xf numFmtId="179" fontId="9" fillId="0" borderId="0" xfId="23" applyNumberFormat="1" applyFont="1" applyBorder="1" applyProtection="1">
      <alignment/>
      <protection locked="0"/>
    </xf>
    <xf numFmtId="0" fontId="12" fillId="0" borderId="19" xfId="23" applyFont="1" applyBorder="1" applyAlignment="1">
      <alignment horizontal="center"/>
      <protection/>
    </xf>
    <xf numFmtId="0" fontId="4" fillId="0" borderId="18" xfId="23" applyFont="1" applyBorder="1">
      <alignment/>
      <protection/>
    </xf>
    <xf numFmtId="0" fontId="3" fillId="0" borderId="18" xfId="23" applyFont="1" applyBorder="1">
      <alignment/>
      <protection/>
    </xf>
    <xf numFmtId="0" fontId="3" fillId="0" borderId="17" xfId="23" applyFont="1" applyBorder="1" applyAlignment="1">
      <alignment horizontal="center"/>
      <protection/>
    </xf>
    <xf numFmtId="179" fontId="3" fillId="0" borderId="17" xfId="23" applyNumberFormat="1" applyFont="1" applyBorder="1">
      <alignment/>
      <protection/>
    </xf>
    <xf numFmtId="179" fontId="3" fillId="0" borderId="21" xfId="23" applyNumberFormat="1" applyFont="1" applyBorder="1">
      <alignment/>
      <protection/>
    </xf>
    <xf numFmtId="179" fontId="10" fillId="0" borderId="22" xfId="23" applyNumberFormat="1" applyFont="1" applyBorder="1" applyProtection="1">
      <alignment/>
      <protection/>
    </xf>
    <xf numFmtId="179" fontId="4" fillId="0" borderId="23" xfId="23" applyNumberFormat="1" applyFont="1" applyBorder="1">
      <alignment/>
      <protection/>
    </xf>
    <xf numFmtId="179" fontId="4" fillId="0" borderId="22" xfId="23" applyNumberFormat="1" applyFont="1" applyBorder="1">
      <alignment/>
      <protection/>
    </xf>
    <xf numFmtId="179" fontId="4" fillId="0" borderId="24" xfId="23" applyNumberFormat="1" applyFont="1" applyBorder="1">
      <alignment/>
      <protection/>
    </xf>
    <xf numFmtId="0" fontId="4" fillId="0" borderId="0" xfId="23" applyFont="1" applyAlignment="1">
      <alignment shrinkToFit="1"/>
      <protection/>
    </xf>
    <xf numFmtId="0" fontId="4" fillId="0" borderId="0" xfId="23" applyFont="1" applyAlignment="1" quotePrefix="1">
      <alignment horizontal="left"/>
      <protection/>
    </xf>
    <xf numFmtId="179" fontId="3" fillId="0" borderId="0" xfId="23" applyNumberFormat="1" applyFont="1">
      <alignment/>
      <protection/>
    </xf>
    <xf numFmtId="179" fontId="7" fillId="0" borderId="0" xfId="23" applyNumberFormat="1">
      <alignment/>
      <protection/>
    </xf>
    <xf numFmtId="0" fontId="11" fillId="0" borderId="25" xfId="23" applyFont="1" applyBorder="1">
      <alignment/>
      <protection/>
    </xf>
    <xf numFmtId="179" fontId="11" fillId="0" borderId="25" xfId="23" applyNumberFormat="1" applyFont="1" applyBorder="1">
      <alignment/>
      <protection/>
    </xf>
    <xf numFmtId="0" fontId="11" fillId="0" borderId="26" xfId="23" applyFont="1" applyBorder="1" applyAlignment="1">
      <alignment horizontal="right"/>
      <protection/>
    </xf>
    <xf numFmtId="178" fontId="11" fillId="0" borderId="27" xfId="23" applyNumberFormat="1" applyFont="1" applyBorder="1">
      <alignment/>
      <protection/>
    </xf>
    <xf numFmtId="179" fontId="11" fillId="0" borderId="27" xfId="23" applyNumberFormat="1" applyFont="1" applyBorder="1">
      <alignment/>
      <protection/>
    </xf>
    <xf numFmtId="0" fontId="11" fillId="0" borderId="28" xfId="23" applyFont="1" applyBorder="1">
      <alignment/>
      <protection/>
    </xf>
    <xf numFmtId="179" fontId="11" fillId="0" borderId="29" xfId="23" applyNumberFormat="1" applyFont="1" applyBorder="1">
      <alignment/>
      <protection/>
    </xf>
    <xf numFmtId="178" fontId="11" fillId="0" borderId="30" xfId="23" applyNumberFormat="1" applyFont="1" applyBorder="1">
      <alignment/>
      <protection/>
    </xf>
    <xf numFmtId="0" fontId="11" fillId="0" borderId="31" xfId="23" applyFont="1" applyBorder="1">
      <alignment/>
      <protection/>
    </xf>
    <xf numFmtId="179" fontId="11" fillId="0" borderId="31" xfId="23" applyNumberFormat="1" applyFont="1" applyBorder="1">
      <alignment/>
      <protection/>
    </xf>
    <xf numFmtId="179" fontId="11" fillId="0" borderId="32" xfId="23" applyNumberFormat="1" applyFont="1" applyBorder="1">
      <alignment/>
      <protection/>
    </xf>
    <xf numFmtId="0" fontId="11" fillId="0" borderId="33" xfId="23" applyFont="1" applyBorder="1">
      <alignment/>
      <protection/>
    </xf>
    <xf numFmtId="178" fontId="11" fillId="0" borderId="34" xfId="23" applyNumberFormat="1" applyFont="1" applyBorder="1">
      <alignment/>
      <protection/>
    </xf>
    <xf numFmtId="179" fontId="10" fillId="0" borderId="14" xfId="23" applyNumberFormat="1" applyFont="1" applyFill="1" applyBorder="1" applyProtection="1">
      <alignment/>
      <protection/>
    </xf>
    <xf numFmtId="179" fontId="10" fillId="0" borderId="17" xfId="23" applyNumberFormat="1" applyFont="1" applyFill="1" applyBorder="1" applyProtection="1">
      <alignment/>
      <protection/>
    </xf>
    <xf numFmtId="0" fontId="4" fillId="0" borderId="5" xfId="23" applyFont="1" applyBorder="1" applyAlignment="1" applyProtection="1">
      <alignment horizontal="center"/>
      <protection locked="0"/>
    </xf>
    <xf numFmtId="0" fontId="4" fillId="0" borderId="12" xfId="23" applyFont="1" applyBorder="1" applyAlignment="1" applyProtection="1">
      <alignment horizontal="center"/>
      <protection locked="0"/>
    </xf>
    <xf numFmtId="187" fontId="4" fillId="0" borderId="14" xfId="23" applyNumberFormat="1" applyFont="1" applyBorder="1" applyProtection="1">
      <alignment/>
      <protection/>
    </xf>
    <xf numFmtId="187" fontId="4" fillId="0" borderId="14" xfId="23" applyNumberFormat="1" applyFont="1" applyBorder="1" applyAlignment="1" applyProtection="1">
      <alignment horizontal="right"/>
      <protection/>
    </xf>
    <xf numFmtId="187" fontId="4" fillId="0" borderId="14" xfId="23" applyNumberFormat="1" applyFont="1" applyBorder="1" applyAlignment="1" applyProtection="1">
      <alignment horizontal="center"/>
      <protection/>
    </xf>
    <xf numFmtId="187" fontId="4" fillId="0" borderId="17" xfId="23" applyNumberFormat="1" applyFont="1" applyBorder="1" applyProtection="1">
      <alignment/>
      <protection/>
    </xf>
    <xf numFmtId="187" fontId="4" fillId="0" borderId="17" xfId="23" applyNumberFormat="1" applyFont="1" applyBorder="1" applyAlignment="1" applyProtection="1">
      <alignment horizontal="right"/>
      <protection/>
    </xf>
    <xf numFmtId="187" fontId="4" fillId="0" borderId="12" xfId="23" applyNumberFormat="1" applyFont="1" applyBorder="1" applyProtection="1">
      <alignment/>
      <protection/>
    </xf>
    <xf numFmtId="187" fontId="4" fillId="0" borderId="12" xfId="23" applyNumberFormat="1" applyFont="1" applyBorder="1" applyAlignment="1" applyProtection="1">
      <alignment horizontal="right"/>
      <protection/>
    </xf>
    <xf numFmtId="187" fontId="4" fillId="0" borderId="17" xfId="23" applyNumberFormat="1" applyFont="1" applyBorder="1" applyAlignment="1" applyProtection="1">
      <alignment horizontal="center"/>
      <protection/>
    </xf>
    <xf numFmtId="187" fontId="4" fillId="0" borderId="22" xfId="23" applyNumberFormat="1" applyFont="1" applyBorder="1" applyProtection="1">
      <alignment/>
      <protection/>
    </xf>
    <xf numFmtId="187" fontId="4" fillId="0" borderId="22" xfId="23" applyNumberFormat="1" applyFont="1" applyBorder="1" applyAlignment="1" applyProtection="1">
      <alignment horizontal="right"/>
      <protection/>
    </xf>
    <xf numFmtId="0" fontId="4" fillId="0" borderId="35" xfId="23" applyFont="1" applyBorder="1" applyAlignment="1">
      <alignment horizontal="center"/>
      <protection/>
    </xf>
    <xf numFmtId="179" fontId="10" fillId="0" borderId="36" xfId="23" applyNumberFormat="1" applyFont="1" applyBorder="1" applyProtection="1">
      <alignment/>
      <protection/>
    </xf>
    <xf numFmtId="0" fontId="4" fillId="0" borderId="16" xfId="23" applyFont="1" applyBorder="1" applyAlignment="1">
      <alignment horizontal="center"/>
      <protection/>
    </xf>
    <xf numFmtId="179" fontId="10" fillId="0" borderId="37" xfId="23" applyNumberFormat="1" applyFont="1" applyBorder="1" applyProtection="1">
      <alignment/>
      <protection/>
    </xf>
    <xf numFmtId="179" fontId="10" fillId="0" borderId="38" xfId="23" applyNumberFormat="1" applyFont="1" applyBorder="1" applyProtection="1">
      <alignment/>
      <protection/>
    </xf>
    <xf numFmtId="0" fontId="4" fillId="0" borderId="13" xfId="23" applyFont="1" applyBorder="1" applyAlignment="1">
      <alignment horizontal="center"/>
      <protection/>
    </xf>
    <xf numFmtId="179" fontId="10" fillId="0" borderId="39" xfId="23" applyNumberFormat="1" applyFont="1" applyBorder="1" applyProtection="1">
      <alignment/>
      <protection/>
    </xf>
    <xf numFmtId="0" fontId="4" fillId="0" borderId="1" xfId="23" applyFont="1" applyBorder="1" applyAlignment="1">
      <alignment horizontal="center" shrinkToFit="1"/>
      <protection/>
    </xf>
    <xf numFmtId="0" fontId="4" fillId="0" borderId="21" xfId="23" applyFont="1" applyBorder="1" applyAlignment="1">
      <alignment horizontal="center"/>
      <protection/>
    </xf>
    <xf numFmtId="0" fontId="4" fillId="0" borderId="13" xfId="23" applyFont="1" applyBorder="1">
      <alignment/>
      <protection/>
    </xf>
    <xf numFmtId="0" fontId="4" fillId="0" borderId="39" xfId="23" applyFont="1" applyBorder="1" applyAlignment="1" applyProtection="1">
      <alignment horizontal="center"/>
      <protection locked="0"/>
    </xf>
    <xf numFmtId="179" fontId="10" fillId="0" borderId="16" xfId="23" applyNumberFormat="1" applyFont="1" applyBorder="1" applyProtection="1">
      <alignment/>
      <protection/>
    </xf>
    <xf numFmtId="187" fontId="4" fillId="0" borderId="37" xfId="23" applyNumberFormat="1" applyFont="1" applyBorder="1" applyProtection="1">
      <alignment/>
      <protection/>
    </xf>
    <xf numFmtId="179" fontId="10" fillId="0" borderId="16" xfId="23" applyNumberFormat="1" applyFont="1" applyFill="1" applyBorder="1" applyProtection="1">
      <alignment/>
      <protection/>
    </xf>
    <xf numFmtId="187" fontId="4" fillId="0" borderId="37" xfId="23" applyNumberFormat="1" applyFont="1" applyBorder="1" applyAlignment="1" applyProtection="1">
      <alignment horizontal="center"/>
      <protection/>
    </xf>
    <xf numFmtId="179" fontId="10" fillId="0" borderId="21" xfId="23" applyNumberFormat="1" applyFont="1" applyFill="1" applyBorder="1" applyProtection="1">
      <alignment/>
      <protection/>
    </xf>
    <xf numFmtId="187" fontId="4" fillId="0" borderId="38" xfId="23" applyNumberFormat="1" applyFont="1" applyBorder="1" applyProtection="1">
      <alignment/>
      <protection/>
    </xf>
    <xf numFmtId="179" fontId="10" fillId="0" borderId="13" xfId="23" applyNumberFormat="1" applyFont="1" applyBorder="1" applyProtection="1">
      <alignment/>
      <protection/>
    </xf>
    <xf numFmtId="187" fontId="4" fillId="0" borderId="39" xfId="23" applyNumberFormat="1" applyFont="1" applyBorder="1" applyProtection="1">
      <alignment/>
      <protection/>
    </xf>
    <xf numFmtId="187" fontId="4" fillId="0" borderId="36" xfId="23" applyNumberFormat="1" applyFont="1" applyBorder="1" applyProtection="1">
      <alignment/>
      <protection/>
    </xf>
    <xf numFmtId="187" fontId="4" fillId="0" borderId="40" xfId="23" applyNumberFormat="1" applyFont="1" applyBorder="1" applyProtection="1">
      <alignment/>
      <protection/>
    </xf>
    <xf numFmtId="187" fontId="4" fillId="0" borderId="40" xfId="23" applyNumberFormat="1" applyFont="1" applyBorder="1" applyAlignment="1" applyProtection="1">
      <alignment horizontal="center"/>
      <protection/>
    </xf>
    <xf numFmtId="187" fontId="4" fillId="0" borderId="37" xfId="23" applyNumberFormat="1" applyFont="1" applyBorder="1" applyAlignment="1" applyProtection="1">
      <alignment horizontal="right"/>
      <protection/>
    </xf>
    <xf numFmtId="187" fontId="4" fillId="0" borderId="41" xfId="23" applyNumberFormat="1" applyFont="1" applyBorder="1" applyProtection="1">
      <alignment/>
      <protection/>
    </xf>
    <xf numFmtId="179" fontId="10" fillId="0" borderId="21" xfId="23" applyNumberFormat="1" applyFont="1" applyBorder="1" applyProtection="1">
      <alignment/>
      <protection/>
    </xf>
    <xf numFmtId="187" fontId="4" fillId="0" borderId="42" xfId="23" applyNumberFormat="1" applyFont="1" applyBorder="1" applyProtection="1">
      <alignment/>
      <protection/>
    </xf>
    <xf numFmtId="179" fontId="10" fillId="0" borderId="24" xfId="23" applyNumberFormat="1" applyFont="1" applyBorder="1" applyProtection="1">
      <alignment/>
      <protection/>
    </xf>
    <xf numFmtId="187" fontId="4" fillId="0" borderId="43" xfId="23" applyNumberFormat="1" applyFont="1" applyBorder="1" applyProtection="1">
      <alignment/>
      <protection/>
    </xf>
    <xf numFmtId="0" fontId="4" fillId="0" borderId="24" xfId="23" applyFont="1" applyBorder="1" applyAlignment="1" applyProtection="1">
      <alignment horizontal="center"/>
      <protection locked="0"/>
    </xf>
    <xf numFmtId="0" fontId="4" fillId="0" borderId="43" xfId="23" applyFont="1" applyBorder="1" applyAlignment="1" applyProtection="1">
      <alignment horizontal="center"/>
      <protection locked="0"/>
    </xf>
    <xf numFmtId="0" fontId="4" fillId="0" borderId="23" xfId="23" applyFont="1" applyBorder="1" applyAlignment="1">
      <alignment horizontal="left"/>
      <protection/>
    </xf>
    <xf numFmtId="0" fontId="4" fillId="0" borderId="44" xfId="23" applyFont="1" applyBorder="1" applyAlignment="1">
      <alignment horizontal="left"/>
      <protection/>
    </xf>
    <xf numFmtId="0" fontId="3" fillId="0" borderId="10" xfId="23" applyFont="1" applyBorder="1" applyAlignment="1">
      <alignment horizontal="center"/>
      <protection/>
    </xf>
    <xf numFmtId="0" fontId="7" fillId="0" borderId="45" xfId="23" applyBorder="1" applyAlignment="1">
      <alignment/>
      <protection/>
    </xf>
    <xf numFmtId="0" fontId="3" fillId="0" borderId="23" xfId="23" applyFont="1" applyBorder="1" applyAlignment="1">
      <alignment horizontal="center"/>
      <protection/>
    </xf>
    <xf numFmtId="0" fontId="7" fillId="0" borderId="46" xfId="23" applyBorder="1" applyAlignment="1">
      <alignment/>
      <protection/>
    </xf>
    <xf numFmtId="0" fontId="4" fillId="0" borderId="18" xfId="23" applyFont="1" applyBorder="1" applyAlignment="1">
      <alignment horizontal="center"/>
      <protection/>
    </xf>
    <xf numFmtId="0" fontId="11" fillId="0" borderId="47" xfId="23" applyFont="1" applyBorder="1" applyAlignment="1">
      <alignment horizontal="center"/>
      <protection/>
    </xf>
    <xf numFmtId="0" fontId="11" fillId="0" borderId="48" xfId="23" applyFont="1" applyBorder="1" applyAlignment="1">
      <alignment horizontal="center"/>
      <protection/>
    </xf>
    <xf numFmtId="0" fontId="4" fillId="0" borderId="18" xfId="22" applyFont="1" applyBorder="1" applyAlignment="1">
      <alignment horizontal="center"/>
      <protection/>
    </xf>
    <xf numFmtId="0" fontId="7" fillId="0" borderId="47" xfId="22" applyFont="1" applyBorder="1" applyAlignment="1">
      <alignment horizontal="center"/>
      <protection/>
    </xf>
    <xf numFmtId="0" fontId="7" fillId="0" borderId="48" xfId="22" applyFont="1" applyBorder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showZeros="0" tabSelected="1" zoomScale="90" zoomScaleNormal="90" workbookViewId="0" topLeftCell="A10">
      <selection activeCell="M35" sqref="M35:P36"/>
    </sheetView>
  </sheetViews>
  <sheetFormatPr defaultColWidth="8.66015625" defaultRowHeight="18"/>
  <cols>
    <col min="1" max="1" width="0.6640625" style="6" customWidth="1"/>
    <col min="2" max="2" width="3" style="6" customWidth="1"/>
    <col min="3" max="3" width="13.16015625" style="6" customWidth="1"/>
    <col min="4" max="8" width="7.16015625" style="6" customWidth="1"/>
    <col min="9" max="16" width="6.33203125" style="6" customWidth="1"/>
    <col min="17" max="17" width="7.16015625" style="6" customWidth="1"/>
    <col min="18" max="18" width="0" style="6" hidden="1" customWidth="1"/>
    <col min="19" max="19" width="3.33203125" style="6" hidden="1" customWidth="1"/>
    <col min="20" max="20" width="10.08203125" style="6" hidden="1" customWidth="1"/>
    <col min="21" max="25" width="8.5" style="6" hidden="1" customWidth="1"/>
    <col min="26" max="26" width="8.83203125" style="6" hidden="1" customWidth="1"/>
    <col min="27" max="27" width="7.91015625" style="6" hidden="1" customWidth="1"/>
    <col min="28" max="16384" width="7.16015625" style="6" customWidth="1"/>
  </cols>
  <sheetData>
    <row r="1" spans="2:17" ht="13.5">
      <c r="B1" s="3" t="s">
        <v>46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2:25" ht="14.2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28</v>
      </c>
      <c r="N2" s="7"/>
      <c r="O2" s="7"/>
      <c r="P2" s="7"/>
      <c r="Q2" s="5"/>
      <c r="S2" s="8"/>
      <c r="T2" s="8"/>
      <c r="U2" s="8"/>
      <c r="V2" s="8"/>
      <c r="W2" s="8" t="s">
        <v>41</v>
      </c>
      <c r="X2" s="8"/>
      <c r="Y2" s="8"/>
    </row>
    <row r="3" spans="2:26" ht="17.25">
      <c r="B3" s="9"/>
      <c r="C3" s="10" t="s">
        <v>42</v>
      </c>
      <c r="D3" s="11"/>
      <c r="E3" s="12"/>
      <c r="F3" s="12"/>
      <c r="G3" s="12"/>
      <c r="H3" s="12"/>
      <c r="I3" s="13"/>
      <c r="J3" s="4"/>
      <c r="K3" s="4"/>
      <c r="L3" s="4"/>
      <c r="M3" s="13"/>
      <c r="N3" s="4"/>
      <c r="O3" s="4"/>
      <c r="P3" s="14"/>
      <c r="Q3" s="15"/>
      <c r="S3" s="16"/>
      <c r="T3" s="17" t="s">
        <v>42</v>
      </c>
      <c r="U3" s="18"/>
      <c r="V3" s="19"/>
      <c r="W3" s="19"/>
      <c r="X3" s="19"/>
      <c r="Y3" s="20"/>
      <c r="Z3" s="21"/>
    </row>
    <row r="4" spans="2:26" ht="13.5">
      <c r="B4" s="13"/>
      <c r="C4" s="22"/>
      <c r="D4" s="89" t="s">
        <v>29</v>
      </c>
      <c r="E4" s="89" t="s">
        <v>49</v>
      </c>
      <c r="F4" s="89" t="s">
        <v>50</v>
      </c>
      <c r="G4" s="89" t="s">
        <v>53</v>
      </c>
      <c r="H4" s="89" t="s">
        <v>58</v>
      </c>
      <c r="I4" s="137" t="s">
        <v>54</v>
      </c>
      <c r="J4" s="138"/>
      <c r="K4" s="138"/>
      <c r="L4" s="139"/>
      <c r="M4" s="140" t="s">
        <v>61</v>
      </c>
      <c r="N4" s="141"/>
      <c r="O4" s="141"/>
      <c r="P4" s="142"/>
      <c r="Q4" s="15"/>
      <c r="S4" s="15"/>
      <c r="T4" s="5"/>
      <c r="U4" s="23" t="s">
        <v>30</v>
      </c>
      <c r="V4" s="23" t="s">
        <v>0</v>
      </c>
      <c r="W4" s="23" t="s">
        <v>1</v>
      </c>
      <c r="X4" s="23" t="s">
        <v>2</v>
      </c>
      <c r="Y4" s="24" t="s">
        <v>34</v>
      </c>
      <c r="Z4" s="21"/>
    </row>
    <row r="5" spans="2:26" ht="14.25" thickBot="1">
      <c r="B5" s="25" t="s">
        <v>3</v>
      </c>
      <c r="C5" s="26"/>
      <c r="D5" s="27"/>
      <c r="E5" s="27"/>
      <c r="F5" s="27"/>
      <c r="G5" s="27"/>
      <c r="H5" s="110"/>
      <c r="I5" s="111">
        <v>14</v>
      </c>
      <c r="J5" s="90">
        <v>15</v>
      </c>
      <c r="K5" s="90">
        <v>16</v>
      </c>
      <c r="L5" s="129">
        <v>17</v>
      </c>
      <c r="M5" s="130">
        <v>14</v>
      </c>
      <c r="N5" s="90">
        <v>15</v>
      </c>
      <c r="O5" s="90">
        <v>16</v>
      </c>
      <c r="P5" s="90">
        <v>17</v>
      </c>
      <c r="Q5" s="15"/>
      <c r="S5" s="133" t="s">
        <v>47</v>
      </c>
      <c r="T5" s="134"/>
      <c r="U5" s="28"/>
      <c r="V5" s="28"/>
      <c r="W5" s="28"/>
      <c r="X5" s="28" t="s">
        <v>43</v>
      </c>
      <c r="Y5" s="29" t="s">
        <v>44</v>
      </c>
      <c r="Z5" s="21"/>
    </row>
    <row r="6" spans="2:27" ht="13.5">
      <c r="B6" s="13"/>
      <c r="C6" s="101" t="s">
        <v>4</v>
      </c>
      <c r="D6" s="102">
        <v>7567</v>
      </c>
      <c r="E6" s="30">
        <v>6349</v>
      </c>
      <c r="F6" s="30">
        <v>6280</v>
      </c>
      <c r="G6" s="30">
        <v>4896</v>
      </c>
      <c r="H6" s="112">
        <v>4446</v>
      </c>
      <c r="I6" s="113">
        <f>ROUND((E6/D6-1)*100,1)</f>
        <v>-16.1</v>
      </c>
      <c r="J6" s="91">
        <f>ROUND((F6/E6-1)*100,1)</f>
        <v>-1.1</v>
      </c>
      <c r="K6" s="91">
        <f>ROUND((G6/F6-1)*100,1)</f>
        <v>-22</v>
      </c>
      <c r="L6" s="91">
        <f>ROUND((H6/G6-1)*100,1)</f>
        <v>-9.2</v>
      </c>
      <c r="M6" s="31">
        <f>ROUND(E6/$D6*100,0)</f>
        <v>84</v>
      </c>
      <c r="N6" s="32">
        <f>ROUND(F6/$D6*100,0)</f>
        <v>83</v>
      </c>
      <c r="O6" s="32">
        <f>ROUND(G6/$D6*100,0)</f>
        <v>65</v>
      </c>
      <c r="P6" s="32">
        <f>ROUND(H6/$D6*100,0)</f>
        <v>59</v>
      </c>
      <c r="Q6" s="15"/>
      <c r="S6" s="15"/>
      <c r="T6" s="33" t="s">
        <v>4</v>
      </c>
      <c r="U6" s="34">
        <v>8198500</v>
      </c>
      <c r="V6" s="34">
        <v>8034000</v>
      </c>
      <c r="W6" s="34">
        <v>8320600</v>
      </c>
      <c r="X6" s="34">
        <v>7566700</v>
      </c>
      <c r="Y6" s="35">
        <v>6349100</v>
      </c>
      <c r="Z6" s="36">
        <v>7920400</v>
      </c>
      <c r="AA6" s="37">
        <v>-1217600</v>
      </c>
    </row>
    <row r="7" spans="2:27" ht="13.5">
      <c r="B7" s="13"/>
      <c r="C7" s="103" t="s">
        <v>62</v>
      </c>
      <c r="D7" s="104"/>
      <c r="E7" s="30"/>
      <c r="F7" s="30"/>
      <c r="G7" s="30"/>
      <c r="H7" s="112"/>
      <c r="I7" s="113"/>
      <c r="J7" s="91"/>
      <c r="K7" s="91"/>
      <c r="L7" s="91"/>
      <c r="M7" s="31"/>
      <c r="N7" s="32"/>
      <c r="O7" s="32"/>
      <c r="P7" s="32"/>
      <c r="Q7" s="15"/>
      <c r="S7" s="15"/>
      <c r="T7" s="33"/>
      <c r="U7" s="34"/>
      <c r="V7" s="34"/>
      <c r="W7" s="34"/>
      <c r="X7" s="34"/>
      <c r="Y7" s="35"/>
      <c r="Z7" s="36"/>
      <c r="AA7" s="37"/>
    </row>
    <row r="8" spans="2:27" ht="13.5">
      <c r="B8" s="13"/>
      <c r="C8" s="103" t="s">
        <v>6</v>
      </c>
      <c r="D8" s="104">
        <v>0</v>
      </c>
      <c r="E8" s="30">
        <v>35</v>
      </c>
      <c r="F8" s="30">
        <v>344</v>
      </c>
      <c r="G8" s="87">
        <v>208</v>
      </c>
      <c r="H8" s="114">
        <v>2</v>
      </c>
      <c r="I8" s="115" t="s">
        <v>55</v>
      </c>
      <c r="J8" s="91">
        <f aca="true" t="shared" si="0" ref="J8:L12">ROUND((F8/E8-1)*100,1)</f>
        <v>882.9</v>
      </c>
      <c r="K8" s="92">
        <f t="shared" si="0"/>
        <v>-39.5</v>
      </c>
      <c r="L8" s="92">
        <f t="shared" si="0"/>
        <v>-99</v>
      </c>
      <c r="M8" s="31"/>
      <c r="N8" s="32"/>
      <c r="O8" s="32"/>
      <c r="P8" s="32"/>
      <c r="Q8" s="15"/>
      <c r="S8" s="15"/>
      <c r="T8" s="33" t="s">
        <v>6</v>
      </c>
      <c r="U8" s="34"/>
      <c r="V8" s="34"/>
      <c r="W8" s="34"/>
      <c r="X8" s="34"/>
      <c r="Y8" s="35"/>
      <c r="Z8" s="36"/>
      <c r="AA8" s="37">
        <v>0</v>
      </c>
    </row>
    <row r="9" spans="2:27" ht="13.5">
      <c r="B9" s="38" t="s">
        <v>7</v>
      </c>
      <c r="C9" s="103" t="s">
        <v>8</v>
      </c>
      <c r="D9" s="104">
        <v>78</v>
      </c>
      <c r="E9" s="30">
        <v>345</v>
      </c>
      <c r="F9" s="30">
        <v>432</v>
      </c>
      <c r="G9" s="87">
        <v>710</v>
      </c>
      <c r="H9" s="114">
        <v>56</v>
      </c>
      <c r="I9" s="113">
        <f>ROUND((E9/D9-1)*100,1)</f>
        <v>342.3</v>
      </c>
      <c r="J9" s="92">
        <f t="shared" si="0"/>
        <v>25.2</v>
      </c>
      <c r="K9" s="92">
        <f t="shared" si="0"/>
        <v>64.4</v>
      </c>
      <c r="L9" s="92">
        <f t="shared" si="0"/>
        <v>-92.1</v>
      </c>
      <c r="M9" s="31">
        <f>ROUND(E9/$D9*100,0)</f>
        <v>442</v>
      </c>
      <c r="N9" s="32">
        <f>ROUND(F9/$D9*100,0)</f>
        <v>554</v>
      </c>
      <c r="O9" s="32">
        <f aca="true" t="shared" si="1" ref="O9:P12">ROUND(G9/$D9*100,0)</f>
        <v>910</v>
      </c>
      <c r="P9" s="32">
        <f>ROUND(H9/$D9*100,0)</f>
        <v>72</v>
      </c>
      <c r="Q9" s="15"/>
      <c r="S9" s="39" t="s">
        <v>7</v>
      </c>
      <c r="T9" s="33" t="s">
        <v>8</v>
      </c>
      <c r="U9" s="34"/>
      <c r="V9" s="34">
        <v>740000</v>
      </c>
      <c r="W9" s="34"/>
      <c r="X9" s="34">
        <v>480000</v>
      </c>
      <c r="Y9" s="35">
        <v>78000</v>
      </c>
      <c r="Z9" s="36"/>
      <c r="AA9" s="37">
        <v>-402000</v>
      </c>
    </row>
    <row r="10" spans="2:27" ht="13.5">
      <c r="B10" s="13"/>
      <c r="C10" s="103" t="s">
        <v>9</v>
      </c>
      <c r="D10" s="104">
        <v>3093</v>
      </c>
      <c r="E10" s="30">
        <v>1429</v>
      </c>
      <c r="F10" s="30">
        <v>1110</v>
      </c>
      <c r="G10" s="87">
        <v>1605</v>
      </c>
      <c r="H10" s="114">
        <v>1212</v>
      </c>
      <c r="I10" s="113">
        <f>ROUND((E10/D10-1)*100,1)</f>
        <v>-53.8</v>
      </c>
      <c r="J10" s="91">
        <f t="shared" si="0"/>
        <v>-22.3</v>
      </c>
      <c r="K10" s="92">
        <f t="shared" si="0"/>
        <v>44.6</v>
      </c>
      <c r="L10" s="92">
        <f t="shared" si="0"/>
        <v>-24.5</v>
      </c>
      <c r="M10" s="31">
        <f>ROUND(E10/$D10*100,0)</f>
        <v>46</v>
      </c>
      <c r="N10" s="32">
        <f>ROUND(F10/$D10*100,0)</f>
        <v>36</v>
      </c>
      <c r="O10" s="32">
        <f t="shared" si="1"/>
        <v>52</v>
      </c>
      <c r="P10" s="32">
        <f>ROUND(H10/$D10*100,0)</f>
        <v>39</v>
      </c>
      <c r="Q10" s="15"/>
      <c r="S10" s="15"/>
      <c r="T10" s="33" t="s">
        <v>9</v>
      </c>
      <c r="U10" s="34">
        <v>1910200</v>
      </c>
      <c r="V10" s="34">
        <v>1560800</v>
      </c>
      <c r="W10" s="34">
        <v>1135000</v>
      </c>
      <c r="X10" s="34">
        <v>1694400</v>
      </c>
      <c r="Y10" s="35">
        <v>3093700</v>
      </c>
      <c r="Z10" s="36"/>
      <c r="AA10" s="37">
        <v>1399300</v>
      </c>
    </row>
    <row r="11" spans="2:27" ht="13.5">
      <c r="B11" s="13"/>
      <c r="C11" s="103" t="s">
        <v>10</v>
      </c>
      <c r="D11" s="104">
        <v>1033</v>
      </c>
      <c r="E11" s="30">
        <v>5305</v>
      </c>
      <c r="F11" s="30">
        <v>5857</v>
      </c>
      <c r="G11" s="87">
        <v>4807</v>
      </c>
      <c r="H11" s="114">
        <v>8620</v>
      </c>
      <c r="I11" s="113">
        <f>ROUND((E11/D11-1)*100,1)</f>
        <v>413.6</v>
      </c>
      <c r="J11" s="91">
        <f t="shared" si="0"/>
        <v>10.4</v>
      </c>
      <c r="K11" s="92">
        <f t="shared" si="0"/>
        <v>-17.9</v>
      </c>
      <c r="L11" s="92">
        <f t="shared" si="0"/>
        <v>79.3</v>
      </c>
      <c r="M11" s="31">
        <f>ROUND(E11/$D11*100,0)</f>
        <v>514</v>
      </c>
      <c r="N11" s="32">
        <f>ROUND(F11/$D11*100,0)</f>
        <v>567</v>
      </c>
      <c r="O11" s="32">
        <f t="shared" si="1"/>
        <v>465</v>
      </c>
      <c r="P11" s="32">
        <f>ROUND(H11/$D11*100,0)</f>
        <v>834</v>
      </c>
      <c r="Q11" s="15"/>
      <c r="S11" s="15"/>
      <c r="T11" s="33" t="s">
        <v>10</v>
      </c>
      <c r="U11" s="34">
        <v>880200</v>
      </c>
      <c r="V11" s="34">
        <v>485700</v>
      </c>
      <c r="W11" s="34">
        <v>1187100</v>
      </c>
      <c r="X11" s="34">
        <v>1487900</v>
      </c>
      <c r="Y11" s="35">
        <v>1032800</v>
      </c>
      <c r="Z11" s="36">
        <v>35270600</v>
      </c>
      <c r="AA11" s="37">
        <v>-455100</v>
      </c>
    </row>
    <row r="12" spans="2:27" ht="13.5">
      <c r="B12" s="38" t="s">
        <v>11</v>
      </c>
      <c r="C12" s="103" t="s">
        <v>12</v>
      </c>
      <c r="D12" s="104">
        <v>275</v>
      </c>
      <c r="E12" s="30">
        <v>841</v>
      </c>
      <c r="F12" s="30">
        <v>683</v>
      </c>
      <c r="G12" s="87">
        <v>181</v>
      </c>
      <c r="H12" s="114">
        <v>849</v>
      </c>
      <c r="I12" s="113">
        <f>ROUND((E12/D12-1)*100,1)</f>
        <v>205.8</v>
      </c>
      <c r="J12" s="91">
        <f t="shared" si="0"/>
        <v>-18.8</v>
      </c>
      <c r="K12" s="92">
        <f t="shared" si="0"/>
        <v>-73.5</v>
      </c>
      <c r="L12" s="92">
        <f t="shared" si="0"/>
        <v>369.1</v>
      </c>
      <c r="M12" s="31">
        <f>ROUND(E12/$D12*100,0)</f>
        <v>306</v>
      </c>
      <c r="N12" s="32">
        <f>ROUND(F12/$D12*100,0)</f>
        <v>248</v>
      </c>
      <c r="O12" s="32">
        <f t="shared" si="1"/>
        <v>66</v>
      </c>
      <c r="P12" s="32">
        <f>ROUND(H12/$D12*100,0)</f>
        <v>309</v>
      </c>
      <c r="Q12" s="15"/>
      <c r="S12" s="39" t="s">
        <v>11</v>
      </c>
      <c r="T12" s="33" t="s">
        <v>12</v>
      </c>
      <c r="U12" s="34">
        <v>104700</v>
      </c>
      <c r="V12" s="34">
        <v>139500</v>
      </c>
      <c r="W12" s="34">
        <v>120800</v>
      </c>
      <c r="X12" s="34">
        <v>430800</v>
      </c>
      <c r="Y12" s="35">
        <v>274700</v>
      </c>
      <c r="Z12" s="36"/>
      <c r="AA12" s="37">
        <v>-156100</v>
      </c>
    </row>
    <row r="13" spans="2:27" ht="13.5">
      <c r="B13" s="38"/>
      <c r="C13" s="103" t="s">
        <v>45</v>
      </c>
      <c r="D13" s="104">
        <v>0</v>
      </c>
      <c r="E13" s="30"/>
      <c r="F13" s="30"/>
      <c r="G13" s="87"/>
      <c r="H13" s="114"/>
      <c r="I13" s="113"/>
      <c r="J13" s="91"/>
      <c r="K13" s="92"/>
      <c r="L13" s="92"/>
      <c r="M13" s="31"/>
      <c r="N13" s="32"/>
      <c r="O13" s="32"/>
      <c r="P13" s="32"/>
      <c r="Q13" s="15"/>
      <c r="S13" s="39"/>
      <c r="T13" s="33" t="s">
        <v>45</v>
      </c>
      <c r="U13" s="34"/>
      <c r="V13" s="34"/>
      <c r="W13" s="34"/>
      <c r="X13" s="34"/>
      <c r="Y13" s="35"/>
      <c r="Z13" s="36"/>
      <c r="AA13" s="37"/>
    </row>
    <row r="14" spans="2:27" ht="13.5">
      <c r="B14" s="13"/>
      <c r="C14" s="103" t="s">
        <v>13</v>
      </c>
      <c r="D14" s="104">
        <v>0</v>
      </c>
      <c r="E14" s="30"/>
      <c r="F14" s="30"/>
      <c r="G14" s="87"/>
      <c r="H14" s="114"/>
      <c r="I14" s="113"/>
      <c r="J14" s="91"/>
      <c r="K14" s="92"/>
      <c r="L14" s="92"/>
      <c r="M14" s="31"/>
      <c r="N14" s="32"/>
      <c r="O14" s="32"/>
      <c r="P14" s="32"/>
      <c r="Q14" s="15"/>
      <c r="S14" s="15"/>
      <c r="T14" s="33" t="s">
        <v>13</v>
      </c>
      <c r="U14" s="34"/>
      <c r="V14" s="34"/>
      <c r="W14" s="34"/>
      <c r="X14" s="34"/>
      <c r="Y14" s="35"/>
      <c r="Z14" s="36"/>
      <c r="AA14" s="37">
        <v>0</v>
      </c>
    </row>
    <row r="15" spans="2:27" ht="13.5">
      <c r="B15" s="38" t="s">
        <v>14</v>
      </c>
      <c r="C15" s="103" t="s">
        <v>15</v>
      </c>
      <c r="D15" s="104">
        <v>0</v>
      </c>
      <c r="E15" s="30"/>
      <c r="F15" s="30"/>
      <c r="G15" s="87"/>
      <c r="H15" s="114"/>
      <c r="I15" s="115"/>
      <c r="J15" s="93"/>
      <c r="K15" s="92"/>
      <c r="L15" s="92"/>
      <c r="M15" s="31"/>
      <c r="N15" s="32"/>
      <c r="O15" s="32"/>
      <c r="P15" s="32"/>
      <c r="Q15" s="15"/>
      <c r="S15" s="39" t="s">
        <v>14</v>
      </c>
      <c r="T15" s="33" t="s">
        <v>15</v>
      </c>
      <c r="U15" s="34"/>
      <c r="V15" s="34"/>
      <c r="W15" s="34"/>
      <c r="X15" s="34">
        <v>529000</v>
      </c>
      <c r="Y15" s="35"/>
      <c r="Z15" s="36"/>
      <c r="AA15" s="37">
        <v>-529000</v>
      </c>
    </row>
    <row r="16" spans="2:27" ht="13.5">
      <c r="B16" s="13"/>
      <c r="C16" s="103" t="s">
        <v>52</v>
      </c>
      <c r="D16" s="104">
        <v>0</v>
      </c>
      <c r="E16" s="30"/>
      <c r="F16" s="30"/>
      <c r="G16" s="87"/>
      <c r="H16" s="114">
        <v>28</v>
      </c>
      <c r="I16" s="113"/>
      <c r="J16" s="91"/>
      <c r="K16" s="92"/>
      <c r="L16" s="93" t="s">
        <v>59</v>
      </c>
      <c r="M16" s="31"/>
      <c r="N16" s="32"/>
      <c r="O16" s="32"/>
      <c r="P16" s="32"/>
      <c r="Q16" s="15"/>
      <c r="S16" s="15"/>
      <c r="T16" s="33" t="s">
        <v>16</v>
      </c>
      <c r="U16" s="34"/>
      <c r="V16" s="34"/>
      <c r="W16" s="34"/>
      <c r="X16" s="34"/>
      <c r="Y16" s="35"/>
      <c r="Z16" s="36"/>
      <c r="AA16" s="37">
        <v>0</v>
      </c>
    </row>
    <row r="17" spans="2:27" ht="13.5">
      <c r="B17" s="13"/>
      <c r="C17" s="103" t="s">
        <v>16</v>
      </c>
      <c r="D17" s="104">
        <v>0</v>
      </c>
      <c r="E17" s="30"/>
      <c r="F17" s="30"/>
      <c r="G17" s="87"/>
      <c r="H17" s="114"/>
      <c r="I17" s="113"/>
      <c r="J17" s="91"/>
      <c r="K17" s="92"/>
      <c r="L17" s="92"/>
      <c r="M17" s="31"/>
      <c r="N17" s="32"/>
      <c r="O17" s="32"/>
      <c r="P17" s="32"/>
      <c r="Q17" s="15"/>
      <c r="S17" s="15"/>
      <c r="T17" s="40" t="s">
        <v>31</v>
      </c>
      <c r="U17" s="41"/>
      <c r="V17" s="41"/>
      <c r="W17" s="41"/>
      <c r="X17" s="41"/>
      <c r="Y17" s="42"/>
      <c r="Z17" s="36"/>
      <c r="AA17" s="37"/>
    </row>
    <row r="18" spans="2:27" ht="13.5">
      <c r="B18" s="13"/>
      <c r="C18" s="2" t="s">
        <v>51</v>
      </c>
      <c r="D18" s="105">
        <v>0</v>
      </c>
      <c r="E18" s="43"/>
      <c r="F18" s="43"/>
      <c r="G18" s="88"/>
      <c r="H18" s="116"/>
      <c r="I18" s="117"/>
      <c r="J18" s="94"/>
      <c r="K18" s="95"/>
      <c r="L18" s="95"/>
      <c r="M18" s="44"/>
      <c r="N18" s="45"/>
      <c r="O18" s="45"/>
      <c r="P18" s="45"/>
      <c r="Q18" s="15"/>
      <c r="S18" s="15"/>
      <c r="T18" s="46" t="s">
        <v>32</v>
      </c>
      <c r="U18" s="47"/>
      <c r="V18" s="47"/>
      <c r="W18" s="47"/>
      <c r="X18" s="47"/>
      <c r="Y18" s="48"/>
      <c r="Z18" s="36"/>
      <c r="AA18" s="37">
        <v>0</v>
      </c>
    </row>
    <row r="19" spans="2:27" ht="14.25" thickBot="1">
      <c r="B19" s="49"/>
      <c r="C19" s="106" t="s">
        <v>17</v>
      </c>
      <c r="D19" s="107">
        <v>12046</v>
      </c>
      <c r="E19" s="50">
        <v>14304</v>
      </c>
      <c r="F19" s="50">
        <v>14706</v>
      </c>
      <c r="G19" s="50">
        <v>12407</v>
      </c>
      <c r="H19" s="118">
        <v>15213</v>
      </c>
      <c r="I19" s="119">
        <f>ROUND((E19/D19-1)*100,1)</f>
        <v>18.7</v>
      </c>
      <c r="J19" s="96">
        <f>ROUND((F19/E19-1)*100,1)</f>
        <v>2.8</v>
      </c>
      <c r="K19" s="97">
        <f>ROUND((G19/F19-1)*100,1)</f>
        <v>-15.6</v>
      </c>
      <c r="L19" s="97">
        <f>ROUND((H19/G19-1)*100,1)</f>
        <v>22.6</v>
      </c>
      <c r="M19" s="51">
        <f>ROUND(E19/$D19*100,0)</f>
        <v>119</v>
      </c>
      <c r="N19" s="52">
        <f>ROUND(F19/$D19*100,0)</f>
        <v>122</v>
      </c>
      <c r="O19" s="52">
        <f aca="true" t="shared" si="2" ref="O19:P21">ROUND(G19/$D19*100,0)</f>
        <v>103</v>
      </c>
      <c r="P19" s="52">
        <f>ROUND(H19/$D19*100,0)</f>
        <v>126</v>
      </c>
      <c r="Q19" s="15"/>
      <c r="S19" s="53"/>
      <c r="T19" s="54" t="s">
        <v>17</v>
      </c>
      <c r="U19" s="55">
        <v>11093600</v>
      </c>
      <c r="V19" s="55">
        <v>10960000</v>
      </c>
      <c r="W19" s="55">
        <v>10763500</v>
      </c>
      <c r="X19" s="55">
        <v>12188800</v>
      </c>
      <c r="Y19" s="56">
        <v>10828300</v>
      </c>
      <c r="Z19" s="36"/>
      <c r="AA19" s="37">
        <v>-1360500</v>
      </c>
    </row>
    <row r="20" spans="2:27" ht="13.5">
      <c r="B20" s="13"/>
      <c r="C20" s="103" t="s">
        <v>5</v>
      </c>
      <c r="D20" s="104">
        <v>1571</v>
      </c>
      <c r="E20" s="30">
        <v>1363</v>
      </c>
      <c r="F20" s="30">
        <v>1669</v>
      </c>
      <c r="G20" s="87">
        <v>2228</v>
      </c>
      <c r="H20" s="114">
        <v>2654</v>
      </c>
      <c r="I20" s="120">
        <f>ROUND((E20/D20-1)*100,1)</f>
        <v>-13.2</v>
      </c>
      <c r="J20" s="91">
        <f>ROUND((F20/E20-1)*100,1)</f>
        <v>22.5</v>
      </c>
      <c r="K20" s="92">
        <f>ROUND((G20/F20-1)*100,1)</f>
        <v>33.5</v>
      </c>
      <c r="L20" s="92">
        <f>ROUND((H20/G20-1)*100,1)</f>
        <v>19.1</v>
      </c>
      <c r="M20" s="31">
        <f>ROUND(E20/$D20*100,0)</f>
        <v>87</v>
      </c>
      <c r="N20" s="32">
        <f>ROUND(F20/$D20*100,0)</f>
        <v>106</v>
      </c>
      <c r="O20" s="32">
        <f t="shared" si="2"/>
        <v>142</v>
      </c>
      <c r="P20" s="32">
        <f>ROUND(H20/$D20*100,0)</f>
        <v>169</v>
      </c>
      <c r="Q20" s="15"/>
      <c r="S20" s="15"/>
      <c r="T20" s="33" t="s">
        <v>5</v>
      </c>
      <c r="U20" s="34">
        <v>1522400</v>
      </c>
      <c r="V20" s="34">
        <v>2198300</v>
      </c>
      <c r="W20" s="34">
        <v>2067800</v>
      </c>
      <c r="X20" s="34">
        <v>1847000</v>
      </c>
      <c r="Y20" s="35">
        <v>1571300</v>
      </c>
      <c r="Z20" s="36"/>
      <c r="AA20" s="37">
        <v>-275700</v>
      </c>
    </row>
    <row r="21" spans="2:27" ht="13.5">
      <c r="B21" s="13"/>
      <c r="C21" s="103" t="s">
        <v>18</v>
      </c>
      <c r="D21" s="104">
        <v>7</v>
      </c>
      <c r="E21" s="30">
        <v>15</v>
      </c>
      <c r="F21" s="30">
        <v>0</v>
      </c>
      <c r="G21" s="87">
        <v>52</v>
      </c>
      <c r="H21" s="114"/>
      <c r="I21" s="121">
        <f>ROUND((E21/D21-1)*100,1)</f>
        <v>114.3</v>
      </c>
      <c r="J21" s="93" t="s">
        <v>56</v>
      </c>
      <c r="K21" s="93" t="s">
        <v>55</v>
      </c>
      <c r="L21" s="93" t="s">
        <v>60</v>
      </c>
      <c r="M21" s="31">
        <f>ROUND(E21/$D21*100,0)</f>
        <v>214</v>
      </c>
      <c r="N21" s="32">
        <f>ROUND(F21/$D21*100,0)</f>
        <v>0</v>
      </c>
      <c r="O21" s="32">
        <f t="shared" si="2"/>
        <v>743</v>
      </c>
      <c r="P21" s="32">
        <f>ROUND(H21/$D21*100,0)</f>
        <v>0</v>
      </c>
      <c r="Q21" s="15"/>
      <c r="S21" s="15"/>
      <c r="T21" s="33" t="s">
        <v>18</v>
      </c>
      <c r="U21" s="34">
        <v>9100</v>
      </c>
      <c r="V21" s="34">
        <v>49300</v>
      </c>
      <c r="W21" s="34"/>
      <c r="X21" s="34">
        <v>178600</v>
      </c>
      <c r="Y21" s="35">
        <v>6400</v>
      </c>
      <c r="Z21" s="36"/>
      <c r="AA21" s="37">
        <v>-172200</v>
      </c>
    </row>
    <row r="22" spans="2:27" ht="13.5">
      <c r="B22" s="13"/>
      <c r="C22" s="103" t="s">
        <v>33</v>
      </c>
      <c r="D22" s="104">
        <v>0</v>
      </c>
      <c r="E22" s="30"/>
      <c r="F22" s="30"/>
      <c r="G22" s="87"/>
      <c r="H22" s="114"/>
      <c r="I22" s="115"/>
      <c r="J22" s="93"/>
      <c r="K22" s="92"/>
      <c r="L22" s="92"/>
      <c r="M22" s="31"/>
      <c r="N22" s="32"/>
      <c r="O22" s="32"/>
      <c r="P22" s="32"/>
      <c r="Q22" s="15"/>
      <c r="S22" s="15"/>
      <c r="T22" s="33" t="s">
        <v>33</v>
      </c>
      <c r="U22" s="34"/>
      <c r="V22" s="34"/>
      <c r="W22" s="34">
        <v>40200</v>
      </c>
      <c r="X22" s="34"/>
      <c r="Y22" s="35"/>
      <c r="Z22" s="36"/>
      <c r="AA22" s="37"/>
    </row>
    <row r="23" spans="2:27" ht="13.5">
      <c r="B23" s="13"/>
      <c r="C23" s="103" t="s">
        <v>10</v>
      </c>
      <c r="D23" s="104">
        <v>25615</v>
      </c>
      <c r="E23" s="30">
        <v>18859</v>
      </c>
      <c r="F23" s="30">
        <v>17624</v>
      </c>
      <c r="G23" s="87">
        <v>15508</v>
      </c>
      <c r="H23" s="114">
        <v>9800</v>
      </c>
      <c r="I23" s="121">
        <f>ROUND((E23/D23-1)*100,1)</f>
        <v>-26.4</v>
      </c>
      <c r="J23" s="91">
        <f>ROUND((F23/E23-1)*100,1)</f>
        <v>-6.5</v>
      </c>
      <c r="K23" s="92">
        <f aca="true" t="shared" si="3" ref="K23:L26">ROUND((G23/F23-1)*100,1)</f>
        <v>-12</v>
      </c>
      <c r="L23" s="92">
        <f>ROUND((H23/G23-1)*100,1)</f>
        <v>-36.8</v>
      </c>
      <c r="M23" s="31">
        <f>ROUND(E23/$D23*100,0)</f>
        <v>74</v>
      </c>
      <c r="N23" s="32">
        <f>ROUND(F23/$D23*100,0)</f>
        <v>69</v>
      </c>
      <c r="O23" s="32">
        <f aca="true" t="shared" si="4" ref="O23:P26">ROUND(G23/$D23*100,0)</f>
        <v>61</v>
      </c>
      <c r="P23" s="32">
        <f>ROUND(H23/$D23*100,0)</f>
        <v>38</v>
      </c>
      <c r="Q23" s="15"/>
      <c r="S23" s="15"/>
      <c r="T23" s="33" t="s">
        <v>10</v>
      </c>
      <c r="U23" s="34">
        <v>28603892</v>
      </c>
      <c r="V23" s="34">
        <v>33298091</v>
      </c>
      <c r="W23" s="34">
        <v>32116380</v>
      </c>
      <c r="X23" s="34">
        <v>29245374</v>
      </c>
      <c r="Y23" s="35">
        <v>25615185</v>
      </c>
      <c r="Z23" s="36">
        <v>-4085289</v>
      </c>
      <c r="AA23" s="37">
        <v>-3630189</v>
      </c>
    </row>
    <row r="24" spans="2:27" ht="13.5">
      <c r="B24" s="38" t="s">
        <v>7</v>
      </c>
      <c r="C24" s="103" t="s">
        <v>12</v>
      </c>
      <c r="D24" s="104">
        <v>5041</v>
      </c>
      <c r="E24" s="30">
        <v>3165</v>
      </c>
      <c r="F24" s="30">
        <v>3331</v>
      </c>
      <c r="G24" s="87">
        <v>2338</v>
      </c>
      <c r="H24" s="114">
        <v>2221</v>
      </c>
      <c r="I24" s="121">
        <f>ROUND((E24/D24-1)*100,1)</f>
        <v>-37.2</v>
      </c>
      <c r="J24" s="91">
        <f>ROUND((F24/E24-1)*100,1)</f>
        <v>5.2</v>
      </c>
      <c r="K24" s="92">
        <f t="shared" si="3"/>
        <v>-29.8</v>
      </c>
      <c r="L24" s="92">
        <f>ROUND((H24/G24-1)*100,1)</f>
        <v>-5</v>
      </c>
      <c r="M24" s="31">
        <f>ROUND(E24/$D24*100,0)</f>
        <v>63</v>
      </c>
      <c r="N24" s="32">
        <f>ROUND(F24/$D24*100,0)</f>
        <v>66</v>
      </c>
      <c r="O24" s="32">
        <f t="shared" si="4"/>
        <v>46</v>
      </c>
      <c r="P24" s="32">
        <f>ROUND(H24/$D24*100,0)</f>
        <v>44</v>
      </c>
      <c r="Q24" s="15"/>
      <c r="S24" s="39" t="s">
        <v>7</v>
      </c>
      <c r="T24" s="33" t="s">
        <v>12</v>
      </c>
      <c r="U24" s="34">
        <v>4225308</v>
      </c>
      <c r="V24" s="34">
        <v>5567609</v>
      </c>
      <c r="W24" s="34">
        <v>7138090</v>
      </c>
      <c r="X24" s="34">
        <v>6249326</v>
      </c>
      <c r="Y24" s="35">
        <v>5041315</v>
      </c>
      <c r="Z24" s="36"/>
      <c r="AA24" s="37">
        <v>-1208011</v>
      </c>
    </row>
    <row r="25" spans="2:27" ht="13.5">
      <c r="B25" s="13"/>
      <c r="C25" s="103" t="s">
        <v>19</v>
      </c>
      <c r="D25" s="104">
        <v>2961</v>
      </c>
      <c r="E25" s="30">
        <v>2620</v>
      </c>
      <c r="F25" s="30">
        <v>2324</v>
      </c>
      <c r="G25" s="87">
        <v>3048</v>
      </c>
      <c r="H25" s="114">
        <v>1759</v>
      </c>
      <c r="I25" s="121">
        <f>ROUND((E25/D25-1)*100,1)</f>
        <v>-11.5</v>
      </c>
      <c r="J25" s="91">
        <f>ROUND((F25/E25-1)*100,1)</f>
        <v>-11.3</v>
      </c>
      <c r="K25" s="92">
        <f t="shared" si="3"/>
        <v>31.2</v>
      </c>
      <c r="L25" s="92">
        <f>ROUND((H25/G25-1)*100,1)</f>
        <v>-42.3</v>
      </c>
      <c r="M25" s="31">
        <f>ROUND(E25/$D25*100,0)</f>
        <v>88</v>
      </c>
      <c r="N25" s="32">
        <f>ROUND(F25/$D25*100,0)</f>
        <v>78</v>
      </c>
      <c r="O25" s="32">
        <f t="shared" si="4"/>
        <v>103</v>
      </c>
      <c r="P25" s="32">
        <f>ROUND(H25/$D25*100,0)</f>
        <v>59</v>
      </c>
      <c r="Q25" s="15"/>
      <c r="S25" s="15"/>
      <c r="T25" s="33" t="s">
        <v>19</v>
      </c>
      <c r="U25" s="34">
        <v>4533200</v>
      </c>
      <c r="V25" s="34">
        <v>3731200</v>
      </c>
      <c r="W25" s="34">
        <v>4317000</v>
      </c>
      <c r="X25" s="34">
        <v>4885500</v>
      </c>
      <c r="Y25" s="35">
        <v>2961000</v>
      </c>
      <c r="Z25" s="36"/>
      <c r="AA25" s="37">
        <v>-1924500</v>
      </c>
    </row>
    <row r="26" spans="2:27" ht="13.5">
      <c r="B26" s="38" t="s">
        <v>20</v>
      </c>
      <c r="C26" s="103" t="s">
        <v>21</v>
      </c>
      <c r="D26" s="104">
        <v>215</v>
      </c>
      <c r="E26" s="30">
        <v>132</v>
      </c>
      <c r="F26" s="30">
        <v>308</v>
      </c>
      <c r="G26" s="87">
        <v>217</v>
      </c>
      <c r="H26" s="114">
        <v>190</v>
      </c>
      <c r="I26" s="121">
        <f>ROUND((E26/D26-1)*100,1)</f>
        <v>-38.6</v>
      </c>
      <c r="J26" s="91">
        <f>ROUND((F26/E26-1)*100,1)</f>
        <v>133.3</v>
      </c>
      <c r="K26" s="92">
        <f t="shared" si="3"/>
        <v>-29.5</v>
      </c>
      <c r="L26" s="92">
        <f>ROUND((H26/G26-1)*100,1)</f>
        <v>-12.4</v>
      </c>
      <c r="M26" s="31">
        <f>ROUND(E26/$D26*100,0)</f>
        <v>61</v>
      </c>
      <c r="N26" s="32">
        <f>ROUND(F26/$D26*100,0)</f>
        <v>143</v>
      </c>
      <c r="O26" s="32">
        <f t="shared" si="4"/>
        <v>101</v>
      </c>
      <c r="P26" s="32">
        <f>ROUND(H26/$D26*100,0)</f>
        <v>88</v>
      </c>
      <c r="Q26" s="15"/>
      <c r="S26" s="39" t="s">
        <v>20</v>
      </c>
      <c r="T26" s="33" t="s">
        <v>21</v>
      </c>
      <c r="U26" s="34">
        <v>242100</v>
      </c>
      <c r="V26" s="34">
        <v>379300</v>
      </c>
      <c r="W26" s="34">
        <v>554100</v>
      </c>
      <c r="X26" s="34">
        <v>198600</v>
      </c>
      <c r="Y26" s="35">
        <v>214600</v>
      </c>
      <c r="Z26" s="36"/>
      <c r="AA26" s="37">
        <v>16000</v>
      </c>
    </row>
    <row r="27" spans="2:27" ht="13.5">
      <c r="B27" s="13"/>
      <c r="C27" s="103" t="s">
        <v>22</v>
      </c>
      <c r="D27" s="104">
        <v>0</v>
      </c>
      <c r="E27" s="30"/>
      <c r="F27" s="30"/>
      <c r="G27" s="87"/>
      <c r="H27" s="114"/>
      <c r="I27" s="122"/>
      <c r="J27" s="91"/>
      <c r="K27" s="92"/>
      <c r="L27" s="92"/>
      <c r="M27" s="31"/>
      <c r="N27" s="32"/>
      <c r="O27" s="32"/>
      <c r="P27" s="32"/>
      <c r="Q27" s="15"/>
      <c r="S27" s="15"/>
      <c r="T27" s="33" t="s">
        <v>22</v>
      </c>
      <c r="U27" s="34"/>
      <c r="V27" s="34">
        <v>12200</v>
      </c>
      <c r="W27" s="34"/>
      <c r="X27" s="34"/>
      <c r="Y27" s="35"/>
      <c r="Z27" s="36"/>
      <c r="AA27" s="37">
        <v>0</v>
      </c>
    </row>
    <row r="28" spans="2:27" ht="13.5">
      <c r="B28" s="38" t="s">
        <v>11</v>
      </c>
      <c r="C28" s="103" t="s">
        <v>23</v>
      </c>
      <c r="D28" s="104">
        <v>131</v>
      </c>
      <c r="E28" s="30">
        <v>159</v>
      </c>
      <c r="F28" s="30">
        <v>156</v>
      </c>
      <c r="G28" s="87">
        <v>210</v>
      </c>
      <c r="H28" s="114">
        <v>192</v>
      </c>
      <c r="I28" s="121">
        <f>ROUND((E28/D28-1)*100,1)</f>
        <v>21.4</v>
      </c>
      <c r="J28" s="91">
        <f>ROUND((F28/E28-1)*100,1)</f>
        <v>-1.9</v>
      </c>
      <c r="K28" s="92">
        <f>ROUND((G28/F28-1)*100,1)</f>
        <v>34.6</v>
      </c>
      <c r="L28" s="92">
        <f>ROUND((H28/G28-1)*100,1)</f>
        <v>-8.6</v>
      </c>
      <c r="M28" s="31">
        <f>ROUND(E28/$D28*100,0)</f>
        <v>121</v>
      </c>
      <c r="N28" s="32">
        <f>ROUND(F28/$D28*100,0)</f>
        <v>119</v>
      </c>
      <c r="O28" s="32">
        <f>ROUND(G28/$D28*100,0)</f>
        <v>160</v>
      </c>
      <c r="P28" s="32">
        <f>ROUND(H28/$D28*100,0)</f>
        <v>147</v>
      </c>
      <c r="Q28" s="15"/>
      <c r="S28" s="39" t="s">
        <v>11</v>
      </c>
      <c r="T28" s="33" t="s">
        <v>23</v>
      </c>
      <c r="U28" s="34">
        <v>45700</v>
      </c>
      <c r="V28" s="34">
        <v>85400</v>
      </c>
      <c r="W28" s="34">
        <v>108300</v>
      </c>
      <c r="X28" s="34">
        <v>130300</v>
      </c>
      <c r="Y28" s="35">
        <v>131000</v>
      </c>
      <c r="Z28" s="36"/>
      <c r="AA28" s="37">
        <v>700</v>
      </c>
    </row>
    <row r="29" spans="2:27" ht="13.5">
      <c r="B29" s="13"/>
      <c r="C29" s="103" t="s">
        <v>24</v>
      </c>
      <c r="D29" s="104">
        <v>0</v>
      </c>
      <c r="E29" s="30">
        <v>14</v>
      </c>
      <c r="F29" s="30">
        <v>56</v>
      </c>
      <c r="G29" s="87">
        <v>41</v>
      </c>
      <c r="H29" s="114">
        <v>35</v>
      </c>
      <c r="I29" s="115" t="s">
        <v>55</v>
      </c>
      <c r="J29" s="91">
        <f>ROUND((F29/E29-1)*100,1)</f>
        <v>300</v>
      </c>
      <c r="K29" s="92">
        <f>ROUND((G29/F29-1)*100,1)</f>
        <v>-26.8</v>
      </c>
      <c r="L29" s="92">
        <f>ROUND((H29/G29-1)*100,1)</f>
        <v>-14.6</v>
      </c>
      <c r="M29" s="31"/>
      <c r="N29" s="32"/>
      <c r="O29" s="32"/>
      <c r="P29" s="32"/>
      <c r="Q29" s="15"/>
      <c r="S29" s="15"/>
      <c r="T29" s="33" t="s">
        <v>24</v>
      </c>
      <c r="U29" s="34">
        <v>162300</v>
      </c>
      <c r="V29" s="34">
        <v>89400</v>
      </c>
      <c r="W29" s="34"/>
      <c r="X29" s="34"/>
      <c r="Y29" s="35"/>
      <c r="Z29" s="36"/>
      <c r="AA29" s="37">
        <v>0</v>
      </c>
    </row>
    <row r="30" spans="2:27" ht="13.5">
      <c r="B30" s="38" t="s">
        <v>14</v>
      </c>
      <c r="C30" s="103" t="s">
        <v>25</v>
      </c>
      <c r="D30" s="104">
        <v>356</v>
      </c>
      <c r="E30" s="30">
        <v>47</v>
      </c>
      <c r="F30" s="30">
        <v>32</v>
      </c>
      <c r="G30" s="87">
        <v>18</v>
      </c>
      <c r="H30" s="114">
        <v>16</v>
      </c>
      <c r="I30" s="123">
        <f>ROUND((E30/D30-1)*100,1)</f>
        <v>-86.8</v>
      </c>
      <c r="J30" s="91">
        <f>ROUND((F30/E30-1)*100,1)</f>
        <v>-31.9</v>
      </c>
      <c r="K30" s="92">
        <f>ROUND((G30/F30-1)*100,1)</f>
        <v>-43.8</v>
      </c>
      <c r="L30" s="92">
        <f>ROUND((H30/G30-1)*100,1)</f>
        <v>-11.1</v>
      </c>
      <c r="M30" s="31">
        <f>ROUND(E30/$D30*100,0)</f>
        <v>13</v>
      </c>
      <c r="N30" s="32">
        <f>ROUND(F30/$D30*100,0)</f>
        <v>9</v>
      </c>
      <c r="O30" s="32">
        <f>ROUND(G30/$D30*100,0)</f>
        <v>5</v>
      </c>
      <c r="P30" s="32">
        <f>ROUND(H30/$D30*100,0)</f>
        <v>4</v>
      </c>
      <c r="Q30" s="15"/>
      <c r="S30" s="39" t="s">
        <v>14</v>
      </c>
      <c r="T30" s="33" t="s">
        <v>25</v>
      </c>
      <c r="U30" s="34"/>
      <c r="V30" s="34"/>
      <c r="W30" s="34">
        <v>434100</v>
      </c>
      <c r="X30" s="34">
        <v>420000</v>
      </c>
      <c r="Y30" s="35">
        <v>356400</v>
      </c>
      <c r="Z30" s="36"/>
      <c r="AA30" s="37">
        <v>-63600</v>
      </c>
    </row>
    <row r="31" spans="2:27" ht="13.5">
      <c r="B31" s="13"/>
      <c r="C31" s="103" t="s">
        <v>13</v>
      </c>
      <c r="D31" s="104">
        <v>0</v>
      </c>
      <c r="E31" s="30"/>
      <c r="F31" s="30"/>
      <c r="G31" s="87"/>
      <c r="H31" s="114"/>
      <c r="I31" s="121"/>
      <c r="J31" s="91"/>
      <c r="K31" s="92"/>
      <c r="L31" s="92"/>
      <c r="M31" s="31"/>
      <c r="N31" s="32"/>
      <c r="O31" s="32"/>
      <c r="P31" s="32"/>
      <c r="Q31" s="15"/>
      <c r="S31" s="15"/>
      <c r="T31" s="33" t="s">
        <v>13</v>
      </c>
      <c r="U31" s="34"/>
      <c r="V31" s="34"/>
      <c r="W31" s="34"/>
      <c r="X31" s="34"/>
      <c r="Y31" s="35"/>
      <c r="Z31" s="36"/>
      <c r="AA31" s="37">
        <v>0</v>
      </c>
    </row>
    <row r="32" spans="2:27" ht="13.5">
      <c r="B32" s="13"/>
      <c r="C32" s="103" t="s">
        <v>26</v>
      </c>
      <c r="D32" s="104">
        <v>576</v>
      </c>
      <c r="E32" s="30">
        <v>179</v>
      </c>
      <c r="F32" s="30">
        <v>0</v>
      </c>
      <c r="G32" s="87"/>
      <c r="H32" s="114"/>
      <c r="I32" s="121">
        <f>ROUND((E32/D32-1)*100,1)</f>
        <v>-68.9</v>
      </c>
      <c r="J32" s="93" t="s">
        <v>56</v>
      </c>
      <c r="K32" s="92"/>
      <c r="L32" s="92"/>
      <c r="M32" s="31">
        <f>ROUND(E32/$D32*100,0)</f>
        <v>31</v>
      </c>
      <c r="N32" s="32">
        <v>0</v>
      </c>
      <c r="O32" s="32">
        <v>0</v>
      </c>
      <c r="P32" s="32">
        <v>0</v>
      </c>
      <c r="Q32" s="15"/>
      <c r="S32" s="15"/>
      <c r="T32" s="33" t="s">
        <v>26</v>
      </c>
      <c r="U32" s="34">
        <v>116000</v>
      </c>
      <c r="V32" s="34">
        <v>458000</v>
      </c>
      <c r="W32" s="34">
        <v>430800</v>
      </c>
      <c r="X32" s="34">
        <v>559000</v>
      </c>
      <c r="Y32" s="35">
        <v>576000</v>
      </c>
      <c r="Z32" s="36"/>
      <c r="AA32" s="37">
        <v>17000</v>
      </c>
    </row>
    <row r="33" spans="2:27" ht="13.5">
      <c r="B33" s="13"/>
      <c r="C33" s="57" t="s">
        <v>15</v>
      </c>
      <c r="D33" s="104">
        <v>0</v>
      </c>
      <c r="E33" s="30"/>
      <c r="F33" s="30"/>
      <c r="G33" s="87"/>
      <c r="H33" s="114"/>
      <c r="I33" s="121"/>
      <c r="J33" s="91"/>
      <c r="K33" s="92"/>
      <c r="L33" s="92"/>
      <c r="M33" s="31"/>
      <c r="N33" s="32"/>
      <c r="O33" s="32"/>
      <c r="P33" s="32"/>
      <c r="Q33" s="15"/>
      <c r="S33" s="15"/>
      <c r="T33" s="58" t="s">
        <v>15</v>
      </c>
      <c r="U33" s="59"/>
      <c r="V33" s="41"/>
      <c r="W33" s="41"/>
      <c r="X33" s="41"/>
      <c r="Y33" s="42"/>
      <c r="Z33" s="36"/>
      <c r="AA33" s="37"/>
    </row>
    <row r="34" spans="2:27" ht="13.5">
      <c r="B34" s="13"/>
      <c r="C34" s="108" t="s">
        <v>52</v>
      </c>
      <c r="D34" s="105">
        <v>76</v>
      </c>
      <c r="E34" s="43">
        <v>38</v>
      </c>
      <c r="F34" s="43">
        <v>0</v>
      </c>
      <c r="G34" s="88"/>
      <c r="H34" s="116">
        <v>94</v>
      </c>
      <c r="I34" s="124">
        <f>ROUND((E34/D34-1)*100,1)</f>
        <v>-50</v>
      </c>
      <c r="J34" s="98" t="s">
        <v>56</v>
      </c>
      <c r="K34" s="95"/>
      <c r="L34" s="98" t="s">
        <v>59</v>
      </c>
      <c r="M34" s="44">
        <f>ROUND(E34/$D34*100,0)</f>
        <v>50</v>
      </c>
      <c r="N34" s="45">
        <v>0</v>
      </c>
      <c r="O34" s="45">
        <v>0</v>
      </c>
      <c r="P34" s="45">
        <f>ROUND(H34/$D34*100,0)</f>
        <v>124</v>
      </c>
      <c r="Q34" s="15"/>
      <c r="S34" s="15"/>
      <c r="T34" s="60" t="s">
        <v>35</v>
      </c>
      <c r="U34" s="47"/>
      <c r="V34" s="47"/>
      <c r="W34" s="47"/>
      <c r="X34" s="47"/>
      <c r="Y34" s="48">
        <v>75500</v>
      </c>
      <c r="Z34" s="36"/>
      <c r="AA34" s="37">
        <v>75500</v>
      </c>
    </row>
    <row r="35" spans="2:27" ht="13.5">
      <c r="B35" s="61"/>
      <c r="C35" s="109" t="s">
        <v>17</v>
      </c>
      <c r="D35" s="105">
        <v>36549</v>
      </c>
      <c r="E35" s="43">
        <v>26591</v>
      </c>
      <c r="F35" s="43">
        <v>25500</v>
      </c>
      <c r="G35" s="43">
        <v>23659</v>
      </c>
      <c r="H35" s="125">
        <v>16961</v>
      </c>
      <c r="I35" s="126">
        <f>ROUND((E35/D35-1)*100,1)</f>
        <v>-27.2</v>
      </c>
      <c r="J35" s="94">
        <f>ROUND((F35/E35-1)*100,1)</f>
        <v>-4.1</v>
      </c>
      <c r="K35" s="95">
        <f>ROUND((G35/F35-1)*100,1)</f>
        <v>-7.2</v>
      </c>
      <c r="L35" s="95">
        <f>ROUND((H35/G35-1)*100,1)</f>
        <v>-28.3</v>
      </c>
      <c r="M35" s="44">
        <f>ROUND(E35/$D35*100,0)</f>
        <v>73</v>
      </c>
      <c r="N35" s="45">
        <f>ROUND(F35/$D35*100,0)</f>
        <v>70</v>
      </c>
      <c r="O35" s="45">
        <f>ROUND(G35/$D35*100,0)</f>
        <v>65</v>
      </c>
      <c r="P35" s="45">
        <f>ROUND(H35/$D35*100,0)</f>
        <v>46</v>
      </c>
      <c r="Q35" s="15"/>
      <c r="S35" s="62"/>
      <c r="T35" s="63" t="s">
        <v>17</v>
      </c>
      <c r="U35" s="64">
        <v>39460000</v>
      </c>
      <c r="V35" s="64">
        <v>45868800</v>
      </c>
      <c r="W35" s="64">
        <v>47206770</v>
      </c>
      <c r="X35" s="64">
        <v>43713700</v>
      </c>
      <c r="Y35" s="65">
        <v>36548700</v>
      </c>
      <c r="Z35" s="36"/>
      <c r="AA35" s="37">
        <v>-7165000</v>
      </c>
    </row>
    <row r="36" spans="2:27" ht="14.25" thickBot="1">
      <c r="B36" s="131" t="s">
        <v>27</v>
      </c>
      <c r="C36" s="132"/>
      <c r="D36" s="66">
        <v>48595</v>
      </c>
      <c r="E36" s="66">
        <v>40895</v>
      </c>
      <c r="F36" s="66">
        <v>40206</v>
      </c>
      <c r="G36" s="66">
        <v>36067</v>
      </c>
      <c r="H36" s="127">
        <v>32174</v>
      </c>
      <c r="I36" s="128">
        <f>ROUND((E36/D36-1)*100,1)</f>
        <v>-15.8</v>
      </c>
      <c r="J36" s="99">
        <f>ROUND((F36/E36-1)*100,1)</f>
        <v>-1.7</v>
      </c>
      <c r="K36" s="100">
        <f>ROUND((G36/F36-1)*100,1)</f>
        <v>-10.3</v>
      </c>
      <c r="L36" s="100">
        <f>ROUND((H36/G36-1)*100,1)</f>
        <v>-10.8</v>
      </c>
      <c r="M36" s="67">
        <f>ROUND(E36/$D36*100,0)</f>
        <v>84</v>
      </c>
      <c r="N36" s="68">
        <f>ROUND(F36/$D36*100,0)</f>
        <v>83</v>
      </c>
      <c r="O36" s="68">
        <f>ROUND(G36/$D36*100,0)</f>
        <v>74</v>
      </c>
      <c r="P36" s="69">
        <f>ROUND(H36/$D36*100,0)</f>
        <v>66</v>
      </c>
      <c r="Q36" s="15"/>
      <c r="S36" s="135" t="s">
        <v>48</v>
      </c>
      <c r="T36" s="136"/>
      <c r="U36" s="55">
        <v>50553600</v>
      </c>
      <c r="V36" s="55">
        <v>56828800</v>
      </c>
      <c r="W36" s="55">
        <v>57970270</v>
      </c>
      <c r="X36" s="55">
        <v>55902500</v>
      </c>
      <c r="Y36" s="56">
        <v>47377000</v>
      </c>
      <c r="Z36" s="36"/>
      <c r="AA36" s="37">
        <v>-8525500</v>
      </c>
    </row>
    <row r="37" spans="2:27" ht="13.5">
      <c r="B37" s="70" t="s">
        <v>63</v>
      </c>
      <c r="C37" s="1" t="s">
        <v>57</v>
      </c>
      <c r="S37" s="5"/>
      <c r="T37" s="5"/>
      <c r="U37" s="72"/>
      <c r="V37" s="72"/>
      <c r="W37" s="72"/>
      <c r="X37" s="72"/>
      <c r="Y37" s="72"/>
      <c r="Z37" s="73"/>
      <c r="AA37" s="73"/>
    </row>
    <row r="38" spans="2:27" ht="14.25" thickBot="1">
      <c r="B38" s="4"/>
      <c r="C38" s="1"/>
      <c r="U38" s="73"/>
      <c r="V38" s="73"/>
      <c r="W38" s="73"/>
      <c r="X38" s="73"/>
      <c r="Y38" s="73"/>
      <c r="Z38" s="73"/>
      <c r="AA38" s="73"/>
    </row>
    <row r="39" spans="3:27" ht="13.5">
      <c r="C39" s="71"/>
      <c r="T39" s="74" t="s">
        <v>36</v>
      </c>
      <c r="U39" s="75">
        <v>38635100</v>
      </c>
      <c r="V39" s="75">
        <v>43699000</v>
      </c>
      <c r="W39" s="75">
        <v>45541770</v>
      </c>
      <c r="X39" s="75">
        <v>42627800</v>
      </c>
      <c r="Y39" s="75">
        <v>35270600</v>
      </c>
      <c r="Z39" s="73"/>
      <c r="AA39" s="73"/>
    </row>
    <row r="40" spans="3:27" ht="14.25" thickBot="1">
      <c r="C40" s="4"/>
      <c r="T40" s="76" t="s">
        <v>39</v>
      </c>
      <c r="U40" s="77"/>
      <c r="V40" s="77">
        <v>76.89586969987049</v>
      </c>
      <c r="W40" s="77">
        <v>78.56056216401959</v>
      </c>
      <c r="X40" s="77">
        <v>76.25383480166361</v>
      </c>
      <c r="Y40" s="77">
        <v>74.44667243599214</v>
      </c>
      <c r="Z40" s="73"/>
      <c r="AA40" s="73"/>
    </row>
    <row r="41" spans="20:25" ht="13.5">
      <c r="T41" s="74" t="s">
        <v>37</v>
      </c>
      <c r="U41" s="75">
        <v>9720900</v>
      </c>
      <c r="V41" s="75">
        <v>10232300</v>
      </c>
      <c r="W41" s="75">
        <v>10388400</v>
      </c>
      <c r="X41" s="75">
        <v>9413700</v>
      </c>
      <c r="Y41" s="75">
        <v>7920400</v>
      </c>
    </row>
    <row r="42" spans="20:25" ht="14.25" thickBot="1">
      <c r="T42" s="76" t="s">
        <v>39</v>
      </c>
      <c r="U42" s="78"/>
      <c r="V42" s="77">
        <v>18.00548313531167</v>
      </c>
      <c r="W42" s="77">
        <v>17.920220140427155</v>
      </c>
      <c r="X42" s="77">
        <v>16.839497339117212</v>
      </c>
      <c r="Y42" s="77">
        <v>16.71781666209342</v>
      </c>
    </row>
    <row r="43" ht="14.25" thickBot="1"/>
    <row r="44" spans="20:25" ht="13.5">
      <c r="T44" s="79" t="s">
        <v>38</v>
      </c>
      <c r="U44" s="75"/>
      <c r="V44" s="75">
        <v>5063900</v>
      </c>
      <c r="W44" s="75">
        <v>1842770</v>
      </c>
      <c r="X44" s="75">
        <v>-2913970</v>
      </c>
      <c r="Y44" s="80">
        <v>-7357200</v>
      </c>
    </row>
    <row r="45" spans="20:25" ht="14.25" thickBot="1">
      <c r="T45" s="76" t="s">
        <v>39</v>
      </c>
      <c r="U45" s="77"/>
      <c r="V45" s="81">
        <v>13.106993381665893</v>
      </c>
      <c r="W45" s="81">
        <v>4.216961486532873</v>
      </c>
      <c r="X45" s="81">
        <v>-6.398455747328222</v>
      </c>
      <c r="Y45" s="81">
        <v>-17.25915951562126</v>
      </c>
    </row>
    <row r="46" spans="20:25" ht="13.5">
      <c r="T46" s="79" t="s">
        <v>40</v>
      </c>
      <c r="U46" s="82"/>
      <c r="V46" s="83">
        <v>511400</v>
      </c>
      <c r="W46" s="83">
        <v>156100</v>
      </c>
      <c r="X46" s="83">
        <v>-974700</v>
      </c>
      <c r="Y46" s="84">
        <v>-1493300</v>
      </c>
    </row>
    <row r="47" spans="20:25" ht="14.25" thickBot="1">
      <c r="T47" s="76" t="s">
        <v>39</v>
      </c>
      <c r="U47" s="85"/>
      <c r="V47" s="86">
        <v>5.26082975856145</v>
      </c>
      <c r="W47" s="86">
        <v>1.5255612130215102</v>
      </c>
      <c r="X47" s="86">
        <v>-9.38258057063648</v>
      </c>
      <c r="Y47" s="86">
        <v>-15.863050660207994</v>
      </c>
    </row>
  </sheetData>
  <mergeCells count="5">
    <mergeCell ref="B36:C36"/>
    <mergeCell ref="S5:T5"/>
    <mergeCell ref="S36:T36"/>
    <mergeCell ref="I4:L4"/>
    <mergeCell ref="M4:P4"/>
  </mergeCells>
  <printOptions/>
  <pageMargins left="0.7874015748031497" right="0.1968503937007874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2006-11-28T05:14:12Z</dcterms:modified>
  <cp:category/>
  <cp:version/>
  <cp:contentType/>
  <cp:contentStatus/>
</cp:coreProperties>
</file>