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職員数" sheetId="1" r:id="rId1"/>
  </sheets>
  <definedNames>
    <definedName name="_xlnm.Print_Area" localSheetId="0">'職員数'!$A$1:$L$40</definedName>
  </definedNames>
  <calcPr fullCalcOnLoad="1"/>
</workbook>
</file>

<file path=xl/sharedStrings.xml><?xml version="1.0" encoding="utf-8"?>
<sst xmlns="http://schemas.openxmlformats.org/spreadsheetml/2006/main" count="68" uniqueCount="58">
  <si>
    <t>構成比</t>
  </si>
  <si>
    <t xml:space="preserve">      (単位：人)</t>
  </si>
  <si>
    <t xml:space="preserve">      年  度</t>
  </si>
  <si>
    <t>(B)の</t>
  </si>
  <si>
    <t>対前年度</t>
  </si>
  <si>
    <t>比　較</t>
  </si>
  <si>
    <t>増減率</t>
  </si>
  <si>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</si>
  <si>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</si>
  <si>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</si>
  <si>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</si>
  <si>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</si>
  <si>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</si>
  <si>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</si>
  <si>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</si>
  <si>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</si>
  <si>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</si>
  <si>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下水道（農集）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</si>
  <si>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</si>
  <si>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</si>
  <si>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</si>
  <si>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</si>
  <si>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</si>
  <si>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</si>
  <si>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</si>
  <si>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</si>
  <si>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</si>
  <si>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</si>
  <si>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</si>
  <si>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</si>
  <si>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</si>
  <si>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</si>
  <si>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</si>
  <si>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 損益勘定所属職員</t>
  </si>
  <si>
    <t>第２表　職員数の推移</t>
  </si>
  <si>
    <t xml:space="preserve">     (%)</t>
  </si>
  <si>
    <t xml:space="preserve"> B-A（C）</t>
  </si>
  <si>
    <t xml:space="preserve"> C/A (%)</t>
  </si>
  <si>
    <t>電　　気</t>
  </si>
  <si>
    <t xml:space="preserve">  資本勘定所属職員</t>
  </si>
  <si>
    <t>介護サービス</t>
  </si>
  <si>
    <t>その他（ｸﾞﾙｰﾌﾟﾎｰﾑ）</t>
  </si>
  <si>
    <t>簡易水道</t>
  </si>
  <si>
    <t>※</t>
  </si>
  <si>
    <t>四捨五入の関係で、構成比の小計、合計が合わない場合がある。</t>
  </si>
  <si>
    <t>18年度</t>
  </si>
  <si>
    <t>19年度</t>
  </si>
  <si>
    <t>20年度</t>
  </si>
  <si>
    <t>21年度</t>
  </si>
  <si>
    <t>B</t>
  </si>
  <si>
    <t>A</t>
  </si>
  <si>
    <t>22年度</t>
  </si>
  <si>
    <t>23年度</t>
  </si>
  <si>
    <t>損益勘定</t>
  </si>
  <si>
    <t>資本勘定</t>
  </si>
  <si>
    <t>（計算用・最後に削除）</t>
  </si>
  <si>
    <t>突合</t>
  </si>
  <si>
    <t>―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</si>
</sst>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.0_ "/>
  </numFmts>
  <fonts count="11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</cellStyleXfs>
  <cellXfs count="89">
    <xf numFmtId="37" fontId="0" fillId="0" borderId="0" xfId="0" applyAlignment="1">
      <alignment/>
    </xf>
    <xf numFmtId="37" fontId="5" fillId="0" borderId="1" xfId="0" applyFont="1" applyFill="1" applyBorder="1" applyAlignment="1" applyProtection="1">
      <alignment/>
      <protection/>
    </xf>
    <xf numFmtId="37" fontId="5" fillId="0" borderId="2" xfId="0" applyFont="1" applyFill="1" applyBorder="1" applyAlignment="1" applyProtection="1">
      <alignment/>
      <protection/>
    </xf>
    <xf numFmtId="37" fontId="5" fillId="0" borderId="3" xfId="0" applyFont="1" applyFill="1" applyBorder="1" applyAlignment="1" applyProtection="1">
      <alignment/>
      <protection/>
    </xf>
    <xf numFmtId="37" fontId="5" fillId="0" borderId="4" xfId="0" applyFont="1" applyFill="1" applyBorder="1" applyAlignment="1" applyProtection="1">
      <alignment/>
      <protection/>
    </xf>
    <xf numFmtId="37" fontId="5" fillId="0" borderId="2" xfId="0" applyFont="1" applyFill="1" applyBorder="1" applyAlignment="1" applyProtection="1">
      <alignment/>
      <protection/>
    </xf>
    <xf numFmtId="37" fontId="5" fillId="0" borderId="5" xfId="0" applyFont="1" applyFill="1" applyBorder="1" applyAlignment="1" applyProtection="1">
      <alignment/>
      <protection/>
    </xf>
    <xf numFmtId="37" fontId="5" fillId="0" borderId="0" xfId="0" applyFont="1" applyFill="1" applyBorder="1" applyAlignment="1" applyProtection="1">
      <alignment/>
      <protection/>
    </xf>
    <xf numFmtId="37" fontId="5" fillId="0" borderId="6" xfId="0" applyFont="1" applyFill="1" applyBorder="1" applyAlignment="1" applyProtection="1">
      <alignment/>
      <protection/>
    </xf>
    <xf numFmtId="37" fontId="5" fillId="0" borderId="7" xfId="0" applyFont="1" applyFill="1" applyBorder="1" applyAlignment="1" applyProtection="1">
      <alignment/>
      <protection/>
    </xf>
    <xf numFmtId="37" fontId="5" fillId="0" borderId="8" xfId="0" applyFont="1" applyFill="1" applyBorder="1" applyAlignment="1" applyProtection="1">
      <alignment/>
      <protection locked="0"/>
    </xf>
    <xf numFmtId="37" fontId="5" fillId="0" borderId="9" xfId="0" applyFont="1" applyFill="1" applyBorder="1" applyAlignment="1" applyProtection="1">
      <alignment/>
      <protection locked="0"/>
    </xf>
    <xf numFmtId="37" fontId="5" fillId="0" borderId="10" xfId="0" applyFont="1" applyFill="1" applyBorder="1" applyAlignment="1" applyProtection="1">
      <alignment/>
      <protection locked="0"/>
    </xf>
    <xf numFmtId="37" fontId="5" fillId="0" borderId="11" xfId="0" applyFont="1" applyFill="1" applyBorder="1" applyAlignment="1" applyProtection="1">
      <alignment/>
      <protection locked="0"/>
    </xf>
    <xf numFmtId="37" fontId="5" fillId="0" borderId="12" xfId="0" applyFont="1" applyFill="1" applyBorder="1" applyAlignment="1" applyProtection="1">
      <alignment/>
      <protection locked="0"/>
    </xf>
    <xf numFmtId="37" fontId="5" fillId="0" borderId="1" xfId="0" applyFont="1" applyFill="1" applyBorder="1" applyAlignment="1" applyProtection="1">
      <alignment/>
      <protection locked="0"/>
    </xf>
    <xf numFmtId="37" fontId="5" fillId="0" borderId="2" xfId="0" applyFont="1" applyFill="1" applyBorder="1" applyAlignment="1" applyProtection="1">
      <alignment/>
      <protection locked="0"/>
    </xf>
    <xf numFmtId="37" fontId="5" fillId="0" borderId="6" xfId="0" applyFont="1" applyFill="1" applyBorder="1" applyAlignment="1" applyProtection="1">
      <alignment/>
      <protection locked="0"/>
    </xf>
    <xf numFmtId="37" fontId="5" fillId="0" borderId="7" xfId="0" applyFont="1" applyFill="1" applyBorder="1" applyAlignment="1" applyProtection="1">
      <alignment/>
      <protection locked="0"/>
    </xf>
    <xf numFmtId="37" fontId="5" fillId="0" borderId="6" xfId="0" applyFont="1" applyFill="1" applyBorder="1" applyAlignment="1" applyProtection="1">
      <alignment/>
      <protection locked="0"/>
    </xf>
    <xf numFmtId="37" fontId="5" fillId="0" borderId="2" xfId="0" applyFont="1" applyFill="1" applyBorder="1" applyAlignment="1" applyProtection="1">
      <alignment/>
      <protection locked="0"/>
    </xf>
    <xf numFmtId="37" fontId="5" fillId="0" borderId="13" xfId="0" applyFont="1" applyFill="1" applyBorder="1" applyAlignment="1" applyProtection="1">
      <alignment/>
      <protection locked="0"/>
    </xf>
    <xf numFmtId="37" fontId="5" fillId="0" borderId="8" xfId="0" applyFont="1" applyFill="1" applyBorder="1" applyAlignment="1" applyProtection="1">
      <alignment/>
      <protection locked="0"/>
    </xf>
    <xf numFmtId="37" fontId="5" fillId="0" borderId="1" xfId="0" applyFont="1" applyFill="1" applyBorder="1" applyAlignment="1" applyProtection="1">
      <alignment horizontal="center"/>
      <protection/>
    </xf>
    <xf numFmtId="37" fontId="5" fillId="0" borderId="4" xfId="0" applyFont="1" applyFill="1" applyBorder="1" applyAlignment="1" applyProtection="1" quotePrefix="1">
      <alignment horizontal="center"/>
      <protection/>
    </xf>
    <xf numFmtId="37" fontId="5" fillId="0" borderId="5" xfId="0" applyFont="1" applyFill="1" applyBorder="1" applyAlignment="1" applyProtection="1">
      <alignment horizontal="center"/>
      <protection/>
    </xf>
    <xf numFmtId="37" fontId="5" fillId="0" borderId="2" xfId="0" applyFont="1" applyFill="1" applyBorder="1" applyAlignment="1" applyProtection="1">
      <alignment horizontal="center"/>
      <protection/>
    </xf>
    <xf numFmtId="37" fontId="5" fillId="0" borderId="1" xfId="0" applyFont="1" applyFill="1" applyBorder="1" applyAlignment="1" applyProtection="1">
      <alignment/>
      <protection locked="0"/>
    </xf>
    <xf numFmtId="37" fontId="5" fillId="0" borderId="5" xfId="0" applyFont="1" applyFill="1" applyBorder="1" applyAlignment="1" applyProtection="1">
      <alignment/>
      <protection locked="0"/>
    </xf>
    <xf numFmtId="37" fontId="6" fillId="0" borderId="0" xfId="0" applyFont="1" applyFill="1" applyAlignment="1" applyProtection="1">
      <alignment/>
      <protection/>
    </xf>
    <xf numFmtId="37" fontId="5" fillId="0" borderId="0" xfId="0" applyFont="1" applyFill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0" fillId="0" borderId="0" xfId="0" applyFill="1" applyAlignment="1" applyProtection="1">
      <alignment/>
      <protection/>
    </xf>
    <xf numFmtId="37" fontId="5" fillId="0" borderId="14" xfId="0" applyFont="1" applyFill="1" applyBorder="1" applyAlignment="1" applyProtection="1">
      <alignment/>
      <protection/>
    </xf>
    <xf numFmtId="37" fontId="5" fillId="0" borderId="15" xfId="0" applyFont="1" applyFill="1" applyBorder="1" applyAlignment="1" applyProtection="1">
      <alignment/>
      <protection/>
    </xf>
    <xf numFmtId="37" fontId="5" fillId="0" borderId="0" xfId="0" applyFont="1" applyFill="1" applyAlignment="1" applyProtection="1">
      <alignment horizontal="center"/>
      <protection/>
    </xf>
    <xf numFmtId="37" fontId="5" fillId="0" borderId="16" xfId="0" applyFont="1" applyFill="1" applyBorder="1" applyAlignment="1" applyProtection="1">
      <alignment/>
      <protection/>
    </xf>
    <xf numFmtId="37" fontId="5" fillId="0" borderId="17" xfId="0" applyFont="1" applyFill="1" applyBorder="1" applyAlignment="1" applyProtection="1">
      <alignment/>
      <protection/>
    </xf>
    <xf numFmtId="37" fontId="5" fillId="0" borderId="15" xfId="0" applyFont="1" applyFill="1" applyBorder="1" applyAlignment="1" applyProtection="1">
      <alignment horizontal="center"/>
      <protection/>
    </xf>
    <xf numFmtId="37" fontId="5" fillId="0" borderId="18" xfId="0" applyFont="1" applyFill="1" applyBorder="1" applyAlignment="1" applyProtection="1">
      <alignment horizontal="center"/>
      <protection/>
    </xf>
    <xf numFmtId="37" fontId="0" fillId="0" borderId="19" xfId="0" applyFill="1" applyBorder="1" applyAlignment="1" applyProtection="1">
      <alignment/>
      <protection/>
    </xf>
    <xf numFmtId="37" fontId="5" fillId="0" borderId="11" xfId="0" applyFont="1" applyFill="1" applyBorder="1" applyAlignment="1" applyProtection="1">
      <alignment horizontal="center"/>
      <protection/>
    </xf>
    <xf numFmtId="37" fontId="4" fillId="0" borderId="20" xfId="0" applyFont="1" applyFill="1" applyBorder="1" applyAlignment="1" applyProtection="1">
      <alignment/>
      <protection/>
    </xf>
    <xf numFmtId="37" fontId="5" fillId="0" borderId="21" xfId="0" applyFont="1" applyFill="1" applyBorder="1" applyAlignment="1" applyProtection="1">
      <alignment horizontal="left"/>
      <protection/>
    </xf>
    <xf numFmtId="37" fontId="5" fillId="0" borderId="14" xfId="0" applyFont="1" applyFill="1" applyBorder="1" applyAlignment="1" applyProtection="1">
      <alignment horizontal="left"/>
      <protection/>
    </xf>
    <xf numFmtId="37" fontId="5" fillId="0" borderId="5" xfId="0" applyFont="1" applyFill="1" applyBorder="1" applyAlignment="1" applyProtection="1">
      <alignment horizontal="right"/>
      <protection/>
    </xf>
    <xf numFmtId="37" fontId="5" fillId="0" borderId="22" xfId="0" applyFont="1" applyFill="1" applyBorder="1" applyAlignment="1" applyProtection="1">
      <alignment horizontal="right"/>
      <protection/>
    </xf>
    <xf numFmtId="37" fontId="5" fillId="0" borderId="21" xfId="0" applyFont="1" applyFill="1" applyBorder="1" applyAlignment="1" applyProtection="1">
      <alignment/>
      <protection/>
    </xf>
    <xf numFmtId="37" fontId="3" fillId="0" borderId="5" xfId="0" applyFont="1" applyFill="1" applyBorder="1" applyAlignment="1" applyProtection="1">
      <alignment/>
      <protection/>
    </xf>
    <xf numFmtId="37" fontId="3" fillId="0" borderId="22" xfId="0" applyFont="1" applyFill="1" applyBorder="1" applyAlignment="1" applyProtection="1">
      <alignment/>
      <protection/>
    </xf>
    <xf numFmtId="37" fontId="4" fillId="0" borderId="23" xfId="0" applyFont="1" applyFill="1" applyBorder="1" applyAlignment="1" applyProtection="1">
      <alignment horizontal="center"/>
      <protection/>
    </xf>
    <xf numFmtId="37" fontId="4" fillId="0" borderId="0" xfId="0" applyFont="1" applyFill="1" applyAlignment="1" applyProtection="1">
      <alignment horizontal="left"/>
      <protection/>
    </xf>
    <xf numFmtId="176" fontId="5" fillId="0" borderId="24" xfId="0" applyNumberFormat="1" applyFont="1" applyFill="1" applyBorder="1" applyAlignment="1" applyProtection="1">
      <alignment/>
      <protection/>
    </xf>
    <xf numFmtId="181" fontId="5" fillId="0" borderId="1" xfId="0" applyNumberFormat="1" applyFont="1" applyFill="1" applyBorder="1" applyAlignment="1" applyProtection="1">
      <alignment horizontal="right"/>
      <protection/>
    </xf>
    <xf numFmtId="187" fontId="5" fillId="0" borderId="8" xfId="0" applyNumberFormat="1" applyFont="1" applyFill="1" applyBorder="1" applyAlignment="1" applyProtection="1">
      <alignment horizontal="right"/>
      <protection/>
    </xf>
    <xf numFmtId="37" fontId="6" fillId="0" borderId="0" xfId="0" applyFont="1" applyFill="1" applyAlignment="1" applyProtection="1">
      <alignment horizontal="right"/>
      <protection/>
    </xf>
    <xf numFmtId="37" fontId="4" fillId="0" borderId="23" xfId="0" applyFont="1" applyFill="1" applyBorder="1" applyAlignment="1" applyProtection="1">
      <alignment/>
      <protection/>
    </xf>
    <xf numFmtId="176" fontId="5" fillId="0" borderId="25" xfId="0" applyNumberFormat="1" applyFont="1" applyFill="1" applyBorder="1" applyAlignment="1" applyProtection="1">
      <alignment/>
      <protection/>
    </xf>
    <xf numFmtId="181" fontId="5" fillId="0" borderId="26" xfId="0" applyNumberFormat="1" applyFont="1" applyFill="1" applyBorder="1" applyAlignment="1" applyProtection="1">
      <alignment horizontal="right"/>
      <protection/>
    </xf>
    <xf numFmtId="187" fontId="5" fillId="0" borderId="27" xfId="0" applyNumberFormat="1" applyFont="1" applyFill="1" applyBorder="1" applyAlignment="1" applyProtection="1">
      <alignment horizontal="right"/>
      <protection/>
    </xf>
    <xf numFmtId="37" fontId="5" fillId="0" borderId="22" xfId="0" applyFont="1" applyFill="1" applyBorder="1" applyAlignment="1" applyProtection="1">
      <alignment/>
      <protection/>
    </xf>
    <xf numFmtId="176" fontId="5" fillId="0" borderId="28" xfId="0" applyNumberFormat="1" applyFont="1" applyFill="1" applyBorder="1" applyAlignment="1" applyProtection="1">
      <alignment/>
      <protection/>
    </xf>
    <xf numFmtId="181" fontId="5" fillId="0" borderId="29" xfId="0" applyNumberFormat="1" applyFont="1" applyFill="1" applyBorder="1" applyAlignment="1" applyProtection="1">
      <alignment horizontal="right"/>
      <protection/>
    </xf>
    <xf numFmtId="187" fontId="5" fillId="0" borderId="30" xfId="0" applyNumberFormat="1" applyFont="1" applyFill="1" applyBorder="1" applyAlignment="1" applyProtection="1">
      <alignment horizontal="right"/>
      <protection/>
    </xf>
    <xf numFmtId="37" fontId="5" fillId="0" borderId="4" xfId="0" applyFont="1" applyFill="1" applyBorder="1" applyAlignment="1" applyProtection="1">
      <alignment horizontal="center" shrinkToFit="1"/>
      <protection/>
    </xf>
    <xf numFmtId="176" fontId="5" fillId="0" borderId="15" xfId="0" applyNumberFormat="1" applyFont="1" applyFill="1" applyBorder="1" applyAlignment="1" applyProtection="1">
      <alignment/>
      <protection/>
    </xf>
    <xf numFmtId="181" fontId="5" fillId="0" borderId="2" xfId="0" applyNumberFormat="1" applyFont="1" applyFill="1" applyBorder="1" applyAlignment="1" applyProtection="1">
      <alignment horizontal="right"/>
      <protection/>
    </xf>
    <xf numFmtId="187" fontId="5" fillId="0" borderId="11" xfId="0" applyNumberFormat="1" applyFont="1" applyFill="1" applyBorder="1" applyAlignment="1" applyProtection="1">
      <alignment horizontal="right"/>
      <protection/>
    </xf>
    <xf numFmtId="37" fontId="5" fillId="0" borderId="31" xfId="0" applyFont="1" applyFill="1" applyBorder="1" applyAlignment="1" applyProtection="1">
      <alignment/>
      <protection/>
    </xf>
    <xf numFmtId="37" fontId="5" fillId="0" borderId="32" xfId="0" applyFont="1" applyFill="1" applyBorder="1" applyAlignment="1" applyProtection="1">
      <alignment horizontal="center"/>
      <protection/>
    </xf>
    <xf numFmtId="37" fontId="5" fillId="0" borderId="32" xfId="0" applyFont="1" applyFill="1" applyBorder="1" applyAlignment="1" applyProtection="1">
      <alignment/>
      <protection/>
    </xf>
    <xf numFmtId="37" fontId="5" fillId="0" borderId="33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81" fontId="5" fillId="0" borderId="35" xfId="0" applyNumberFormat="1" applyFont="1" applyFill="1" applyBorder="1" applyAlignment="1" applyProtection="1">
      <alignment horizontal="right"/>
      <protection/>
    </xf>
    <xf numFmtId="187" fontId="5" fillId="0" borderId="36" xfId="0" applyNumberFormat="1" applyFont="1" applyFill="1" applyBorder="1" applyAlignment="1" applyProtection="1">
      <alignment horizontal="right"/>
      <protection/>
    </xf>
    <xf numFmtId="37" fontId="5" fillId="0" borderId="34" xfId="0" applyFont="1" applyFill="1" applyBorder="1" applyAlignment="1" applyProtection="1">
      <alignment horizontal="left"/>
      <protection/>
    </xf>
    <xf numFmtId="37" fontId="0" fillId="0" borderId="37" xfId="0" applyFill="1" applyBorder="1" applyAlignment="1" applyProtection="1">
      <alignment horizontal="left"/>
      <protection/>
    </xf>
    <xf numFmtId="37" fontId="5" fillId="0" borderId="38" xfId="0" applyFont="1" applyFill="1" applyBorder="1" applyAlignment="1" applyProtection="1">
      <alignment horizontal="left"/>
      <protection/>
    </xf>
    <xf numFmtId="37" fontId="5" fillId="0" borderId="39" xfId="0" applyFont="1" applyFill="1" applyBorder="1" applyAlignment="1" applyProtection="1">
      <alignment horizontal="left"/>
      <protection/>
    </xf>
    <xf numFmtId="37" fontId="5" fillId="0" borderId="1" xfId="0" applyFont="1" applyFill="1" applyBorder="1" applyAlignment="1">
      <alignment/>
    </xf>
    <xf numFmtId="37" fontId="5" fillId="0" borderId="8" xfId="0" applyFont="1" applyFill="1" applyBorder="1" applyAlignment="1">
      <alignment/>
    </xf>
    <xf numFmtId="37" fontId="5" fillId="0" borderId="40" xfId="0" applyFont="1" applyFill="1" applyBorder="1" applyAlignment="1" applyProtection="1">
      <alignment horizontal="left"/>
      <protection/>
    </xf>
    <xf numFmtId="37" fontId="5" fillId="0" borderId="41" xfId="0" applyFont="1" applyFill="1" applyBorder="1" applyAlignment="1" applyProtection="1">
      <alignment horizontal="left"/>
      <protection/>
    </xf>
    <xf numFmtId="37" fontId="5" fillId="0" borderId="22" xfId="0" applyFont="1" applyFill="1" applyBorder="1" applyAlignment="1" applyProtection="1">
      <alignment/>
      <protection locked="0"/>
    </xf>
    <xf numFmtId="176" fontId="5" fillId="0" borderId="40" xfId="0" applyNumberFormat="1" applyFont="1" applyFill="1" applyBorder="1" applyAlignment="1" applyProtection="1">
      <alignment/>
      <protection/>
    </xf>
    <xf numFmtId="181" fontId="5" fillId="0" borderId="42" xfId="0" applyNumberFormat="1" applyFont="1" applyFill="1" applyBorder="1" applyAlignment="1" applyProtection="1">
      <alignment horizontal="right"/>
      <protection/>
    </xf>
    <xf numFmtId="187" fontId="5" fillId="0" borderId="43" xfId="0" applyNumberFormat="1" applyFont="1" applyFill="1" applyBorder="1" applyAlignment="1" applyProtection="1">
      <alignment horizontal="right"/>
      <protection/>
    </xf>
    <xf numFmtId="37" fontId="8" fillId="0" borderId="0" xfId="0" applyFont="1" applyFill="1" applyAlignment="1" applyProtection="1">
      <alignment/>
      <protection/>
    </xf>
    <xf numFmtId="37" fontId="0" fillId="0" borderId="0" xfId="0" applyFont="1" applyFill="1" applyAlignment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41"/>
  <sheetViews>
    <sheetView showGridLine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32" sqref="L32"/>
    </sheetView>
  </sheetViews>
  <sheetFormatPr defaultColWidth="10.66015625" defaultRowHeight="18"/>
  <cols>
    <col min="1" max="1" width="0.41015625" style="32" customWidth="1"/>
    <col min="2" max="2" width="3.58203125" style="32" customWidth="1"/>
    <col min="3" max="3" width="14.66015625" style="32" customWidth="1"/>
    <col min="4" max="7" width="5.66015625" style="32" customWidth="1"/>
    <col min="8" max="9" width="5.66015625" style="88" customWidth="1"/>
    <col min="10" max="12" width="5.66015625" style="32" customWidth="1"/>
    <col min="13" max="13" width="10.66015625" style="29" customWidth="1"/>
    <col min="14" max="15" width="6.41015625" style="31" customWidth="1"/>
    <col min="16" max="16384" width="10.66015625" style="32" customWidth="1"/>
  </cols>
  <sheetData>
    <row r="1" spans="2:12" ht="15" customHeight="1">
      <c r="B1" s="29" t="s">
        <v>34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 t="s">
        <v>1</v>
      </c>
      <c r="L2" s="33"/>
    </row>
    <row r="3" spans="2:12" ht="15" customHeight="1">
      <c r="B3" s="34"/>
      <c r="C3" s="35" t="s">
        <v>2</v>
      </c>
      <c r="D3" s="5"/>
      <c r="E3" s="5"/>
      <c r="F3" s="5"/>
      <c r="G3" s="5"/>
      <c r="H3" s="36"/>
      <c r="I3" s="37"/>
      <c r="J3" s="38" t="s">
        <v>3</v>
      </c>
      <c r="K3" s="39" t="s">
        <v>4</v>
      </c>
      <c r="L3" s="40"/>
    </row>
    <row r="4" spans="2:15" ht="15" customHeight="1">
      <c r="B4" s="34"/>
      <c r="C4" s="30"/>
      <c r="D4" s="26" t="s">
        <v>45</v>
      </c>
      <c r="E4" s="26" t="s">
        <v>46</v>
      </c>
      <c r="F4" s="26" t="s">
        <v>47</v>
      </c>
      <c r="G4" s="26" t="s">
        <v>48</v>
      </c>
      <c r="H4" s="26" t="s">
        <v>51</v>
      </c>
      <c r="I4" s="41" t="s">
        <v>52</v>
      </c>
      <c r="J4" s="38" t="s">
        <v>0</v>
      </c>
      <c r="K4" s="26" t="s">
        <v>5</v>
      </c>
      <c r="L4" s="41" t="s">
        <v>6</v>
      </c>
      <c r="N4" s="42" t="s">
        <v>55</v>
      </c>
      <c r="O4" s="42"/>
    </row>
    <row r="5" spans="2:16" ht="15" customHeight="1" thickBot="1">
      <c r="B5" s="43" t="s">
        <v>7</v>
      </c>
      <c r="C5" s="44"/>
      <c r="D5" s="45"/>
      <c r="E5" s="45"/>
      <c r="F5" s="45"/>
      <c r="G5" s="45"/>
      <c r="H5" s="45" t="s">
        <v>50</v>
      </c>
      <c r="I5" s="46" t="s">
        <v>49</v>
      </c>
      <c r="J5" s="47" t="s">
        <v>35</v>
      </c>
      <c r="K5" s="48" t="s">
        <v>36</v>
      </c>
      <c r="L5" s="49" t="s">
        <v>37</v>
      </c>
      <c r="N5" s="50" t="s">
        <v>53</v>
      </c>
      <c r="O5" s="50" t="s">
        <v>54</v>
      </c>
      <c r="P5" s="51" t="s">
        <v>56</v>
      </c>
    </row>
    <row r="6" spans="2:16" ht="15" customHeight="1">
      <c r="B6" s="34"/>
      <c r="C6" s="23" t="s">
        <v>8</v>
      </c>
      <c r="D6" s="1">
        <v>687</v>
      </c>
      <c r="E6" s="1">
        <v>669</v>
      </c>
      <c r="F6" s="1">
        <v>653</v>
      </c>
      <c r="G6" s="14">
        <v>626</v>
      </c>
      <c r="H6" s="15">
        <v>626</v>
      </c>
      <c r="I6" s="10">
        <v>608</v>
      </c>
      <c r="J6" s="52">
        <f>IF(I6=0,"",ROUND(I6/I$36*100,1))</f>
        <v>12.2</v>
      </c>
      <c r="K6" s="53">
        <f>IF(AND(H6=0,I6&gt;0),"皆増　",IF(AND(H6&gt;0,I6=0),"皆減　",IF(AND(H6=0,I6=0),"",I6-H6)))</f>
        <v>-18</v>
      </c>
      <c r="L6" s="54">
        <f>IF(AND(H6=0,I6&gt;0),"皆増　",IF(AND(H6&gt;0,I6=0),"皆減　",IF(AND(H6=0,I6=0),"",ROUND(K6/H6*100,1))))</f>
        <v>-2.9</v>
      </c>
      <c r="M6" s="55">
        <f>SUM(N6:O6)</f>
        <v>608</v>
      </c>
      <c r="N6" s="56">
        <v>515</v>
      </c>
      <c r="O6" s="56">
        <v>93</v>
      </c>
      <c r="P6" s="31" t="str">
        <f>IF(I6=(N6+O6),"○","×")</f>
        <v>○</v>
      </c>
    </row>
    <row r="7" spans="2:16" ht="15" customHeight="1">
      <c r="B7" s="34"/>
      <c r="C7" s="23" t="s">
        <v>42</v>
      </c>
      <c r="D7" s="1"/>
      <c r="E7" s="1"/>
      <c r="F7" s="1"/>
      <c r="G7" s="15"/>
      <c r="H7" s="15"/>
      <c r="I7" s="10"/>
      <c r="J7" s="52">
        <f aca="true" t="shared" si="0" ref="J7:J38">IF(I7=0,"",ROUND(I7/I$36*100,1))</f>
      </c>
      <c r="K7" s="53">
        <f aca="true" t="shared" si="1" ref="K7:K38">IF(AND(H7=0,I7&gt;0),"皆増　",IF(AND(H7&gt;0,I7=0),"皆減　",IF(AND(H7=0,I7=0),"",I7-H7)))</f>
      </c>
      <c r="L7" s="54">
        <f aca="true" t="shared" si="2" ref="L7:L38">IF(AND(H7=0,I7&gt;0),"皆増　",IF(AND(H7&gt;0,I7=0),"皆減　",IF(AND(H7=0,I7=0),"",ROUND(K7/H7*100,1))))</f>
      </c>
      <c r="M7" s="29">
        <f aca="true" t="shared" si="3" ref="M7:M34">SUM(N7:O7)</f>
        <v>0</v>
      </c>
      <c r="N7" s="56"/>
      <c r="O7" s="56"/>
      <c r="P7" s="31" t="str">
        <f aca="true" t="shared" si="4" ref="P7:P34">IF(I7=(N7+O7),"○","×")</f>
        <v>○</v>
      </c>
    </row>
    <row r="8" spans="2:16" ht="15" customHeight="1">
      <c r="B8" s="34"/>
      <c r="C8" s="23" t="s">
        <v>10</v>
      </c>
      <c r="D8" s="1">
        <v>3</v>
      </c>
      <c r="E8" s="1">
        <v>3</v>
      </c>
      <c r="F8" s="1">
        <v>3</v>
      </c>
      <c r="G8" s="15">
        <v>3</v>
      </c>
      <c r="H8" s="15">
        <v>3</v>
      </c>
      <c r="I8" s="10">
        <v>3</v>
      </c>
      <c r="J8" s="52">
        <f t="shared" si="0"/>
        <v>0.1</v>
      </c>
      <c r="K8" s="53">
        <f t="shared" si="1"/>
        <v>0</v>
      </c>
      <c r="L8" s="54">
        <f t="shared" si="2"/>
        <v>0</v>
      </c>
      <c r="M8" s="29">
        <f t="shared" si="3"/>
        <v>3</v>
      </c>
      <c r="N8" s="56">
        <v>3</v>
      </c>
      <c r="O8" s="56"/>
      <c r="P8" s="31" t="str">
        <f t="shared" si="4"/>
        <v>○</v>
      </c>
    </row>
    <row r="9" spans="2:16" ht="15" customHeight="1">
      <c r="B9" s="38" t="s">
        <v>11</v>
      </c>
      <c r="C9" s="23" t="s">
        <v>12</v>
      </c>
      <c r="D9" s="1">
        <v>23</v>
      </c>
      <c r="E9" s="1">
        <v>20</v>
      </c>
      <c r="F9" s="1"/>
      <c r="G9" s="15"/>
      <c r="H9" s="15"/>
      <c r="I9" s="10"/>
      <c r="J9" s="52">
        <f t="shared" si="0"/>
      </c>
      <c r="K9" s="53">
        <f t="shared" si="1"/>
      </c>
      <c r="L9" s="54">
        <f t="shared" si="2"/>
      </c>
      <c r="M9" s="29">
        <f t="shared" si="3"/>
        <v>0</v>
      </c>
      <c r="N9" s="56"/>
      <c r="O9" s="56"/>
      <c r="P9" s="31" t="str">
        <f t="shared" si="4"/>
        <v>○</v>
      </c>
    </row>
    <row r="10" spans="2:16" ht="15" customHeight="1">
      <c r="B10" s="34"/>
      <c r="C10" s="23" t="s">
        <v>13</v>
      </c>
      <c r="D10" s="1">
        <v>3458</v>
      </c>
      <c r="E10" s="1">
        <v>3486</v>
      </c>
      <c r="F10" s="1">
        <v>3542</v>
      </c>
      <c r="G10" s="15">
        <v>3605</v>
      </c>
      <c r="H10" s="15">
        <v>3392</v>
      </c>
      <c r="I10" s="10">
        <v>3453</v>
      </c>
      <c r="J10" s="52">
        <f t="shared" si="0"/>
        <v>69.1</v>
      </c>
      <c r="K10" s="53">
        <f t="shared" si="1"/>
        <v>61</v>
      </c>
      <c r="L10" s="54">
        <f t="shared" si="2"/>
        <v>1.8</v>
      </c>
      <c r="M10" s="29">
        <f t="shared" si="3"/>
        <v>3453</v>
      </c>
      <c r="N10" s="56">
        <v>3450</v>
      </c>
      <c r="O10" s="56">
        <v>3</v>
      </c>
      <c r="P10" s="31" t="str">
        <f t="shared" si="4"/>
        <v>○</v>
      </c>
    </row>
    <row r="11" spans="2:16" ht="15" customHeight="1">
      <c r="B11" s="34"/>
      <c r="C11" s="23" t="s">
        <v>14</v>
      </c>
      <c r="D11" s="1">
        <v>188</v>
      </c>
      <c r="E11" s="1">
        <v>190</v>
      </c>
      <c r="F11" s="1">
        <v>189</v>
      </c>
      <c r="G11" s="15">
        <v>183</v>
      </c>
      <c r="H11" s="15">
        <v>198</v>
      </c>
      <c r="I11" s="10">
        <v>193</v>
      </c>
      <c r="J11" s="52">
        <f t="shared" si="0"/>
        <v>3.9</v>
      </c>
      <c r="K11" s="53">
        <f t="shared" si="1"/>
        <v>-5</v>
      </c>
      <c r="L11" s="54">
        <f t="shared" si="2"/>
        <v>-2.5</v>
      </c>
      <c r="M11" s="29">
        <f t="shared" si="3"/>
        <v>193</v>
      </c>
      <c r="N11" s="56">
        <v>104</v>
      </c>
      <c r="O11" s="56">
        <v>89</v>
      </c>
      <c r="P11" s="31" t="str">
        <f t="shared" si="4"/>
        <v>○</v>
      </c>
    </row>
    <row r="12" spans="2:16" ht="15" customHeight="1">
      <c r="B12" s="38" t="s">
        <v>15</v>
      </c>
      <c r="C12" s="23" t="s">
        <v>16</v>
      </c>
      <c r="D12" s="1">
        <v>25</v>
      </c>
      <c r="E12" s="1">
        <v>16</v>
      </c>
      <c r="F12" s="1">
        <v>12</v>
      </c>
      <c r="G12" s="15">
        <v>13</v>
      </c>
      <c r="H12" s="15">
        <v>12</v>
      </c>
      <c r="I12" s="10">
        <v>11</v>
      </c>
      <c r="J12" s="52">
        <f t="shared" si="0"/>
        <v>0.2</v>
      </c>
      <c r="K12" s="53">
        <f t="shared" si="1"/>
        <v>-1</v>
      </c>
      <c r="L12" s="54">
        <f t="shared" si="2"/>
        <v>-8.3</v>
      </c>
      <c r="M12" s="29">
        <f t="shared" si="3"/>
        <v>11</v>
      </c>
      <c r="N12" s="56">
        <v>6</v>
      </c>
      <c r="O12" s="56">
        <v>5</v>
      </c>
      <c r="P12" s="31" t="str">
        <f t="shared" si="4"/>
        <v>○</v>
      </c>
    </row>
    <row r="13" spans="2:16" ht="15" customHeight="1">
      <c r="B13" s="38"/>
      <c r="C13" s="23" t="s">
        <v>17</v>
      </c>
      <c r="D13" s="1">
        <v>3</v>
      </c>
      <c r="E13" s="1">
        <v>2</v>
      </c>
      <c r="F13" s="1">
        <v>2</v>
      </c>
      <c r="G13" s="15">
        <v>2</v>
      </c>
      <c r="H13" s="15"/>
      <c r="I13" s="10"/>
      <c r="J13" s="52">
        <f t="shared" si="0"/>
      </c>
      <c r="K13" s="53">
        <f t="shared" si="1"/>
      </c>
      <c r="L13" s="54">
        <f t="shared" si="2"/>
      </c>
      <c r="M13" s="29">
        <f t="shared" si="3"/>
        <v>0</v>
      </c>
      <c r="N13" s="56"/>
      <c r="O13" s="56"/>
      <c r="P13" s="31" t="str">
        <f t="shared" si="4"/>
        <v>○</v>
      </c>
    </row>
    <row r="14" spans="2:16" ht="15" customHeight="1">
      <c r="B14" s="34"/>
      <c r="C14" s="23" t="s">
        <v>18</v>
      </c>
      <c r="D14" s="1">
        <v>19</v>
      </c>
      <c r="E14" s="1">
        <v>19</v>
      </c>
      <c r="F14" s="1">
        <v>16</v>
      </c>
      <c r="G14" s="15">
        <v>18</v>
      </c>
      <c r="H14" s="15">
        <v>19</v>
      </c>
      <c r="I14" s="10">
        <v>18</v>
      </c>
      <c r="J14" s="52">
        <f t="shared" si="0"/>
        <v>0.4</v>
      </c>
      <c r="K14" s="53">
        <f t="shared" si="1"/>
        <v>-1</v>
      </c>
      <c r="L14" s="54">
        <f t="shared" si="2"/>
        <v>-5.3</v>
      </c>
      <c r="M14" s="29">
        <f t="shared" si="3"/>
        <v>18</v>
      </c>
      <c r="N14" s="56">
        <v>18</v>
      </c>
      <c r="O14" s="56"/>
      <c r="P14" s="31" t="str">
        <f t="shared" si="4"/>
        <v>○</v>
      </c>
    </row>
    <row r="15" spans="2:16" ht="15" customHeight="1">
      <c r="B15" s="38" t="s">
        <v>19</v>
      </c>
      <c r="C15" s="23" t="s">
        <v>20</v>
      </c>
      <c r="D15" s="1">
        <v>1</v>
      </c>
      <c r="E15" s="1">
        <v>1</v>
      </c>
      <c r="F15" s="1">
        <v>1</v>
      </c>
      <c r="G15" s="15">
        <v>1</v>
      </c>
      <c r="H15" s="15">
        <v>1</v>
      </c>
      <c r="I15" s="10">
        <v>1</v>
      </c>
      <c r="J15" s="52">
        <f t="shared" si="0"/>
        <v>0</v>
      </c>
      <c r="K15" s="53">
        <f t="shared" si="1"/>
        <v>0</v>
      </c>
      <c r="L15" s="54">
        <f t="shared" si="2"/>
        <v>0</v>
      </c>
      <c r="M15" s="29">
        <f t="shared" si="3"/>
        <v>1</v>
      </c>
      <c r="N15" s="56">
        <v>1</v>
      </c>
      <c r="O15" s="56"/>
      <c r="P15" s="31" t="str">
        <f t="shared" si="4"/>
        <v>○</v>
      </c>
    </row>
    <row r="16" spans="2:16" ht="15" customHeight="1">
      <c r="B16" s="34"/>
      <c r="C16" s="23" t="s">
        <v>40</v>
      </c>
      <c r="D16" s="2">
        <v>53</v>
      </c>
      <c r="E16" s="2">
        <v>54</v>
      </c>
      <c r="F16" s="2">
        <v>53</v>
      </c>
      <c r="G16" s="16">
        <v>56</v>
      </c>
      <c r="H16" s="17">
        <v>56</v>
      </c>
      <c r="I16" s="11">
        <v>59</v>
      </c>
      <c r="J16" s="52">
        <f t="shared" si="0"/>
        <v>1.2</v>
      </c>
      <c r="K16" s="53">
        <f t="shared" si="1"/>
        <v>3</v>
      </c>
      <c r="L16" s="54">
        <f t="shared" si="2"/>
        <v>5.4</v>
      </c>
      <c r="M16" s="29">
        <f t="shared" si="3"/>
        <v>59</v>
      </c>
      <c r="N16" s="56">
        <v>59</v>
      </c>
      <c r="O16" s="56">
        <v>0</v>
      </c>
      <c r="P16" s="31" t="str">
        <f t="shared" si="4"/>
        <v>○</v>
      </c>
    </row>
    <row r="17" spans="2:16" ht="15" customHeight="1">
      <c r="B17" s="34"/>
      <c r="C17" s="23" t="s">
        <v>21</v>
      </c>
      <c r="D17" s="8"/>
      <c r="E17" s="3"/>
      <c r="F17" s="8"/>
      <c r="G17" s="17"/>
      <c r="H17" s="27"/>
      <c r="I17" s="22"/>
      <c r="J17" s="52">
        <f t="shared" si="0"/>
      </c>
      <c r="K17" s="53">
        <f t="shared" si="1"/>
      </c>
      <c r="L17" s="54">
        <f t="shared" si="2"/>
      </c>
      <c r="M17" s="29">
        <f t="shared" si="3"/>
        <v>0</v>
      </c>
      <c r="N17" s="56"/>
      <c r="O17" s="56"/>
      <c r="P17" s="31" t="str">
        <f t="shared" si="4"/>
        <v>○</v>
      </c>
    </row>
    <row r="18" spans="2:16" ht="15" customHeight="1">
      <c r="B18" s="34"/>
      <c r="C18" s="24" t="s">
        <v>41</v>
      </c>
      <c r="D18" s="9"/>
      <c r="E18" s="4"/>
      <c r="F18" s="9"/>
      <c r="G18" s="18"/>
      <c r="H18" s="18"/>
      <c r="I18" s="12"/>
      <c r="J18" s="57">
        <f t="shared" si="0"/>
      </c>
      <c r="K18" s="58">
        <f t="shared" si="1"/>
      </c>
      <c r="L18" s="59">
        <f t="shared" si="2"/>
      </c>
      <c r="M18" s="29">
        <f t="shared" si="3"/>
        <v>0</v>
      </c>
      <c r="N18" s="56"/>
      <c r="O18" s="56"/>
      <c r="P18" s="31" t="str">
        <f t="shared" si="4"/>
        <v>○</v>
      </c>
    </row>
    <row r="19" spans="2:16" ht="15" customHeight="1" thickBot="1">
      <c r="B19" s="47"/>
      <c r="C19" s="25" t="s">
        <v>22</v>
      </c>
      <c r="D19" s="6">
        <f aca="true" t="shared" si="5" ref="D19:I19">SUM(D6:D18)</f>
        <v>4460</v>
      </c>
      <c r="E19" s="6">
        <f t="shared" si="5"/>
        <v>4460</v>
      </c>
      <c r="F19" s="6">
        <f t="shared" si="5"/>
        <v>4471</v>
      </c>
      <c r="G19" s="6">
        <f t="shared" si="5"/>
        <v>4507</v>
      </c>
      <c r="H19" s="6">
        <f t="shared" si="5"/>
        <v>4307</v>
      </c>
      <c r="I19" s="60">
        <f t="shared" si="5"/>
        <v>4346</v>
      </c>
      <c r="J19" s="61">
        <f t="shared" si="0"/>
        <v>87</v>
      </c>
      <c r="K19" s="62">
        <f t="shared" si="1"/>
        <v>39</v>
      </c>
      <c r="L19" s="63">
        <f t="shared" si="2"/>
        <v>0.9</v>
      </c>
      <c r="M19" s="29">
        <f t="shared" si="3"/>
        <v>0</v>
      </c>
      <c r="N19" s="50" t="s">
        <v>57</v>
      </c>
      <c r="O19" s="50" t="s">
        <v>57</v>
      </c>
      <c r="P19" s="31"/>
    </row>
    <row r="20" spans="2:16" ht="15" customHeight="1">
      <c r="B20" s="34"/>
      <c r="C20" s="23" t="s">
        <v>9</v>
      </c>
      <c r="D20" s="1">
        <v>50</v>
      </c>
      <c r="E20" s="1">
        <v>53</v>
      </c>
      <c r="F20" s="1">
        <v>47</v>
      </c>
      <c r="G20" s="15">
        <v>50</v>
      </c>
      <c r="H20" s="15">
        <v>31</v>
      </c>
      <c r="I20" s="10">
        <v>29</v>
      </c>
      <c r="J20" s="52">
        <f t="shared" si="0"/>
        <v>0.6</v>
      </c>
      <c r="K20" s="53">
        <f t="shared" si="1"/>
        <v>-2</v>
      </c>
      <c r="L20" s="54">
        <f t="shared" si="2"/>
        <v>-6.5</v>
      </c>
      <c r="M20" s="29">
        <f t="shared" si="3"/>
        <v>29</v>
      </c>
      <c r="N20" s="56">
        <v>26</v>
      </c>
      <c r="O20" s="56">
        <v>3</v>
      </c>
      <c r="P20" s="31" t="str">
        <f t="shared" si="4"/>
        <v>○</v>
      </c>
    </row>
    <row r="21" spans="2:16" ht="15" customHeight="1">
      <c r="B21" s="34"/>
      <c r="C21" s="23" t="s">
        <v>23</v>
      </c>
      <c r="D21" s="1">
        <v>54</v>
      </c>
      <c r="E21" s="1">
        <v>54</v>
      </c>
      <c r="F21" s="1">
        <v>53</v>
      </c>
      <c r="G21" s="15">
        <v>54</v>
      </c>
      <c r="H21" s="15">
        <v>51</v>
      </c>
      <c r="I21" s="10">
        <v>49</v>
      </c>
      <c r="J21" s="52">
        <f t="shared" si="0"/>
        <v>1</v>
      </c>
      <c r="K21" s="53">
        <f t="shared" si="1"/>
        <v>-2</v>
      </c>
      <c r="L21" s="54">
        <f t="shared" si="2"/>
        <v>-3.9</v>
      </c>
      <c r="M21" s="29">
        <f t="shared" si="3"/>
        <v>49</v>
      </c>
      <c r="N21" s="56">
        <v>49</v>
      </c>
      <c r="O21" s="56"/>
      <c r="P21" s="31" t="str">
        <f t="shared" si="4"/>
        <v>○</v>
      </c>
    </row>
    <row r="22" spans="2:16" ht="15" customHeight="1">
      <c r="B22" s="34"/>
      <c r="C22" s="23" t="s">
        <v>38</v>
      </c>
      <c r="D22" s="1">
        <v>1</v>
      </c>
      <c r="E22" s="1">
        <v>1</v>
      </c>
      <c r="F22" s="1">
        <v>1</v>
      </c>
      <c r="G22" s="15">
        <v>1</v>
      </c>
      <c r="H22" s="15">
        <v>1</v>
      </c>
      <c r="I22" s="10">
        <v>1</v>
      </c>
      <c r="J22" s="52">
        <f t="shared" si="0"/>
        <v>0</v>
      </c>
      <c r="K22" s="53">
        <f t="shared" si="1"/>
        <v>0</v>
      </c>
      <c r="L22" s="54">
        <f t="shared" si="2"/>
        <v>0</v>
      </c>
      <c r="M22" s="29">
        <f t="shared" si="3"/>
        <v>1</v>
      </c>
      <c r="N22" s="56">
        <v>1</v>
      </c>
      <c r="O22" s="56"/>
      <c r="P22" s="31" t="str">
        <f t="shared" si="4"/>
        <v>○</v>
      </c>
    </row>
    <row r="23" spans="2:16" ht="15" customHeight="1">
      <c r="B23" s="34"/>
      <c r="C23" s="23" t="s">
        <v>14</v>
      </c>
      <c r="D23" s="1">
        <v>180</v>
      </c>
      <c r="E23" s="1">
        <v>188</v>
      </c>
      <c r="F23" s="1">
        <v>179</v>
      </c>
      <c r="G23" s="15">
        <v>163</v>
      </c>
      <c r="H23" s="15">
        <v>135</v>
      </c>
      <c r="I23" s="10">
        <v>129</v>
      </c>
      <c r="J23" s="52">
        <f t="shared" si="0"/>
        <v>2.6</v>
      </c>
      <c r="K23" s="53">
        <f t="shared" si="1"/>
        <v>-6</v>
      </c>
      <c r="L23" s="54">
        <f t="shared" si="2"/>
        <v>-4.4</v>
      </c>
      <c r="M23" s="29">
        <f t="shared" si="3"/>
        <v>129</v>
      </c>
      <c r="N23" s="56">
        <v>61</v>
      </c>
      <c r="O23" s="56">
        <v>68</v>
      </c>
      <c r="P23" s="31" t="str">
        <f t="shared" si="4"/>
        <v>○</v>
      </c>
    </row>
    <row r="24" spans="2:16" ht="15" customHeight="1">
      <c r="B24" s="38" t="s">
        <v>11</v>
      </c>
      <c r="C24" s="23" t="s">
        <v>16</v>
      </c>
      <c r="D24" s="1">
        <v>40</v>
      </c>
      <c r="E24" s="1">
        <v>45</v>
      </c>
      <c r="F24" s="1">
        <v>43</v>
      </c>
      <c r="G24" s="15">
        <v>36</v>
      </c>
      <c r="H24" s="15">
        <v>34</v>
      </c>
      <c r="I24" s="10">
        <v>35</v>
      </c>
      <c r="J24" s="52">
        <f t="shared" si="0"/>
        <v>0.7</v>
      </c>
      <c r="K24" s="53">
        <f t="shared" si="1"/>
        <v>1</v>
      </c>
      <c r="L24" s="54">
        <f t="shared" si="2"/>
        <v>2.9</v>
      </c>
      <c r="M24" s="29">
        <f t="shared" si="3"/>
        <v>35</v>
      </c>
      <c r="N24" s="56">
        <v>19</v>
      </c>
      <c r="O24" s="56">
        <v>16</v>
      </c>
      <c r="P24" s="31" t="str">
        <f t="shared" si="4"/>
        <v>○</v>
      </c>
    </row>
    <row r="25" spans="2:16" ht="15" customHeight="1">
      <c r="B25" s="34"/>
      <c r="C25" s="23" t="s">
        <v>24</v>
      </c>
      <c r="D25" s="1">
        <v>43</v>
      </c>
      <c r="E25" s="1">
        <v>39</v>
      </c>
      <c r="F25" s="1">
        <v>37</v>
      </c>
      <c r="G25" s="15">
        <v>35</v>
      </c>
      <c r="H25" s="15">
        <v>35</v>
      </c>
      <c r="I25" s="10">
        <v>37</v>
      </c>
      <c r="J25" s="52">
        <f t="shared" si="0"/>
        <v>0.7</v>
      </c>
      <c r="K25" s="53">
        <f t="shared" si="1"/>
        <v>2</v>
      </c>
      <c r="L25" s="54">
        <f t="shared" si="2"/>
        <v>5.7</v>
      </c>
      <c r="M25" s="29">
        <f t="shared" si="3"/>
        <v>37</v>
      </c>
      <c r="N25" s="56">
        <v>27</v>
      </c>
      <c r="O25" s="56">
        <v>10</v>
      </c>
      <c r="P25" s="31" t="str">
        <f t="shared" si="4"/>
        <v>○</v>
      </c>
    </row>
    <row r="26" spans="2:16" ht="15" customHeight="1">
      <c r="B26" s="38" t="s">
        <v>25</v>
      </c>
      <c r="C26" s="23" t="s">
        <v>26</v>
      </c>
      <c r="D26" s="1">
        <v>8</v>
      </c>
      <c r="E26" s="1">
        <v>6</v>
      </c>
      <c r="F26" s="1">
        <v>5</v>
      </c>
      <c r="G26" s="15">
        <v>5</v>
      </c>
      <c r="H26" s="15">
        <v>4</v>
      </c>
      <c r="I26" s="10">
        <v>4</v>
      </c>
      <c r="J26" s="52">
        <f t="shared" si="0"/>
        <v>0.1</v>
      </c>
      <c r="K26" s="53">
        <f t="shared" si="1"/>
        <v>0</v>
      </c>
      <c r="L26" s="54">
        <f t="shared" si="2"/>
        <v>0</v>
      </c>
      <c r="M26" s="29">
        <f t="shared" si="3"/>
        <v>4</v>
      </c>
      <c r="N26" s="56">
        <v>4</v>
      </c>
      <c r="O26" s="56">
        <v>0</v>
      </c>
      <c r="P26" s="31" t="str">
        <f t="shared" si="4"/>
        <v>○</v>
      </c>
    </row>
    <row r="27" spans="2:16" ht="15" customHeight="1">
      <c r="B27" s="34"/>
      <c r="C27" s="23" t="s">
        <v>27</v>
      </c>
      <c r="D27" s="1"/>
      <c r="E27" s="1"/>
      <c r="F27" s="1"/>
      <c r="G27" s="15"/>
      <c r="H27" s="15"/>
      <c r="I27" s="10"/>
      <c r="J27" s="52">
        <f t="shared" si="0"/>
      </c>
      <c r="K27" s="53">
        <f t="shared" si="1"/>
      </c>
      <c r="L27" s="54">
        <f t="shared" si="2"/>
      </c>
      <c r="M27" s="29">
        <f t="shared" si="3"/>
        <v>0</v>
      </c>
      <c r="N27" s="56">
        <v>0</v>
      </c>
      <c r="O27" s="56">
        <v>0</v>
      </c>
      <c r="P27" s="31" t="str">
        <f t="shared" si="4"/>
        <v>○</v>
      </c>
    </row>
    <row r="28" spans="2:16" ht="15" customHeight="1">
      <c r="B28" s="38" t="s">
        <v>15</v>
      </c>
      <c r="C28" s="23" t="s">
        <v>28</v>
      </c>
      <c r="D28" s="1">
        <v>3</v>
      </c>
      <c r="E28" s="1">
        <v>1</v>
      </c>
      <c r="F28" s="1">
        <v>4</v>
      </c>
      <c r="G28" s="15">
        <v>4</v>
      </c>
      <c r="H28" s="15">
        <v>4</v>
      </c>
      <c r="I28" s="10">
        <v>4</v>
      </c>
      <c r="J28" s="52">
        <f t="shared" si="0"/>
        <v>0.1</v>
      </c>
      <c r="K28" s="53">
        <f t="shared" si="1"/>
        <v>0</v>
      </c>
      <c r="L28" s="54">
        <f t="shared" si="2"/>
        <v>0</v>
      </c>
      <c r="M28" s="29">
        <f t="shared" si="3"/>
        <v>4</v>
      </c>
      <c r="N28" s="56">
        <v>2</v>
      </c>
      <c r="O28" s="56">
        <v>2</v>
      </c>
      <c r="P28" s="31" t="str">
        <f t="shared" si="4"/>
        <v>○</v>
      </c>
    </row>
    <row r="29" spans="2:16" ht="15" customHeight="1">
      <c r="B29" s="34"/>
      <c r="C29" s="23" t="s">
        <v>29</v>
      </c>
      <c r="D29" s="1">
        <v>5</v>
      </c>
      <c r="E29" s="1">
        <v>3</v>
      </c>
      <c r="F29" s="1">
        <v>3</v>
      </c>
      <c r="G29" s="15">
        <v>3</v>
      </c>
      <c r="H29" s="15">
        <v>3</v>
      </c>
      <c r="I29" s="10">
        <v>3</v>
      </c>
      <c r="J29" s="52">
        <f t="shared" si="0"/>
        <v>0.1</v>
      </c>
      <c r="K29" s="53">
        <f t="shared" si="1"/>
        <v>0</v>
      </c>
      <c r="L29" s="54">
        <f t="shared" si="2"/>
        <v>0</v>
      </c>
      <c r="M29" s="29">
        <f t="shared" si="3"/>
        <v>3</v>
      </c>
      <c r="N29" s="56">
        <v>3</v>
      </c>
      <c r="O29" s="56"/>
      <c r="P29" s="31" t="str">
        <f t="shared" si="4"/>
        <v>○</v>
      </c>
    </row>
    <row r="30" spans="2:16" ht="15.75" customHeight="1">
      <c r="B30" s="38" t="s">
        <v>19</v>
      </c>
      <c r="C30" s="23" t="s">
        <v>30</v>
      </c>
      <c r="D30" s="1">
        <v>5</v>
      </c>
      <c r="E30" s="1">
        <v>5</v>
      </c>
      <c r="F30" s="1">
        <v>4</v>
      </c>
      <c r="G30" s="15">
        <v>4</v>
      </c>
      <c r="H30" s="15">
        <v>4</v>
      </c>
      <c r="I30" s="10">
        <v>4</v>
      </c>
      <c r="J30" s="52">
        <f t="shared" si="0"/>
        <v>0.1</v>
      </c>
      <c r="K30" s="53">
        <f t="shared" si="1"/>
        <v>0</v>
      </c>
      <c r="L30" s="54">
        <f t="shared" si="2"/>
        <v>0</v>
      </c>
      <c r="M30" s="29">
        <f t="shared" si="3"/>
        <v>4</v>
      </c>
      <c r="N30" s="56">
        <v>4</v>
      </c>
      <c r="O30" s="56"/>
      <c r="P30" s="31" t="str">
        <f t="shared" si="4"/>
        <v>○</v>
      </c>
    </row>
    <row r="31" spans="2:16" ht="15.75" customHeight="1">
      <c r="B31" s="34"/>
      <c r="C31" s="23" t="s">
        <v>18</v>
      </c>
      <c r="D31" s="1">
        <v>1</v>
      </c>
      <c r="E31" s="1">
        <v>1</v>
      </c>
      <c r="F31" s="1">
        <v>1</v>
      </c>
      <c r="G31" s="15">
        <v>1</v>
      </c>
      <c r="H31" s="15">
        <v>1</v>
      </c>
      <c r="I31" s="10">
        <v>1</v>
      </c>
      <c r="J31" s="52">
        <f t="shared" si="0"/>
        <v>0</v>
      </c>
      <c r="K31" s="53">
        <f t="shared" si="1"/>
        <v>0</v>
      </c>
      <c r="L31" s="54">
        <f t="shared" si="2"/>
        <v>0</v>
      </c>
      <c r="M31" s="29">
        <f t="shared" si="3"/>
        <v>1</v>
      </c>
      <c r="N31" s="56">
        <v>1</v>
      </c>
      <c r="O31" s="56"/>
      <c r="P31" s="31" t="str">
        <f t="shared" si="4"/>
        <v>○</v>
      </c>
    </row>
    <row r="32" spans="2:16" ht="17.25">
      <c r="B32" s="34"/>
      <c r="C32" s="23" t="s">
        <v>31</v>
      </c>
      <c r="D32" s="1"/>
      <c r="E32" s="1">
        <v>4</v>
      </c>
      <c r="F32" s="1">
        <v>5</v>
      </c>
      <c r="G32" s="19">
        <v>5</v>
      </c>
      <c r="H32" s="15"/>
      <c r="I32" s="10"/>
      <c r="J32" s="52">
        <f t="shared" si="0"/>
      </c>
      <c r="K32" s="53">
        <f t="shared" si="1"/>
      </c>
      <c r="L32" s="54">
        <f t="shared" si="2"/>
      </c>
      <c r="M32" s="29">
        <f t="shared" si="3"/>
        <v>0</v>
      </c>
      <c r="N32" s="56">
        <v>0</v>
      </c>
      <c r="O32" s="56"/>
      <c r="P32" s="31" t="str">
        <f t="shared" si="4"/>
        <v>○</v>
      </c>
    </row>
    <row r="33" spans="2:16" ht="17.25">
      <c r="B33" s="34"/>
      <c r="C33" s="26" t="s">
        <v>20</v>
      </c>
      <c r="D33" s="5">
        <v>1</v>
      </c>
      <c r="E33" s="5"/>
      <c r="F33" s="5"/>
      <c r="G33" s="20"/>
      <c r="H33" s="20"/>
      <c r="I33" s="13"/>
      <c r="J33" s="52">
        <f t="shared" si="0"/>
      </c>
      <c r="K33" s="53">
        <f t="shared" si="1"/>
      </c>
      <c r="L33" s="54">
        <f t="shared" si="2"/>
      </c>
      <c r="M33" s="29">
        <f t="shared" si="3"/>
        <v>0</v>
      </c>
      <c r="N33" s="56">
        <v>0</v>
      </c>
      <c r="O33" s="56"/>
      <c r="P33" s="31" t="str">
        <f t="shared" si="4"/>
        <v>○</v>
      </c>
    </row>
    <row r="34" spans="2:16" ht="17.25">
      <c r="B34" s="34"/>
      <c r="C34" s="64" t="s">
        <v>40</v>
      </c>
      <c r="D34" s="9">
        <v>344</v>
      </c>
      <c r="E34" s="4">
        <v>344</v>
      </c>
      <c r="F34" s="9">
        <v>343</v>
      </c>
      <c r="G34" s="18">
        <v>325</v>
      </c>
      <c r="H34" s="18">
        <v>325</v>
      </c>
      <c r="I34" s="12">
        <v>354</v>
      </c>
      <c r="J34" s="65">
        <f t="shared" si="0"/>
        <v>7.1</v>
      </c>
      <c r="K34" s="66">
        <f t="shared" si="1"/>
        <v>29</v>
      </c>
      <c r="L34" s="67">
        <f t="shared" si="2"/>
        <v>8.9</v>
      </c>
      <c r="M34" s="29">
        <f t="shared" si="3"/>
        <v>354</v>
      </c>
      <c r="N34" s="56">
        <v>354</v>
      </c>
      <c r="O34" s="56"/>
      <c r="P34" s="31" t="str">
        <f t="shared" si="4"/>
        <v>○</v>
      </c>
    </row>
    <row r="35" spans="2:12" ht="17.25">
      <c r="B35" s="68"/>
      <c r="C35" s="69" t="s">
        <v>22</v>
      </c>
      <c r="D35" s="70">
        <f aca="true" t="shared" si="6" ref="D35:I35">SUM(D20:D34)</f>
        <v>735</v>
      </c>
      <c r="E35" s="70">
        <f t="shared" si="6"/>
        <v>744</v>
      </c>
      <c r="F35" s="70">
        <f t="shared" si="6"/>
        <v>725</v>
      </c>
      <c r="G35" s="70">
        <f t="shared" si="6"/>
        <v>686</v>
      </c>
      <c r="H35" s="70">
        <f t="shared" si="6"/>
        <v>628</v>
      </c>
      <c r="I35" s="71">
        <f t="shared" si="6"/>
        <v>650</v>
      </c>
      <c r="J35" s="72">
        <f t="shared" si="0"/>
        <v>13</v>
      </c>
      <c r="K35" s="73">
        <f t="shared" si="1"/>
        <v>22</v>
      </c>
      <c r="L35" s="74">
        <f t="shared" si="2"/>
        <v>3.5</v>
      </c>
    </row>
    <row r="36" spans="2:12" ht="17.25">
      <c r="B36" s="75" t="s">
        <v>32</v>
      </c>
      <c r="C36" s="76"/>
      <c r="D36" s="70">
        <f aca="true" t="shared" si="7" ref="D36:I36">D19+D35</f>
        <v>5195</v>
      </c>
      <c r="E36" s="70">
        <f t="shared" si="7"/>
        <v>5204</v>
      </c>
      <c r="F36" s="70">
        <f t="shared" si="7"/>
        <v>5196</v>
      </c>
      <c r="G36" s="70">
        <f t="shared" si="7"/>
        <v>5193</v>
      </c>
      <c r="H36" s="70">
        <f t="shared" si="7"/>
        <v>4935</v>
      </c>
      <c r="I36" s="71">
        <f t="shared" si="7"/>
        <v>4996</v>
      </c>
      <c r="J36" s="72">
        <f t="shared" si="0"/>
        <v>100</v>
      </c>
      <c r="K36" s="73">
        <f t="shared" si="1"/>
        <v>61</v>
      </c>
      <c r="L36" s="74">
        <f t="shared" si="2"/>
        <v>1.2</v>
      </c>
    </row>
    <row r="37" spans="2:15" ht="17.25">
      <c r="B37" s="77" t="s">
        <v>33</v>
      </c>
      <c r="C37" s="78"/>
      <c r="D37" s="1">
        <v>4880</v>
      </c>
      <c r="E37" s="1">
        <v>4880</v>
      </c>
      <c r="F37" s="1">
        <v>4875</v>
      </c>
      <c r="G37" s="79">
        <v>4883</v>
      </c>
      <c r="H37" s="79">
        <v>4646</v>
      </c>
      <c r="I37" s="80">
        <v>4707</v>
      </c>
      <c r="J37" s="52">
        <f t="shared" si="0"/>
        <v>94.2</v>
      </c>
      <c r="K37" s="53">
        <f t="shared" si="1"/>
        <v>61</v>
      </c>
      <c r="L37" s="54">
        <f t="shared" si="2"/>
        <v>1.3</v>
      </c>
      <c r="N37" s="31">
        <f>SUM(N6:N36)</f>
        <v>4707</v>
      </c>
      <c r="O37" s="31">
        <f>SUM(O6:O36)</f>
        <v>289</v>
      </c>
    </row>
    <row r="38" spans="2:12" ht="18" thickBot="1">
      <c r="B38" s="81" t="s">
        <v>39</v>
      </c>
      <c r="C38" s="82"/>
      <c r="D38" s="6">
        <v>315</v>
      </c>
      <c r="E38" s="6">
        <v>324</v>
      </c>
      <c r="F38" s="6">
        <v>321</v>
      </c>
      <c r="G38" s="21">
        <v>310</v>
      </c>
      <c r="H38" s="28">
        <v>290</v>
      </c>
      <c r="I38" s="83">
        <v>289</v>
      </c>
      <c r="J38" s="84">
        <f t="shared" si="0"/>
        <v>5.8</v>
      </c>
      <c r="K38" s="85">
        <f t="shared" si="1"/>
        <v>-1</v>
      </c>
      <c r="L38" s="86">
        <f t="shared" si="2"/>
        <v>-0.3</v>
      </c>
    </row>
    <row r="39" spans="2:12" ht="7.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2:12" ht="17.25">
      <c r="B40" s="31" t="s">
        <v>43</v>
      </c>
      <c r="C40" s="7" t="s">
        <v>44</v>
      </c>
      <c r="D40" s="29"/>
      <c r="E40" s="29"/>
      <c r="F40" s="29"/>
      <c r="G40" s="29"/>
      <c r="H40" s="29"/>
      <c r="I40" s="29"/>
      <c r="J40" s="29"/>
      <c r="K40" s="29"/>
      <c r="L40" s="87"/>
    </row>
    <row r="41" ht="17.25">
      <c r="C41" s="7"/>
    </row>
  </sheetData>
  <sheetProtection/>
  <mergeCells count="5">
    <mergeCell ref="B38:C38"/>
    <mergeCell ref="K3:L3"/>
    <mergeCell ref="B5:C5"/>
    <mergeCell ref="B36:C36"/>
    <mergeCell ref="B37:C37"/>
  </mergeCells>
  <printOptions/>
  <pageMargins left="0.7086614173228347" right="0.1968503937007874" top="1.1023622047244095" bottom="0.31496062992125984" header="0.5118110236220472" footer="0.5118110236220472"/>
  <pageSetup horizontalDpi="300" verticalDpi="3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2012-09-19T01:36:06Z</cp:lastPrinted>
  <dcterms:created xsi:type="dcterms:W3CDTF">2000-10-18T04:07:18Z</dcterms:created>
  <dcterms:modified xsi:type="dcterms:W3CDTF">2012-09-19T01:37:07Z</dcterms:modified>
  <cp:category/>
  <cp:version/>
  <cp:contentType/>
  <cp:contentStatus/>
</cp:coreProperties>
</file>