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環境部" sheetId="1" r:id="rId1"/>
  </sheets>
  <definedNames/>
  <calcPr fullCalcOnLoad="1"/>
</workbook>
</file>

<file path=xl/sharedStrings.xml><?xml version="1.0" encoding="utf-8"?>
<sst xmlns="http://schemas.openxmlformats.org/spreadsheetml/2006/main" count="683" uniqueCount="337">
  <si>
    <t xml:space="preserve">　入会林野等の整備と入会資源の活用を適正に推進するため、入会資源総合活用促進対策事業実施要領に基づき、コンサルタントの設置、市町村や入会集団に対する助言指導及び嘱託登記を行う。                                                                                                                                                                                                                                                                                                                                                                                                                                                                </t>
  </si>
  <si>
    <t xml:space="preserve">県行造林事業費                                              </t>
  </si>
  <si>
    <t xml:space="preserve">　県行造林は、県内２５市町村３，５３０ｈａに地上権を設定し、木材生産活動を通じて森林資源の保続培養と森林の持つ公益的機能の維持増進を図るため、森林管理を行い災害に強い森林づくりを推進する。                                                                                                                                                                                                                                                                                                                                                                                                                                                    </t>
  </si>
  <si>
    <t xml:space="preserve">森林整備対策費                                              </t>
  </si>
  <si>
    <t xml:space="preserve">森林整備促進事業費                                          </t>
  </si>
  <si>
    <t xml:space="preserve">　適切な森林整備を通じての森林の有する多面的機能の発揮や森林施業の結果供給される木材を適切に利用し森林資源の循環利用を促進する観点から、対象森林の調査・分析、森林所有者の意向調査、森林施業の受託促進のための普及・啓発など森林組合等の地域における担い手への支援を実施する。                                                                                                                                                                                                                                                                                                                                                                  </t>
  </si>
  <si>
    <t>木材コンビナートを核とした森林資源循環利用システム構築事業費</t>
  </si>
  <si>
    <t xml:space="preserve">木材コンビナート機能強化・向上対策事業費                    </t>
  </si>
  <si>
    <t xml:space="preserve">　成熟しつつある本県の森林資源を、消費者ニーズに合った形で供給するため、技術・商品開発に関する支援、ブランド化・販売促進に関する支援を行います。                                                                １．規格材普及推進事業                                                                                  ２．技術・経営高度化事業                                                                                                                                                                                                                                                                                                </t>
  </si>
  <si>
    <t xml:space="preserve">木材コンビナート施設整備事業費補助金                        </t>
  </si>
  <si>
    <t xml:space="preserve">　再生産が可能で環境に優しい自然の素材である木材製品を社会へ安く、かつ安定して供給できる体制を整備するため、松阪木材コンビナートにおいて木材加工流通の拠点施設を整備する。                                                                                                                                              ●根拠法令　森林・林業基本法                                                                                                                                                                                                                                                                                            </t>
  </si>
  <si>
    <t xml:space="preserve">木材コンビナート施設整備推進事業費                          </t>
  </si>
  <si>
    <t xml:space="preserve">　木材コンビナート施設整備事業を円滑に推進するため、県が事業実施市町村及び実施主体に対する指導等を行うために必要な経費。                                                                                                                                                                                                                                                                                                                                                                                                                                                                                                                        </t>
  </si>
  <si>
    <t xml:space="preserve">消費が変える林業・木材産業創造事業費                        </t>
  </si>
  <si>
    <t xml:space="preserve">　他県産材との差別化を図るためのＣＯＣ認証材の販売戦略を構築するとともに、森林所有者による計画的かつ一体的な森林施業の実施に不可欠な地域活動の支援を行う。  （１）ＣＯＣ製品の販売戦略                          （２）木材生産活動支援                                                                                                                                                                                                                                                                                                                                                                                                          </t>
  </si>
  <si>
    <t xml:space="preserve">食の安全・特用林産物供給事業費                              </t>
  </si>
  <si>
    <t xml:space="preserve">安全・安心きのこづくり推進事業費                            </t>
  </si>
  <si>
    <t xml:space="preserve">　特用林産物であるきのこ類は、農山村における短期的収入源として重要な位置を占めている。                  　消費者の食材に対する安全性の意識が高まる中、消費者ニーズに合った安全・安心なきのこ類を安定的に生産するため、栽培マニュアルを作成し、生産者に普及する。    　また、消費者に安全・安心な栽培システムで生産された県内産きのこ類に関する情報を提供し、需要拡大を図る。                                                                                                                                                                                                                                                                    </t>
  </si>
  <si>
    <t xml:space="preserve">森林総務管理費                                              </t>
  </si>
  <si>
    <t xml:space="preserve">林業振興対策審議会費                                        </t>
  </si>
  <si>
    <t xml:space="preserve">  本県林業の振興に関する重要事項についての諮問機関である林業振興対策審議会を設置し、本県林業の振興を図ります。                                                                                                                                                                                                                                                                                                                                                                                                                                                                                                                                  </t>
  </si>
  <si>
    <t xml:space="preserve">森林計画事業費                                              </t>
  </si>
  <si>
    <t xml:space="preserve">森林施業計画事業費                                          </t>
  </si>
  <si>
    <t xml:space="preserve">  森林法の改正により、市町村森林整備計画において森林の多面的機能の持続的発揮を図る観点から、重視すべき機能に応じて森林が区分されたことに伴い、森林所有者等が立てる森林施業計画もこの区分に応じた森林整備を推進することとされ、制度が大幅に改正されました。            新たな森林施業計画制度の森林所有者等への周知や、認定業務に当たる市町村への助言を行い、当制度の適正な運用を確保します。                                                                                                                                                                                                                                                    </t>
  </si>
  <si>
    <t xml:space="preserve">農林水産業を支える生産・経営基盤の充実                                                                                  </t>
  </si>
  <si>
    <t xml:space="preserve">林業団体検査事業費                                          </t>
  </si>
  <si>
    <t xml:space="preserve">  森林組合について、法に基づき団体の事業運営や経営の健全性を確保するため、業務や会計の状況について検査を実施します。                                        ①法令遵守とリスク管理体制の整備及び実施状況        ②決裁及び債権管理の適正性の検証                    ③不祥事件の発生防止対策の確立                                                                                                                                                                                                                                                                                                                                              </t>
  </si>
  <si>
    <t xml:space="preserve">特別会計繰出金                                              </t>
  </si>
  <si>
    <t xml:space="preserve">林業資金貸付事業特別会計繰出金                              </t>
  </si>
  <si>
    <t xml:space="preserve">  林業改善資金貸付事業に必要な資金を特別会計に繰出します。                                                                                                                                                                                                                                                                                                                                                                                                                                                                                                                                                                                      </t>
  </si>
  <si>
    <t xml:space="preserve">森林育成促進資金貸付金                                      </t>
  </si>
  <si>
    <t xml:space="preserve">森林育成促進資金貸付事業費                                  </t>
  </si>
  <si>
    <t xml:space="preserve">  事業活動を展開する森林組合の資金調達を円滑にするため融資制度を創設し、経営の多様化、協業化、販売方法、改善及び強化を図ることにより、森林育成を促進し、森林環境保全に寄与します。                                                                                                                                                                                                                                                                                                                                                                                                                                                              </t>
  </si>
  <si>
    <t xml:space="preserve">林業後継者対策事業費                                        </t>
  </si>
  <si>
    <t xml:space="preserve">林業後継者育成事業費                                        </t>
  </si>
  <si>
    <t xml:space="preserve">  県内各地に結成されている林業研究グループは地域林業を先導する中核的な存在であり、林業普及指導活動の主要対象でもあります。林業研究グループをはじめ関係集団や団体の活性化は地域の林業振興の要であり、これらグループの組織化とその自主的な活性化を図る必要があります。（１）指導林家、林業研究グループ等の活動支援        （２）林業者が組織するグループ等の自主的活動の促進                                                                                                                                                                                                                                                                      </t>
  </si>
  <si>
    <t xml:space="preserve">林業担い手育成確保対策事業費                                </t>
  </si>
  <si>
    <t xml:space="preserve">林業労働安全衛生総合対策事業費                              </t>
  </si>
  <si>
    <t xml:space="preserve">  他産業に比べて、極めて高い発生状況にある林業労働災害を防止するため、労働安全衛生大綱を検討する安全衛生推進会議を開催します。また、安全管理指導専門家による安全管理指導、指導者講座の開催等により、安全意識向上の指導体制を整備します。さらに、安全衛生指導員の養成、安全作業の徹底等を推進する巡回指導を行うとともに振動障害の防止を図るための特殊健康診断の実施を推進します。                                                                                                                                                                                                                                                                </t>
  </si>
  <si>
    <t xml:space="preserve">元気ある林業経営体等育成事業費                              </t>
  </si>
  <si>
    <t xml:space="preserve">地域森林整備推進事業費                                      </t>
  </si>
  <si>
    <t xml:space="preserve">  地域の森林の適切な管理・経営を担える意欲ある林業経営体を育成するために、林業経営基盤の強化の促進等のための資金の融通等に関する暫定措置法に基づく林業経営改善計画の認定を推進するとともに、林地を取得して規模拡大等を行い経営基盤の強化を行った者に対して助成金を交付することにより、地域における森林の整備の推進を図ります。                                                                                                                                                                                                                                                                                                                  </t>
  </si>
  <si>
    <t xml:space="preserve">林業プラットフォーム整備事業費                              </t>
  </si>
  <si>
    <t xml:space="preserve">林業就業促進総合対策事業費                                  </t>
  </si>
  <si>
    <t xml:space="preserve">  近年、林業就業者の減少・高齢化が進む一方で、環境問題や自然志向等から若年層の就業希望者が増加しつつあります。また、今後の林業就業者には、森林生態系や生物多様性等に関する高度な知識と、森林施行を効率的かつ安全に実施していくための技術・技能の向上が求められています。このため、森林整備の担い手である林業事業体の経営基盤強化と就労改善を推進し、林業従事者確保のための新規参入の啓発及び基幹的な技能労働者の養成等を総合的に推進します。                                                                                                                                                                                                    </t>
  </si>
  <si>
    <t xml:space="preserve">森林組合振興対策費                                          </t>
  </si>
  <si>
    <t xml:space="preserve">森林組合指導事業費                                          </t>
  </si>
  <si>
    <t xml:space="preserve">森林組合法第１１１条第４項の規定による常例検査後の森林組合の運営の適正化を図るための指導を行う。　　　　生産森林組合については、その実態が極めて脆弱であることから、地域森林の適正管理を実施するための指導を行う。　　　　　　　　　　　　　　　　　　　　　　　　　森林組合統計事業は、林野庁が全国一斉に実施する森林統計調査のための事務で、森林組合等の財務の実態を把握し基礎資料を得ることを目的にしている。                                                                                                                                                                                                                                </t>
  </si>
  <si>
    <t xml:space="preserve">林業改善資金貸付事業費                                      </t>
  </si>
  <si>
    <t xml:space="preserve">　林業・木材産業従事者等に林業経営の改善、労働災害の防止及び後継者の育成に要する資金を無利子で融資し、林業の振興を図り、併せて制度の普及啓発、運営協議会の開催、貸付及び償還事務の一部を三重県森林組合連合会等に委託する。                                                                                                                                                                                                                                                                                                                                                                                                                      </t>
  </si>
  <si>
    <t xml:space="preserve">木材産業等高度化推進資金貸付事業費                          </t>
  </si>
  <si>
    <t>予備費　　　　　　　　　　　　　　　　　　　　　　　　　　　</t>
  </si>
  <si>
    <t xml:space="preserve">　前年度繰越金、本年度発生する林業改善資金償還にかかる次年度繰越金、木材産業等高度化推進資金利子収入及び特別会計運用益（預金利子）、林業就業促進資金償還に係る繰越金を次年度貸付財源に充当するため、予備費として保留する。                                                                                                                                                                                                                                                                                                                                                                                                                      </t>
  </si>
  <si>
    <t xml:space="preserve">環境影響審査事業費                                          </t>
  </si>
  <si>
    <t xml:space="preserve">　大規模開発事業の実施に際し、環境保全に万全を期するため、法及び県条例に基づく環境影響評価制度の運用を図ります。                                                                                                                                                                                                                                                                                                                                                                                                                                                                                                                                </t>
  </si>
  <si>
    <t xml:space="preserve">自然環境重要地域保全事業費                                  </t>
  </si>
  <si>
    <t xml:space="preserve">自然環境保全対策事業費                                      </t>
  </si>
  <si>
    <t xml:space="preserve">　すぐれた自然環境を有する地域を保全するため、自然環境保全地域の新たな指定や適正管理を進めます。また、里地里山保全活動計画に基づく活動を支援します。                                                                                                                                                                                                                                                                                                                                                                                                                                                                                            </t>
  </si>
  <si>
    <t xml:space="preserve">自然との共生推進事業費                                      </t>
  </si>
  <si>
    <t xml:space="preserve">　県内における保全すべき希少野生動植物種や重要な生息地を明らかにし、県民と自然環境情報を共有することにより、県民の自発的な自然環境保全行動を促進し、人と自然が共生できる地域環境づくりを進めます。                                                                                                                                                                                                                                                                                                                                                                                                                                              </t>
  </si>
  <si>
    <t xml:space="preserve">緑化推進費                                                  </t>
  </si>
  <si>
    <t xml:space="preserve">　緑化活動の推進を図るとともに、公共施設の緑化を進め、緑豊かな環境形成を進めます。                                                                                                                                                                                                                                                                                                                                                                                                                                                                                                                                                              </t>
  </si>
  <si>
    <t xml:space="preserve">治山・治水・海岸保全対策の推進                                                                                          </t>
  </si>
  <si>
    <t xml:space="preserve">野生生物共存確保事業費                                      </t>
  </si>
  <si>
    <t xml:space="preserve">猟政費                                                      </t>
  </si>
  <si>
    <t xml:space="preserve">　野生鳥獣の保護を図るため、鳥獣保護員を配置するとともに、狩猟の取締や指導、狩猟免許の更新時講習などを行います。                                                                                                                                                                                                                                                                                                                                                                                                                                                                                                                                </t>
  </si>
  <si>
    <t xml:space="preserve">生物多様性確保事業費                                        </t>
  </si>
  <si>
    <t xml:space="preserve">　生物の多様性を確保するため、野生生物専門アドバイザーの派遣、野生生物データベースの構築・共有化、鳥獣保護区等の設定、特定鳥獣との共生確保対策などの諸施策を展開します。                                                                                                                                                                                                                                                                                                                                                                                                                                                                        </t>
  </si>
  <si>
    <t xml:space="preserve">沿岸地域林地崩壊防止等緊急対策事業費                        </t>
  </si>
  <si>
    <t xml:space="preserve">県単公共事業（緊急津波対策事業）                            </t>
  </si>
  <si>
    <t xml:space="preserve">  南海・東南海地震により大規模な津波被害が予想される志摩半島以南の沿岸地域において、人家裏の森林や避難地・避難路にかかる森林崩壊・落石対策を緊急に実施します。                                                                                                                                                                                                                                                                                                                                                                                                                                                                                  </t>
  </si>
  <si>
    <t xml:space="preserve">自然公園利用促進事業費                                      </t>
  </si>
  <si>
    <t xml:space="preserve">　すぐれた自然の風景地を県民の資産として継承するため、自然公園の適正な管理を行うとともに、安全かつ快適に豊かな自然に親しみ、ふれあえるよう施設の適切な維持管理を行います。                                                                                                                                                                                                                                                                                                                                                                                                                                                                      </t>
  </si>
  <si>
    <t xml:space="preserve">自然公園等利用施設整備事業費                                </t>
  </si>
  <si>
    <t xml:space="preserve">　国立公園、国定公園等における歩道の新設・改良、公衆便所・休憩所の整備等により、利用者の適正な安全な利用を促進します。                                                                                                                                                                                                                                                                                                                                                                                                                                                                                                                          </t>
  </si>
  <si>
    <t xml:space="preserve">県単自然公園等利用施設整備事業費                            </t>
  </si>
  <si>
    <t xml:space="preserve">　自然公園等において利用者の適正かつ安全な利用を促進するため、国庫補助事業の対象とならない小規模な歩道や園地などの整備を行います。                                                                                                                                                                                                                                                                                                                                                                                                                                                                                                              </t>
  </si>
  <si>
    <t xml:space="preserve">温泉法施行費                                                </t>
  </si>
  <si>
    <t xml:space="preserve">　温泉法に基づき、温泉の削減、増掘、動力装置による汲み上げ、公共の利用に関する許可等の事務を適正に実施し、温泉の保護と利用の適正化を図ります。                                                                                                                                                                                                                                                                                                                                                                                                                                                                                                  </t>
  </si>
  <si>
    <t xml:space="preserve">森林公園利用促進事業費                                      </t>
  </si>
  <si>
    <t xml:space="preserve">　自然観察、森林浴等県民の野外レクリエーション活動の拠点として、「三重県民の森」「上野森林公園」の適正な維持管理を行うとともに、利用の増進を図ります。                                                                                                                                                                                                                                                                                                                                                                                                                                                                                          </t>
  </si>
  <si>
    <t xml:space="preserve">森林病害虫防除費                                            </t>
  </si>
  <si>
    <t xml:space="preserve">森林病害虫等防除事業費                                      </t>
  </si>
  <si>
    <t xml:space="preserve">  森林に被害を与える病害虫を、早期かつ重点的に防除し、重要な松林の保全を行い、公益的機能の維持を図ります。                                                                                                                                                                                                                                                                                                                                                                                                                                                                                                                                      </t>
  </si>
  <si>
    <t xml:space="preserve">造林事業費                                                  </t>
  </si>
  <si>
    <t xml:space="preserve">  森林の公益的機能の高度な発揮を図るため、植栽、下刈、間伐等の森林整備を計画的に実施し、適正な森林管理を行います。森林の区分に応じ、水土保全林、森林と人との共生林、循環林及び機能回復整備並びに森林居住環境整備の事業を推進します。                                                                                                                                                                                                                                                                                                                                                                                                            </t>
  </si>
  <si>
    <t xml:space="preserve">県単造林事業費                                              </t>
  </si>
  <si>
    <t xml:space="preserve">  森林の公益的機能の高度な発揮を図るため、県単独事業により、植栽、下刈、間伐等の森林整備を実施し、健全な森林の育成を行います。                                                                                                                                                                                                                                                                                                                                                                                                                                                                                                                  </t>
  </si>
  <si>
    <t xml:space="preserve">間伐対策事業費                                              </t>
  </si>
  <si>
    <t>政策体系コード</t>
  </si>
  <si>
    <t>本年度事業費</t>
  </si>
  <si>
    <t>本年度県費</t>
  </si>
  <si>
    <t>政策体系名称</t>
  </si>
  <si>
    <t xml:space="preserve">  健全な森林を育成し、森林の公益的機能の発揮を図るため、間伐や間伐材の搬出に必要な作業道の整備を実施します。                                                                                                                                                                                                                                                                                                                                                                                                                                                                                                                                    </t>
  </si>
  <si>
    <t xml:space="preserve">優良種苗確保事業費                                          </t>
  </si>
  <si>
    <t xml:space="preserve">  優れた品種の育成を推進するほか、優良品種の種苗を確保するため、種子採取に必要な採種園・採穂園の整備を実施します。                                                                                                                                                                                                                                                                                                                                                                                                                                                                                                                              </t>
  </si>
  <si>
    <t xml:space="preserve">森林国営保険事業費                                          </t>
  </si>
  <si>
    <t xml:space="preserve">  災害に備えて、森林国営保険の加入促進、並びに保険事務を適正に実施します。                                                                                                                                                                                                                                                                                                                                                                                                                                                                                                                                                                      </t>
  </si>
  <si>
    <t xml:space="preserve">林道事業費                                                  </t>
  </si>
  <si>
    <t xml:space="preserve">　木材の生産及び流通の合理化を促進するため、木材関連　事業者等に対し、低利の資金を融通し、併せて資金制度　の普及啓蒙、運営協議会の開催を行う。　   　　　　 ●根拠法令　　　　　　　　　　　　　　　　　　　　　　林業経営基盤の強化等の促進のための資金の融通等に関する暫定措置法第６条　　　　　　　　　　　　　　　　林業経営基盤の強化等の促進のための資金の融通等に関する暫定措置法施行規則                                                                                                                                                                                                                                              </t>
  </si>
  <si>
    <t xml:space="preserve">　２１世紀の環境先進県づくりを推進するため、環境と経済を同軸に捉えた「環境経営」の普及・定着を図る必要があるため、学会や経済界等との協働により、全国の事業所を対象として環境経営の優れた取り組みを顕彰する「日本環境経営大賞」を運営します。                                                                                                                                                                                                                                                                                                                                                                                                    </t>
  </si>
  <si>
    <t xml:space="preserve">ＩＳＯ１４００１等導入支援事業費                            </t>
  </si>
  <si>
    <t xml:space="preserve">　企業における環境配慮は、一つの社会的責任として極めて重要な課題であり、将来的に持続可能な事業活動を展開するためには、環境と経済を同軸で捉えた環境経営の推進が必要不可欠です。                                　　このため、中小企業に対してＩＳＯ１４００１の導入支援を行うとともに、システムに基づく環境パフォーマンス（環境保全効果）を向上させるためのセミナー開催及び実践モデル事業を実施します。                                                                                                                                                                                                                                          </t>
  </si>
  <si>
    <t xml:space="preserve">環境経営の道づくり事業費                                    </t>
  </si>
  <si>
    <t xml:space="preserve">ＬＣＡ手法を応用した環境経営のまちづくり事業費              </t>
  </si>
  <si>
    <t xml:space="preserve">　経済産業省がこれまで積み上げてきたＬＣＡ手法の研究成果と事業所等への応用研究を実施する事業をあわせてモデル地域を設定し、住民、企業と行政が協働して「環境経営のまちづくり」のコンセプトを形成しながら環境都市マスタープランを策定し、プロジェクト“Ｃ”構想推進と相まった環境負荷の低減と経済の活性化をめざした地域づくりを推進します。                                                                                                                                                                                                                                                                                                        </t>
  </si>
  <si>
    <t xml:space="preserve">環境経営サロン交流事業費                                    </t>
  </si>
  <si>
    <t xml:space="preserve">　日本環境経営大賞で得られる先進企業の技術や人材ネットワークを活用して、企業環境ネットワーク・みえを中心とした県内企業を対象にセミナーや先進企業調査を実施し環境経営の実践活動の普及・定着に努めます。                                                                                                                                                                                                                                                                                                                                                                                                                                          </t>
  </si>
  <si>
    <t xml:space="preserve">環境会計導入事業費                                          </t>
  </si>
  <si>
    <t xml:space="preserve">　三重県は「環境先進県づくり」を進めるため、率先してＩＳＯ１４００１の取得やグリーン購入の推進などに取り組んできました。                                    　今後、三重県庁における環境効率の高い環境保全施策を推進していくため、環境会計システムの構築を図ります。                                                                                                                                                                                                                                                                                                                                                                            </t>
  </si>
  <si>
    <t xml:space="preserve">小規模事業所向けＥＭＳ導入事業費                            </t>
  </si>
  <si>
    <t xml:space="preserve">企業環境ネットワーク支援事業費                              </t>
  </si>
  <si>
    <t xml:space="preserve">　企業環境ネットワーク・みえ等との協働により、廃棄物の再資源化に向けた情報交換等、業種の枠を超えた企業間連携を促進します。                                                                                                                                                                                                                                                                                                                                                                                                                                                                                                                      </t>
  </si>
  <si>
    <t xml:space="preserve">資源循環システム構築事業費                                  </t>
  </si>
  <si>
    <t xml:space="preserve">資源循環型処理施設整備費等補助金                            </t>
  </si>
  <si>
    <t xml:space="preserve">　資源循環システムを構築するうえで必要となる資源循環型処理施設を市町村が国庫補助をうけて整備した事業について、県費助成を行うことにより、市町村の財政負担を軽減し、循環型社会の構築を促進します。                                                                                                                                                                                                                                                                                                                                                                                                                                                </t>
  </si>
  <si>
    <t xml:space="preserve">廃棄物適正処理推進事業費                                    </t>
  </si>
  <si>
    <t xml:space="preserve">一般廃棄物処理施設適正管理推進事業費                        </t>
  </si>
  <si>
    <t xml:space="preserve">　一般廃棄物処理施設の円滑な整備及び適正な維持管理を図るため、廃棄物処理実態の把握を目的とした一般廃棄物実態調査を実施します。                              　また、廃棄物処理施設整備費国庫補助事業のスムーズな推進のため環境省との連絡調整業務を行うほか、市町村清掃協議会等と一般廃棄物に関する諸問題を検討・協議します。                                                                                                                                                                                                                                                                                                                    </t>
  </si>
  <si>
    <t xml:space="preserve">ダイオキシン緊急対策施設整備事業補助金                      </t>
  </si>
  <si>
    <t xml:space="preserve">　廃棄物処理施設整備事業（国庫補助事業）の採択を受けて、ごみ焼却施設のダイオキシン対策に係る改造を行った施設に対して、県費助成することにより、市町村の財政負担を軽減します。                                                                                                                                                                                                                                                                                                                                                                                                                                                                    </t>
  </si>
  <si>
    <t xml:space="preserve">産業廃棄物適正処理推進事業費                                </t>
  </si>
  <si>
    <t xml:space="preserve">　産業廃棄物処理業許可及び産業廃棄物処理施設設置許可の審査、その他法及び要綱に基づく指導により産業廃棄物の適正処理を確保し、さらには排出事業者及び処理業者から提出される産業廃棄物処理実績報告の集計を行い実態把握に努めることにより、発生抑制、リサイクル及び適正処理推進を図る施策の推進に努めます。                                                                                                                                                                                                                                                                                                                                          </t>
  </si>
  <si>
    <t xml:space="preserve">放置自動車撤去促進事業費                                    </t>
  </si>
  <si>
    <t xml:space="preserve">　県民の生活環境を守るため、県が管理する道路、河川、公園などの放置自動車の撤去を迅速に進めます。        　また、市町村条例の制定を促進し、公有地の放置自動車ゼロを目指します。                                                                                                                                                                                                                                                                                                                                                                                                                                                                  </t>
  </si>
  <si>
    <t xml:space="preserve">ＰＣＢ廃棄物処理基金支出金                                  </t>
  </si>
  <si>
    <t xml:space="preserve">　ＰＣＢ廃棄物の処理には多額の費用が必要であることから、処理費用負担能力の小さい中小企業を助成するため、環境事業団（法改正により平成１６年４月１日から独立行政法人環境再生保全機構に業務引継）に設置されたＰＣＢ廃棄物処理基金に国とともに拠出し、同基金から中小企業の処理費用の一部を補助することで負担を軽減し、ＰＣＢ廃棄物の円滑な処理を図ります。                                                                                                                                                                                                                                                                                          </t>
  </si>
  <si>
    <t xml:space="preserve">ＰＣＢ廃棄物適正管理推進事業費                              </t>
  </si>
  <si>
    <t xml:space="preserve">　東海地区におけるＰＣＢ廃棄物の広域無害化処理体制の具体化に向け、関係４県等が無害化処理の円滑・適正な事項を調査・検討するとともに、県内ＰＣＢ廃棄物の適正な保管・処理のための調査・指導を行います。            　豊田市での広域無害化処理体制整備に向け、東海４県で連携し、円滑に進めます。                                                                                                                                                                                                                                                                                                                                                    </t>
  </si>
  <si>
    <t xml:space="preserve">産業廃棄物監視指導事業費                                    </t>
  </si>
  <si>
    <t xml:space="preserve">　産業廃棄物が適正に処理されるよう排出事業者、処理業者に対する監視指導を行い、不適正処理を防止します。                                                                                                                                                                                                                                                                                                                                                                                                                                                                                                                                          </t>
  </si>
  <si>
    <t xml:space="preserve">環境修復事業費                                              </t>
  </si>
  <si>
    <t xml:space="preserve">　桑名市五反田における産業廃棄物の不法投棄について、原因者に代わって行政代執行により生活環境保全上の支障を除去します。                                                                                                                                                                                                                                                                                                                                                                                                                                                                                                                          </t>
  </si>
  <si>
    <t xml:space="preserve">廃棄物処理センター環境基盤整備事業費                        </t>
  </si>
  <si>
    <t xml:space="preserve">　廃棄物処理法に基づく廃棄物処理センター〔（財）三重県環境保全事業団〕による公共関与の処理施設（最終処分場）整備を支援することにより、廃棄物の適正処理を推進します。                                                                                                                                                                                                                                                                                                                                                                                                                                                                            </t>
  </si>
  <si>
    <t xml:space="preserve">認定リサイクル製品普及等事業費                              </t>
  </si>
  <si>
    <t xml:space="preserve">　リサイクル製品の生産者からの申請に基づき、リサイクル製品の認定を行うとともに、認定リサイクル製品のパンフレットを作成するなど、認定リサイクル製品のパンフレットを作成するなど、認定リサイクル製品の利用を推進します。また、認定リサイクル製品の生産等をする者が実施する展示・広報等の普及事業に対して支援を行い、民間での認定リサイクル製品の利用を推進します。                                                                                                                                                                                                                                                                                </t>
  </si>
  <si>
    <t xml:space="preserve">環境リスクマネジメント促進事業費                            </t>
  </si>
  <si>
    <t xml:space="preserve">　事業所や処理業者が産業廃棄物に関する情報を自主的に県民に公開するシステムを充実・拡大し、県民のより一層の信頼確保を図ります。また、公開している情報内容のバージョンアップについて支援を行い、資源化や最終処分量の削減等を進めます。                                                                                                                                                                                                                                                                                                                                                                                                            </t>
  </si>
  <si>
    <t xml:space="preserve">環境連携　三重の環事業費                                    </t>
  </si>
  <si>
    <t xml:space="preserve">環境美化推進協働事業費                                      </t>
  </si>
  <si>
    <t xml:space="preserve">　県と市町村、住民がこれまでの枠組みを超えた新たな役割分担を構築することにより、不法投棄対策の適正化を進めます。                                                                                                                                                                                                                                                                                                                                                                                                                                                                                                                                </t>
  </si>
  <si>
    <t xml:space="preserve">エコ・コミュニティ創出事業費                                </t>
  </si>
  <si>
    <t xml:space="preserve">　県内の廃棄物のリサイクルを進めるため、１５年度に策定した実施プランをもとに廃棄物の有効利用に向けた普及啓発を行います。                                                                                                                                                                                                                                                                                                                                                                                                                                                                                                                        </t>
  </si>
  <si>
    <t xml:space="preserve">ダイオキシン類等化学物質対策推進事業費                      </t>
  </si>
  <si>
    <t xml:space="preserve">ダイオキシン類等環境調査事業費                              </t>
  </si>
  <si>
    <t xml:space="preserve">　ダイオキシン類による県内の汚染状況を把握し、地域ごとの経年変化を把握するとともに、迅速な対応により県民の安心・安全な生活を確保します。                                                                                                                                                                                                                                                                                                                                                                                                                                                                                                        </t>
  </si>
  <si>
    <t xml:space="preserve">環境ホルモン調査事業費                                      </t>
  </si>
  <si>
    <t xml:space="preserve">　外因性内分泌攪乱化学物質（環境ホルモン）について、水環境における実態調査を行い、基礎資料を蓄積するとともに、迅速にわかりやすく調査結果を公表します。                                                                                                                                                                                                                                                                                                                                                                                                                                                                                          </t>
  </si>
  <si>
    <t xml:space="preserve">ＰＲＴＲ推進事業費                                          </t>
  </si>
  <si>
    <t xml:space="preserve">　ＰＲＴＲ法に基づき、法対象事業所からの化学物質の環境への排出量、廃棄物としての移動量の届出データの受付を行います。また、ＰＲＴＲ制度（化学物質の排出・移動登録制度）の定着を図り、事業者による化学物質の適正な管理を推進します。                                                                                                                                                                                                                                                                                                                                                                                                              </t>
  </si>
  <si>
    <t xml:space="preserve">土壌汚染対策費                                              </t>
  </si>
  <si>
    <t xml:space="preserve">土壌汚染対策推進事業費                                      </t>
  </si>
  <si>
    <t xml:space="preserve">　県生活環境保全条例の改正施行（予定）により、土壌汚染の届出があったもののうち、人の健康被害があるものまたはそのおそれのあるものについて、法で定められた調査命令の要否の判断資料とするため、当該土地の予備調査を行います。                                                                                                                                                                                                                                                                                                                                                                                                                      </t>
  </si>
  <si>
    <t xml:space="preserve">大気環境保全対策費                                          </t>
  </si>
  <si>
    <t xml:space="preserve">工場・事業場大気規制費                                      </t>
  </si>
  <si>
    <t xml:space="preserve">　大気汚染防止法、三重県生活環境の保全に関する条例に基づく規制対象工場への立入検査を実施します。          光化学スモッグ（オキシダント）については、健康等の被害を未然防止するとともに緊急時の適切な対応を図るため、三重県大気汚染緊急時対策要綱（光化学スモッグの部）により緊急時の措置及び事前の措置を講じます。      　有害大気汚染物質の県内の汚染状況を把握し、地域ごとの経年変化を検証するとともに、環境基準を超過した場合は迅速に詳細調査を実施します。                      　第７期四日市地域公害防止計画（13～17年度）について、公害防止対策実施状況の進行管理を行います。                                                            </t>
  </si>
  <si>
    <t xml:space="preserve">自動車ＮＯｘ等対策推進事業費                                </t>
  </si>
  <si>
    <t xml:space="preserve">　自動車NOx・PM法の対策地域における自動車排出窒素酸 化物等総量削減計画の目標進行管理等調査や自動車交通環境影響調査等を実施します。                                                                                                                                                                                                                                                                                                                                                                                                                                                                                                              </t>
  </si>
  <si>
    <t xml:space="preserve">空気さわやか２１推進事業費                                  </t>
  </si>
  <si>
    <t xml:space="preserve">　自動車NOx・PM法に基づく対策地域内の大気環境を改善 するため、窒素酸化物等の汚染物質の排出量の少ない天然ガス自動車を導入する事業者に対し助成を行い、その普及を図ります。                                        　また、ディーゼル車からの粒子状物質の排出を減少するため、ディーゼル微粒子除去装置の導入について助成を行います。                                                                                                                                                                                                                                                                                                                </t>
  </si>
  <si>
    <t xml:space="preserve">騒音、振動、悪臭対策費                                      </t>
  </si>
  <si>
    <t xml:space="preserve">　公害苦情の約４割を占めている騒音・振動・悪臭公害を解消するため、公害の実態把握、工場、事業場の立入検査等を行います。                                      　また、自動車交通騒音の常時監視を実施します。                                                                                                                                                                                                                                                                                                                                                                                                                                      </t>
  </si>
  <si>
    <t xml:space="preserve">観測調査費                                                  </t>
  </si>
  <si>
    <t xml:space="preserve">大気及び水質テレメータ維持管理費                            </t>
  </si>
  <si>
    <t xml:space="preserve">　大気及び水質テレメータシステムにより環境及び発生源の常時監視を行い、県民の健康の保護及び生活環境の保全を図ります。                                        　①大気、水質テレメータシステムの維持管理          　②緊急時対策（光化学スモッグ注意報の発令等）      　③測定データの統計処理                            　④大気環境測定局の維持管理                        　⑤大気、水質発生源局の監視                                                                                                                                                                                                                                        </t>
  </si>
  <si>
    <t xml:space="preserve">公害患者補償給付事業費                                      </t>
  </si>
  <si>
    <t xml:space="preserve">　公害健康被害の補償等に関する法律に基づき、公害患者に対し補償給付を行うとともに、転地療養事業などの保健福祉事業を実施することにより、公害患者の療養生活を支援します。                                                                                                                                                                                                                                                                                                                                                                                                                                                                          </t>
  </si>
  <si>
    <t xml:space="preserve">地球温暖化対策推進事業費                                    </t>
  </si>
  <si>
    <t xml:space="preserve">　「三重県地球温暖化対策推進計画（チャレンジ６）」の実効性を上げるため、温室効果ガスの算定などの進行管理を行うとともに、市町村、事業者の温室効果ガス排出抑制に関する計画の策定を支援します。                    　民生、運輸部門における温室効果ガスの排出抑制の取組を促進するため、「三重県低公害車フェア」を開催する等の啓発活動を行います。                              　産業部門での意見交換や情報提供を継続するため、意見交換会、講演会を開催します。                                                                                                                                                                                    </t>
  </si>
  <si>
    <t xml:space="preserve">フロン対策推進費                                            </t>
  </si>
  <si>
    <t xml:space="preserve">　フロン回収・破壊法に基づき、関連業界と連携し、業務用空調・冷蔵・冷凍機器及びカーエアコンからのフロン回収を進めます。                                                                                                                                                                                                                                                                                                                                                                                                                                                                                                                          </t>
  </si>
  <si>
    <t xml:space="preserve">水環境保全対策費                                            </t>
  </si>
  <si>
    <t xml:space="preserve">河川等公共用水域水質監視費                                  </t>
  </si>
  <si>
    <t xml:space="preserve">・水質汚濁防止法に基づき、公共用水域及び地下水の水質　常時監視を実施します。                            ・伊勢湾に流入するCOD、窒素、燐汚濁負荷量等の削減を 　図るため総量規制を実施します。                    ・工場・事業場からの汚濁負荷量の削減を図るため、立入　指導及び発生負荷量調査を行います。                ・総量規制の実効を確認するため、水質、底質の調査を行　います。                                                                                                                                                                                                                                                          </t>
  </si>
  <si>
    <t xml:space="preserve">水質規制費                                                  </t>
  </si>
  <si>
    <t xml:space="preserve">工場・事業場排水規制費                                      </t>
  </si>
  <si>
    <t>事業名称</t>
  </si>
  <si>
    <t>細事業名称</t>
  </si>
  <si>
    <t>部局名称</t>
  </si>
  <si>
    <t xml:space="preserve">　水質汚濁防止法に基づき、規制対象工場の排水監視及び処理施設の維持管理指導を実施し、公共用水域の水質汚濁を防止します。                                      　また、ゴルフ場における農薬の適正な利用、環境の保全及び災害の防止を図るため、県関係機関と連携し、適正な維持管理を指導します。                                                                                                                                                                                                                                                                                                                                                      </t>
  </si>
  <si>
    <t xml:space="preserve">地盤沈下対策費                                              </t>
  </si>
  <si>
    <t xml:space="preserve">　「濃尾平野地盤沈下防止等対策要綱」に基づく規制、対策事業等各種施策の円滑な推進を図るため、関係機関と連携し、地下水位、地盤沈下状況の監視・調査を行い、要綱の進行管理を図ります。                              　また、工業用水法、県条例に基づく井戸立入検査を行います。                                                                                                                                                                                                                                                                                                                                                                      </t>
  </si>
  <si>
    <t xml:space="preserve">生活排水対策費                                              </t>
  </si>
  <si>
    <t xml:space="preserve">生活排水総合対策指導事業費                                  </t>
  </si>
  <si>
    <t xml:space="preserve">　生活排水対策の総合推進のため、「三重県生活排水処理施設整備計画（生活排水処理アクションプログラム）」に基づき、関係部局と連携を図り進行管理を行うとともに、市町村への事業相談を実施します。                    　また、浄化槽の適正な維持管理や管理体制の整備、業界関係者の育成・指導監督により公共用水域の水質保全を図ります。                                                                                                                                                                                                                                                                                                                </t>
  </si>
  <si>
    <t xml:space="preserve">食の安全とくらしの衛生の確保                                                                                            </t>
  </si>
  <si>
    <t xml:space="preserve">国際環境協力推進費                                          </t>
  </si>
  <si>
    <t xml:space="preserve">河南省環境保全支援事業費                                    </t>
  </si>
  <si>
    <t xml:space="preserve">　地球環境の保全を推進するうえで、開発途上国に対する国際環境協力は重要であり、環境問題に先進的な日本の果たすべき役割が期待されています。                    　このため、本県と友好関係にある中国河南省から環境行政に携わっている職員を受け入れ研修を行うことにより、中国における公害防止技術及び地球環境保全技術の向上を図ります。                                                                                                                                                                                                                                                                                                              </t>
  </si>
  <si>
    <t xml:space="preserve">環境保全総務費                                              </t>
  </si>
  <si>
    <t xml:space="preserve">①環境部の運営、企画調整費                          ②三重県環境審議会において大気汚染防止法等に定められ　ている審議事項及び環境保全に関する基本事項について　調査審議等を行う経費                              ③公害紛争処理法に基づいて公害に関する苦情紛争等につ　いて適正な解決を図るための経費                    ④工場等の新増設に際し、公害事前審査法に基づいて事前　審査する経費                                      ⑤三重県環境影響評価条例に基づく委員会の設置及び自然　環境保全審議会の設置にかかる経費                                                                                                                          </t>
  </si>
  <si>
    <t xml:space="preserve">環境保全基金積立金                                          </t>
  </si>
  <si>
    <t>事業概要（目的）</t>
  </si>
  <si>
    <t xml:space="preserve">治山事業費                                                  </t>
  </si>
  <si>
    <t xml:space="preserve">公共事業                                                    </t>
  </si>
  <si>
    <t xml:space="preserve">環境森林部                    </t>
  </si>
  <si>
    <t xml:space="preserve">  土砂災害の防止や良質な水の安定供給など、県民生活の安全を確保するため、治山施設の整備を進めるとともに、水源地域等の森林の造成・整備を総合的に実施し、災害に強い森林づくりを進めます。                                                                                                                                                                                                                                                                                                                                                                                                                                                          </t>
  </si>
  <si>
    <t xml:space="preserve">県単治山事業費                                              </t>
  </si>
  <si>
    <t xml:space="preserve">県単公共事業                                                </t>
  </si>
  <si>
    <t xml:space="preserve">  山地災害から生命・財産の保全を図るため、人家等に近接する山地災害危険地区などの荒廃森林の復旧・整備や保安林整備等を行います。                                                                                                                                                                                                                                                                                                                                                                                                                                                                                                                  </t>
  </si>
  <si>
    <t xml:space="preserve">保安林整備管理事業費                                        </t>
  </si>
  <si>
    <t xml:space="preserve">  国土保全等森林の公益的機能の増進を図るため、保安林の指定や解除など適正な管理を行います。                                                                                                                                                                                                                                                                                                                                                                                                                                                                                                                                                      </t>
  </si>
  <si>
    <t xml:space="preserve">特定建築物監視指導費                                        </t>
  </si>
  <si>
    <t xml:space="preserve">特定建築物維持管理指導事業費                                </t>
  </si>
  <si>
    <t xml:space="preserve">　多数の方が利用し、又は使用する特定建築物の維持管理に関し、環境衛生上必要な事項等の確保及び公衆衛生の向上、増進を図るための監視指導を行います。                                                                                                                                                                                                                                                                                                                                                                                                                                                                                                </t>
  </si>
  <si>
    <t xml:space="preserve">安全で安心な農林水産物の安定的な供給                                                                                    </t>
  </si>
  <si>
    <t xml:space="preserve">林業普及指導事業費                                          </t>
  </si>
  <si>
    <t xml:space="preserve">普及指導活動事業費                                          </t>
  </si>
  <si>
    <t xml:space="preserve">　森林所有者に対して、林業に関する技術及び知識の普及と森林施業に関する指導を行い、林業技術の改善、経営の合理化、森林の整備を促進するとともに、林業経営体及び事業体の育成、流域管理システムを推進し、林業の振興と森林の有する諸機能の高度発揮に資する。　　　　　　　1　巡回指導                                         2　地区運営                                         3　技術研修                                         4　現地適応化事業                                   5　普及情報活動システム化事業                                                                                                                               </t>
  </si>
  <si>
    <t xml:space="preserve">森林組合等経営基盤強化対策事業費                            </t>
  </si>
  <si>
    <t xml:space="preserve">森林組合等経営基盤強化対策事業費補助金                      </t>
  </si>
  <si>
    <t xml:space="preserve">　森林法の改正により森林の利活用にゾーニング手法が取り入れられたことから、林業経営体が樹立する森林施業計画は資源循環利用林、共生林及び環境林の３タイプに適応する計画が求められている。                          　このため、経営計画樹立に係る生産・森林管理の効率化を推進するとともに、森林組合が経営受託する不在村所有者の顧客満足度の向上を推進する。                                                                                                                                                                                                                                                                                        </t>
  </si>
  <si>
    <t xml:space="preserve">新優良木造住宅建設促進事業費                                </t>
  </si>
  <si>
    <t xml:space="preserve">　森林は木材生産による雇用の場の創出はもとより、二酸化炭素の固定等、様々な公益的機能を有し、地域経済・環境に対して大きな貢献をしている。　　　　　　　　　　　しかし、長期的な木材価格の低迷等が林業・木材産業の収益性の低下をもたらし、森林の循環的利用を困難なものとしている。林業・木材産業の活性化を図るためには、木造住宅の建設促進による木材の需要拡大が必要である。　　このため、県産材を利用した木造住宅建設への低利融資を実施して、木材の需要を促進する。　　　　　　　　　　また、低利融資を円滑に進めるため、事務の委託を行う。                                                                                                      </t>
  </si>
  <si>
    <t xml:space="preserve">林業・木材産業構造改革事業費                                </t>
  </si>
  <si>
    <t xml:space="preserve">林業・木材産業構造改革事業費補助金                          </t>
  </si>
  <si>
    <t xml:space="preserve">　林業の持続的かつ健全な発展と林産物を安定供給できる「望ましい林業構造」を実現するため、経営や施業の担い手を育成するとともに、コストの低減、ニーズにあった製品を供給する「木材産業の構造改革」を推進するため、競争力のある木材産地の形成と地域材製品の安定的な供給を図る。                                              ①林業経営構造対策事業                              ②木材産業構造改革事業                              ③木質バイオマスエネルギー利用促進事業                                                                  ●根拠法令　森林・林業基本法                                                                            </t>
  </si>
  <si>
    <t xml:space="preserve">林業・木材産業構造改革推進事業費                            </t>
  </si>
  <si>
    <t xml:space="preserve">　「望ましい林業構造」と「木材産業の構造改革」の実現を目指す林業・木材産業構造改革事業を円滑に実施するため、関係者の相互連携を推進するとともに、県が事業実施市町村及び実施主体に対する指導等を行うために必要な経費                                                                                                                                                                                                                                                                                                                                                                                                                              </t>
  </si>
  <si>
    <t xml:space="preserve">林業・木材産業経営評価促進事業費補助金                      </t>
  </si>
  <si>
    <t xml:space="preserve">　森林・林業基本法が制定され、林業政策の大幅な転換が図られたが、その前提として林業構造改善事業を始めとする、これまでの施策により整備された施設を最大限活用し、その効果をより向上させる必要があることから、既存施設の中で経営が思わしくない施設について、計画の時点修正を行い、経営評価と管理指導を行うことによって、経営の合理化と今後の経営戦略の構築を図る。              ①経営管理指導事業（国補）                          ②専門的経営指導事業（県単）                        ③経営改善推進費（県単）                                                                                                                                    </t>
  </si>
  <si>
    <t xml:space="preserve">入会資源総合活用促進対策事業費                              </t>
  </si>
  <si>
    <t xml:space="preserve">　環境保全基金への積立を行います。                  ①法人県民税超過課税分の10％の積立                  ②産業廃棄物税の積立                                ③環境保全基金利子収入の積立                                                                                                                                                                                                                                                                                                                                                                                                                                                        </t>
  </si>
  <si>
    <t xml:space="preserve">環境保全施設整備助成事業費                                  </t>
  </si>
  <si>
    <t xml:space="preserve">　県内中小企業者の工場、事業場での事業活動による環境への負荷を軽減するため、環境保全のための施設の設置・改善及び移転等に要した資金融資（平成９年度分まで）に対して、利子補給を行います。                                                                                                                                                                                                                                                                                                                                                                                                                                                        </t>
  </si>
  <si>
    <t xml:space="preserve">環境県民運動推進事業費                                      </t>
  </si>
  <si>
    <t xml:space="preserve">環境県民運動セカンドステージ推進事業費                      </t>
  </si>
  <si>
    <t xml:space="preserve">　２１世紀を持続して発展できる「環境の世紀」としていくため、県民、事業者、行政等が協働・連携して、環境と共生したライフスタイルを実現するための環境県民運動を積極的に展開します。                                                                                                                                                                                                                                                                                                                                                                                                                                                                </t>
  </si>
  <si>
    <t xml:space="preserve">環境フェア開催事業費                                        </t>
  </si>
  <si>
    <t xml:space="preserve">　「環境の世紀」２１世紀においては、これまでの「大量生産、大量消費、大量廃棄」型の社会から循環を基調とした「最適生産、最適消費、廃棄ゼロ」型の社会へパラダイムシフトを図る必要があります。                      このため、次世代を担うこどもたちをメインターゲットとして、環境学習の推進をねらいとして「こどもかんきょう体感フェア」を開催します。                                                                                                                                                                                                                                                                                              </t>
  </si>
  <si>
    <t xml:space="preserve">グリーン購入ステップアップ事業費                            </t>
  </si>
  <si>
    <t xml:space="preserve">　みえ・グリーン購入倶楽部や東海三県一市等との協働・連携により、環境への負荷が出来るだけ少ない商品を選んで買物をするグリーン購入の普及、定着を図るため、フォーラムやキャンペーンを実施します。                                                                                                                                                                                                                                                                                                                                                                                                                                                  </t>
  </si>
  <si>
    <t xml:space="preserve">環境教育推進事業費                                          </t>
  </si>
  <si>
    <t xml:space="preserve">環境学習パートナーシップ推進事業費                          </t>
  </si>
  <si>
    <t xml:space="preserve">　「地域のリーダー養成」と「地域の環境活動のコーディネート」に重点を置き、環境学習情報センター及び各地域において、他の環境学習施設、ＮＰＯ等との連携のもと参加型環境学習プログラムを提供し、自主的に学習する環境保全活動に結びつくきっかけづくりを行います。        　また、環境に関心のある方、ボランティアとして何かしてみたい方が集まる「地域交流会」の開催やこどもを対象としたこども環境会議、こどもエコクラブ交流会などを開催します。                                                                                                                                                                                                      </t>
  </si>
  <si>
    <t xml:space="preserve">環境学習情報センター運営費                                  </t>
  </si>
  <si>
    <t xml:space="preserve">　県民に開かれた環境教育、学習、情報受発信の拠点として、環境展示、教材の開発、環境講座・実習の開催、環境指導者の育成、環境に関する情報提供などの事業を行う環境学習情報センターの管理・運営を行います。          　また、併せて、ホームページ「三重の環境」の運営・管理を行います。                                                                                                                                                                                                                                                                                                                                                              </t>
  </si>
  <si>
    <t xml:space="preserve">資源循環の推進                                                                                                          </t>
  </si>
  <si>
    <t xml:space="preserve">使用済自動車等の適正処理推進事業費                          </t>
  </si>
  <si>
    <t xml:space="preserve">　自動車リサイクルの適正な推進を図るため、関連業者の許可・登録事務や適正指導の実施および自動車所有者等への啓発を行います。                                                                                                                                                                                                                                                                                                                                                                                                                                                                                                                      </t>
  </si>
  <si>
    <t xml:space="preserve">産業廃棄物監視指導重点事業費                                </t>
  </si>
  <si>
    <t xml:space="preserve">　市町村や森林組合と協働することで、廃棄物の不法投棄の監視活動の強化を図ります。さらに、県警の車両監視システムを活用し、産業廃棄物の不適正処理の早期発見に努めます。                                                                                                                                                                                                                                                                                                                                                                                                                                                                            </t>
  </si>
  <si>
    <t xml:space="preserve">廃棄物処理センター適正処理支援等事業費                      </t>
  </si>
  <si>
    <t xml:space="preserve">　廃棄物処理センター等の廃棄物処理施設の周辺地域の環境整備を支援します。                                                                                                                                                                                                                                                                                                                                                                                                                                                                                                                                                                        </t>
  </si>
  <si>
    <t xml:space="preserve">不法投棄等の是正推進事業費                                  </t>
  </si>
  <si>
    <t xml:space="preserve">　県内の不適正処理事案のなかで、行為者に資力がない等の理由により長期間放置され撤去・改善の見込みのない事案について、安全性確認調査を行います。                                                                                                                                                                                                                                                                                                                                                                                                                                                                                                  </t>
  </si>
  <si>
    <t xml:space="preserve">ＲＤＦ適正管理推進事業費                                    </t>
  </si>
  <si>
    <t xml:space="preserve">　ごみ固形燃料の関係施設において、施設やＲＤＦの管理が適正に実施され、廃棄物処理の信頼性が高まるよう、技術指導や情報の集積・提供を行います。                                                                                                                                                                                                                                                                                                                                                                                                                                                                                                    </t>
  </si>
  <si>
    <t xml:space="preserve">ごみ減量はじめの一歩事業費                                  </t>
  </si>
  <si>
    <t xml:space="preserve">　ごみの発生抑制を実現し、真の資源循環型社会を構築するため、行政、事業者、住民、ＮＰＯなど地域社会のそれぞれの主体が行う取組で他の地域のモデルとなるようなものをソフト、ハード両面から支援するとともに、発生抑制に向けた県民意識の醸成と県民運動の展開を図ります。  　さらにデポジット制度のモデル実施を行い、制度の展開を図ります。                                                                                                                                                                                                                                                                                                            </t>
  </si>
  <si>
    <t xml:space="preserve">「ごみゼロ社会」実現推進事業費                              </t>
  </si>
  <si>
    <t xml:space="preserve">　ごみの発生・排出が極力抑制され、排出された不用物は最大限資源として有効利用される「ごみゼロ社会」の実現に向け、県民、事業者、市町村との協働のもとにその将来像や道筋を明らかにし、具体的な施策を示すため、「ごみゼロ社会実現プラン」を策定します。                  　また、プラン策定に必要な基礎データや情報を収集するため、各種調査を実施するとともに、県民、事業者等の理解と参画を促進します。                                                                                                                                                                                                                                              </t>
  </si>
  <si>
    <t xml:space="preserve">大気環境の保全                                                                                                          </t>
  </si>
  <si>
    <t xml:space="preserve">地球温暖化防止活動拠点事業費                                </t>
  </si>
  <si>
    <t xml:space="preserve">地球温暖化防止活動推進センター事業費                        </t>
  </si>
  <si>
    <t xml:space="preserve">  地球温暖化防止活動の拠点として地球温暖化対策の推進に関する法律に基づく「三重県地球温暖化防止活動推進センター」を指定し、地球温暖化防止活動の現状及び対策の重要性について啓発・広報活動を行うとともに、地球温暖化防止活動推進員及び民間団体の活動を支援することにより、三重県地球温暖化対策推進計画（チャレンジ６）の目標達成に寄与します。                                                                                                                                                                                                                                                                                                    </t>
  </si>
  <si>
    <t xml:space="preserve">地球温暖化対策実践活動事業費                                </t>
  </si>
  <si>
    <t xml:space="preserve">地球温暖化対策地域協議会支援事業費                          </t>
  </si>
  <si>
    <t xml:space="preserve">　各地域における住民や事業者等の取組を推進するとともに、地球温暖化対策地域協議会の設立を促進します。      また、地域協議会の取組に対して、国とともに支援を行います。                                              これらの取組により三重県地球温暖化対策推進計画（チャレンジ６）の目標達成に寄与します。                                                                                                                                                                                                                                                                                                                                        </t>
  </si>
  <si>
    <t xml:space="preserve">地球温暖化防止手法検討事業費                                </t>
  </si>
  <si>
    <t xml:space="preserve">  県民や事業者と協働し、「地球温暖化対策計画書」の作成・公表対象の拡大、省エネ製品のラベリングの推奨等を条例化も視野に入れながらルール化することや、地球温暖化対策を実践する上での具体的削減手法のルール作りを目的に、調査検討を進め、三重県地球温暖化対策推進計画（チャレンジ６）の目標達成に寄与します。                                                                                                                                                                                                                                                                                                                                      </t>
  </si>
  <si>
    <t xml:space="preserve">水環境の保全                                                                                                            </t>
  </si>
  <si>
    <t xml:space="preserve">生物を活用した水質保全費                                    </t>
  </si>
  <si>
    <t xml:space="preserve">　有用微生物群や二枚貝などの水生生物を活用した水質浄化機能等を確認するため、実証実験を実施します。                                                                                                                                                                                                                                                                                                                                                                                                                                                                                                                                              </t>
  </si>
  <si>
    <t xml:space="preserve">流域別水環境再生ビジョン策定事業費                          </t>
  </si>
  <si>
    <t xml:space="preserve">　環境基準が達成されず、かつ流域が複数の市町村に及ぶ河川について汚濁負荷量の割合を調査し、流域単位で負荷量削減のための有効な手法を取りまとめ、水環境保全の施策を流域別に進めます。                                                                                                                                                                                                                                                                                                                                                                                                                                                              </t>
  </si>
  <si>
    <t xml:space="preserve">伊勢湾再生事業費                                            </t>
  </si>
  <si>
    <t xml:space="preserve">　平成１１年度から１２年度にかけて実施した「伊勢湾再生ビジョン策定調査」を踏まえ、伊勢湾再生にかかる普及啓発や調査・研究を行うとともに、策定調査で定めた戦略プログラム推進に資する事業等を行います。            １普及啓発事業：①シンポジウム（講演会）の開催②伊勢　湾ニューズレター提供事業③その他                  ２調査研究事業：①伊勢湾再生懇談会開催事業②総合的管　理機構研究事業③研究事業                          ３戦略プログラムの推進：①伊勢湾再生連絡調整会議の開　催②戦略プログラムの進行管理③ネットワーク形成事業　④伊勢湾再生ＨＰの維持管理⑤伊勢湾ライブラリーの維　持管理                                            </t>
  </si>
  <si>
    <t xml:space="preserve">浄化槽設置促進事業補助金                                    </t>
  </si>
  <si>
    <t xml:space="preserve">　合併処理浄化槽や高度処理型合併処理浄化槽について、設置者に補助を行う市町村や市町村事業により浄化槽を整備する市町村に対して助成し、その普及促進を図ります。                                                                                                                                                                                                                                                                                                                                                                                                                                                                                    </t>
  </si>
  <si>
    <t xml:space="preserve">合併処理浄化槽整備重点促進事業費                            </t>
  </si>
  <si>
    <t xml:space="preserve">　環境基準が達成されていない河川や閉鎖性水域の流域など、水質改善が特に必要な地域において、合併処理浄化槽に対する県費助成に加え、市町村が設置し、その後の維持管理も公営事業として行う高度処理型合併処理浄化槽の整備に対して県費助成を実施します。                                                                                                                                                                                                                                                                                                                                                                                                </t>
  </si>
  <si>
    <t xml:space="preserve">自然環境の保全・再生と活用                                                                                              </t>
  </si>
  <si>
    <t xml:space="preserve">森林・農地・海洋の持つ公益的機能の増進                                                                                  </t>
  </si>
  <si>
    <t xml:space="preserve">森林吸収源データ緊急整備事業費                              </t>
  </si>
  <si>
    <t xml:space="preserve">  森林によるＣＯ２吸収量の国内報告・検証体制の要となる森林簿の精度を検証するとともに、統一的な手法による吸収量推計を行うため、森林の蓄積量等の現地調査を行います。                                                                                                                                                                                                                                                                                                                                                                                                                                                                              </t>
  </si>
  <si>
    <t xml:space="preserve">森林環境の保全・整備連携推進事業費                          </t>
  </si>
  <si>
    <t xml:space="preserve">  次代に引き継ぐ三重県における多様で豊かな森林づくりを進めるため、三重県と県内の国有林の管理経営を行う近畿中国森林管理局は、「森林環境の保全・整備に関する覚書」を締結し森林の保全・整備の推進を図っています。    この森林の保全・整備を具体的に推進するためには、県産間伐材の有効利用とともに、近年増加している野生動物による被害防止対策が急務となっています。              そこで、間伐材の利用用途調査及び製品の現地実証試験などを行うとともに、野生動物の生息調査及び被害防止のための防護方策の調査・検討を実施します。                                                                                                                    </t>
  </si>
  <si>
    <t xml:space="preserve">環境経営の推進                                                                                                          </t>
  </si>
  <si>
    <t xml:space="preserve">　経費や労力の面でＩＳＯ１４００１の導入が困難である小規模事業者向けに、取り組みやすく、費用負担の少ない環境マネジメントシステム認証制度の普及を図り、幅広い県内事業者の環境経営の取組を促進します。                                                                                                                                                                                                                                                                                                                                                                                                                                            </t>
  </si>
  <si>
    <t xml:space="preserve">市町村ＩＳＯ１４００１ネットワーク化推進事業費              </t>
  </si>
  <si>
    <t xml:space="preserve">　これまで、地域住民にとって身近な存在である市町村の自主的な環境への負荷低減取組を支援し、住民等の環境意識の向上を図るため、市町村のＩＳＯ１４００１の認証取得を支援してきました。                              　今後は、既に認証取得した市町村の相互の情報交換や県と市町村のネットワーク化を推進することにより「環境保全取組」のバージョンアップを図っていきます。        　また、合併に伴って必要となる市町村環境マネジメントシステムの統合取組を支援します。                                                                                                                                                                                </t>
  </si>
  <si>
    <t xml:space="preserve">県庁ＩＳＯ１４００１運営管理事業費                          </t>
  </si>
  <si>
    <t xml:space="preserve">　ＩＳＯ１４００１に基づく継続的な環境負荷低減活動を進めるため、職員に対する環境研修を実施するとともに、県民の皆様とのコミュニケーションを図るため環境報告書を作成・発行します。                                                                                                                                                                                                                                                                                                                                                                                                                                                                </t>
  </si>
  <si>
    <t xml:space="preserve">環境を守り育てる活動への参加と協働の促進                                                                                </t>
  </si>
  <si>
    <t xml:space="preserve">国際環境協力事業費                                          </t>
  </si>
  <si>
    <t xml:space="preserve">　三重県においては、四日市地域における公害防止に関する経験、対策、技術を蓄積していることから、これらのノウハウを国際環境協力をはじめとした環境政策に有効に活かしていくことが期待されています。                  　このため、従来実施されてきた国際環境協力をさらに発展させるため、地域、大学、企業との連携により四日市公害を総合的に再評価し、それを活用することで、地元とアジア地域両者の持続可能な社会づくりに貢献する県民を育成します。                                                                                                                                                                                                      </t>
  </si>
  <si>
    <t xml:space="preserve">県民総参加によるエコポイント推進事業費                      </t>
  </si>
  <si>
    <t xml:space="preserve">　一般家庭における電気使用量削減の取組にインセンティブを与えるため、平成１３年度から「夏のエコポイント事業に取り組み、参加世帯数は大きく広がりましたが、県総世帯数に占める割合は未だ数％にとどまっています。      このため、参加世帯数の拡大と併せて、日常生活全般にわたるＣＯ２排出削減を目指し、県民、業界団体、市町村等の参加・協働による新たなエコポイント事業の展開を図ります。                                                                                                                                                                                                                                                            </t>
  </si>
  <si>
    <t xml:space="preserve">紀北環境スクール’０４                                      </t>
  </si>
  <si>
    <t xml:space="preserve">　環境教育・学習において子どもたちの役割がますます重要となってきていることから、県においては、環境学習センター（四日市市桜町）を拠点として事業を実施していますが、紀北地域からの参加には時間的・距離的な制約もあり参加の機会が十分とは言い難い状況にあります。        このため、同センターと連携して、子どもたちを対象とした環境講座を開催し、子どもたちの環境保全意識の高揚を図ります。                                                                                                                                                                                                                                                        </t>
  </si>
  <si>
    <t xml:space="preserve">水資源の確保と効率的な総合利用                                                                                          </t>
  </si>
  <si>
    <t xml:space="preserve">水道指導監督費                                              </t>
  </si>
  <si>
    <t xml:space="preserve">水道事業等指導事業費                                        </t>
  </si>
  <si>
    <t xml:space="preserve">　水道事業体が実施する国庫補助事業（簡易水道、上水道）に係る補助金の交付申請、実績報告等の事務及び水道事業者に対する現地指導、技術審査等の指導監督を行い、事業実施の円滑な運営を図ります。                      　また、水道事業の水質管理強化推進、認可申請及び県費補助事業の実施について指導監督を行います。                                                                                                                                                                                                                                                                                                                                  </t>
  </si>
  <si>
    <t xml:space="preserve">水道施設整備費                                              </t>
  </si>
  <si>
    <t xml:space="preserve">川上ダム建設に伴うダム関連支援事業補助金                    </t>
  </si>
  <si>
    <t xml:space="preserve">　水源地域対策特別措置法に基づく川上ダム水源地域整備計画に係る簡易水道施設整備事業の実施に要する経費のうち、国庫補助対象事業費を除いた額の一部を支援することにより、水源地周辺の水道施設の整備促進を図り、水源地域住民の生活向上を図ります。                                                                                                                                                                                                                                                                                                                                                                                                    </t>
  </si>
  <si>
    <t xml:space="preserve">水道事業会計支出金                                          </t>
  </si>
  <si>
    <t xml:space="preserve">　公営企業の経営の健全化を促進し、その経営基盤を強化するため、水道水源開発及び広域化対策に対し、水道事業会計に繰り出しを行います。                          （北勢、中勢、南勢、志摩、伊賀の県営水道）                                                                                                                                                                                                                                                                                                                                                                                                                                          </t>
  </si>
  <si>
    <t xml:space="preserve">環境保全関係給与費                                          </t>
  </si>
  <si>
    <t xml:space="preserve">人件費                                                      </t>
  </si>
  <si>
    <t xml:space="preserve">　環境部環境保全関係職員及び県民局生活環境部職員の人件費                                                                                                                                                                                                                                                                                                                                                                                                                                                                                                                                                                                        </t>
  </si>
  <si>
    <t xml:space="preserve">交際費                                                      </t>
  </si>
  <si>
    <t xml:space="preserve">部長交際費                                                                                                                                                                                                                                                                                                                                                                                                                                                                                                                                                                                                                                      </t>
  </si>
  <si>
    <t xml:space="preserve">環境部森林保全関係職員及び県民局森林創造チーム職員の人件費                                                                                                                                                                                                                                                                                                                                                                                                                                                                                                                                                                                      </t>
  </si>
  <si>
    <t xml:space="preserve">人件費                                                                                                                  </t>
  </si>
  <si>
    <t xml:space="preserve">公債費                                                                                                                  </t>
  </si>
  <si>
    <t xml:space="preserve">ＮＴＴ債（環境）元金償還金                                  </t>
  </si>
  <si>
    <t xml:space="preserve">環境部関係ＮＴＴ債元金償還金                                </t>
  </si>
  <si>
    <t xml:space="preserve">　平成１３年度に借り入れたＮＴＴ無利子貸付金の償還を行います。                                                                                                                                                                                                                                                                                                                                                                                                                                                                                                                                                                                  </t>
  </si>
  <si>
    <t xml:space="preserve">農林漁業信用基金償還金                                      </t>
  </si>
  <si>
    <t xml:space="preserve">　満期になった農林漁業信用基金からの借入金の元金償還　と利子の支払い。　　　　　　　　　　　　　　　　　●根拠法令　　　　　　　　　　　　　　　　　　　　　　林業経営基盤の強化等の促進のための資金の融通に関す　る暫定措置法　　　　　　　　　　　　　　　　　　　　林業経営基盤の強化等の促進のための資金の融通に関す　る暫定措置法施行令                                                                                                                                                                                                                                                                                                    </t>
  </si>
  <si>
    <t xml:space="preserve">その他                                                                                                                  </t>
  </si>
  <si>
    <t xml:space="preserve">  森林の適正な維持管理を図るため、持続生産を重視する森林「生産林」を中心に森林整備に密接に関連する林道の開設を実施するとともに、輸送力の向上と通行の安全の確保等を図るため、既設林道の改良や舗装を実施します。                                                                                                                                                                                                                                                                                                                                                                                                                                  </t>
  </si>
  <si>
    <t xml:space="preserve">県単林道事業費                                              </t>
  </si>
  <si>
    <t xml:space="preserve">  保育、間伐等の森林整備を推進するため、小規模な林道のほか作業道、作業路の開設等を進めるとともに、山村地域の定住環境の改善を図るため、地域の基幹的な林道（ふるさと林道）の整備を実施します。                                                                                                                                                                                                                                                                                                                                                                                                                                                    </t>
  </si>
  <si>
    <t xml:space="preserve">森林保全管理事業費                                          </t>
  </si>
  <si>
    <t xml:space="preserve">林地開発許可事業費                                          </t>
  </si>
  <si>
    <t xml:space="preserve">  森林利用の適正化を図るため、開発行為に対する許可業務を行うとともに、開発後における許可条件の履行状況の調査及び完了確認を行います。                                                                                                                                                                                                                                                                                                                                                                                                                                                                                                            </t>
  </si>
  <si>
    <t xml:space="preserve">　森林整備にかかる総務管理等に要する経費            １　森林資源管理情報システム保守管理費              ２　緑資源後段事業調査受託事業                      ３　森林審議会経費                                  ４　職員技術研修経費                                ５  林業関係団体経費                                ６　その他総務費                                                                                                                                                                                                                                                                                                        </t>
  </si>
  <si>
    <t xml:space="preserve">地域森林計画編成事業費                                      </t>
  </si>
  <si>
    <t xml:space="preserve">  地域の特性に応じた森林施策の推進目標と森林管理指針を明らかにするため、地域森林計画を整備します。        また、国際的なプロセスにおいて合意された「持続可能な森林経営」に関する基準・指標に係る民有林データの把握調査を行います。                                                                                                                                                                                                                                                                                                                                                                                                              </t>
  </si>
  <si>
    <t xml:space="preserve">森林環境創造事業費                                          </t>
  </si>
  <si>
    <t xml:space="preserve">  環境林に区分された森林のうち、所有者から提供された森林を公共財と位置づけ、広葉樹の導入等多様な森林づくりなど、環境公益性の発揮を主目的に整備し、併せて雇用の創出による定住化の促進、県土の有効利用を図ります。                                                                                                                                                                                                                                                                                                                                                                                                                                </t>
  </si>
  <si>
    <t xml:space="preserve">森林再生ＣＯ２吸収量確保対策事業費                          </t>
  </si>
  <si>
    <t xml:space="preserve">  森林所有者から提供された森林を公共財に位置づけて、地球温暖化防止のための二酸化炭素の吸収・固定量の増加と森林の公益的機能の高度な発揮を図るため、生長の良い若齢林を中心として、地域と行政が一体となった環境林の管理を公的に実施します。                                                                                                                                                                                                                                                                                                                                                                                                        </t>
  </si>
  <si>
    <t xml:space="preserve">ＦＳＣ森林認証取得支援事業費                                </t>
  </si>
  <si>
    <t xml:space="preserve">  持続可能な森林管理を、一定の基準により、国際的に認証するＦＳＣ森林認証取得を支援し、環境に配慮した森林を創出するとともに、森林の持つ多様な機能の高度な発揮を図ります。                                                                                                                                                                                                                                                                                                                                                                                                                                                                        </t>
  </si>
  <si>
    <t xml:space="preserve">環境林学び・ふれあい促進事業費                              </t>
  </si>
  <si>
    <t xml:space="preserve">  環境林における森林環境教育や健康づくり等の活動を通して、県民等に環境林について理解を深めてもらうとともに、人材育成のために、環境林を教育や集客交流など、多面的に活用していくための仕組みづくりを行います。      また、子供たちを、次代の森林や環境を担う人材として育成していくことを目的とし、環境林と位置づけられる学校林等において、小中学生に様々な森林体験学習・森林体験活動のプログラムを提供するための条件整備を行います。                                                                                                                                                                                                              </t>
  </si>
  <si>
    <t xml:space="preserve">林道施設災害復旧事業費                                      </t>
  </si>
  <si>
    <t xml:space="preserve">災害復旧事業費                                              </t>
  </si>
  <si>
    <t xml:space="preserve">  林道施設に係る災害復旧事業を実施します。                                                                                                                                                                                                                                                                                                                                                                                                                                                                                                                                                                                                      </t>
  </si>
  <si>
    <t xml:space="preserve">環境経営推進事業費                                          </t>
  </si>
  <si>
    <t xml:space="preserve">環境経営大賞運営事業費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</si>
</sst>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xf>
    <xf numFmtId="0" fontId="2" fillId="0" borderId="0" xfId="0" applyFont="1" applyAlignment="1">
      <alignment vertical="top" wrapText="1"/>
    </xf>
    <xf numFmtId="0" fontId="2" fillId="0" borderId="1" xfId="0" applyFont="1" applyBorder="1" applyAlignment="1">
      <alignment vertical="top" wrapText="1"/>
    </xf>
    <xf numFmtId="176" fontId="2" fillId="0" borderId="1" xfId="0" applyNumberFormat="1" applyFont="1" applyBorder="1" applyAlignment="1">
      <alignment vertical="top" wrapText="1"/>
    </xf>
    <xf numFmtId="176" fontId="2" fillId="0" borderId="0" xfId="0" applyNumberFormat="1" applyFont="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6"/>
  <sheetViews>
    <sheetView tabSelected="1" workbookViewId="0" topLeftCell="A1">
      <selection activeCell="G1" sqref="G1"/>
    </sheetView>
  </sheetViews>
  <sheetFormatPr defaultColWidth="9.00390625" defaultRowHeight="79.5" customHeight="1"/>
  <cols>
    <col min="1" max="4" width="9.00390625" style="1" customWidth="1"/>
    <col min="5" max="6" width="9.00390625" style="4" customWidth="1"/>
    <col min="7" max="7" width="31.50390625" style="1" customWidth="1"/>
    <col min="8" max="16384" width="9.00390625" style="1" customWidth="1"/>
  </cols>
  <sheetData>
    <row r="1" spans="1:8" ht="36.75" customHeight="1">
      <c r="A1" s="2" t="s">
        <v>89</v>
      </c>
      <c r="B1" s="2" t="s">
        <v>92</v>
      </c>
      <c r="C1" s="2" t="s">
        <v>177</v>
      </c>
      <c r="D1" s="2" t="s">
        <v>178</v>
      </c>
      <c r="E1" s="3" t="s">
        <v>90</v>
      </c>
      <c r="F1" s="3" t="s">
        <v>91</v>
      </c>
      <c r="G1" s="2" t="s">
        <v>193</v>
      </c>
      <c r="H1" s="2" t="s">
        <v>179</v>
      </c>
    </row>
    <row r="2" spans="1:8" ht="79.5" customHeight="1">
      <c r="A2" s="2" t="str">
        <f>"40302"</f>
        <v>40302</v>
      </c>
      <c r="B2" s="2" t="s">
        <v>285</v>
      </c>
      <c r="C2" s="2" t="s">
        <v>224</v>
      </c>
      <c r="D2" s="2" t="s">
        <v>224</v>
      </c>
      <c r="E2" s="3">
        <v>4</v>
      </c>
      <c r="F2" s="3">
        <v>4</v>
      </c>
      <c r="G2" s="2" t="s">
        <v>225</v>
      </c>
      <c r="H2" s="2" t="s">
        <v>196</v>
      </c>
    </row>
    <row r="3" spans="1:8" ht="79.5" customHeight="1">
      <c r="A3" s="2" t="str">
        <f>"40102"</f>
        <v>40102</v>
      </c>
      <c r="B3" s="2" t="s">
        <v>253</v>
      </c>
      <c r="C3" s="2" t="s">
        <v>168</v>
      </c>
      <c r="D3" s="2" t="s">
        <v>170</v>
      </c>
      <c r="E3" s="3">
        <v>119</v>
      </c>
      <c r="F3" s="3">
        <v>4</v>
      </c>
      <c r="G3" s="2" t="s">
        <v>171</v>
      </c>
      <c r="H3" s="2" t="s">
        <v>196</v>
      </c>
    </row>
    <row r="4" spans="1:8" ht="79.5" customHeight="1">
      <c r="A4" s="2" t="str">
        <f>"20201"</f>
        <v>20201</v>
      </c>
      <c r="B4" s="2" t="s">
        <v>206</v>
      </c>
      <c r="C4" s="2" t="s">
        <v>18</v>
      </c>
      <c r="D4" s="2" t="s">
        <v>19</v>
      </c>
      <c r="E4" s="3">
        <v>136</v>
      </c>
      <c r="F4" s="3">
        <v>136</v>
      </c>
      <c r="G4" s="2" t="s">
        <v>20</v>
      </c>
      <c r="H4" s="2" t="s">
        <v>196</v>
      </c>
    </row>
    <row r="5" spans="1:8" ht="79.5" customHeight="1">
      <c r="A5" s="2" t="str">
        <f>"20201"</f>
        <v>20201</v>
      </c>
      <c r="B5" s="2" t="s">
        <v>206</v>
      </c>
      <c r="C5" s="2" t="s">
        <v>222</v>
      </c>
      <c r="D5" s="2" t="s">
        <v>222</v>
      </c>
      <c r="E5" s="3">
        <v>280</v>
      </c>
      <c r="F5" s="3">
        <v>140</v>
      </c>
      <c r="G5" s="2" t="s">
        <v>0</v>
      </c>
      <c r="H5" s="2" t="s">
        <v>196</v>
      </c>
    </row>
    <row r="6" spans="1:8" ht="79.5" customHeight="1">
      <c r="A6" s="2" t="str">
        <f>"20203"</f>
        <v>20203</v>
      </c>
      <c r="B6" s="2" t="s">
        <v>24</v>
      </c>
      <c r="C6" s="2" t="s">
        <v>25</v>
      </c>
      <c r="D6" s="2" t="s">
        <v>25</v>
      </c>
      <c r="E6" s="3">
        <v>364</v>
      </c>
      <c r="F6" s="3">
        <v>364</v>
      </c>
      <c r="G6" s="2" t="s">
        <v>26</v>
      </c>
      <c r="H6" s="2" t="s">
        <v>196</v>
      </c>
    </row>
    <row r="7" spans="1:8" ht="107.25" customHeight="1">
      <c r="A7" s="2" t="str">
        <f>"20201"</f>
        <v>20201</v>
      </c>
      <c r="B7" s="2" t="s">
        <v>206</v>
      </c>
      <c r="C7" s="2" t="s">
        <v>21</v>
      </c>
      <c r="D7" s="2" t="s">
        <v>22</v>
      </c>
      <c r="E7" s="3">
        <v>365</v>
      </c>
      <c r="F7" s="3">
        <v>365</v>
      </c>
      <c r="G7" s="2" t="s">
        <v>23</v>
      </c>
      <c r="H7" s="2" t="s">
        <v>196</v>
      </c>
    </row>
    <row r="8" spans="1:8" ht="79.5" customHeight="1">
      <c r="A8" s="2" t="str">
        <f>"40102"</f>
        <v>40102</v>
      </c>
      <c r="B8" s="2" t="s">
        <v>253</v>
      </c>
      <c r="C8" s="2" t="s">
        <v>144</v>
      </c>
      <c r="D8" s="2" t="s">
        <v>149</v>
      </c>
      <c r="E8" s="3">
        <v>373</v>
      </c>
      <c r="F8" s="3">
        <v>373</v>
      </c>
      <c r="G8" s="2" t="s">
        <v>150</v>
      </c>
      <c r="H8" s="2" t="s">
        <v>196</v>
      </c>
    </row>
    <row r="9" spans="1:8" ht="98.25" customHeight="1">
      <c r="A9" s="2" t="str">
        <f>"20203"</f>
        <v>20203</v>
      </c>
      <c r="B9" s="2" t="s">
        <v>24</v>
      </c>
      <c r="C9" s="2" t="s">
        <v>39</v>
      </c>
      <c r="D9" s="2" t="s">
        <v>40</v>
      </c>
      <c r="E9" s="3">
        <v>406</v>
      </c>
      <c r="F9" s="3">
        <v>256</v>
      </c>
      <c r="G9" s="2" t="s">
        <v>41</v>
      </c>
      <c r="H9" s="2" t="s">
        <v>196</v>
      </c>
    </row>
    <row r="10" spans="1:8" ht="105" customHeight="1">
      <c r="A10" s="2" t="str">
        <f>"20203"</f>
        <v>20203</v>
      </c>
      <c r="B10" s="2" t="s">
        <v>24</v>
      </c>
      <c r="C10" s="2" t="s">
        <v>45</v>
      </c>
      <c r="D10" s="2" t="s">
        <v>46</v>
      </c>
      <c r="E10" s="3">
        <v>418</v>
      </c>
      <c r="F10" s="3">
        <v>388</v>
      </c>
      <c r="G10" s="2" t="s">
        <v>47</v>
      </c>
      <c r="H10" s="2" t="s">
        <v>196</v>
      </c>
    </row>
    <row r="11" spans="1:8" ht="42" customHeight="1">
      <c r="A11" s="2" t="str">
        <f>"40301"</f>
        <v>40301</v>
      </c>
      <c r="B11" s="2" t="s">
        <v>279</v>
      </c>
      <c r="C11" s="2" t="s">
        <v>53</v>
      </c>
      <c r="D11" s="2" t="s">
        <v>53</v>
      </c>
      <c r="E11" s="3">
        <v>500</v>
      </c>
      <c r="F11" s="3">
        <v>500</v>
      </c>
      <c r="G11" s="2" t="s">
        <v>54</v>
      </c>
      <c r="H11" s="2" t="s">
        <v>196</v>
      </c>
    </row>
    <row r="12" spans="1:8" ht="31.5" customHeight="1">
      <c r="A12" s="2" t="str">
        <f>"80104"</f>
        <v>80104</v>
      </c>
      <c r="B12" s="2" t="s">
        <v>314</v>
      </c>
      <c r="C12" s="2" t="s">
        <v>190</v>
      </c>
      <c r="D12" s="2" t="s">
        <v>304</v>
      </c>
      <c r="E12" s="3">
        <v>500</v>
      </c>
      <c r="F12" s="3">
        <v>500</v>
      </c>
      <c r="G12" s="2" t="s">
        <v>305</v>
      </c>
      <c r="H12" s="2" t="s">
        <v>196</v>
      </c>
    </row>
    <row r="13" spans="1:8" ht="49.5" customHeight="1">
      <c r="A13" s="2" t="str">
        <f>"30204"</f>
        <v>30204</v>
      </c>
      <c r="B13" s="2" t="s">
        <v>186</v>
      </c>
      <c r="C13" s="2" t="s">
        <v>203</v>
      </c>
      <c r="D13" s="2" t="s">
        <v>204</v>
      </c>
      <c r="E13" s="3">
        <v>510</v>
      </c>
      <c r="F13" s="3">
        <v>-800</v>
      </c>
      <c r="G13" s="2" t="s">
        <v>205</v>
      </c>
      <c r="H13" s="2" t="s">
        <v>196</v>
      </c>
    </row>
    <row r="14" spans="1:8" ht="79.5" customHeight="1">
      <c r="A14" s="2" t="str">
        <f>"20201"</f>
        <v>20201</v>
      </c>
      <c r="B14" s="2" t="s">
        <v>206</v>
      </c>
      <c r="C14" s="2" t="s">
        <v>215</v>
      </c>
      <c r="D14" s="2" t="s">
        <v>218</v>
      </c>
      <c r="E14" s="3">
        <v>550</v>
      </c>
      <c r="F14" s="3">
        <v>275</v>
      </c>
      <c r="G14" s="2" t="s">
        <v>219</v>
      </c>
      <c r="H14" s="2" t="s">
        <v>196</v>
      </c>
    </row>
    <row r="15" spans="1:8" ht="113.25" customHeight="1">
      <c r="A15" s="2" t="str">
        <f>"40302"</f>
        <v>40302</v>
      </c>
      <c r="B15" s="2" t="s">
        <v>285</v>
      </c>
      <c r="C15" s="2" t="s">
        <v>290</v>
      </c>
      <c r="D15" s="2" t="s">
        <v>290</v>
      </c>
      <c r="E15" s="3">
        <v>584</v>
      </c>
      <c r="F15" s="3">
        <v>534</v>
      </c>
      <c r="G15" s="2" t="s">
        <v>291</v>
      </c>
      <c r="H15" s="2" t="s">
        <v>196</v>
      </c>
    </row>
    <row r="16" spans="1:8" ht="105.75" customHeight="1">
      <c r="A16" s="2" t="str">
        <f>"20201"</f>
        <v>20201</v>
      </c>
      <c r="B16" s="2" t="s">
        <v>206</v>
      </c>
      <c r="C16" s="2" t="s">
        <v>15</v>
      </c>
      <c r="D16" s="2" t="s">
        <v>16</v>
      </c>
      <c r="E16" s="3">
        <v>910</v>
      </c>
      <c r="F16" s="3">
        <v>205</v>
      </c>
      <c r="G16" s="2" t="s">
        <v>17</v>
      </c>
      <c r="H16" s="2" t="s">
        <v>196</v>
      </c>
    </row>
    <row r="17" spans="1:8" ht="79.5" customHeight="1">
      <c r="A17" s="2" t="str">
        <f>"40202"</f>
        <v>40202</v>
      </c>
      <c r="B17" s="2" t="s">
        <v>274</v>
      </c>
      <c r="C17" s="2" t="s">
        <v>328</v>
      </c>
      <c r="D17" s="2" t="s">
        <v>328</v>
      </c>
      <c r="E17" s="3">
        <v>1000</v>
      </c>
      <c r="F17" s="3">
        <v>1000</v>
      </c>
      <c r="G17" s="2" t="s">
        <v>329</v>
      </c>
      <c r="H17" s="2" t="s">
        <v>196</v>
      </c>
    </row>
    <row r="18" spans="1:8" ht="79.5" customHeight="1">
      <c r="A18" s="2" t="str">
        <f>"40101"</f>
        <v>40101</v>
      </c>
      <c r="B18" s="2" t="s">
        <v>238</v>
      </c>
      <c r="C18" s="2" t="s">
        <v>139</v>
      </c>
      <c r="D18" s="2" t="s">
        <v>142</v>
      </c>
      <c r="E18" s="3">
        <v>1100</v>
      </c>
      <c r="F18" s="3">
        <v>1100</v>
      </c>
      <c r="G18" s="2" t="s">
        <v>143</v>
      </c>
      <c r="H18" s="2" t="s">
        <v>196</v>
      </c>
    </row>
    <row r="19" spans="1:8" ht="79.5" customHeight="1">
      <c r="A19" s="2" t="str">
        <f>"40101"</f>
        <v>40101</v>
      </c>
      <c r="B19" s="2" t="s">
        <v>238</v>
      </c>
      <c r="C19" s="2" t="s">
        <v>247</v>
      </c>
      <c r="D19" s="2" t="s">
        <v>247</v>
      </c>
      <c r="E19" s="3">
        <v>1132</v>
      </c>
      <c r="F19" s="3">
        <v>1132</v>
      </c>
      <c r="G19" s="2" t="s">
        <v>248</v>
      </c>
      <c r="H19" s="2" t="s">
        <v>196</v>
      </c>
    </row>
    <row r="20" spans="1:8" ht="108.75" customHeight="1">
      <c r="A20" s="2" t="str">
        <f>"20203"</f>
        <v>20203</v>
      </c>
      <c r="B20" s="2" t="s">
        <v>24</v>
      </c>
      <c r="C20" s="2" t="s">
        <v>36</v>
      </c>
      <c r="D20" s="2" t="s">
        <v>37</v>
      </c>
      <c r="E20" s="3">
        <v>1237</v>
      </c>
      <c r="F20" s="3">
        <v>839</v>
      </c>
      <c r="G20" s="2" t="s">
        <v>38</v>
      </c>
      <c r="H20" s="2" t="s">
        <v>196</v>
      </c>
    </row>
    <row r="21" spans="1:8" ht="79.5" customHeight="1">
      <c r="A21" s="2" t="str">
        <f>"40202"</f>
        <v>40202</v>
      </c>
      <c r="B21" s="2" t="s">
        <v>274</v>
      </c>
      <c r="C21" s="2" t="s">
        <v>318</v>
      </c>
      <c r="D21" s="2" t="s">
        <v>319</v>
      </c>
      <c r="E21" s="3">
        <v>1240</v>
      </c>
      <c r="F21" s="3">
        <v>1240</v>
      </c>
      <c r="G21" s="2" t="s">
        <v>320</v>
      </c>
      <c r="H21" s="2" t="s">
        <v>196</v>
      </c>
    </row>
    <row r="22" spans="1:8" ht="132.75" customHeight="1">
      <c r="A22" s="2" t="str">
        <f>"20201"</f>
        <v>20201</v>
      </c>
      <c r="B22" s="2" t="s">
        <v>206</v>
      </c>
      <c r="C22" s="2" t="s">
        <v>215</v>
      </c>
      <c r="D22" s="2" t="s">
        <v>220</v>
      </c>
      <c r="E22" s="3">
        <v>1380</v>
      </c>
      <c r="F22" s="3">
        <v>1186</v>
      </c>
      <c r="G22" s="2" t="s">
        <v>221</v>
      </c>
      <c r="H22" s="2" t="s">
        <v>196</v>
      </c>
    </row>
    <row r="23" spans="1:8" ht="97.5" customHeight="1">
      <c r="A23" s="2" t="str">
        <f>"40301"</f>
        <v>40301</v>
      </c>
      <c r="B23" s="2" t="s">
        <v>279</v>
      </c>
      <c r="C23" s="2" t="s">
        <v>103</v>
      </c>
      <c r="D23" s="2" t="s">
        <v>104</v>
      </c>
      <c r="E23" s="3">
        <v>1469</v>
      </c>
      <c r="F23" s="3">
        <v>1469</v>
      </c>
      <c r="G23" s="2" t="s">
        <v>105</v>
      </c>
      <c r="H23" s="2" t="s">
        <v>196</v>
      </c>
    </row>
    <row r="24" spans="1:8" ht="79.5" customHeight="1">
      <c r="A24" s="2" t="str">
        <f>"40201"</f>
        <v>40201</v>
      </c>
      <c r="B24" s="2" t="s">
        <v>273</v>
      </c>
      <c r="C24" s="2" t="s">
        <v>77</v>
      </c>
      <c r="D24" s="2" t="s">
        <v>77</v>
      </c>
      <c r="E24" s="3">
        <v>1588</v>
      </c>
      <c r="F24" s="3">
        <v>-702</v>
      </c>
      <c r="G24" s="2" t="s">
        <v>78</v>
      </c>
      <c r="H24" s="2" t="s">
        <v>196</v>
      </c>
    </row>
    <row r="25" spans="1:8" ht="79.5" customHeight="1">
      <c r="A25" s="2" t="str">
        <f>"20203"</f>
        <v>20203</v>
      </c>
      <c r="B25" s="2" t="s">
        <v>24</v>
      </c>
      <c r="C25" s="2" t="s">
        <v>27</v>
      </c>
      <c r="D25" s="2" t="s">
        <v>28</v>
      </c>
      <c r="E25" s="3">
        <v>1701</v>
      </c>
      <c r="F25" s="3">
        <v>1482</v>
      </c>
      <c r="G25" s="2" t="s">
        <v>29</v>
      </c>
      <c r="H25" s="2" t="s">
        <v>196</v>
      </c>
    </row>
    <row r="26" spans="1:8" ht="79.5" customHeight="1">
      <c r="A26" s="2" t="str">
        <f>"40101"</f>
        <v>40101</v>
      </c>
      <c r="B26" s="2" t="s">
        <v>238</v>
      </c>
      <c r="C26" s="2" t="s">
        <v>116</v>
      </c>
      <c r="D26" s="2" t="s">
        <v>123</v>
      </c>
      <c r="E26" s="3">
        <v>1941</v>
      </c>
      <c r="F26" s="3">
        <v>1941</v>
      </c>
      <c r="G26" s="2" t="s">
        <v>124</v>
      </c>
      <c r="H26" s="2" t="s">
        <v>196</v>
      </c>
    </row>
    <row r="27" spans="1:8" ht="141" customHeight="1">
      <c r="A27" s="2" t="str">
        <f>"40202"</f>
        <v>40202</v>
      </c>
      <c r="B27" s="2" t="s">
        <v>274</v>
      </c>
      <c r="C27" s="2" t="s">
        <v>277</v>
      </c>
      <c r="D27" s="2" t="s">
        <v>277</v>
      </c>
      <c r="E27" s="3">
        <v>1970</v>
      </c>
      <c r="F27" s="3">
        <v>1970</v>
      </c>
      <c r="G27" s="2" t="s">
        <v>278</v>
      </c>
      <c r="H27" s="2" t="s">
        <v>196</v>
      </c>
    </row>
    <row r="28" spans="1:8" ht="79.5" customHeight="1">
      <c r="A28" s="2" t="str">
        <f>"40301"</f>
        <v>40301</v>
      </c>
      <c r="B28" s="2" t="s">
        <v>279</v>
      </c>
      <c r="C28" s="2" t="s">
        <v>231</v>
      </c>
      <c r="D28" s="2" t="s">
        <v>231</v>
      </c>
      <c r="E28" s="3">
        <v>1977</v>
      </c>
      <c r="F28" s="3">
        <v>1977</v>
      </c>
      <c r="G28" s="2" t="s">
        <v>232</v>
      </c>
      <c r="H28" s="2" t="s">
        <v>196</v>
      </c>
    </row>
    <row r="29" spans="1:8" ht="88.5" customHeight="1">
      <c r="A29" s="2" t="str">
        <f>"20201"</f>
        <v>20201</v>
      </c>
      <c r="B29" s="2" t="s">
        <v>206</v>
      </c>
      <c r="C29" s="2" t="s">
        <v>3</v>
      </c>
      <c r="D29" s="2" t="s">
        <v>4</v>
      </c>
      <c r="E29" s="3">
        <v>2000</v>
      </c>
      <c r="F29" s="3">
        <v>0</v>
      </c>
      <c r="G29" s="2" t="s">
        <v>5</v>
      </c>
      <c r="H29" s="2" t="s">
        <v>196</v>
      </c>
    </row>
    <row r="30" spans="1:8" ht="97.5" customHeight="1">
      <c r="A30" s="2" t="str">
        <f>"40103"</f>
        <v>40103</v>
      </c>
      <c r="B30" s="2" t="s">
        <v>262</v>
      </c>
      <c r="C30" s="2" t="s">
        <v>183</v>
      </c>
      <c r="D30" s="2" t="s">
        <v>184</v>
      </c>
      <c r="E30" s="3">
        <v>2400</v>
      </c>
      <c r="F30" s="3">
        <v>794</v>
      </c>
      <c r="G30" s="2" t="s">
        <v>185</v>
      </c>
      <c r="H30" s="2" t="s">
        <v>196</v>
      </c>
    </row>
    <row r="31" spans="1:8" ht="79.5" customHeight="1">
      <c r="A31" s="2" t="str">
        <f>"40103"</f>
        <v>40103</v>
      </c>
      <c r="B31" s="2" t="s">
        <v>262</v>
      </c>
      <c r="C31" s="2" t="s">
        <v>175</v>
      </c>
      <c r="D31" s="2" t="s">
        <v>176</v>
      </c>
      <c r="E31" s="3">
        <v>2639</v>
      </c>
      <c r="F31" s="3">
        <v>2639</v>
      </c>
      <c r="G31" s="2" t="s">
        <v>180</v>
      </c>
      <c r="H31" s="2" t="s">
        <v>196</v>
      </c>
    </row>
    <row r="32" spans="1:8" ht="79.5" customHeight="1">
      <c r="A32" s="2" t="str">
        <f>"20203"</f>
        <v>20203</v>
      </c>
      <c r="B32" s="2" t="s">
        <v>24</v>
      </c>
      <c r="C32" s="2" t="s">
        <v>33</v>
      </c>
      <c r="D32" s="2" t="s">
        <v>34</v>
      </c>
      <c r="E32" s="3">
        <v>2844</v>
      </c>
      <c r="F32" s="3">
        <v>422</v>
      </c>
      <c r="G32" s="2" t="s">
        <v>35</v>
      </c>
      <c r="H32" s="2" t="s">
        <v>196</v>
      </c>
    </row>
    <row r="33" spans="1:8" ht="79.5" customHeight="1">
      <c r="A33" s="2" t="str">
        <f>"40201"</f>
        <v>40201</v>
      </c>
      <c r="B33" s="2" t="s">
        <v>273</v>
      </c>
      <c r="C33" s="2" t="s">
        <v>55</v>
      </c>
      <c r="D33" s="2" t="s">
        <v>56</v>
      </c>
      <c r="E33" s="3">
        <v>2973</v>
      </c>
      <c r="F33" s="3">
        <v>2973</v>
      </c>
      <c r="G33" s="2" t="s">
        <v>57</v>
      </c>
      <c r="H33" s="2" t="s">
        <v>196</v>
      </c>
    </row>
    <row r="34" spans="1:8" ht="86.25" customHeight="1">
      <c r="A34" s="2" t="str">
        <f>"40101"</f>
        <v>40101</v>
      </c>
      <c r="B34" s="2" t="s">
        <v>238</v>
      </c>
      <c r="C34" s="2" t="s">
        <v>116</v>
      </c>
      <c r="D34" s="2" t="s">
        <v>117</v>
      </c>
      <c r="E34" s="3">
        <v>3038</v>
      </c>
      <c r="F34" s="3">
        <v>1738</v>
      </c>
      <c r="G34" s="2" t="s">
        <v>118</v>
      </c>
      <c r="H34" s="2" t="s">
        <v>196</v>
      </c>
    </row>
    <row r="35" spans="1:8" ht="153" customHeight="1">
      <c r="A35" s="2" t="str">
        <f>"40103"</f>
        <v>40103</v>
      </c>
      <c r="B35" s="2" t="s">
        <v>262</v>
      </c>
      <c r="C35" s="2" t="s">
        <v>172</v>
      </c>
      <c r="D35" s="2" t="s">
        <v>267</v>
      </c>
      <c r="E35" s="3">
        <v>3530</v>
      </c>
      <c r="F35" s="3">
        <v>3530</v>
      </c>
      <c r="G35" s="2" t="s">
        <v>268</v>
      </c>
      <c r="H35" s="2" t="s">
        <v>196</v>
      </c>
    </row>
    <row r="36" spans="1:8" ht="79.5" customHeight="1">
      <c r="A36" s="2" t="str">
        <f>"40301"</f>
        <v>40301</v>
      </c>
      <c r="B36" s="2" t="s">
        <v>279</v>
      </c>
      <c r="C36" s="2" t="s">
        <v>103</v>
      </c>
      <c r="D36" s="2" t="s">
        <v>106</v>
      </c>
      <c r="E36" s="3">
        <v>3583</v>
      </c>
      <c r="F36" s="3">
        <v>0</v>
      </c>
      <c r="G36" s="2" t="s">
        <v>107</v>
      </c>
      <c r="H36" s="2" t="s">
        <v>196</v>
      </c>
    </row>
    <row r="37" spans="1:8" ht="79.5" customHeight="1">
      <c r="A37" s="2" t="str">
        <f>"40301"</f>
        <v>40301</v>
      </c>
      <c r="B37" s="2" t="s">
        <v>279</v>
      </c>
      <c r="C37" s="2" t="s">
        <v>111</v>
      </c>
      <c r="D37" s="2" t="s">
        <v>111</v>
      </c>
      <c r="E37" s="3">
        <v>3585</v>
      </c>
      <c r="F37" s="3">
        <v>0</v>
      </c>
      <c r="G37" s="2" t="s">
        <v>112</v>
      </c>
      <c r="H37" s="2" t="s">
        <v>196</v>
      </c>
    </row>
    <row r="38" spans="1:8" ht="94.5" customHeight="1">
      <c r="A38" s="2" t="str">
        <f>"40302"</f>
        <v>40302</v>
      </c>
      <c r="B38" s="2" t="s">
        <v>285</v>
      </c>
      <c r="C38" s="2" t="s">
        <v>187</v>
      </c>
      <c r="D38" s="2" t="s">
        <v>188</v>
      </c>
      <c r="E38" s="3">
        <v>3783</v>
      </c>
      <c r="F38" s="3">
        <v>3783</v>
      </c>
      <c r="G38" s="2" t="s">
        <v>189</v>
      </c>
      <c r="H38" s="2" t="s">
        <v>196</v>
      </c>
    </row>
    <row r="39" spans="1:8" ht="82.5" customHeight="1">
      <c r="A39" s="2" t="str">
        <f>"40402"</f>
        <v>40402</v>
      </c>
      <c r="B39" s="2" t="s">
        <v>292</v>
      </c>
      <c r="C39" s="2" t="s">
        <v>293</v>
      </c>
      <c r="D39" s="2" t="s">
        <v>294</v>
      </c>
      <c r="E39" s="3">
        <v>3987</v>
      </c>
      <c r="F39" s="3">
        <v>3106</v>
      </c>
      <c r="G39" s="2" t="s">
        <v>295</v>
      </c>
      <c r="H39" s="2" t="s">
        <v>196</v>
      </c>
    </row>
    <row r="40" spans="1:8" ht="85.5" customHeight="1">
      <c r="A40" s="2" t="str">
        <f>"40101"</f>
        <v>40101</v>
      </c>
      <c r="B40" s="2" t="s">
        <v>238</v>
      </c>
      <c r="C40" s="2" t="s">
        <v>116</v>
      </c>
      <c r="D40" s="2" t="s">
        <v>127</v>
      </c>
      <c r="E40" s="3">
        <v>4044</v>
      </c>
      <c r="F40" s="3">
        <v>3239</v>
      </c>
      <c r="G40" s="2" t="s">
        <v>128</v>
      </c>
      <c r="H40" s="2" t="s">
        <v>196</v>
      </c>
    </row>
    <row r="41" spans="1:8" ht="79.5" customHeight="1">
      <c r="A41" s="2" t="str">
        <f>"40202"</f>
        <v>40202</v>
      </c>
      <c r="B41" s="2" t="s">
        <v>274</v>
      </c>
      <c r="C41" s="2" t="s">
        <v>94</v>
      </c>
      <c r="D41" s="2" t="s">
        <v>94</v>
      </c>
      <c r="E41" s="3">
        <v>4333</v>
      </c>
      <c r="F41" s="3">
        <v>1638</v>
      </c>
      <c r="G41" s="2" t="s">
        <v>95</v>
      </c>
      <c r="H41" s="2" t="s">
        <v>196</v>
      </c>
    </row>
    <row r="42" spans="1:8" ht="79.5" customHeight="1">
      <c r="A42" s="2" t="str">
        <f>"20201"</f>
        <v>20201</v>
      </c>
      <c r="B42" s="2" t="s">
        <v>206</v>
      </c>
      <c r="C42" s="2" t="s">
        <v>6</v>
      </c>
      <c r="D42" s="2" t="s">
        <v>7</v>
      </c>
      <c r="E42" s="3">
        <v>4500</v>
      </c>
      <c r="F42" s="3">
        <v>4500</v>
      </c>
      <c r="G42" s="2" t="s">
        <v>8</v>
      </c>
      <c r="H42" s="2" t="s">
        <v>196</v>
      </c>
    </row>
    <row r="43" spans="1:8" ht="79.5" customHeight="1">
      <c r="A43" s="2" t="str">
        <f>"40101"</f>
        <v>40101</v>
      </c>
      <c r="B43" s="2" t="s">
        <v>238</v>
      </c>
      <c r="C43" s="2" t="s">
        <v>129</v>
      </c>
      <c r="D43" s="2" t="s">
        <v>241</v>
      </c>
      <c r="E43" s="3">
        <v>4845</v>
      </c>
      <c r="F43" s="3">
        <v>4845</v>
      </c>
      <c r="G43" s="2" t="s">
        <v>242</v>
      </c>
      <c r="H43" s="2" t="s">
        <v>196</v>
      </c>
    </row>
    <row r="44" spans="1:8" ht="117" customHeight="1">
      <c r="A44" s="2" t="str">
        <f>"40302"</f>
        <v>40302</v>
      </c>
      <c r="B44" s="2" t="s">
        <v>285</v>
      </c>
      <c r="C44" s="2" t="s">
        <v>233</v>
      </c>
      <c r="D44" s="2" t="s">
        <v>234</v>
      </c>
      <c r="E44" s="3">
        <v>4900</v>
      </c>
      <c r="F44" s="3">
        <v>4900</v>
      </c>
      <c r="G44" s="2" t="s">
        <v>235</v>
      </c>
      <c r="H44" s="2" t="s">
        <v>196</v>
      </c>
    </row>
    <row r="45" spans="1:8" ht="97.5" customHeight="1">
      <c r="A45" s="2" t="str">
        <f>"40302"</f>
        <v>40302</v>
      </c>
      <c r="B45" s="2" t="s">
        <v>285</v>
      </c>
      <c r="C45" s="2" t="s">
        <v>226</v>
      </c>
      <c r="D45" s="2" t="s">
        <v>229</v>
      </c>
      <c r="E45" s="3">
        <v>5000</v>
      </c>
      <c r="F45" s="3">
        <v>0</v>
      </c>
      <c r="G45" s="2" t="s">
        <v>230</v>
      </c>
      <c r="H45" s="2" t="s">
        <v>196</v>
      </c>
    </row>
    <row r="46" spans="1:8" ht="117.75" customHeight="1">
      <c r="A46" s="2" t="str">
        <f>"40302"</f>
        <v>40302</v>
      </c>
      <c r="B46" s="2" t="s">
        <v>285</v>
      </c>
      <c r="C46" s="2" t="s">
        <v>187</v>
      </c>
      <c r="D46" s="2" t="s">
        <v>286</v>
      </c>
      <c r="E46" s="3">
        <v>5055</v>
      </c>
      <c r="F46" s="3">
        <v>5055</v>
      </c>
      <c r="G46" s="2" t="s">
        <v>287</v>
      </c>
      <c r="H46" s="2" t="s">
        <v>196</v>
      </c>
    </row>
    <row r="47" spans="1:8" ht="96" customHeight="1">
      <c r="A47" s="2" t="str">
        <f>"20201"</f>
        <v>20201</v>
      </c>
      <c r="B47" s="2" t="s">
        <v>206</v>
      </c>
      <c r="C47" s="2" t="s">
        <v>210</v>
      </c>
      <c r="D47" s="2" t="s">
        <v>211</v>
      </c>
      <c r="E47" s="3">
        <v>5250</v>
      </c>
      <c r="F47" s="3">
        <v>0</v>
      </c>
      <c r="G47" s="2" t="s">
        <v>212</v>
      </c>
      <c r="H47" s="2" t="s">
        <v>196</v>
      </c>
    </row>
    <row r="48" spans="1:8" ht="79.5" customHeight="1">
      <c r="A48" s="2" t="str">
        <f>"40301"</f>
        <v>40301</v>
      </c>
      <c r="B48" s="2" t="s">
        <v>279</v>
      </c>
      <c r="C48" s="2" t="s">
        <v>335</v>
      </c>
      <c r="D48" s="2" t="s">
        <v>110</v>
      </c>
      <c r="E48" s="3">
        <v>5250</v>
      </c>
      <c r="F48" s="3">
        <v>5250</v>
      </c>
      <c r="G48" s="2" t="s">
        <v>280</v>
      </c>
      <c r="H48" s="2" t="s">
        <v>196</v>
      </c>
    </row>
    <row r="49" spans="1:8" ht="120" customHeight="1">
      <c r="A49" s="2" t="str">
        <f>"40301"</f>
        <v>40301</v>
      </c>
      <c r="B49" s="2" t="s">
        <v>279</v>
      </c>
      <c r="C49" s="2" t="s">
        <v>335</v>
      </c>
      <c r="D49" s="2" t="s">
        <v>281</v>
      </c>
      <c r="E49" s="3">
        <v>5434</v>
      </c>
      <c r="F49" s="3">
        <v>5434</v>
      </c>
      <c r="G49" s="2" t="s">
        <v>282</v>
      </c>
      <c r="H49" s="2" t="s">
        <v>196</v>
      </c>
    </row>
    <row r="50" spans="1:8" ht="79.5" customHeight="1">
      <c r="A50" s="2" t="str">
        <f>"40301"</f>
        <v>40301</v>
      </c>
      <c r="B50" s="2" t="s">
        <v>279</v>
      </c>
      <c r="C50" s="2" t="s">
        <v>335</v>
      </c>
      <c r="D50" s="2" t="s">
        <v>283</v>
      </c>
      <c r="E50" s="3">
        <v>5579</v>
      </c>
      <c r="F50" s="3">
        <v>5579</v>
      </c>
      <c r="G50" s="2" t="s">
        <v>284</v>
      </c>
      <c r="H50" s="2" t="s">
        <v>196</v>
      </c>
    </row>
    <row r="51" spans="1:8" ht="79.5" customHeight="1">
      <c r="A51" s="2" t="str">
        <f>"40103"</f>
        <v>40103</v>
      </c>
      <c r="B51" s="2" t="s">
        <v>262</v>
      </c>
      <c r="C51" s="2" t="s">
        <v>151</v>
      </c>
      <c r="D51" s="2" t="s">
        <v>152</v>
      </c>
      <c r="E51" s="3">
        <v>5689</v>
      </c>
      <c r="F51" s="3">
        <v>5689</v>
      </c>
      <c r="G51" s="2" t="s">
        <v>153</v>
      </c>
      <c r="H51" s="2" t="s">
        <v>196</v>
      </c>
    </row>
    <row r="52" spans="1:8" ht="79.5" customHeight="1">
      <c r="A52" s="2" t="str">
        <f>"40101"</f>
        <v>40101</v>
      </c>
      <c r="B52" s="2" t="s">
        <v>238</v>
      </c>
      <c r="C52" s="2" t="s">
        <v>137</v>
      </c>
      <c r="D52" s="2" t="s">
        <v>137</v>
      </c>
      <c r="E52" s="3">
        <v>5805</v>
      </c>
      <c r="F52" s="3">
        <v>5805</v>
      </c>
      <c r="G52" s="2" t="s">
        <v>138</v>
      </c>
      <c r="H52" s="2" t="s">
        <v>196</v>
      </c>
    </row>
    <row r="53" spans="1:8" ht="79.5" customHeight="1">
      <c r="A53" s="2" t="str">
        <f>"40202"</f>
        <v>40202</v>
      </c>
      <c r="B53" s="2" t="s">
        <v>274</v>
      </c>
      <c r="C53" s="2" t="s">
        <v>96</v>
      </c>
      <c r="D53" s="2" t="s">
        <v>96</v>
      </c>
      <c r="E53" s="3">
        <v>5898</v>
      </c>
      <c r="F53" s="3">
        <v>0</v>
      </c>
      <c r="G53" s="2" t="s">
        <v>97</v>
      </c>
      <c r="H53" s="2" t="s">
        <v>196</v>
      </c>
    </row>
    <row r="54" spans="1:8" ht="79.5" customHeight="1">
      <c r="A54" s="2" t="str">
        <f>"40201"</f>
        <v>40201</v>
      </c>
      <c r="B54" s="2" t="s">
        <v>273</v>
      </c>
      <c r="C54" s="2" t="s">
        <v>60</v>
      </c>
      <c r="D54" s="2" t="s">
        <v>60</v>
      </c>
      <c r="E54" s="3">
        <v>5987</v>
      </c>
      <c r="F54" s="3">
        <v>737</v>
      </c>
      <c r="G54" s="2" t="s">
        <v>61</v>
      </c>
      <c r="H54" s="2" t="s">
        <v>196</v>
      </c>
    </row>
    <row r="55" spans="1:8" ht="79.5" customHeight="1">
      <c r="A55" s="2" t="str">
        <f>"40201"</f>
        <v>40201</v>
      </c>
      <c r="B55" s="2" t="s">
        <v>273</v>
      </c>
      <c r="C55" s="2" t="s">
        <v>63</v>
      </c>
      <c r="D55" s="2" t="s">
        <v>66</v>
      </c>
      <c r="E55" s="3">
        <v>7212</v>
      </c>
      <c r="F55" s="3">
        <v>7212</v>
      </c>
      <c r="G55" s="2" t="s">
        <v>67</v>
      </c>
      <c r="H55" s="2" t="s">
        <v>196</v>
      </c>
    </row>
    <row r="56" spans="1:8" ht="132" customHeight="1">
      <c r="A56" s="2" t="str">
        <f>"20203"</f>
        <v>20203</v>
      </c>
      <c r="B56" s="2" t="s">
        <v>24</v>
      </c>
      <c r="C56" s="2" t="s">
        <v>42</v>
      </c>
      <c r="D56" s="2" t="s">
        <v>43</v>
      </c>
      <c r="E56" s="3">
        <v>7432</v>
      </c>
      <c r="F56" s="3">
        <v>4300</v>
      </c>
      <c r="G56" s="2" t="s">
        <v>44</v>
      </c>
      <c r="H56" s="2" t="s">
        <v>196</v>
      </c>
    </row>
    <row r="57" spans="1:8" ht="79.5" customHeight="1">
      <c r="A57" s="2" t="str">
        <f>"40301"</f>
        <v>40301</v>
      </c>
      <c r="B57" s="2" t="s">
        <v>279</v>
      </c>
      <c r="C57" s="2" t="s">
        <v>103</v>
      </c>
      <c r="D57" s="2" t="s">
        <v>108</v>
      </c>
      <c r="E57" s="3">
        <v>7472</v>
      </c>
      <c r="F57" s="3">
        <v>7472</v>
      </c>
      <c r="G57" s="2" t="s">
        <v>109</v>
      </c>
      <c r="H57" s="2" t="s">
        <v>196</v>
      </c>
    </row>
    <row r="58" spans="1:8" ht="79.5" customHeight="1">
      <c r="A58" s="2" t="str">
        <f>"40301"</f>
        <v>40301</v>
      </c>
      <c r="B58" s="2" t="s">
        <v>279</v>
      </c>
      <c r="C58" s="2" t="s">
        <v>335</v>
      </c>
      <c r="D58" s="2" t="s">
        <v>336</v>
      </c>
      <c r="E58" s="3">
        <v>7980</v>
      </c>
      <c r="F58" s="3">
        <v>0</v>
      </c>
      <c r="G58" s="2" t="s">
        <v>100</v>
      </c>
      <c r="H58" s="2" t="s">
        <v>196</v>
      </c>
    </row>
    <row r="59" spans="1:8" ht="79.5" customHeight="1">
      <c r="A59" s="2" t="str">
        <f>"40102"</f>
        <v>40102</v>
      </c>
      <c r="B59" s="2" t="s">
        <v>253</v>
      </c>
      <c r="C59" s="2" t="s">
        <v>144</v>
      </c>
      <c r="D59" s="2" t="s">
        <v>147</v>
      </c>
      <c r="E59" s="3">
        <v>8138</v>
      </c>
      <c r="F59" s="3">
        <v>8138</v>
      </c>
      <c r="G59" s="2" t="s">
        <v>148</v>
      </c>
      <c r="H59" s="2" t="s">
        <v>196</v>
      </c>
    </row>
    <row r="60" spans="1:8" ht="129.75" customHeight="1">
      <c r="A60" s="2" t="str">
        <f>"20201"</f>
        <v>20201</v>
      </c>
      <c r="B60" s="2" t="s">
        <v>206</v>
      </c>
      <c r="C60" s="2" t="s">
        <v>207</v>
      </c>
      <c r="D60" s="2" t="s">
        <v>208</v>
      </c>
      <c r="E60" s="3">
        <v>8156</v>
      </c>
      <c r="F60" s="3">
        <v>4078</v>
      </c>
      <c r="G60" s="2" t="s">
        <v>209</v>
      </c>
      <c r="H60" s="2" t="s">
        <v>196</v>
      </c>
    </row>
    <row r="61" spans="1:8" ht="79.5" customHeight="1">
      <c r="A61" s="2" t="str">
        <f>"40103"</f>
        <v>40103</v>
      </c>
      <c r="B61" s="2" t="s">
        <v>262</v>
      </c>
      <c r="C61" s="2" t="s">
        <v>172</v>
      </c>
      <c r="D61" s="2" t="s">
        <v>265</v>
      </c>
      <c r="E61" s="3">
        <v>8466</v>
      </c>
      <c r="F61" s="3">
        <v>8466</v>
      </c>
      <c r="G61" s="2" t="s">
        <v>266</v>
      </c>
      <c r="H61" s="2" t="s">
        <v>196</v>
      </c>
    </row>
    <row r="62" spans="1:8" ht="87.75" customHeight="1">
      <c r="A62" s="2" t="str">
        <f>"40101"</f>
        <v>40101</v>
      </c>
      <c r="B62" s="2" t="s">
        <v>238</v>
      </c>
      <c r="C62" s="2" t="s">
        <v>116</v>
      </c>
      <c r="D62" s="2" t="s">
        <v>121</v>
      </c>
      <c r="E62" s="3">
        <v>8833</v>
      </c>
      <c r="F62" s="3">
        <v>-58092</v>
      </c>
      <c r="G62" s="2" t="s">
        <v>122</v>
      </c>
      <c r="H62" s="2" t="s">
        <v>196</v>
      </c>
    </row>
    <row r="63" spans="1:8" ht="79.5" customHeight="1">
      <c r="A63" s="2" t="str">
        <f>"40202"</f>
        <v>40202</v>
      </c>
      <c r="B63" s="2" t="s">
        <v>274</v>
      </c>
      <c r="C63" s="2" t="s">
        <v>88</v>
      </c>
      <c r="D63" s="2" t="s">
        <v>88</v>
      </c>
      <c r="E63" s="3">
        <v>9061</v>
      </c>
      <c r="F63" s="3">
        <v>2844</v>
      </c>
      <c r="G63" s="2" t="s">
        <v>93</v>
      </c>
      <c r="H63" s="2" t="s">
        <v>196</v>
      </c>
    </row>
    <row r="64" spans="1:8" ht="79.5" customHeight="1">
      <c r="A64" s="2" t="str">
        <f>"40202"</f>
        <v>40202</v>
      </c>
      <c r="B64" s="2" t="s">
        <v>274</v>
      </c>
      <c r="C64" s="2" t="s">
        <v>21</v>
      </c>
      <c r="D64" s="2" t="s">
        <v>322</v>
      </c>
      <c r="E64" s="3">
        <v>9395</v>
      </c>
      <c r="F64" s="3">
        <v>4698</v>
      </c>
      <c r="G64" s="2" t="s">
        <v>323</v>
      </c>
      <c r="H64" s="2" t="s">
        <v>196</v>
      </c>
    </row>
    <row r="65" spans="1:8" ht="79.5" customHeight="1">
      <c r="A65" s="2" t="str">
        <f>"40102"</f>
        <v>40102</v>
      </c>
      <c r="B65" s="2" t="s">
        <v>253</v>
      </c>
      <c r="C65" s="2" t="s">
        <v>154</v>
      </c>
      <c r="D65" s="2" t="s">
        <v>157</v>
      </c>
      <c r="E65" s="3">
        <v>9548</v>
      </c>
      <c r="F65" s="3">
        <v>6558</v>
      </c>
      <c r="G65" s="2" t="s">
        <v>158</v>
      </c>
      <c r="H65" s="2" t="s">
        <v>196</v>
      </c>
    </row>
    <row r="66" spans="1:8" ht="79.5" customHeight="1">
      <c r="A66" s="2" t="str">
        <f>"40202"</f>
        <v>40202</v>
      </c>
      <c r="B66" s="2" t="s">
        <v>274</v>
      </c>
      <c r="C66" s="2" t="s">
        <v>201</v>
      </c>
      <c r="D66" s="2" t="s">
        <v>201</v>
      </c>
      <c r="E66" s="3">
        <v>10043</v>
      </c>
      <c r="F66" s="3">
        <v>2931</v>
      </c>
      <c r="G66" s="2" t="s">
        <v>202</v>
      </c>
      <c r="H66" s="2" t="s">
        <v>196</v>
      </c>
    </row>
    <row r="67" spans="1:8" ht="79.5" customHeight="1">
      <c r="A67" s="2" t="str">
        <f>"40103"</f>
        <v>40103</v>
      </c>
      <c r="B67" s="2" t="s">
        <v>262</v>
      </c>
      <c r="C67" s="2" t="s">
        <v>181</v>
      </c>
      <c r="D67" s="2" t="s">
        <v>181</v>
      </c>
      <c r="E67" s="3">
        <v>10282</v>
      </c>
      <c r="F67" s="3">
        <v>6068</v>
      </c>
      <c r="G67" s="2" t="s">
        <v>182</v>
      </c>
      <c r="H67" s="2" t="s">
        <v>196</v>
      </c>
    </row>
    <row r="68" spans="1:8" ht="97.5" customHeight="1">
      <c r="A68" s="2" t="str">
        <f>"40102"</f>
        <v>40102</v>
      </c>
      <c r="B68" s="2" t="s">
        <v>253</v>
      </c>
      <c r="C68" s="2" t="s">
        <v>254</v>
      </c>
      <c r="D68" s="2" t="s">
        <v>255</v>
      </c>
      <c r="E68" s="3">
        <v>10292</v>
      </c>
      <c r="F68" s="3">
        <v>8792</v>
      </c>
      <c r="G68" s="2" t="s">
        <v>256</v>
      </c>
      <c r="H68" s="2" t="s">
        <v>196</v>
      </c>
    </row>
    <row r="69" spans="1:8" ht="79.5" customHeight="1">
      <c r="A69" s="2" t="str">
        <f>"40202"</f>
        <v>40202</v>
      </c>
      <c r="B69" s="2" t="s">
        <v>274</v>
      </c>
      <c r="C69" s="2" t="s">
        <v>21</v>
      </c>
      <c r="D69" s="2" t="s">
        <v>275</v>
      </c>
      <c r="E69" s="3">
        <v>10522</v>
      </c>
      <c r="F69" s="3">
        <v>0</v>
      </c>
      <c r="G69" s="2" t="s">
        <v>276</v>
      </c>
      <c r="H69" s="2" t="s">
        <v>196</v>
      </c>
    </row>
    <row r="70" spans="1:8" ht="79.5" customHeight="1">
      <c r="A70" s="2" t="str">
        <f>"40102"</f>
        <v>40102</v>
      </c>
      <c r="B70" s="2" t="s">
        <v>253</v>
      </c>
      <c r="C70" s="2" t="s">
        <v>161</v>
      </c>
      <c r="D70" s="2" t="s">
        <v>161</v>
      </c>
      <c r="E70" s="3">
        <v>10557</v>
      </c>
      <c r="F70" s="3">
        <v>10444</v>
      </c>
      <c r="G70" s="2" t="s">
        <v>162</v>
      </c>
      <c r="H70" s="2" t="s">
        <v>196</v>
      </c>
    </row>
    <row r="71" spans="1:8" ht="152.25" customHeight="1">
      <c r="A71" s="2" t="str">
        <f>"40102"</f>
        <v>40102</v>
      </c>
      <c r="B71" s="2" t="s">
        <v>253</v>
      </c>
      <c r="C71" s="2" t="s">
        <v>154</v>
      </c>
      <c r="D71" s="2" t="s">
        <v>155</v>
      </c>
      <c r="E71" s="3">
        <v>11174</v>
      </c>
      <c r="F71" s="3">
        <v>9684</v>
      </c>
      <c r="G71" s="2" t="s">
        <v>156</v>
      </c>
      <c r="H71" s="2" t="s">
        <v>196</v>
      </c>
    </row>
    <row r="72" spans="1:8" ht="83.25" customHeight="1">
      <c r="A72" s="2" t="str">
        <f>"40102"</f>
        <v>40102</v>
      </c>
      <c r="B72" s="2" t="s">
        <v>253</v>
      </c>
      <c r="C72" s="2" t="s">
        <v>257</v>
      </c>
      <c r="D72" s="2" t="s">
        <v>260</v>
      </c>
      <c r="E72" s="3">
        <v>11769</v>
      </c>
      <c r="F72" s="3">
        <v>11769</v>
      </c>
      <c r="G72" s="2" t="s">
        <v>261</v>
      </c>
      <c r="H72" s="2" t="s">
        <v>196</v>
      </c>
    </row>
    <row r="73" spans="1:8" ht="79.5" customHeight="1">
      <c r="A73" s="2" t="str">
        <f>"40202"</f>
        <v>40202</v>
      </c>
      <c r="B73" s="2" t="s">
        <v>274</v>
      </c>
      <c r="C73" s="2" t="s">
        <v>18</v>
      </c>
      <c r="D73" s="2" t="s">
        <v>18</v>
      </c>
      <c r="E73" s="3">
        <v>12770</v>
      </c>
      <c r="F73" s="3">
        <v>12405</v>
      </c>
      <c r="G73" s="2" t="s">
        <v>321</v>
      </c>
      <c r="H73" s="2" t="s">
        <v>196</v>
      </c>
    </row>
    <row r="74" spans="1:8" ht="79.5" customHeight="1">
      <c r="A74" s="2" t="str">
        <f>"40102"</f>
        <v>40102</v>
      </c>
      <c r="B74" s="2" t="s">
        <v>253</v>
      </c>
      <c r="C74" s="2" t="s">
        <v>257</v>
      </c>
      <c r="D74" s="2" t="s">
        <v>258</v>
      </c>
      <c r="E74" s="3">
        <v>12958</v>
      </c>
      <c r="F74" s="3">
        <v>12958</v>
      </c>
      <c r="G74" s="2" t="s">
        <v>259</v>
      </c>
      <c r="H74" s="2" t="s">
        <v>196</v>
      </c>
    </row>
    <row r="75" spans="1:8" ht="79.5" customHeight="1">
      <c r="A75" s="2" t="str">
        <f>"20201"</f>
        <v>20201</v>
      </c>
      <c r="B75" s="2" t="s">
        <v>206</v>
      </c>
      <c r="C75" s="2" t="s">
        <v>6</v>
      </c>
      <c r="D75" s="2" t="s">
        <v>11</v>
      </c>
      <c r="E75" s="3">
        <v>16000</v>
      </c>
      <c r="F75" s="3">
        <v>8000</v>
      </c>
      <c r="G75" s="2" t="s">
        <v>12</v>
      </c>
      <c r="H75" s="2" t="s">
        <v>196</v>
      </c>
    </row>
    <row r="76" spans="1:8" ht="79.5" customHeight="1">
      <c r="A76" s="2" t="str">
        <f>"40302"</f>
        <v>40302</v>
      </c>
      <c r="B76" s="2" t="s">
        <v>285</v>
      </c>
      <c r="C76" s="2" t="s">
        <v>226</v>
      </c>
      <c r="D76" s="2" t="s">
        <v>227</v>
      </c>
      <c r="E76" s="3">
        <v>16296</v>
      </c>
      <c r="F76" s="3">
        <v>14666</v>
      </c>
      <c r="G76" s="2" t="s">
        <v>228</v>
      </c>
      <c r="H76" s="2" t="s">
        <v>196</v>
      </c>
    </row>
    <row r="77" spans="1:8" ht="79.5" customHeight="1">
      <c r="A77" s="2" t="str">
        <f>"40201"</f>
        <v>40201</v>
      </c>
      <c r="B77" s="2" t="s">
        <v>273</v>
      </c>
      <c r="C77" s="2" t="s">
        <v>63</v>
      </c>
      <c r="D77" s="2" t="s">
        <v>64</v>
      </c>
      <c r="E77" s="3">
        <v>16298</v>
      </c>
      <c r="F77" s="3">
        <v>7038</v>
      </c>
      <c r="G77" s="2" t="s">
        <v>65</v>
      </c>
      <c r="H77" s="2" t="s">
        <v>196</v>
      </c>
    </row>
    <row r="78" spans="1:8" ht="96" customHeight="1">
      <c r="A78" s="2" t="str">
        <f>"40101"</f>
        <v>40101</v>
      </c>
      <c r="B78" s="2" t="s">
        <v>238</v>
      </c>
      <c r="C78" s="2" t="s">
        <v>135</v>
      </c>
      <c r="D78" s="2" t="s">
        <v>135</v>
      </c>
      <c r="E78" s="3">
        <v>17421</v>
      </c>
      <c r="F78" s="3">
        <v>17421</v>
      </c>
      <c r="G78" s="2" t="s">
        <v>136</v>
      </c>
      <c r="H78" s="2" t="s">
        <v>196</v>
      </c>
    </row>
    <row r="79" spans="1:8" ht="79.5" customHeight="1">
      <c r="A79" s="2" t="str">
        <f>"40101"</f>
        <v>40101</v>
      </c>
      <c r="B79" s="2" t="s">
        <v>238</v>
      </c>
      <c r="C79" s="2" t="s">
        <v>129</v>
      </c>
      <c r="D79" s="2" t="s">
        <v>129</v>
      </c>
      <c r="E79" s="3">
        <v>18136</v>
      </c>
      <c r="F79" s="3">
        <v>18136</v>
      </c>
      <c r="G79" s="2" t="s">
        <v>130</v>
      </c>
      <c r="H79" s="2" t="s">
        <v>196</v>
      </c>
    </row>
    <row r="80" spans="1:8" ht="111" customHeight="1">
      <c r="A80" s="2" t="str">
        <f>"40302"</f>
        <v>40302</v>
      </c>
      <c r="B80" s="2" t="s">
        <v>285</v>
      </c>
      <c r="C80" s="2" t="s">
        <v>288</v>
      </c>
      <c r="D80" s="2" t="s">
        <v>288</v>
      </c>
      <c r="E80" s="3">
        <v>19147</v>
      </c>
      <c r="F80" s="3">
        <v>19147</v>
      </c>
      <c r="G80" s="2" t="s">
        <v>289</v>
      </c>
      <c r="H80" s="2" t="s">
        <v>196</v>
      </c>
    </row>
    <row r="81" spans="1:8" ht="129.75" customHeight="1">
      <c r="A81" s="2" t="str">
        <f>"20201"</f>
        <v>20201</v>
      </c>
      <c r="B81" s="2" t="s">
        <v>206</v>
      </c>
      <c r="C81" s="2" t="s">
        <v>215</v>
      </c>
      <c r="D81" s="2" t="s">
        <v>216</v>
      </c>
      <c r="E81" s="3">
        <v>19190</v>
      </c>
      <c r="F81" s="3">
        <v>2830</v>
      </c>
      <c r="G81" s="2" t="s">
        <v>217</v>
      </c>
      <c r="H81" s="2" t="s">
        <v>196</v>
      </c>
    </row>
    <row r="82" spans="1:8" ht="109.5" customHeight="1">
      <c r="A82" s="2" t="str">
        <f>"40301"</f>
        <v>40301</v>
      </c>
      <c r="B82" s="2" t="s">
        <v>279</v>
      </c>
      <c r="C82" s="2" t="s">
        <v>335</v>
      </c>
      <c r="D82" s="2" t="s">
        <v>101</v>
      </c>
      <c r="E82" s="3">
        <v>19760</v>
      </c>
      <c r="F82" s="3">
        <v>1145</v>
      </c>
      <c r="G82" s="2" t="s">
        <v>102</v>
      </c>
      <c r="H82" s="2" t="s">
        <v>196</v>
      </c>
    </row>
    <row r="83" spans="1:8" ht="79.5" customHeight="1">
      <c r="A83" s="2" t="str">
        <f>"40101"</f>
        <v>40101</v>
      </c>
      <c r="B83" s="2" t="s">
        <v>238</v>
      </c>
      <c r="C83" s="2" t="s">
        <v>243</v>
      </c>
      <c r="D83" s="2" t="s">
        <v>243</v>
      </c>
      <c r="E83" s="3">
        <v>20000</v>
      </c>
      <c r="F83" s="3">
        <v>0</v>
      </c>
      <c r="G83" s="2" t="s">
        <v>244</v>
      </c>
      <c r="H83" s="2" t="s">
        <v>196</v>
      </c>
    </row>
    <row r="84" spans="1:8" ht="81" customHeight="1">
      <c r="A84" s="2" t="str">
        <f>"40102"</f>
        <v>40102</v>
      </c>
      <c r="B84" s="2" t="s">
        <v>253</v>
      </c>
      <c r="C84" s="2" t="s">
        <v>154</v>
      </c>
      <c r="D84" s="2" t="s">
        <v>159</v>
      </c>
      <c r="E84" s="3">
        <v>20780</v>
      </c>
      <c r="F84" s="3">
        <v>20780</v>
      </c>
      <c r="G84" s="2" t="s">
        <v>160</v>
      </c>
      <c r="H84" s="2" t="s">
        <v>196</v>
      </c>
    </row>
    <row r="85" spans="1:8" ht="79.5" customHeight="1">
      <c r="A85" s="2" t="str">
        <f>"40101"</f>
        <v>40101</v>
      </c>
      <c r="B85" s="2" t="s">
        <v>238</v>
      </c>
      <c r="C85" s="2" t="s">
        <v>139</v>
      </c>
      <c r="D85" s="2" t="s">
        <v>140</v>
      </c>
      <c r="E85" s="3">
        <v>21000</v>
      </c>
      <c r="F85" s="3">
        <v>21000</v>
      </c>
      <c r="G85" s="2" t="s">
        <v>141</v>
      </c>
      <c r="H85" s="2" t="s">
        <v>196</v>
      </c>
    </row>
    <row r="86" spans="1:8" ht="79.5" customHeight="1">
      <c r="A86" s="2" t="str">
        <f>"40402"</f>
        <v>40402</v>
      </c>
      <c r="B86" s="2" t="s">
        <v>292</v>
      </c>
      <c r="C86" s="2" t="s">
        <v>296</v>
      </c>
      <c r="D86" s="2" t="s">
        <v>297</v>
      </c>
      <c r="E86" s="3">
        <v>21065</v>
      </c>
      <c r="F86" s="3">
        <v>21065</v>
      </c>
      <c r="G86" s="2" t="s">
        <v>298</v>
      </c>
      <c r="H86" s="2" t="s">
        <v>196</v>
      </c>
    </row>
    <row r="87" spans="1:8" ht="79.5" customHeight="1">
      <c r="A87" s="2" t="str">
        <f>"40101"</f>
        <v>40101</v>
      </c>
      <c r="B87" s="2" t="s">
        <v>238</v>
      </c>
      <c r="C87" s="2" t="s">
        <v>113</v>
      </c>
      <c r="D87" s="2" t="s">
        <v>239</v>
      </c>
      <c r="E87" s="3">
        <v>22906</v>
      </c>
      <c r="F87" s="3">
        <v>18228</v>
      </c>
      <c r="G87" s="2" t="s">
        <v>240</v>
      </c>
      <c r="H87" s="2" t="s">
        <v>196</v>
      </c>
    </row>
    <row r="88" spans="1:8" ht="79.5" customHeight="1">
      <c r="A88" s="2" t="str">
        <f>"40201"</f>
        <v>40201</v>
      </c>
      <c r="B88" s="2" t="s">
        <v>273</v>
      </c>
      <c r="C88" s="2" t="s">
        <v>58</v>
      </c>
      <c r="D88" s="2" t="s">
        <v>58</v>
      </c>
      <c r="E88" s="3">
        <v>24046</v>
      </c>
      <c r="F88" s="3">
        <v>24046</v>
      </c>
      <c r="G88" s="2" t="s">
        <v>59</v>
      </c>
      <c r="H88" s="2" t="s">
        <v>196</v>
      </c>
    </row>
    <row r="89" spans="1:8" ht="119.25" customHeight="1">
      <c r="A89" s="2" t="str">
        <f>"40102"</f>
        <v>40102</v>
      </c>
      <c r="B89" s="2" t="s">
        <v>253</v>
      </c>
      <c r="C89" s="2" t="s">
        <v>168</v>
      </c>
      <c r="D89" s="2" t="s">
        <v>168</v>
      </c>
      <c r="E89" s="3">
        <v>24402</v>
      </c>
      <c r="F89" s="3">
        <v>23202</v>
      </c>
      <c r="G89" s="2" t="s">
        <v>169</v>
      </c>
      <c r="H89" s="2" t="s">
        <v>196</v>
      </c>
    </row>
    <row r="90" spans="1:8" ht="79.5" customHeight="1">
      <c r="A90" s="2" t="str">
        <f>"40202"</f>
        <v>40202</v>
      </c>
      <c r="B90" s="2" t="s">
        <v>274</v>
      </c>
      <c r="C90" s="2" t="s">
        <v>332</v>
      </c>
      <c r="D90" s="2" t="s">
        <v>333</v>
      </c>
      <c r="E90" s="3">
        <v>24700</v>
      </c>
      <c r="F90" s="3">
        <v>0</v>
      </c>
      <c r="G90" s="2" t="s">
        <v>334</v>
      </c>
      <c r="H90" s="2" t="s">
        <v>196</v>
      </c>
    </row>
    <row r="91" spans="1:8" ht="79.5" customHeight="1">
      <c r="A91" s="2" t="str">
        <f>"40103"</f>
        <v>40103</v>
      </c>
      <c r="B91" s="2" t="s">
        <v>262</v>
      </c>
      <c r="C91" s="2" t="s">
        <v>172</v>
      </c>
      <c r="D91" s="2" t="s">
        <v>263</v>
      </c>
      <c r="E91" s="3">
        <v>25444</v>
      </c>
      <c r="F91" s="3">
        <v>25444</v>
      </c>
      <c r="G91" s="2" t="s">
        <v>264</v>
      </c>
      <c r="H91" s="2" t="s">
        <v>196</v>
      </c>
    </row>
    <row r="92" spans="1:8" ht="99" customHeight="1">
      <c r="A92" s="2" t="str">
        <f>"40101"</f>
        <v>40101</v>
      </c>
      <c r="B92" s="2" t="s">
        <v>238</v>
      </c>
      <c r="C92" s="2" t="s">
        <v>249</v>
      </c>
      <c r="D92" s="2" t="s">
        <v>249</v>
      </c>
      <c r="E92" s="3">
        <v>27428</v>
      </c>
      <c r="F92" s="3">
        <v>27428</v>
      </c>
      <c r="G92" s="2" t="s">
        <v>250</v>
      </c>
      <c r="H92" s="2" t="s">
        <v>196</v>
      </c>
    </row>
    <row r="93" spans="1:8" ht="95.25" customHeight="1">
      <c r="A93" s="2" t="str">
        <f>"40101"</f>
        <v>40101</v>
      </c>
      <c r="B93" s="2" t="s">
        <v>238</v>
      </c>
      <c r="C93" s="2" t="s">
        <v>116</v>
      </c>
      <c r="D93" s="2" t="s">
        <v>125</v>
      </c>
      <c r="E93" s="3">
        <v>29000</v>
      </c>
      <c r="F93" s="3">
        <v>0</v>
      </c>
      <c r="G93" s="2" t="s">
        <v>126</v>
      </c>
      <c r="H93" s="2" t="s">
        <v>196</v>
      </c>
    </row>
    <row r="94" spans="1:8" ht="79.5" customHeight="1">
      <c r="A94" s="2" t="str">
        <f>"40202"</f>
        <v>40202</v>
      </c>
      <c r="B94" s="2" t="s">
        <v>274</v>
      </c>
      <c r="C94" s="2" t="s">
        <v>81</v>
      </c>
      <c r="D94" s="2" t="s">
        <v>82</v>
      </c>
      <c r="E94" s="3">
        <v>29710</v>
      </c>
      <c r="F94" s="3">
        <v>15270</v>
      </c>
      <c r="G94" s="2" t="s">
        <v>83</v>
      </c>
      <c r="H94" s="2" t="s">
        <v>196</v>
      </c>
    </row>
    <row r="95" spans="1:8" ht="79.5" customHeight="1">
      <c r="A95" s="2" t="str">
        <f>"40201"</f>
        <v>40201</v>
      </c>
      <c r="B95" s="2" t="s">
        <v>273</v>
      </c>
      <c r="C95" s="2" t="s">
        <v>71</v>
      </c>
      <c r="D95" s="2" t="s">
        <v>71</v>
      </c>
      <c r="E95" s="3">
        <v>30456</v>
      </c>
      <c r="F95" s="3">
        <v>0</v>
      </c>
      <c r="G95" s="2" t="s">
        <v>72</v>
      </c>
      <c r="H95" s="2" t="s">
        <v>196</v>
      </c>
    </row>
    <row r="96" spans="1:8" ht="79.5" customHeight="1">
      <c r="A96" s="2" t="str">
        <f>"40202"</f>
        <v>40202</v>
      </c>
      <c r="B96" s="2" t="s">
        <v>274</v>
      </c>
      <c r="C96" s="2" t="s">
        <v>86</v>
      </c>
      <c r="D96" s="2" t="s">
        <v>199</v>
      </c>
      <c r="E96" s="3">
        <v>33925</v>
      </c>
      <c r="F96" s="3">
        <v>33925</v>
      </c>
      <c r="G96" s="2" t="s">
        <v>87</v>
      </c>
      <c r="H96" s="2" t="s">
        <v>196</v>
      </c>
    </row>
    <row r="97" spans="1:8" ht="122.25" customHeight="1">
      <c r="A97" s="2" t="str">
        <f>"40202"</f>
        <v>40202</v>
      </c>
      <c r="B97" s="2" t="s">
        <v>274</v>
      </c>
      <c r="C97" s="2" t="s">
        <v>330</v>
      </c>
      <c r="D97" s="2" t="s">
        <v>330</v>
      </c>
      <c r="E97" s="3">
        <v>40298</v>
      </c>
      <c r="F97" s="3">
        <v>0</v>
      </c>
      <c r="G97" s="2" t="s">
        <v>331</v>
      </c>
      <c r="H97" s="2" t="s">
        <v>196</v>
      </c>
    </row>
    <row r="98" spans="1:8" ht="140.25" customHeight="1">
      <c r="A98" s="2" t="str">
        <f>"40302"</f>
        <v>40302</v>
      </c>
      <c r="B98" s="2" t="s">
        <v>285</v>
      </c>
      <c r="C98" s="2" t="s">
        <v>190</v>
      </c>
      <c r="D98" s="2" t="s">
        <v>190</v>
      </c>
      <c r="E98" s="3">
        <v>42591</v>
      </c>
      <c r="F98" s="3">
        <v>42524</v>
      </c>
      <c r="G98" s="2" t="s">
        <v>191</v>
      </c>
      <c r="H98" s="2" t="s">
        <v>196</v>
      </c>
    </row>
    <row r="99" spans="1:8" ht="79.5" customHeight="1">
      <c r="A99" s="2" t="str">
        <f>"40201"</f>
        <v>40201</v>
      </c>
      <c r="B99" s="2" t="s">
        <v>273</v>
      </c>
      <c r="C99" s="2" t="s">
        <v>75</v>
      </c>
      <c r="D99" s="2" t="s">
        <v>75</v>
      </c>
      <c r="E99" s="3">
        <v>45000</v>
      </c>
      <c r="F99" s="3">
        <v>45000</v>
      </c>
      <c r="G99" s="2" t="s">
        <v>76</v>
      </c>
      <c r="H99" s="2" t="s">
        <v>196</v>
      </c>
    </row>
    <row r="100" spans="1:8" ht="79.5" customHeight="1">
      <c r="A100" s="2" t="str">
        <f>"40102"</f>
        <v>40102</v>
      </c>
      <c r="B100" s="2" t="s">
        <v>253</v>
      </c>
      <c r="C100" s="2" t="s">
        <v>144</v>
      </c>
      <c r="D100" s="2" t="s">
        <v>145</v>
      </c>
      <c r="E100" s="3">
        <v>47356</v>
      </c>
      <c r="F100" s="3">
        <v>34040</v>
      </c>
      <c r="G100" s="2" t="s">
        <v>146</v>
      </c>
      <c r="H100" s="2" t="s">
        <v>196</v>
      </c>
    </row>
    <row r="101" spans="1:8" ht="79.5" customHeight="1">
      <c r="A101" s="2" t="str">
        <f>"40201"</f>
        <v>40201</v>
      </c>
      <c r="B101" s="2" t="s">
        <v>273</v>
      </c>
      <c r="C101" s="2" t="s">
        <v>79</v>
      </c>
      <c r="D101" s="2" t="s">
        <v>79</v>
      </c>
      <c r="E101" s="3">
        <v>50002</v>
      </c>
      <c r="F101" s="3">
        <v>30825</v>
      </c>
      <c r="G101" s="2" t="s">
        <v>80</v>
      </c>
      <c r="H101" s="2" t="s">
        <v>196</v>
      </c>
    </row>
    <row r="102" spans="1:8" ht="99.75" customHeight="1">
      <c r="A102" s="2" t="str">
        <f>"40103"</f>
        <v>40103</v>
      </c>
      <c r="B102" s="2" t="s">
        <v>262</v>
      </c>
      <c r="C102" s="2" t="s">
        <v>172</v>
      </c>
      <c r="D102" s="2" t="s">
        <v>173</v>
      </c>
      <c r="E102" s="3">
        <v>53530</v>
      </c>
      <c r="F102" s="3">
        <v>37017</v>
      </c>
      <c r="G102" s="2" t="s">
        <v>174</v>
      </c>
      <c r="H102" s="2" t="s">
        <v>196</v>
      </c>
    </row>
    <row r="103" spans="1:8" ht="114" customHeight="1">
      <c r="A103" s="2" t="str">
        <f>"40101"</f>
        <v>40101</v>
      </c>
      <c r="B103" s="2" t="s">
        <v>238</v>
      </c>
      <c r="C103" s="2" t="s">
        <v>251</v>
      </c>
      <c r="D103" s="2" t="s">
        <v>251</v>
      </c>
      <c r="E103" s="3">
        <v>57139</v>
      </c>
      <c r="F103" s="3">
        <v>57139</v>
      </c>
      <c r="G103" s="2" t="s">
        <v>252</v>
      </c>
      <c r="H103" s="2" t="s">
        <v>196</v>
      </c>
    </row>
    <row r="104" spans="1:8" ht="79.5" customHeight="1">
      <c r="A104" s="2" t="str">
        <f>"40101"</f>
        <v>40101</v>
      </c>
      <c r="B104" s="2" t="s">
        <v>238</v>
      </c>
      <c r="C104" s="2" t="s">
        <v>131</v>
      </c>
      <c r="D104" s="2" t="s">
        <v>131</v>
      </c>
      <c r="E104" s="3">
        <v>70000</v>
      </c>
      <c r="F104" s="3">
        <v>70000</v>
      </c>
      <c r="G104" s="2" t="s">
        <v>132</v>
      </c>
      <c r="H104" s="2" t="s">
        <v>196</v>
      </c>
    </row>
    <row r="105" spans="1:8" ht="79.5" customHeight="1">
      <c r="A105" s="2" t="str">
        <f>"20203"</f>
        <v>20203</v>
      </c>
      <c r="B105" s="2" t="s">
        <v>24</v>
      </c>
      <c r="C105" s="2" t="s">
        <v>51</v>
      </c>
      <c r="D105" s="2" t="s">
        <v>51</v>
      </c>
      <c r="E105" s="3">
        <v>78062</v>
      </c>
      <c r="F105" s="3">
        <v>0</v>
      </c>
      <c r="G105" s="2" t="s">
        <v>52</v>
      </c>
      <c r="H105" s="2" t="s">
        <v>196</v>
      </c>
    </row>
    <row r="106" spans="1:8" ht="79.5" customHeight="1">
      <c r="A106" s="2" t="str">
        <f>"20201"</f>
        <v>20201</v>
      </c>
      <c r="B106" s="2" t="s">
        <v>206</v>
      </c>
      <c r="C106" s="2" t="s">
        <v>13</v>
      </c>
      <c r="D106" s="2" t="s">
        <v>13</v>
      </c>
      <c r="E106" s="3">
        <v>83805</v>
      </c>
      <c r="F106" s="3">
        <v>27325</v>
      </c>
      <c r="G106" s="2" t="s">
        <v>14</v>
      </c>
      <c r="H106" s="2" t="s">
        <v>196</v>
      </c>
    </row>
    <row r="107" spans="1:8" ht="79.5" customHeight="1">
      <c r="A107" s="2" t="str">
        <f>"40102"</f>
        <v>40102</v>
      </c>
      <c r="B107" s="2" t="s">
        <v>253</v>
      </c>
      <c r="C107" s="2" t="s">
        <v>166</v>
      </c>
      <c r="D107" s="2" t="s">
        <v>166</v>
      </c>
      <c r="E107" s="3">
        <v>86029</v>
      </c>
      <c r="F107" s="3">
        <v>4097</v>
      </c>
      <c r="G107" s="2" t="s">
        <v>167</v>
      </c>
      <c r="H107" s="2" t="s">
        <v>196</v>
      </c>
    </row>
    <row r="108" spans="1:8" ht="79.5" customHeight="1">
      <c r="A108" s="2" t="str">
        <f>"20203"</f>
        <v>20203</v>
      </c>
      <c r="B108" s="2" t="s">
        <v>24</v>
      </c>
      <c r="C108" s="2" t="s">
        <v>48</v>
      </c>
      <c r="D108" s="2" t="s">
        <v>48</v>
      </c>
      <c r="E108" s="3">
        <v>101368</v>
      </c>
      <c r="F108" s="3">
        <v>0</v>
      </c>
      <c r="G108" s="2" t="s">
        <v>49</v>
      </c>
      <c r="H108" s="2" t="s">
        <v>196</v>
      </c>
    </row>
    <row r="109" spans="1:8" ht="79.5" customHeight="1">
      <c r="A109" s="2" t="str">
        <f>"40101"</f>
        <v>40101</v>
      </c>
      <c r="B109" s="2" t="s">
        <v>238</v>
      </c>
      <c r="C109" s="2" t="s">
        <v>116</v>
      </c>
      <c r="D109" s="2" t="s">
        <v>119</v>
      </c>
      <c r="E109" s="3">
        <v>108743</v>
      </c>
      <c r="F109" s="3">
        <v>63387</v>
      </c>
      <c r="G109" s="2" t="s">
        <v>120</v>
      </c>
      <c r="H109" s="2" t="s">
        <v>196</v>
      </c>
    </row>
    <row r="110" spans="1:8" ht="86.25" customHeight="1">
      <c r="A110" s="2" t="str">
        <f>"40302"</f>
        <v>40302</v>
      </c>
      <c r="B110" s="2" t="s">
        <v>285</v>
      </c>
      <c r="C110" s="2" t="s">
        <v>236</v>
      </c>
      <c r="D110" s="2" t="s">
        <v>236</v>
      </c>
      <c r="E110" s="3">
        <v>119585</v>
      </c>
      <c r="F110" s="3">
        <v>119585</v>
      </c>
      <c r="G110" s="2" t="s">
        <v>237</v>
      </c>
      <c r="H110" s="2" t="s">
        <v>196</v>
      </c>
    </row>
    <row r="111" spans="1:8" ht="79.5" customHeight="1">
      <c r="A111" s="2" t="str">
        <f>"40202"</f>
        <v>40202</v>
      </c>
      <c r="B111" s="2" t="s">
        <v>274</v>
      </c>
      <c r="C111" s="2" t="s">
        <v>324</v>
      </c>
      <c r="D111" s="2" t="s">
        <v>326</v>
      </c>
      <c r="E111" s="3">
        <v>126700</v>
      </c>
      <c r="F111" s="3">
        <v>70000</v>
      </c>
      <c r="G111" s="2" t="s">
        <v>327</v>
      </c>
      <c r="H111" s="2" t="s">
        <v>196</v>
      </c>
    </row>
    <row r="112" spans="1:8" ht="79.5" customHeight="1">
      <c r="A112" s="2" t="str">
        <f>"20203"</f>
        <v>20203</v>
      </c>
      <c r="B112" s="2" t="s">
        <v>24</v>
      </c>
      <c r="C112" s="2" t="s">
        <v>30</v>
      </c>
      <c r="D112" s="2" t="s">
        <v>31</v>
      </c>
      <c r="E112" s="3">
        <v>130722</v>
      </c>
      <c r="F112" s="3">
        <v>208</v>
      </c>
      <c r="G112" s="2" t="s">
        <v>32</v>
      </c>
      <c r="H112" s="2" t="s">
        <v>196</v>
      </c>
    </row>
    <row r="113" spans="1:8" ht="79.5" customHeight="1">
      <c r="A113" s="2" t="str">
        <f>"40102"</f>
        <v>40102</v>
      </c>
      <c r="B113" s="2" t="s">
        <v>253</v>
      </c>
      <c r="C113" s="2" t="s">
        <v>163</v>
      </c>
      <c r="D113" s="2" t="s">
        <v>164</v>
      </c>
      <c r="E113" s="3">
        <v>136852</v>
      </c>
      <c r="F113" s="3">
        <v>130378</v>
      </c>
      <c r="G113" s="2" t="s">
        <v>165</v>
      </c>
      <c r="H113" s="2" t="s">
        <v>196</v>
      </c>
    </row>
    <row r="114" spans="1:8" ht="79.5" customHeight="1">
      <c r="A114" s="2" t="str">
        <f>"40201"</f>
        <v>40201</v>
      </c>
      <c r="B114" s="2" t="s">
        <v>273</v>
      </c>
      <c r="C114" s="2" t="s">
        <v>73</v>
      </c>
      <c r="D114" s="2" t="s">
        <v>73</v>
      </c>
      <c r="E114" s="3">
        <v>142900</v>
      </c>
      <c r="F114" s="3">
        <v>21450</v>
      </c>
      <c r="G114" s="2" t="s">
        <v>74</v>
      </c>
      <c r="H114" s="2" t="s">
        <v>196</v>
      </c>
    </row>
    <row r="115" spans="1:8" ht="79.5" customHeight="1">
      <c r="A115" s="2" t="str">
        <f>"40101"</f>
        <v>40101</v>
      </c>
      <c r="B115" s="2" t="s">
        <v>238</v>
      </c>
      <c r="C115" s="2" t="s">
        <v>245</v>
      </c>
      <c r="D115" s="2" t="s">
        <v>245</v>
      </c>
      <c r="E115" s="3">
        <v>143045</v>
      </c>
      <c r="F115" s="3">
        <v>143045</v>
      </c>
      <c r="G115" s="2" t="s">
        <v>246</v>
      </c>
      <c r="H115" s="2" t="s">
        <v>196</v>
      </c>
    </row>
    <row r="116" spans="1:8" ht="79.5" customHeight="1">
      <c r="A116" s="2" t="str">
        <f>"40101"</f>
        <v>40101</v>
      </c>
      <c r="B116" s="2" t="s">
        <v>238</v>
      </c>
      <c r="C116" s="2" t="s">
        <v>113</v>
      </c>
      <c r="D116" s="2" t="s">
        <v>114</v>
      </c>
      <c r="E116" s="3">
        <v>180324</v>
      </c>
      <c r="F116" s="3">
        <v>120158</v>
      </c>
      <c r="G116" s="2" t="s">
        <v>115</v>
      </c>
      <c r="H116" s="2" t="s">
        <v>196</v>
      </c>
    </row>
    <row r="117" spans="1:8" ht="79.5" customHeight="1">
      <c r="A117" s="2" t="str">
        <f>"40302"</f>
        <v>40302</v>
      </c>
      <c r="B117" s="2" t="s">
        <v>285</v>
      </c>
      <c r="C117" s="2" t="s">
        <v>190</v>
      </c>
      <c r="D117" s="2" t="s">
        <v>192</v>
      </c>
      <c r="E117" s="3">
        <v>187003</v>
      </c>
      <c r="F117" s="3">
        <v>185292</v>
      </c>
      <c r="G117" s="2" t="s">
        <v>223</v>
      </c>
      <c r="H117" s="2" t="s">
        <v>196</v>
      </c>
    </row>
    <row r="118" spans="1:8" ht="83.25" customHeight="1">
      <c r="A118" s="2" t="str">
        <f>"80102"</f>
        <v>80102</v>
      </c>
      <c r="B118" s="2" t="s">
        <v>308</v>
      </c>
      <c r="C118" s="2" t="s">
        <v>50</v>
      </c>
      <c r="D118" s="2" t="s">
        <v>312</v>
      </c>
      <c r="E118" s="3">
        <v>202453</v>
      </c>
      <c r="F118" s="3">
        <v>0</v>
      </c>
      <c r="G118" s="2" t="s">
        <v>313</v>
      </c>
      <c r="H118" s="2" t="s">
        <v>196</v>
      </c>
    </row>
    <row r="119" spans="1:8" ht="79.5" customHeight="1">
      <c r="A119" s="2" t="str">
        <f>"40202"</f>
        <v>40202</v>
      </c>
      <c r="B119" s="2" t="s">
        <v>274</v>
      </c>
      <c r="C119" s="2" t="s">
        <v>324</v>
      </c>
      <c r="D119" s="2" t="s">
        <v>324</v>
      </c>
      <c r="E119" s="3">
        <v>274655</v>
      </c>
      <c r="F119" s="3">
        <v>274655</v>
      </c>
      <c r="G119" s="2" t="s">
        <v>325</v>
      </c>
      <c r="H119" s="2" t="s">
        <v>196</v>
      </c>
    </row>
    <row r="120" spans="1:8" ht="79.5" customHeight="1">
      <c r="A120" s="2" t="str">
        <f>"80102"</f>
        <v>80102</v>
      </c>
      <c r="B120" s="2" t="s">
        <v>308</v>
      </c>
      <c r="C120" s="2" t="s">
        <v>309</v>
      </c>
      <c r="D120" s="2" t="s">
        <v>310</v>
      </c>
      <c r="E120" s="3">
        <v>308945</v>
      </c>
      <c r="F120" s="3">
        <v>0</v>
      </c>
      <c r="G120" s="2" t="s">
        <v>311</v>
      </c>
      <c r="H120" s="2" t="s">
        <v>196</v>
      </c>
    </row>
    <row r="121" spans="1:8" ht="79.5" customHeight="1">
      <c r="A121" s="2" t="str">
        <f>"20201"</f>
        <v>20201</v>
      </c>
      <c r="B121" s="2" t="s">
        <v>206</v>
      </c>
      <c r="C121" s="2" t="s">
        <v>1</v>
      </c>
      <c r="D121" s="2" t="s">
        <v>1</v>
      </c>
      <c r="E121" s="3">
        <v>336678</v>
      </c>
      <c r="F121" s="3">
        <v>99480</v>
      </c>
      <c r="G121" s="2" t="s">
        <v>2</v>
      </c>
      <c r="H121" s="2" t="s">
        <v>196</v>
      </c>
    </row>
    <row r="122" spans="1:8" ht="79.5" customHeight="1">
      <c r="A122" s="2" t="str">
        <f>"40103"</f>
        <v>40103</v>
      </c>
      <c r="B122" s="2" t="s">
        <v>262</v>
      </c>
      <c r="C122" s="2" t="s">
        <v>183</v>
      </c>
      <c r="D122" s="2" t="s">
        <v>269</v>
      </c>
      <c r="E122" s="3">
        <v>345800</v>
      </c>
      <c r="F122" s="3">
        <v>345800</v>
      </c>
      <c r="G122" s="2" t="s">
        <v>270</v>
      </c>
      <c r="H122" s="2" t="s">
        <v>196</v>
      </c>
    </row>
    <row r="123" spans="1:8" ht="79.5" customHeight="1">
      <c r="A123" s="2" t="str">
        <f>"40202"</f>
        <v>40202</v>
      </c>
      <c r="B123" s="2" t="s">
        <v>274</v>
      </c>
      <c r="C123" s="2" t="s">
        <v>316</v>
      </c>
      <c r="D123" s="2" t="s">
        <v>199</v>
      </c>
      <c r="E123" s="3">
        <v>407180</v>
      </c>
      <c r="F123" s="3">
        <v>155180</v>
      </c>
      <c r="G123" s="2" t="s">
        <v>317</v>
      </c>
      <c r="H123" s="2" t="s">
        <v>196</v>
      </c>
    </row>
    <row r="124" spans="1:8" ht="79.5" customHeight="1">
      <c r="A124" s="2" t="str">
        <f>"40103"</f>
        <v>40103</v>
      </c>
      <c r="B124" s="2" t="s">
        <v>262</v>
      </c>
      <c r="C124" s="2" t="s">
        <v>183</v>
      </c>
      <c r="D124" s="2" t="s">
        <v>271</v>
      </c>
      <c r="E124" s="3">
        <v>423453</v>
      </c>
      <c r="F124" s="3">
        <v>423453</v>
      </c>
      <c r="G124" s="2" t="s">
        <v>272</v>
      </c>
      <c r="H124" s="2" t="s">
        <v>196</v>
      </c>
    </row>
    <row r="125" spans="1:8" ht="79.5" customHeight="1">
      <c r="A125" s="2" t="str">
        <f>"30102"</f>
        <v>30102</v>
      </c>
      <c r="B125" s="2" t="s">
        <v>62</v>
      </c>
      <c r="C125" s="2" t="s">
        <v>68</v>
      </c>
      <c r="D125" s="2" t="s">
        <v>69</v>
      </c>
      <c r="E125" s="3">
        <v>443000</v>
      </c>
      <c r="F125" s="3">
        <v>350000</v>
      </c>
      <c r="G125" s="2" t="s">
        <v>70</v>
      </c>
      <c r="H125" s="2" t="s">
        <v>196</v>
      </c>
    </row>
    <row r="126" spans="1:8" ht="79.5" customHeight="1">
      <c r="A126" s="2" t="str">
        <f>"40202"</f>
        <v>40202</v>
      </c>
      <c r="B126" s="2" t="s">
        <v>274</v>
      </c>
      <c r="C126" s="2" t="s">
        <v>84</v>
      </c>
      <c r="D126" s="2" t="s">
        <v>195</v>
      </c>
      <c r="E126" s="3">
        <v>510100</v>
      </c>
      <c r="F126" s="3">
        <v>151000</v>
      </c>
      <c r="G126" s="2" t="s">
        <v>85</v>
      </c>
      <c r="H126" s="2" t="s">
        <v>196</v>
      </c>
    </row>
    <row r="127" spans="1:8" ht="94.5" customHeight="1">
      <c r="A127" s="2" t="str">
        <f>"20203"</f>
        <v>20203</v>
      </c>
      <c r="B127" s="2" t="s">
        <v>24</v>
      </c>
      <c r="C127" s="2" t="s">
        <v>50</v>
      </c>
      <c r="D127" s="2" t="s">
        <v>50</v>
      </c>
      <c r="E127" s="3">
        <v>580333</v>
      </c>
      <c r="F127" s="3">
        <v>0</v>
      </c>
      <c r="G127" s="2" t="s">
        <v>99</v>
      </c>
      <c r="H127" s="2" t="s">
        <v>196</v>
      </c>
    </row>
    <row r="128" spans="1:8" ht="44.25" customHeight="1">
      <c r="A128" s="2" t="str">
        <f>"30102"</f>
        <v>30102</v>
      </c>
      <c r="B128" s="2" t="s">
        <v>62</v>
      </c>
      <c r="C128" s="2" t="s">
        <v>198</v>
      </c>
      <c r="D128" s="2" t="s">
        <v>199</v>
      </c>
      <c r="E128" s="3">
        <v>689782</v>
      </c>
      <c r="F128" s="3">
        <v>98743</v>
      </c>
      <c r="G128" s="2" t="s">
        <v>200</v>
      </c>
      <c r="H128" s="2" t="s">
        <v>196</v>
      </c>
    </row>
    <row r="129" spans="1:8" ht="79.5" customHeight="1">
      <c r="A129" s="2" t="str">
        <f>"20201"</f>
        <v>20201</v>
      </c>
      <c r="B129" s="2" t="s">
        <v>206</v>
      </c>
      <c r="C129" s="2" t="s">
        <v>6</v>
      </c>
      <c r="D129" s="2" t="s">
        <v>9</v>
      </c>
      <c r="E129" s="3">
        <v>737000</v>
      </c>
      <c r="F129" s="3">
        <v>67000</v>
      </c>
      <c r="G129" s="2" t="s">
        <v>10</v>
      </c>
      <c r="H129" s="2" t="s">
        <v>196</v>
      </c>
    </row>
    <row r="130" spans="1:8" ht="34.5" customHeight="1">
      <c r="A130" s="2" t="str">
        <f>"80101"</f>
        <v>80101</v>
      </c>
      <c r="B130" s="2" t="s">
        <v>307</v>
      </c>
      <c r="C130" s="2" t="s">
        <v>18</v>
      </c>
      <c r="D130" s="2" t="s">
        <v>302</v>
      </c>
      <c r="E130" s="3">
        <v>863281</v>
      </c>
      <c r="F130" s="3">
        <v>807281</v>
      </c>
      <c r="G130" s="2" t="s">
        <v>306</v>
      </c>
      <c r="H130" s="2" t="s">
        <v>196</v>
      </c>
    </row>
    <row r="131" spans="1:8" ht="79.5" customHeight="1">
      <c r="A131" s="2" t="str">
        <f>"40202"</f>
        <v>40202</v>
      </c>
      <c r="B131" s="2" t="s">
        <v>274</v>
      </c>
      <c r="C131" s="2" t="s">
        <v>98</v>
      </c>
      <c r="D131" s="2" t="s">
        <v>195</v>
      </c>
      <c r="E131" s="3">
        <v>1403161</v>
      </c>
      <c r="F131" s="3">
        <v>164361</v>
      </c>
      <c r="G131" s="2" t="s">
        <v>315</v>
      </c>
      <c r="H131" s="2" t="s">
        <v>196</v>
      </c>
    </row>
    <row r="132" spans="1:8" ht="79.5" customHeight="1">
      <c r="A132" s="2" t="str">
        <f>"80101"</f>
        <v>80101</v>
      </c>
      <c r="B132" s="2" t="s">
        <v>307</v>
      </c>
      <c r="C132" s="2" t="s">
        <v>301</v>
      </c>
      <c r="D132" s="2" t="s">
        <v>302</v>
      </c>
      <c r="E132" s="3">
        <v>1619323</v>
      </c>
      <c r="F132" s="3">
        <v>1618123</v>
      </c>
      <c r="G132" s="2" t="s">
        <v>303</v>
      </c>
      <c r="H132" s="2" t="s">
        <v>196</v>
      </c>
    </row>
    <row r="133" spans="1:8" ht="79.5" customHeight="1">
      <c r="A133" s="2" t="str">
        <f>"40101"</f>
        <v>40101</v>
      </c>
      <c r="B133" s="2" t="s">
        <v>238</v>
      </c>
      <c r="C133" s="2" t="s">
        <v>133</v>
      </c>
      <c r="D133" s="2" t="s">
        <v>133</v>
      </c>
      <c r="E133" s="3">
        <v>1654956</v>
      </c>
      <c r="F133" s="3">
        <v>0</v>
      </c>
      <c r="G133" s="2" t="s">
        <v>134</v>
      </c>
      <c r="H133" s="2" t="s">
        <v>196</v>
      </c>
    </row>
    <row r="134" spans="1:8" ht="145.5" customHeight="1">
      <c r="A134" s="2" t="str">
        <f>"20201"</f>
        <v>20201</v>
      </c>
      <c r="B134" s="2" t="s">
        <v>206</v>
      </c>
      <c r="C134" s="2" t="s">
        <v>213</v>
      </c>
      <c r="D134" s="2" t="s">
        <v>213</v>
      </c>
      <c r="E134" s="3">
        <v>1815101</v>
      </c>
      <c r="F134" s="3">
        <v>686</v>
      </c>
      <c r="G134" s="2" t="s">
        <v>214</v>
      </c>
      <c r="H134" s="2" t="s">
        <v>196</v>
      </c>
    </row>
    <row r="135" spans="1:8" ht="79.5" customHeight="1">
      <c r="A135" s="2" t="str">
        <f>"40402"</f>
        <v>40402</v>
      </c>
      <c r="B135" s="2" t="s">
        <v>292</v>
      </c>
      <c r="C135" s="2" t="s">
        <v>299</v>
      </c>
      <c r="D135" s="2" t="s">
        <v>299</v>
      </c>
      <c r="E135" s="3">
        <v>2888421</v>
      </c>
      <c r="F135" s="3">
        <v>2331421</v>
      </c>
      <c r="G135" s="2" t="s">
        <v>300</v>
      </c>
      <c r="H135" s="2" t="s">
        <v>196</v>
      </c>
    </row>
    <row r="136" spans="1:8" ht="79.5" customHeight="1">
      <c r="A136" s="2" t="str">
        <f>"30102"</f>
        <v>30102</v>
      </c>
      <c r="B136" s="2" t="s">
        <v>62</v>
      </c>
      <c r="C136" s="2" t="s">
        <v>194</v>
      </c>
      <c r="D136" s="2" t="s">
        <v>195</v>
      </c>
      <c r="E136" s="3">
        <v>3931394</v>
      </c>
      <c r="F136" s="3">
        <v>213439</v>
      </c>
      <c r="G136" s="2" t="s">
        <v>197</v>
      </c>
      <c r="H136" s="2" t="s">
        <v>196</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2004-04-12T06:00:12Z</dcterms:created>
  <cp:category/>
  <cp:version/>
  <cp:contentType/>
  <cp:contentStatus/>
</cp:coreProperties>
</file>