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<sst xmlns="http://schemas.openxmlformats.org/spreadsheetml/2006/main" count="198" uniqueCount="51">
  <si>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</si>
  <si>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</si>
  <si>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</si>
  <si>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</si>
  <si>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</si>
  <si>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</si>
  <si>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</si>
  <si>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</si>
  <si>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</si>
  <si>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</si>
  <si>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</si>
  <si>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</si>
  <si>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</si>
  <si>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</si>
  <si>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</si>
  <si>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</si>
  <si>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</si>
  <si>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</si>
  <si>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</si>
  <si>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</si>
  <si>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</si>
  <si>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</si>
  <si>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</si>
  <si>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</si>
  <si>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</si>
  <si>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</si>
  <si>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</si>
  <si>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</si>
  <si>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</si>
  <si>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</si>
  <si>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</si>
  <si>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</si>
  <si>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</si>
  <si>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</si>
  <si>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</si>
  <si>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</si>
  <si>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</si>
  <si>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</si>
  <si>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</si>
  <si>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</si>
  <si>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</si>
  <si>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</si>
  <si>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</si>
  <si>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</si>
  <si>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</si>
  <si>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</si>
  <si>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</si>
  <si>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</si>
  <si>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</si>
  <si>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｢全国防災事業｣は､平成２３年度一般会計補正予算により追加された全国防災対策費に係る事業及び平成２４年度東日本大震災復興特別会計における</t>
  </si>
  <si>
    <t>全国防災対策費に係る事業及び平成25年度東日本震災復興特別会計における全国防災事業が計上されています。｢目的別歳出｣の内数となります。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</si>
</sst>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39" sqref="C39:C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4200</v>
      </c>
      <c r="G6" s="18">
        <v>0</v>
      </c>
      <c r="H6" s="18">
        <v>0</v>
      </c>
      <c r="I6" s="18">
        <v>0</v>
      </c>
      <c r="J6" s="27">
        <v>43117</v>
      </c>
      <c r="K6" s="27">
        <v>0</v>
      </c>
      <c r="L6" s="27">
        <v>0</v>
      </c>
      <c r="M6" s="27">
        <v>0</v>
      </c>
      <c r="N6" s="27">
        <v>0</v>
      </c>
      <c r="O6" s="27">
        <v>0</v>
      </c>
      <c r="P6" s="27">
        <v>0</v>
      </c>
      <c r="Q6" s="27">
        <v>47317</v>
      </c>
    </row>
    <row r="7" spans="2:17" ht="21.75" customHeight="1">
      <c r="B7" s="15" t="s">
        <v>17</v>
      </c>
      <c r="C7" s="28">
        <v>0</v>
      </c>
      <c r="D7" s="29">
        <v>30372</v>
      </c>
      <c r="E7" s="29">
        <v>0</v>
      </c>
      <c r="F7" s="29">
        <v>0</v>
      </c>
      <c r="G7" s="19">
        <v>0</v>
      </c>
      <c r="H7" s="19">
        <v>0</v>
      </c>
      <c r="I7" s="19">
        <v>0</v>
      </c>
      <c r="J7" s="29">
        <v>0</v>
      </c>
      <c r="K7" s="29">
        <v>333702</v>
      </c>
      <c r="L7" s="29">
        <v>48704</v>
      </c>
      <c r="M7" s="29">
        <v>0</v>
      </c>
      <c r="N7" s="29">
        <v>0</v>
      </c>
      <c r="O7" s="29">
        <v>0</v>
      </c>
      <c r="P7" s="29">
        <v>0</v>
      </c>
      <c r="Q7" s="29">
        <v>412778</v>
      </c>
    </row>
    <row r="8" spans="2:17" ht="21.75" customHeight="1">
      <c r="B8" s="15" t="s">
        <v>18</v>
      </c>
      <c r="C8" s="28">
        <v>0</v>
      </c>
      <c r="D8" s="29">
        <v>221843</v>
      </c>
      <c r="E8" s="29">
        <v>36576</v>
      </c>
      <c r="F8" s="29">
        <v>0</v>
      </c>
      <c r="G8" s="19">
        <v>0</v>
      </c>
      <c r="H8" s="19">
        <v>26480</v>
      </c>
      <c r="I8" s="19">
        <v>0</v>
      </c>
      <c r="J8" s="29">
        <v>43389</v>
      </c>
      <c r="K8" s="29">
        <v>119596</v>
      </c>
      <c r="L8" s="29">
        <v>0</v>
      </c>
      <c r="M8" s="29">
        <v>0</v>
      </c>
      <c r="N8" s="29">
        <v>0</v>
      </c>
      <c r="O8" s="29">
        <v>0</v>
      </c>
      <c r="P8" s="29">
        <v>0</v>
      </c>
      <c r="Q8" s="29">
        <v>447884</v>
      </c>
    </row>
    <row r="9" spans="2:17" ht="21.75" customHeight="1">
      <c r="B9" s="15" t="s">
        <v>19</v>
      </c>
      <c r="C9" s="28">
        <v>0</v>
      </c>
      <c r="D9" s="29">
        <v>0</v>
      </c>
      <c r="E9" s="29">
        <v>0</v>
      </c>
      <c r="F9" s="29">
        <v>0</v>
      </c>
      <c r="G9" s="19">
        <v>0</v>
      </c>
      <c r="H9" s="19">
        <v>0</v>
      </c>
      <c r="I9" s="19">
        <v>0</v>
      </c>
      <c r="J9" s="29">
        <v>178137</v>
      </c>
      <c r="K9" s="29">
        <v>15245</v>
      </c>
      <c r="L9" s="29">
        <v>89230</v>
      </c>
      <c r="M9" s="29">
        <v>0</v>
      </c>
      <c r="N9" s="29">
        <v>447</v>
      </c>
      <c r="O9" s="29">
        <v>0</v>
      </c>
      <c r="P9" s="29">
        <v>0</v>
      </c>
      <c r="Q9" s="29">
        <v>283059</v>
      </c>
    </row>
    <row r="10" spans="2:17" ht="21.75" customHeight="1">
      <c r="B10" s="15" t="s">
        <v>20</v>
      </c>
      <c r="C10" s="28">
        <v>0</v>
      </c>
      <c r="D10" s="29">
        <v>0</v>
      </c>
      <c r="E10" s="29">
        <v>0</v>
      </c>
      <c r="F10" s="29">
        <v>0</v>
      </c>
      <c r="G10" s="19">
        <v>0</v>
      </c>
      <c r="H10" s="19">
        <v>0</v>
      </c>
      <c r="I10" s="19">
        <v>0</v>
      </c>
      <c r="J10" s="29">
        <v>0</v>
      </c>
      <c r="K10" s="29">
        <v>0</v>
      </c>
      <c r="L10" s="29">
        <v>34096</v>
      </c>
      <c r="M10" s="29">
        <v>0</v>
      </c>
      <c r="N10" s="29">
        <v>0</v>
      </c>
      <c r="O10" s="29">
        <v>0</v>
      </c>
      <c r="P10" s="29">
        <v>0</v>
      </c>
      <c r="Q10" s="29">
        <v>34096</v>
      </c>
    </row>
    <row r="11" spans="2:17" ht="21.75" customHeight="1">
      <c r="B11" s="15" t="s">
        <v>21</v>
      </c>
      <c r="C11" s="28">
        <v>0</v>
      </c>
      <c r="D11" s="29">
        <v>0</v>
      </c>
      <c r="E11" s="29">
        <v>0</v>
      </c>
      <c r="F11" s="29">
        <v>3513</v>
      </c>
      <c r="G11" s="19">
        <v>0</v>
      </c>
      <c r="H11" s="19">
        <v>0</v>
      </c>
      <c r="I11" s="19">
        <v>0</v>
      </c>
      <c r="J11" s="29">
        <v>0</v>
      </c>
      <c r="K11" s="29">
        <v>0</v>
      </c>
      <c r="L11" s="29">
        <v>31111</v>
      </c>
      <c r="M11" s="29">
        <v>0</v>
      </c>
      <c r="N11" s="29">
        <v>0</v>
      </c>
      <c r="O11" s="29">
        <v>0</v>
      </c>
      <c r="P11" s="29">
        <v>0</v>
      </c>
      <c r="Q11" s="29">
        <v>34624</v>
      </c>
    </row>
    <row r="12" spans="2:17" ht="21.75" customHeight="1">
      <c r="B12" s="15" t="s">
        <v>22</v>
      </c>
      <c r="C12" s="28">
        <v>0</v>
      </c>
      <c r="D12" s="29">
        <v>0</v>
      </c>
      <c r="E12" s="29">
        <v>0</v>
      </c>
      <c r="F12" s="29">
        <v>0</v>
      </c>
      <c r="G12" s="19">
        <v>0</v>
      </c>
      <c r="H12" s="19">
        <v>0</v>
      </c>
      <c r="I12" s="19">
        <v>655</v>
      </c>
      <c r="J12" s="29">
        <v>0</v>
      </c>
      <c r="K12" s="29">
        <v>0</v>
      </c>
      <c r="L12" s="29">
        <v>522153</v>
      </c>
      <c r="M12" s="29">
        <v>0</v>
      </c>
      <c r="N12" s="29">
        <v>0</v>
      </c>
      <c r="O12" s="29">
        <v>0</v>
      </c>
      <c r="P12" s="29">
        <v>0</v>
      </c>
      <c r="Q12" s="29">
        <v>522808</v>
      </c>
    </row>
    <row r="13" spans="2:17" ht="21.75" customHeight="1">
      <c r="B13" s="15" t="s">
        <v>23</v>
      </c>
      <c r="C13" s="28">
        <v>0</v>
      </c>
      <c r="D13" s="29">
        <v>0</v>
      </c>
      <c r="E13" s="29">
        <v>0</v>
      </c>
      <c r="F13" s="29">
        <v>0</v>
      </c>
      <c r="G13" s="19">
        <v>0</v>
      </c>
      <c r="H13" s="19">
        <v>0</v>
      </c>
      <c r="I13" s="19">
        <v>0</v>
      </c>
      <c r="J13" s="29">
        <v>0</v>
      </c>
      <c r="K13" s="29">
        <v>0</v>
      </c>
      <c r="L13" s="29">
        <v>36784</v>
      </c>
      <c r="M13" s="29">
        <v>0</v>
      </c>
      <c r="N13" s="29">
        <v>0</v>
      </c>
      <c r="O13" s="29">
        <v>0</v>
      </c>
      <c r="P13" s="29">
        <v>0</v>
      </c>
      <c r="Q13" s="29">
        <v>36784</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38</v>
      </c>
      <c r="O15" s="29">
        <v>0</v>
      </c>
      <c r="P15" s="20">
        <v>0</v>
      </c>
      <c r="Q15" s="29">
        <v>38</v>
      </c>
    </row>
    <row r="16" spans="2:17" ht="21.75" customHeight="1">
      <c r="B16" s="15" t="s">
        <v>26</v>
      </c>
      <c r="C16" s="28">
        <v>0</v>
      </c>
      <c r="D16" s="29">
        <v>0</v>
      </c>
      <c r="E16" s="29">
        <v>125863</v>
      </c>
      <c r="F16" s="29">
        <v>0</v>
      </c>
      <c r="G16" s="19">
        <v>0</v>
      </c>
      <c r="H16" s="19">
        <v>0</v>
      </c>
      <c r="I16" s="19">
        <v>0</v>
      </c>
      <c r="J16" s="29">
        <v>24600</v>
      </c>
      <c r="K16" s="29">
        <v>0</v>
      </c>
      <c r="L16" s="29">
        <v>0</v>
      </c>
      <c r="M16" s="29">
        <v>0</v>
      </c>
      <c r="N16" s="29">
        <v>0</v>
      </c>
      <c r="O16" s="29">
        <v>0</v>
      </c>
      <c r="P16" s="29">
        <v>0</v>
      </c>
      <c r="Q16" s="29">
        <v>150463</v>
      </c>
    </row>
    <row r="17" spans="2:17" ht="21.75" customHeight="1">
      <c r="B17" s="15" t="s">
        <v>41</v>
      </c>
      <c r="C17" s="28">
        <v>0</v>
      </c>
      <c r="D17" s="29">
        <v>0</v>
      </c>
      <c r="E17" s="29">
        <v>0</v>
      </c>
      <c r="F17" s="29">
        <v>0</v>
      </c>
      <c r="G17" s="19">
        <v>0</v>
      </c>
      <c r="H17" s="19">
        <v>0</v>
      </c>
      <c r="I17" s="19">
        <v>0</v>
      </c>
      <c r="J17" s="29">
        <v>0</v>
      </c>
      <c r="K17" s="29">
        <v>0</v>
      </c>
      <c r="L17" s="29">
        <v>160844</v>
      </c>
      <c r="M17" s="29">
        <v>0</v>
      </c>
      <c r="N17" s="29">
        <v>0</v>
      </c>
      <c r="O17" s="29">
        <v>0</v>
      </c>
      <c r="P17" s="20">
        <v>0</v>
      </c>
      <c r="Q17" s="29">
        <v>160844</v>
      </c>
    </row>
    <row r="18" spans="2:17" ht="21.75" customHeight="1">
      <c r="B18" s="15" t="s">
        <v>43</v>
      </c>
      <c r="C18" s="28">
        <v>0</v>
      </c>
      <c r="D18" s="29">
        <v>0</v>
      </c>
      <c r="E18" s="29">
        <v>0</v>
      </c>
      <c r="F18" s="29">
        <v>0</v>
      </c>
      <c r="G18" s="19">
        <v>0</v>
      </c>
      <c r="H18" s="19">
        <v>0</v>
      </c>
      <c r="I18" s="19">
        <v>0</v>
      </c>
      <c r="J18" s="29">
        <v>0</v>
      </c>
      <c r="K18" s="29">
        <v>0</v>
      </c>
      <c r="L18" s="29">
        <v>0</v>
      </c>
      <c r="M18" s="29">
        <v>0</v>
      </c>
      <c r="N18" s="29">
        <v>1702</v>
      </c>
      <c r="O18" s="29">
        <v>0</v>
      </c>
      <c r="P18" s="20">
        <v>0</v>
      </c>
      <c r="Q18" s="29">
        <v>1702</v>
      </c>
    </row>
    <row r="19" spans="1:17" ht="21.75" customHeight="1">
      <c r="A19" s="10"/>
      <c r="B19" s="16" t="s">
        <v>44</v>
      </c>
      <c r="C19" s="30">
        <v>0</v>
      </c>
      <c r="D19" s="31">
        <v>0</v>
      </c>
      <c r="E19" s="31">
        <v>0</v>
      </c>
      <c r="F19" s="31">
        <v>0</v>
      </c>
      <c r="G19" s="21">
        <v>0</v>
      </c>
      <c r="H19" s="21">
        <v>0</v>
      </c>
      <c r="I19" s="21">
        <v>0</v>
      </c>
      <c r="J19" s="31">
        <v>0</v>
      </c>
      <c r="K19" s="31">
        <v>0</v>
      </c>
      <c r="L19" s="31">
        <v>38654</v>
      </c>
      <c r="M19" s="31">
        <v>0</v>
      </c>
      <c r="N19" s="31">
        <v>0</v>
      </c>
      <c r="O19" s="31">
        <v>0</v>
      </c>
      <c r="P19" s="22">
        <v>0</v>
      </c>
      <c r="Q19" s="31">
        <v>38654</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8794</v>
      </c>
      <c r="M22" s="29">
        <v>0</v>
      </c>
      <c r="N22" s="29">
        <v>0</v>
      </c>
      <c r="O22" s="29">
        <v>0</v>
      </c>
      <c r="P22" s="29">
        <v>0</v>
      </c>
      <c r="Q22" s="29">
        <v>8794</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11930</v>
      </c>
      <c r="G25" s="19">
        <v>0</v>
      </c>
      <c r="H25" s="19">
        <v>0</v>
      </c>
      <c r="I25" s="19">
        <v>0</v>
      </c>
      <c r="J25" s="29">
        <v>0</v>
      </c>
      <c r="K25" s="29">
        <v>11502</v>
      </c>
      <c r="L25" s="29">
        <v>0</v>
      </c>
      <c r="M25" s="29">
        <v>0</v>
      </c>
      <c r="N25" s="29">
        <v>0</v>
      </c>
      <c r="O25" s="29">
        <v>0</v>
      </c>
      <c r="P25" s="29">
        <v>0</v>
      </c>
      <c r="Q25" s="29">
        <v>23432</v>
      </c>
    </row>
    <row r="26" spans="2:17" ht="21.75" customHeight="1">
      <c r="B26" s="15" t="s">
        <v>33</v>
      </c>
      <c r="C26" s="28">
        <v>0</v>
      </c>
      <c r="D26" s="29">
        <v>0</v>
      </c>
      <c r="E26" s="29">
        <v>0</v>
      </c>
      <c r="F26" s="19">
        <v>0</v>
      </c>
      <c r="G26" s="19">
        <v>0</v>
      </c>
      <c r="H26" s="19">
        <v>0</v>
      </c>
      <c r="I26" s="20">
        <v>0</v>
      </c>
      <c r="J26" s="29">
        <v>0</v>
      </c>
      <c r="K26" s="29">
        <v>13696</v>
      </c>
      <c r="L26" s="29">
        <v>0</v>
      </c>
      <c r="M26" s="29">
        <v>0</v>
      </c>
      <c r="N26" s="29">
        <v>0</v>
      </c>
      <c r="O26" s="29">
        <v>0</v>
      </c>
      <c r="P26" s="29">
        <v>0</v>
      </c>
      <c r="Q26" s="29">
        <v>13696</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141878</v>
      </c>
      <c r="E28" s="29">
        <v>0</v>
      </c>
      <c r="F28" s="19">
        <v>0</v>
      </c>
      <c r="G28" s="19">
        <v>0</v>
      </c>
      <c r="H28" s="19">
        <v>0</v>
      </c>
      <c r="I28" s="20">
        <v>0</v>
      </c>
      <c r="J28" s="29">
        <v>4098</v>
      </c>
      <c r="K28" s="29">
        <v>57073</v>
      </c>
      <c r="L28" s="29">
        <v>0</v>
      </c>
      <c r="M28" s="29">
        <v>0</v>
      </c>
      <c r="N28" s="29">
        <v>0</v>
      </c>
      <c r="O28" s="29">
        <v>0</v>
      </c>
      <c r="P28" s="29">
        <v>0</v>
      </c>
      <c r="Q28" s="29">
        <v>203049</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1705</v>
      </c>
      <c r="E31" s="29">
        <v>0</v>
      </c>
      <c r="F31" s="29">
        <v>0</v>
      </c>
      <c r="G31" s="19">
        <v>0</v>
      </c>
      <c r="H31" s="19">
        <v>0</v>
      </c>
      <c r="I31" s="19">
        <v>0</v>
      </c>
      <c r="J31" s="29">
        <v>0</v>
      </c>
      <c r="K31" s="29">
        <v>94591</v>
      </c>
      <c r="L31" s="29">
        <v>26114</v>
      </c>
      <c r="M31" s="29">
        <v>0</v>
      </c>
      <c r="N31" s="29">
        <v>162</v>
      </c>
      <c r="O31" s="29">
        <v>0</v>
      </c>
      <c r="P31" s="29">
        <v>0</v>
      </c>
      <c r="Q31" s="29">
        <v>122572</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146655</v>
      </c>
      <c r="M33" s="29">
        <v>0</v>
      </c>
      <c r="N33" s="29">
        <v>0</v>
      </c>
      <c r="O33" s="29">
        <v>0</v>
      </c>
      <c r="P33" s="29">
        <v>0</v>
      </c>
      <c r="Q33" s="29">
        <v>146655</v>
      </c>
    </row>
    <row r="34" spans="2:17" ht="21.75" customHeight="1">
      <c r="B34" s="15" t="s">
        <v>38</v>
      </c>
      <c r="C34" s="28">
        <v>0</v>
      </c>
      <c r="D34" s="29">
        <v>0</v>
      </c>
      <c r="E34" s="29">
        <v>0</v>
      </c>
      <c r="F34" s="29">
        <v>0</v>
      </c>
      <c r="G34" s="19">
        <v>0</v>
      </c>
      <c r="H34" s="19">
        <v>0</v>
      </c>
      <c r="I34" s="19">
        <v>0</v>
      </c>
      <c r="J34" s="29">
        <v>0</v>
      </c>
      <c r="K34" s="29">
        <v>227000</v>
      </c>
      <c r="L34" s="29">
        <v>0</v>
      </c>
      <c r="M34" s="29">
        <v>0</v>
      </c>
      <c r="N34" s="29">
        <v>0</v>
      </c>
      <c r="O34" s="29">
        <v>0</v>
      </c>
      <c r="P34" s="29">
        <v>0</v>
      </c>
      <c r="Q34" s="29">
        <v>227000</v>
      </c>
    </row>
    <row r="35" spans="2:17" ht="21.75" customHeight="1">
      <c r="B35" s="17" t="s">
        <v>39</v>
      </c>
      <c r="C35" s="23">
        <f aca="true" t="shared" si="0" ref="C35:Q35">SUM(C6:C19)</f>
        <v>0</v>
      </c>
      <c r="D35" s="24">
        <f t="shared" si="0"/>
        <v>252215</v>
      </c>
      <c r="E35" s="24">
        <f t="shared" si="0"/>
        <v>162439</v>
      </c>
      <c r="F35" s="24">
        <f t="shared" si="0"/>
        <v>7713</v>
      </c>
      <c r="G35" s="24">
        <f t="shared" si="0"/>
        <v>0</v>
      </c>
      <c r="H35" s="24">
        <f t="shared" si="0"/>
        <v>26480</v>
      </c>
      <c r="I35" s="24">
        <f t="shared" si="0"/>
        <v>655</v>
      </c>
      <c r="J35" s="24">
        <f t="shared" si="0"/>
        <v>289243</v>
      </c>
      <c r="K35" s="24">
        <f t="shared" si="0"/>
        <v>468543</v>
      </c>
      <c r="L35" s="24">
        <f t="shared" si="0"/>
        <v>961576</v>
      </c>
      <c r="M35" s="24">
        <f t="shared" si="0"/>
        <v>0</v>
      </c>
      <c r="N35" s="24">
        <f t="shared" si="0"/>
        <v>2187</v>
      </c>
      <c r="O35" s="24">
        <f t="shared" si="0"/>
        <v>0</v>
      </c>
      <c r="P35" s="24">
        <f t="shared" si="0"/>
        <v>0</v>
      </c>
      <c r="Q35" s="24">
        <f t="shared" si="0"/>
        <v>2171051</v>
      </c>
    </row>
    <row r="36" spans="2:17" ht="21.75" customHeight="1">
      <c r="B36" s="17" t="s">
        <v>47</v>
      </c>
      <c r="C36" s="23">
        <f aca="true" t="shared" si="1" ref="C36:Q36">SUM(C20:C34)</f>
        <v>0</v>
      </c>
      <c r="D36" s="24">
        <f t="shared" si="1"/>
        <v>143583</v>
      </c>
      <c r="E36" s="24">
        <f t="shared" si="1"/>
        <v>0</v>
      </c>
      <c r="F36" s="24">
        <f t="shared" si="1"/>
        <v>11930</v>
      </c>
      <c r="G36" s="24">
        <f t="shared" si="1"/>
        <v>0</v>
      </c>
      <c r="H36" s="24">
        <f t="shared" si="1"/>
        <v>0</v>
      </c>
      <c r="I36" s="24">
        <f t="shared" si="1"/>
        <v>0</v>
      </c>
      <c r="J36" s="24">
        <f t="shared" si="1"/>
        <v>4098</v>
      </c>
      <c r="K36" s="24">
        <f t="shared" si="1"/>
        <v>403862</v>
      </c>
      <c r="L36" s="24">
        <f t="shared" si="1"/>
        <v>181563</v>
      </c>
      <c r="M36" s="24">
        <f t="shared" si="1"/>
        <v>0</v>
      </c>
      <c r="N36" s="24">
        <f t="shared" si="1"/>
        <v>162</v>
      </c>
      <c r="O36" s="24">
        <f t="shared" si="1"/>
        <v>0</v>
      </c>
      <c r="P36" s="24">
        <f t="shared" si="1"/>
        <v>0</v>
      </c>
      <c r="Q36" s="24">
        <f t="shared" si="1"/>
        <v>745198</v>
      </c>
    </row>
    <row r="37" spans="2:17" ht="21.75" customHeight="1">
      <c r="B37" s="17" t="s">
        <v>40</v>
      </c>
      <c r="C37" s="23">
        <f aca="true" t="shared" si="2" ref="C37:Q37">SUM(C6:C34)</f>
        <v>0</v>
      </c>
      <c r="D37" s="24">
        <f t="shared" si="2"/>
        <v>395798</v>
      </c>
      <c r="E37" s="24">
        <f t="shared" si="2"/>
        <v>162439</v>
      </c>
      <c r="F37" s="24">
        <f t="shared" si="2"/>
        <v>19643</v>
      </c>
      <c r="G37" s="24">
        <f t="shared" si="2"/>
        <v>0</v>
      </c>
      <c r="H37" s="24">
        <f t="shared" si="2"/>
        <v>26480</v>
      </c>
      <c r="I37" s="24">
        <f t="shared" si="2"/>
        <v>655</v>
      </c>
      <c r="J37" s="24">
        <f t="shared" si="2"/>
        <v>293341</v>
      </c>
      <c r="K37" s="24">
        <f t="shared" si="2"/>
        <v>872405</v>
      </c>
      <c r="L37" s="24">
        <f t="shared" si="2"/>
        <v>1143139</v>
      </c>
      <c r="M37" s="24">
        <f t="shared" si="2"/>
        <v>0</v>
      </c>
      <c r="N37" s="24">
        <f t="shared" si="2"/>
        <v>2349</v>
      </c>
      <c r="O37" s="24">
        <f t="shared" si="2"/>
        <v>0</v>
      </c>
      <c r="P37" s="24">
        <f t="shared" si="2"/>
        <v>0</v>
      </c>
      <c r="Q37" s="24">
        <f t="shared" si="2"/>
        <v>2916249</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目的別歳出の状況（うち全国防災事業分）（２５年度決算額）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39" sqref="C39:C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37385</v>
      </c>
      <c r="E6" s="27">
        <v>5750</v>
      </c>
      <c r="F6" s="27">
        <v>0</v>
      </c>
      <c r="G6" s="18">
        <v>0</v>
      </c>
      <c r="H6" s="18">
        <v>0</v>
      </c>
      <c r="I6" s="18">
        <v>0</v>
      </c>
      <c r="J6" s="27">
        <v>35000</v>
      </c>
      <c r="K6" s="27">
        <v>3690</v>
      </c>
      <c r="L6" s="27">
        <v>37794</v>
      </c>
      <c r="M6" s="27">
        <v>0</v>
      </c>
      <c r="N6" s="27">
        <v>0</v>
      </c>
      <c r="O6" s="27">
        <v>0</v>
      </c>
      <c r="P6" s="27">
        <v>0</v>
      </c>
      <c r="Q6" s="27">
        <v>119619</v>
      </c>
    </row>
    <row r="7" spans="2:17" ht="21.75" customHeight="1">
      <c r="B7" s="15" t="s">
        <v>17</v>
      </c>
      <c r="C7" s="28">
        <v>0</v>
      </c>
      <c r="D7" s="29">
        <v>0</v>
      </c>
      <c r="E7" s="29">
        <v>0</v>
      </c>
      <c r="F7" s="29">
        <v>0</v>
      </c>
      <c r="G7" s="19">
        <v>0</v>
      </c>
      <c r="H7" s="19">
        <v>0</v>
      </c>
      <c r="I7" s="19">
        <v>0</v>
      </c>
      <c r="J7" s="29">
        <v>0</v>
      </c>
      <c r="K7" s="29">
        <v>520554</v>
      </c>
      <c r="L7" s="29">
        <v>0</v>
      </c>
      <c r="M7" s="29">
        <v>0</v>
      </c>
      <c r="N7" s="29">
        <v>0</v>
      </c>
      <c r="O7" s="29">
        <v>0</v>
      </c>
      <c r="P7" s="29">
        <v>0</v>
      </c>
      <c r="Q7" s="29">
        <v>520554</v>
      </c>
    </row>
    <row r="8" spans="2:17" ht="21.75" customHeight="1">
      <c r="B8" s="15" t="s">
        <v>18</v>
      </c>
      <c r="C8" s="28">
        <v>0</v>
      </c>
      <c r="D8" s="29">
        <v>58099</v>
      </c>
      <c r="E8" s="29">
        <v>29179</v>
      </c>
      <c r="F8" s="29">
        <v>2284</v>
      </c>
      <c r="G8" s="19">
        <v>1365</v>
      </c>
      <c r="H8" s="19">
        <v>13</v>
      </c>
      <c r="I8" s="19">
        <v>296</v>
      </c>
      <c r="J8" s="29">
        <v>56116</v>
      </c>
      <c r="K8" s="29">
        <v>224193</v>
      </c>
      <c r="L8" s="29">
        <v>12994</v>
      </c>
      <c r="M8" s="29">
        <v>0</v>
      </c>
      <c r="N8" s="29">
        <v>0</v>
      </c>
      <c r="O8" s="29">
        <v>0</v>
      </c>
      <c r="P8" s="29">
        <v>0</v>
      </c>
      <c r="Q8" s="29">
        <v>384539</v>
      </c>
    </row>
    <row r="9" spans="2:17" ht="21.75" customHeight="1">
      <c r="B9" s="15" t="s">
        <v>19</v>
      </c>
      <c r="C9" s="28">
        <v>0</v>
      </c>
      <c r="D9" s="29">
        <v>39127</v>
      </c>
      <c r="E9" s="29">
        <v>0</v>
      </c>
      <c r="F9" s="29">
        <v>23200</v>
      </c>
      <c r="G9" s="19">
        <v>8977</v>
      </c>
      <c r="H9" s="19">
        <v>0</v>
      </c>
      <c r="I9" s="19">
        <v>0</v>
      </c>
      <c r="J9" s="29">
        <v>123263</v>
      </c>
      <c r="K9" s="29">
        <v>23199</v>
      </c>
      <c r="L9" s="29">
        <v>84108</v>
      </c>
      <c r="M9" s="29">
        <v>0</v>
      </c>
      <c r="N9" s="29">
        <v>0</v>
      </c>
      <c r="O9" s="29">
        <v>0</v>
      </c>
      <c r="P9" s="29">
        <v>0</v>
      </c>
      <c r="Q9" s="29">
        <v>301874</v>
      </c>
    </row>
    <row r="10" spans="2:17" ht="21.75" customHeight="1">
      <c r="B10" s="15" t="s">
        <v>20</v>
      </c>
      <c r="C10" s="28">
        <v>0</v>
      </c>
      <c r="D10" s="29">
        <v>0</v>
      </c>
      <c r="E10" s="29">
        <v>0</v>
      </c>
      <c r="F10" s="29">
        <v>0</v>
      </c>
      <c r="G10" s="19">
        <v>0</v>
      </c>
      <c r="H10" s="19">
        <v>0</v>
      </c>
      <c r="I10" s="19">
        <v>0</v>
      </c>
      <c r="J10" s="29">
        <v>0</v>
      </c>
      <c r="K10" s="29">
        <v>0</v>
      </c>
      <c r="L10" s="29">
        <v>46576</v>
      </c>
      <c r="M10" s="29">
        <v>0</v>
      </c>
      <c r="N10" s="29">
        <v>0</v>
      </c>
      <c r="O10" s="29">
        <v>0</v>
      </c>
      <c r="P10" s="29">
        <v>0</v>
      </c>
      <c r="Q10" s="29">
        <v>46576</v>
      </c>
    </row>
    <row r="11" spans="2:17" ht="21.75" customHeight="1">
      <c r="B11" s="15" t="s">
        <v>21</v>
      </c>
      <c r="C11" s="28">
        <v>0</v>
      </c>
      <c r="D11" s="29">
        <v>0</v>
      </c>
      <c r="E11" s="29">
        <v>0</v>
      </c>
      <c r="F11" s="29">
        <v>0</v>
      </c>
      <c r="G11" s="19">
        <v>0</v>
      </c>
      <c r="H11" s="19">
        <v>0</v>
      </c>
      <c r="I11" s="19">
        <v>0</v>
      </c>
      <c r="J11" s="29">
        <v>0</v>
      </c>
      <c r="K11" s="29">
        <v>396786</v>
      </c>
      <c r="L11" s="29">
        <v>1021455</v>
      </c>
      <c r="M11" s="29">
        <v>0</v>
      </c>
      <c r="N11" s="29">
        <v>0</v>
      </c>
      <c r="O11" s="29">
        <v>0</v>
      </c>
      <c r="P11" s="29">
        <v>0</v>
      </c>
      <c r="Q11" s="29">
        <v>1418241</v>
      </c>
    </row>
    <row r="12" spans="2:17" ht="21.75" customHeight="1">
      <c r="B12" s="15" t="s">
        <v>22</v>
      </c>
      <c r="C12" s="28">
        <v>0</v>
      </c>
      <c r="D12" s="29">
        <v>0</v>
      </c>
      <c r="E12" s="29">
        <v>0</v>
      </c>
      <c r="F12" s="29">
        <v>7374</v>
      </c>
      <c r="G12" s="19">
        <v>0</v>
      </c>
      <c r="H12" s="19">
        <v>0</v>
      </c>
      <c r="I12" s="19">
        <v>2033</v>
      </c>
      <c r="J12" s="29">
        <v>0</v>
      </c>
      <c r="K12" s="29">
        <v>54906</v>
      </c>
      <c r="L12" s="29">
        <v>375909</v>
      </c>
      <c r="M12" s="29">
        <v>0</v>
      </c>
      <c r="N12" s="29">
        <v>0</v>
      </c>
      <c r="O12" s="29">
        <v>0</v>
      </c>
      <c r="P12" s="29">
        <v>0</v>
      </c>
      <c r="Q12" s="29">
        <v>440222</v>
      </c>
    </row>
    <row r="13" spans="2:17" ht="21.75" customHeight="1">
      <c r="B13" s="15" t="s">
        <v>23</v>
      </c>
      <c r="C13" s="28">
        <v>0</v>
      </c>
      <c r="D13" s="29">
        <v>4987</v>
      </c>
      <c r="E13" s="29">
        <v>0</v>
      </c>
      <c r="F13" s="29">
        <v>1114</v>
      </c>
      <c r="G13" s="19">
        <v>0</v>
      </c>
      <c r="H13" s="19">
        <v>0</v>
      </c>
      <c r="I13" s="19">
        <v>0</v>
      </c>
      <c r="J13" s="29">
        <v>1450</v>
      </c>
      <c r="K13" s="29">
        <v>13083</v>
      </c>
      <c r="L13" s="29">
        <v>153972</v>
      </c>
      <c r="M13" s="29">
        <v>0</v>
      </c>
      <c r="N13" s="29">
        <v>0</v>
      </c>
      <c r="O13" s="29">
        <v>0</v>
      </c>
      <c r="P13" s="29">
        <v>0</v>
      </c>
      <c r="Q13" s="29">
        <v>174606</v>
      </c>
    </row>
    <row r="14" spans="2:17" ht="21.75" customHeight="1">
      <c r="B14" s="15" t="s">
        <v>24</v>
      </c>
      <c r="C14" s="28">
        <v>0</v>
      </c>
      <c r="D14" s="29">
        <v>0</v>
      </c>
      <c r="E14" s="29">
        <v>0</v>
      </c>
      <c r="F14" s="29">
        <v>0</v>
      </c>
      <c r="G14" s="19">
        <v>0</v>
      </c>
      <c r="H14" s="19">
        <v>0</v>
      </c>
      <c r="I14" s="19">
        <v>0</v>
      </c>
      <c r="J14" s="29">
        <v>0</v>
      </c>
      <c r="K14" s="29">
        <v>22545</v>
      </c>
      <c r="L14" s="29">
        <v>12111</v>
      </c>
      <c r="M14" s="29">
        <v>0</v>
      </c>
      <c r="N14" s="29">
        <v>0</v>
      </c>
      <c r="O14" s="29">
        <v>0</v>
      </c>
      <c r="P14" s="29">
        <v>0</v>
      </c>
      <c r="Q14" s="29">
        <v>34656</v>
      </c>
    </row>
    <row r="15" spans="2:17" ht="21.75" customHeight="1">
      <c r="B15" s="15" t="s">
        <v>25</v>
      </c>
      <c r="C15" s="28">
        <v>0</v>
      </c>
      <c r="D15" s="29">
        <v>86201</v>
      </c>
      <c r="E15" s="29">
        <v>0</v>
      </c>
      <c r="F15" s="29">
        <v>0</v>
      </c>
      <c r="G15" s="19">
        <v>0</v>
      </c>
      <c r="H15" s="19">
        <v>19001</v>
      </c>
      <c r="I15" s="19">
        <v>0</v>
      </c>
      <c r="J15" s="29">
        <v>0</v>
      </c>
      <c r="K15" s="29">
        <v>85232</v>
      </c>
      <c r="L15" s="29">
        <v>1913</v>
      </c>
      <c r="M15" s="29">
        <v>0</v>
      </c>
      <c r="N15" s="29">
        <v>0</v>
      </c>
      <c r="O15" s="29">
        <v>0</v>
      </c>
      <c r="P15" s="20">
        <v>0</v>
      </c>
      <c r="Q15" s="29">
        <v>192347</v>
      </c>
    </row>
    <row r="16" spans="2:17" ht="21.75" customHeight="1">
      <c r="B16" s="15" t="s">
        <v>26</v>
      </c>
      <c r="C16" s="28">
        <v>0</v>
      </c>
      <c r="D16" s="29">
        <v>0</v>
      </c>
      <c r="E16" s="29">
        <v>91940</v>
      </c>
      <c r="F16" s="29">
        <v>0</v>
      </c>
      <c r="G16" s="19">
        <v>0</v>
      </c>
      <c r="H16" s="19">
        <v>0</v>
      </c>
      <c r="I16" s="19">
        <v>531182</v>
      </c>
      <c r="J16" s="29">
        <v>8411</v>
      </c>
      <c r="K16" s="29">
        <v>655</v>
      </c>
      <c r="L16" s="29">
        <v>224824</v>
      </c>
      <c r="M16" s="29">
        <v>0</v>
      </c>
      <c r="N16" s="29">
        <v>0</v>
      </c>
      <c r="O16" s="29">
        <v>0</v>
      </c>
      <c r="P16" s="29">
        <v>0</v>
      </c>
      <c r="Q16" s="29">
        <v>857012</v>
      </c>
    </row>
    <row r="17" spans="2:17" ht="21.75" customHeight="1">
      <c r="B17" s="15" t="s">
        <v>41</v>
      </c>
      <c r="C17" s="28">
        <v>0</v>
      </c>
      <c r="D17" s="29">
        <v>0</v>
      </c>
      <c r="E17" s="29">
        <v>0</v>
      </c>
      <c r="F17" s="29">
        <v>66000</v>
      </c>
      <c r="G17" s="19">
        <v>0</v>
      </c>
      <c r="H17" s="19">
        <v>0</v>
      </c>
      <c r="I17" s="19">
        <v>0</v>
      </c>
      <c r="J17" s="29">
        <v>26300</v>
      </c>
      <c r="K17" s="29">
        <v>0</v>
      </c>
      <c r="L17" s="29">
        <v>1044914</v>
      </c>
      <c r="M17" s="29">
        <v>0</v>
      </c>
      <c r="N17" s="29">
        <v>0</v>
      </c>
      <c r="O17" s="29">
        <v>0</v>
      </c>
      <c r="P17" s="20">
        <v>0</v>
      </c>
      <c r="Q17" s="29">
        <v>1137214</v>
      </c>
    </row>
    <row r="18" spans="2:17" ht="21.75" customHeight="1">
      <c r="B18" s="15" t="s">
        <v>43</v>
      </c>
      <c r="C18" s="28">
        <v>0</v>
      </c>
      <c r="D18" s="29">
        <v>0</v>
      </c>
      <c r="E18" s="29">
        <v>1588</v>
      </c>
      <c r="F18" s="29">
        <v>0</v>
      </c>
      <c r="G18" s="19">
        <v>0</v>
      </c>
      <c r="H18" s="19">
        <v>0</v>
      </c>
      <c r="I18" s="19">
        <v>0</v>
      </c>
      <c r="J18" s="29">
        <v>542</v>
      </c>
      <c r="K18" s="29">
        <v>16613</v>
      </c>
      <c r="L18" s="29">
        <v>794266</v>
      </c>
      <c r="M18" s="29">
        <v>0</v>
      </c>
      <c r="N18" s="29">
        <v>0</v>
      </c>
      <c r="O18" s="29">
        <v>0</v>
      </c>
      <c r="P18" s="20">
        <v>0</v>
      </c>
      <c r="Q18" s="29">
        <v>813009</v>
      </c>
    </row>
    <row r="19" spans="1:17" ht="21.75" customHeight="1">
      <c r="A19" s="10"/>
      <c r="B19" s="16" t="s">
        <v>44</v>
      </c>
      <c r="C19" s="30">
        <v>0</v>
      </c>
      <c r="D19" s="31">
        <v>176720</v>
      </c>
      <c r="E19" s="31">
        <v>0</v>
      </c>
      <c r="F19" s="31">
        <v>0</v>
      </c>
      <c r="G19" s="21">
        <v>0</v>
      </c>
      <c r="H19" s="21">
        <v>0</v>
      </c>
      <c r="I19" s="21">
        <v>0</v>
      </c>
      <c r="J19" s="31">
        <v>0</v>
      </c>
      <c r="K19" s="31">
        <v>1743</v>
      </c>
      <c r="L19" s="31">
        <v>16504</v>
      </c>
      <c r="M19" s="31">
        <v>0</v>
      </c>
      <c r="N19" s="31">
        <v>0</v>
      </c>
      <c r="O19" s="31">
        <v>0</v>
      </c>
      <c r="P19" s="22">
        <v>0</v>
      </c>
      <c r="Q19" s="31">
        <v>194967</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1997</v>
      </c>
      <c r="L21" s="29">
        <v>0</v>
      </c>
      <c r="M21" s="29">
        <v>0</v>
      </c>
      <c r="N21" s="29">
        <v>0</v>
      </c>
      <c r="O21" s="29">
        <v>0</v>
      </c>
      <c r="P21" s="29">
        <v>0</v>
      </c>
      <c r="Q21" s="29">
        <v>1997</v>
      </c>
    </row>
    <row r="22" spans="2:17" ht="21.75" customHeight="1">
      <c r="B22" s="15" t="s">
        <v>29</v>
      </c>
      <c r="C22" s="28">
        <v>0</v>
      </c>
      <c r="D22" s="29">
        <v>0</v>
      </c>
      <c r="E22" s="29">
        <v>0</v>
      </c>
      <c r="F22" s="29">
        <v>0</v>
      </c>
      <c r="G22" s="19">
        <v>0</v>
      </c>
      <c r="H22" s="19">
        <v>0</v>
      </c>
      <c r="I22" s="19">
        <v>0</v>
      </c>
      <c r="J22" s="29">
        <v>673</v>
      </c>
      <c r="K22" s="29">
        <v>21681</v>
      </c>
      <c r="L22" s="29">
        <v>4164</v>
      </c>
      <c r="M22" s="29">
        <v>0</v>
      </c>
      <c r="N22" s="29">
        <v>0</v>
      </c>
      <c r="O22" s="29">
        <v>0</v>
      </c>
      <c r="P22" s="29">
        <v>0</v>
      </c>
      <c r="Q22" s="29">
        <v>26518</v>
      </c>
    </row>
    <row r="23" spans="2:17" ht="21.75" customHeight="1">
      <c r="B23" s="15" t="s">
        <v>30</v>
      </c>
      <c r="C23" s="28">
        <v>0</v>
      </c>
      <c r="D23" s="29">
        <v>4141</v>
      </c>
      <c r="E23" s="29">
        <v>0</v>
      </c>
      <c r="F23" s="19">
        <v>0</v>
      </c>
      <c r="G23" s="19">
        <v>0</v>
      </c>
      <c r="H23" s="19">
        <v>0</v>
      </c>
      <c r="I23" s="20">
        <v>0</v>
      </c>
      <c r="J23" s="29">
        <v>26700</v>
      </c>
      <c r="K23" s="29">
        <v>0</v>
      </c>
      <c r="L23" s="29">
        <v>0</v>
      </c>
      <c r="M23" s="29">
        <v>0</v>
      </c>
      <c r="N23" s="29">
        <v>0</v>
      </c>
      <c r="O23" s="29">
        <v>0</v>
      </c>
      <c r="P23" s="29">
        <v>0</v>
      </c>
      <c r="Q23" s="29">
        <v>30841</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11050</v>
      </c>
      <c r="G25" s="19">
        <v>0</v>
      </c>
      <c r="H25" s="19">
        <v>0</v>
      </c>
      <c r="I25" s="19">
        <v>0</v>
      </c>
      <c r="J25" s="29">
        <v>280</v>
      </c>
      <c r="K25" s="29">
        <v>57866</v>
      </c>
      <c r="L25" s="29">
        <v>7525</v>
      </c>
      <c r="M25" s="29">
        <v>0</v>
      </c>
      <c r="N25" s="29">
        <v>0</v>
      </c>
      <c r="O25" s="29">
        <v>0</v>
      </c>
      <c r="P25" s="29">
        <v>0</v>
      </c>
      <c r="Q25" s="29">
        <v>76721</v>
      </c>
    </row>
    <row r="26" spans="2:17" ht="21.75" customHeight="1">
      <c r="B26" s="15" t="s">
        <v>33</v>
      </c>
      <c r="C26" s="28">
        <v>0</v>
      </c>
      <c r="D26" s="29">
        <v>0</v>
      </c>
      <c r="E26" s="29">
        <v>0</v>
      </c>
      <c r="F26" s="19">
        <v>0</v>
      </c>
      <c r="G26" s="19">
        <v>0</v>
      </c>
      <c r="H26" s="19">
        <v>0</v>
      </c>
      <c r="I26" s="20">
        <v>0</v>
      </c>
      <c r="J26" s="29">
        <v>0</v>
      </c>
      <c r="K26" s="29">
        <v>0</v>
      </c>
      <c r="L26" s="29">
        <v>20602</v>
      </c>
      <c r="M26" s="29">
        <v>0</v>
      </c>
      <c r="N26" s="29">
        <v>0</v>
      </c>
      <c r="O26" s="29">
        <v>0</v>
      </c>
      <c r="P26" s="29">
        <v>0</v>
      </c>
      <c r="Q26" s="29">
        <v>20602</v>
      </c>
    </row>
    <row r="27" spans="2:17" ht="21.75" customHeight="1">
      <c r="B27" s="15" t="s">
        <v>34</v>
      </c>
      <c r="C27" s="28">
        <v>0</v>
      </c>
      <c r="D27" s="29">
        <v>0</v>
      </c>
      <c r="E27" s="29">
        <v>0</v>
      </c>
      <c r="F27" s="29">
        <v>262500</v>
      </c>
      <c r="G27" s="19">
        <v>0</v>
      </c>
      <c r="H27" s="19">
        <v>0</v>
      </c>
      <c r="I27" s="19">
        <v>0</v>
      </c>
      <c r="J27" s="29">
        <v>0</v>
      </c>
      <c r="K27" s="29">
        <v>9513</v>
      </c>
      <c r="L27" s="29">
        <v>6721</v>
      </c>
      <c r="M27" s="29">
        <v>0</v>
      </c>
      <c r="N27" s="29">
        <v>0</v>
      </c>
      <c r="O27" s="29">
        <v>0</v>
      </c>
      <c r="P27" s="29">
        <v>0</v>
      </c>
      <c r="Q27" s="29">
        <v>278734</v>
      </c>
    </row>
    <row r="28" spans="2:17" ht="21.75" customHeight="1">
      <c r="B28" s="15" t="s">
        <v>35</v>
      </c>
      <c r="C28" s="28">
        <v>0</v>
      </c>
      <c r="D28" s="29">
        <v>2998</v>
      </c>
      <c r="E28" s="29">
        <v>0</v>
      </c>
      <c r="F28" s="19">
        <v>0</v>
      </c>
      <c r="G28" s="19">
        <v>0</v>
      </c>
      <c r="H28" s="19">
        <v>0</v>
      </c>
      <c r="I28" s="20">
        <v>0</v>
      </c>
      <c r="J28" s="29">
        <v>0</v>
      </c>
      <c r="K28" s="29">
        <v>0</v>
      </c>
      <c r="L28" s="29">
        <v>0</v>
      </c>
      <c r="M28" s="29">
        <v>0</v>
      </c>
      <c r="N28" s="29">
        <v>0</v>
      </c>
      <c r="O28" s="29">
        <v>0</v>
      </c>
      <c r="P28" s="29">
        <v>0</v>
      </c>
      <c r="Q28" s="29">
        <v>2998</v>
      </c>
    </row>
    <row r="29" spans="2:17" ht="21.75" customHeight="1">
      <c r="B29" s="15" t="s">
        <v>36</v>
      </c>
      <c r="C29" s="28">
        <v>0</v>
      </c>
      <c r="D29" s="29">
        <v>0</v>
      </c>
      <c r="E29" s="29">
        <v>0</v>
      </c>
      <c r="F29" s="29">
        <v>191600</v>
      </c>
      <c r="G29" s="19">
        <v>0</v>
      </c>
      <c r="H29" s="19">
        <v>0</v>
      </c>
      <c r="I29" s="19">
        <v>0</v>
      </c>
      <c r="J29" s="29">
        <v>0</v>
      </c>
      <c r="K29" s="29">
        <v>0</v>
      </c>
      <c r="L29" s="29">
        <v>0</v>
      </c>
      <c r="M29" s="29">
        <v>0</v>
      </c>
      <c r="N29" s="29">
        <v>0</v>
      </c>
      <c r="O29" s="29">
        <v>0</v>
      </c>
      <c r="P29" s="29">
        <v>0</v>
      </c>
      <c r="Q29" s="29">
        <v>191600</v>
      </c>
    </row>
    <row r="30" spans="2:17" ht="21.75" customHeight="1">
      <c r="B30" s="15" t="s">
        <v>42</v>
      </c>
      <c r="C30" s="28">
        <v>0</v>
      </c>
      <c r="D30" s="29">
        <v>0</v>
      </c>
      <c r="E30" s="29">
        <v>0</v>
      </c>
      <c r="F30" s="29">
        <v>99068</v>
      </c>
      <c r="G30" s="19">
        <v>0</v>
      </c>
      <c r="H30" s="19">
        <v>0</v>
      </c>
      <c r="I30" s="19">
        <v>0</v>
      </c>
      <c r="J30" s="29">
        <v>0</v>
      </c>
      <c r="K30" s="29">
        <v>0</v>
      </c>
      <c r="L30" s="29">
        <v>0</v>
      </c>
      <c r="M30" s="29">
        <v>0</v>
      </c>
      <c r="N30" s="29">
        <v>0</v>
      </c>
      <c r="O30" s="29">
        <v>0</v>
      </c>
      <c r="P30" s="29">
        <v>0</v>
      </c>
      <c r="Q30" s="29">
        <v>99068</v>
      </c>
    </row>
    <row r="31" spans="2:17" ht="21.75" customHeight="1">
      <c r="B31" s="15" t="s">
        <v>45</v>
      </c>
      <c r="C31" s="28">
        <v>0</v>
      </c>
      <c r="D31" s="29">
        <v>0</v>
      </c>
      <c r="E31" s="29">
        <v>0</v>
      </c>
      <c r="F31" s="29">
        <v>0</v>
      </c>
      <c r="G31" s="19">
        <v>0</v>
      </c>
      <c r="H31" s="19">
        <v>0</v>
      </c>
      <c r="I31" s="19">
        <v>1191</v>
      </c>
      <c r="J31" s="29">
        <v>0</v>
      </c>
      <c r="K31" s="29">
        <v>98030</v>
      </c>
      <c r="L31" s="29">
        <v>8519</v>
      </c>
      <c r="M31" s="29">
        <v>0</v>
      </c>
      <c r="N31" s="29">
        <v>0</v>
      </c>
      <c r="O31" s="29">
        <v>0</v>
      </c>
      <c r="P31" s="29">
        <v>0</v>
      </c>
      <c r="Q31" s="29">
        <v>107740</v>
      </c>
    </row>
    <row r="32" spans="2:17" ht="21.75" customHeight="1">
      <c r="B32" s="15" t="s">
        <v>46</v>
      </c>
      <c r="C32" s="28">
        <v>0</v>
      </c>
      <c r="D32" s="29">
        <v>0</v>
      </c>
      <c r="E32" s="29">
        <v>0</v>
      </c>
      <c r="F32" s="29">
        <v>0</v>
      </c>
      <c r="G32" s="19">
        <v>0</v>
      </c>
      <c r="H32" s="19">
        <v>0</v>
      </c>
      <c r="I32" s="19">
        <v>0</v>
      </c>
      <c r="J32" s="29">
        <v>0</v>
      </c>
      <c r="K32" s="29">
        <v>0</v>
      </c>
      <c r="L32" s="29">
        <v>368516</v>
      </c>
      <c r="M32" s="29">
        <v>0</v>
      </c>
      <c r="N32" s="29">
        <v>0</v>
      </c>
      <c r="O32" s="29">
        <v>0</v>
      </c>
      <c r="P32" s="29">
        <v>0</v>
      </c>
      <c r="Q32" s="29">
        <v>368516</v>
      </c>
    </row>
    <row r="33" spans="2:17" ht="21.75" customHeight="1">
      <c r="B33" s="15" t="s">
        <v>37</v>
      </c>
      <c r="C33" s="28">
        <v>0</v>
      </c>
      <c r="D33" s="29">
        <v>0</v>
      </c>
      <c r="E33" s="29">
        <v>0</v>
      </c>
      <c r="F33" s="29">
        <v>0</v>
      </c>
      <c r="G33" s="19">
        <v>0</v>
      </c>
      <c r="H33" s="19">
        <v>0</v>
      </c>
      <c r="I33" s="19">
        <v>0</v>
      </c>
      <c r="J33" s="29">
        <v>0</v>
      </c>
      <c r="K33" s="29">
        <v>54828</v>
      </c>
      <c r="L33" s="29">
        <v>358878</v>
      </c>
      <c r="M33" s="29">
        <v>0</v>
      </c>
      <c r="N33" s="29">
        <v>0</v>
      </c>
      <c r="O33" s="29">
        <v>0</v>
      </c>
      <c r="P33" s="29">
        <v>0</v>
      </c>
      <c r="Q33" s="29">
        <v>413706</v>
      </c>
    </row>
    <row r="34" spans="2:17" ht="21.75" customHeight="1">
      <c r="B34" s="15" t="s">
        <v>38</v>
      </c>
      <c r="C34" s="28">
        <v>0</v>
      </c>
      <c r="D34" s="29">
        <v>0</v>
      </c>
      <c r="E34" s="29">
        <v>0</v>
      </c>
      <c r="F34" s="29">
        <v>0</v>
      </c>
      <c r="G34" s="19">
        <v>0</v>
      </c>
      <c r="H34" s="19">
        <v>0</v>
      </c>
      <c r="I34" s="19">
        <v>0</v>
      </c>
      <c r="J34" s="29">
        <v>0</v>
      </c>
      <c r="K34" s="29">
        <v>29130</v>
      </c>
      <c r="L34" s="29">
        <v>0</v>
      </c>
      <c r="M34" s="29">
        <v>0</v>
      </c>
      <c r="N34" s="29">
        <v>0</v>
      </c>
      <c r="O34" s="29">
        <v>0</v>
      </c>
      <c r="P34" s="29">
        <v>0</v>
      </c>
      <c r="Q34" s="29">
        <v>29130</v>
      </c>
    </row>
    <row r="35" spans="2:17" ht="21.75" customHeight="1">
      <c r="B35" s="17" t="s">
        <v>39</v>
      </c>
      <c r="C35" s="23">
        <f aca="true" t="shared" si="0" ref="C35:Q35">SUM(C6:C19)</f>
        <v>0</v>
      </c>
      <c r="D35" s="24">
        <f t="shared" si="0"/>
        <v>402519</v>
      </c>
      <c r="E35" s="24">
        <f t="shared" si="0"/>
        <v>128457</v>
      </c>
      <c r="F35" s="24">
        <f t="shared" si="0"/>
        <v>99972</v>
      </c>
      <c r="G35" s="24">
        <f t="shared" si="0"/>
        <v>10342</v>
      </c>
      <c r="H35" s="24">
        <f t="shared" si="0"/>
        <v>19014</v>
      </c>
      <c r="I35" s="24">
        <f t="shared" si="0"/>
        <v>533511</v>
      </c>
      <c r="J35" s="24">
        <f t="shared" si="0"/>
        <v>251082</v>
      </c>
      <c r="K35" s="24">
        <f t="shared" si="0"/>
        <v>1363199</v>
      </c>
      <c r="L35" s="24">
        <f t="shared" si="0"/>
        <v>3827340</v>
      </c>
      <c r="M35" s="24">
        <f t="shared" si="0"/>
        <v>0</v>
      </c>
      <c r="N35" s="24">
        <f t="shared" si="0"/>
        <v>0</v>
      </c>
      <c r="O35" s="24">
        <f t="shared" si="0"/>
        <v>0</v>
      </c>
      <c r="P35" s="24">
        <f t="shared" si="0"/>
        <v>0</v>
      </c>
      <c r="Q35" s="24">
        <f t="shared" si="0"/>
        <v>6635436</v>
      </c>
    </row>
    <row r="36" spans="2:17" ht="21.75" customHeight="1">
      <c r="B36" s="17" t="s">
        <v>47</v>
      </c>
      <c r="C36" s="23">
        <f aca="true" t="shared" si="1" ref="C36:Q36">SUM(C20:C34)</f>
        <v>0</v>
      </c>
      <c r="D36" s="24">
        <f t="shared" si="1"/>
        <v>7139</v>
      </c>
      <c r="E36" s="24">
        <f t="shared" si="1"/>
        <v>0</v>
      </c>
      <c r="F36" s="24">
        <f t="shared" si="1"/>
        <v>564218</v>
      </c>
      <c r="G36" s="24">
        <f t="shared" si="1"/>
        <v>0</v>
      </c>
      <c r="H36" s="24">
        <f t="shared" si="1"/>
        <v>0</v>
      </c>
      <c r="I36" s="24">
        <f t="shared" si="1"/>
        <v>1191</v>
      </c>
      <c r="J36" s="24">
        <f t="shared" si="1"/>
        <v>27653</v>
      </c>
      <c r="K36" s="24">
        <f t="shared" si="1"/>
        <v>273045</v>
      </c>
      <c r="L36" s="24">
        <f t="shared" si="1"/>
        <v>774925</v>
      </c>
      <c r="M36" s="24">
        <f t="shared" si="1"/>
        <v>0</v>
      </c>
      <c r="N36" s="24">
        <f t="shared" si="1"/>
        <v>0</v>
      </c>
      <c r="O36" s="24">
        <f t="shared" si="1"/>
        <v>0</v>
      </c>
      <c r="P36" s="24">
        <f t="shared" si="1"/>
        <v>0</v>
      </c>
      <c r="Q36" s="24">
        <f t="shared" si="1"/>
        <v>1648171</v>
      </c>
    </row>
    <row r="37" spans="2:17" ht="21.75" customHeight="1">
      <c r="B37" s="17" t="s">
        <v>40</v>
      </c>
      <c r="C37" s="23">
        <f aca="true" t="shared" si="2" ref="C37:Q37">SUM(C6:C34)</f>
        <v>0</v>
      </c>
      <c r="D37" s="24">
        <f t="shared" si="2"/>
        <v>409658</v>
      </c>
      <c r="E37" s="24">
        <f t="shared" si="2"/>
        <v>128457</v>
      </c>
      <c r="F37" s="24">
        <f t="shared" si="2"/>
        <v>664190</v>
      </c>
      <c r="G37" s="24">
        <f t="shared" si="2"/>
        <v>10342</v>
      </c>
      <c r="H37" s="24">
        <f t="shared" si="2"/>
        <v>19014</v>
      </c>
      <c r="I37" s="24">
        <f t="shared" si="2"/>
        <v>534702</v>
      </c>
      <c r="J37" s="24">
        <f t="shared" si="2"/>
        <v>278735</v>
      </c>
      <c r="K37" s="24">
        <f t="shared" si="2"/>
        <v>1636244</v>
      </c>
      <c r="L37" s="24">
        <f t="shared" si="2"/>
        <v>4602265</v>
      </c>
      <c r="M37" s="24">
        <f t="shared" si="2"/>
        <v>0</v>
      </c>
      <c r="N37" s="24">
        <f t="shared" si="2"/>
        <v>0</v>
      </c>
      <c r="O37" s="24">
        <f t="shared" si="2"/>
        <v>0</v>
      </c>
      <c r="P37" s="24">
        <f t="shared" si="2"/>
        <v>0</v>
      </c>
      <c r="Q37" s="24">
        <f t="shared" si="2"/>
        <v>8283607</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目的別歳出の状況（うち全国防災事業分）（２４年度決算額）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24" activePane="bottomRight" state="frozen"/>
      <selection pane="topLeft" activeCell="C6" sqref="C6"/>
      <selection pane="topRight" activeCell="C6" sqref="C6"/>
      <selection pane="bottomLeft" activeCell="C6" sqref="C6"/>
      <selection pane="bottomRight" activeCell="C39" sqref="C39:C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-37385</v>
      </c>
      <c r="E6" s="27">
        <f>+'当年度'!E6-'前年度'!E6</f>
        <v>-5750</v>
      </c>
      <c r="F6" s="27">
        <f>+'当年度'!F6-'前年度'!F6</f>
        <v>4200</v>
      </c>
      <c r="G6" s="18">
        <f>+'当年度'!G6-'前年度'!G6</f>
        <v>0</v>
      </c>
      <c r="H6" s="18">
        <f>+'当年度'!H6-'前年度'!H6</f>
        <v>0</v>
      </c>
      <c r="I6" s="18">
        <f>+'当年度'!I6-'前年度'!I6</f>
        <v>0</v>
      </c>
      <c r="J6" s="27">
        <f>+'当年度'!J6-'前年度'!J6</f>
        <v>8117</v>
      </c>
      <c r="K6" s="27">
        <f>+'当年度'!K6-'前年度'!K6</f>
        <v>-3690</v>
      </c>
      <c r="L6" s="27">
        <f>+'当年度'!L6-'前年度'!L6</f>
        <v>-37794</v>
      </c>
      <c r="M6" s="27">
        <f>+'当年度'!M6-'前年度'!M6</f>
        <v>0</v>
      </c>
      <c r="N6" s="27">
        <f>+'当年度'!N6-'前年度'!N6</f>
        <v>0</v>
      </c>
      <c r="O6" s="27">
        <f>+'当年度'!O6-'前年度'!O6</f>
        <v>0</v>
      </c>
      <c r="P6" s="27">
        <f>+'当年度'!P6-'前年度'!P6</f>
        <v>0</v>
      </c>
      <c r="Q6" s="27">
        <f>+'当年度'!Q6-'前年度'!Q6</f>
        <v>-72302</v>
      </c>
    </row>
    <row r="7" spans="2:17" ht="21.75" customHeight="1">
      <c r="B7" s="15" t="s">
        <v>17</v>
      </c>
      <c r="C7" s="28">
        <f>+'当年度'!C7-'前年度'!C7</f>
        <v>0</v>
      </c>
      <c r="D7" s="29">
        <f>+'当年度'!D7-'前年度'!D7</f>
        <v>30372</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-186852</v>
      </c>
      <c r="L7" s="29">
        <f>+'当年度'!L7-'前年度'!L7</f>
        <v>48704</v>
      </c>
      <c r="M7" s="29">
        <f>+'当年度'!M7-'前年度'!M7</f>
        <v>0</v>
      </c>
      <c r="N7" s="29">
        <f>+'当年度'!N7-'前年度'!N7</f>
        <v>0</v>
      </c>
      <c r="O7" s="29">
        <f>+'当年度'!O7-'前年度'!O7</f>
        <v>0</v>
      </c>
      <c r="P7" s="29">
        <f>+'当年度'!P7-'前年度'!P7</f>
        <v>0</v>
      </c>
      <c r="Q7" s="29">
        <f>+'当年度'!Q7-'前年度'!Q7</f>
        <v>-107776</v>
      </c>
    </row>
    <row r="8" spans="2:17" ht="21.75" customHeight="1">
      <c r="B8" s="15" t="s">
        <v>18</v>
      </c>
      <c r="C8" s="28">
        <f>+'当年度'!C8-'前年度'!C8</f>
        <v>0</v>
      </c>
      <c r="D8" s="29">
        <f>+'当年度'!D8-'前年度'!D8</f>
        <v>163744</v>
      </c>
      <c r="E8" s="29">
        <f>+'当年度'!E8-'前年度'!E8</f>
        <v>7397</v>
      </c>
      <c r="F8" s="29">
        <f>+'当年度'!F8-'前年度'!F8</f>
        <v>-2284</v>
      </c>
      <c r="G8" s="19">
        <f>+'当年度'!G8-'前年度'!G8</f>
        <v>-1365</v>
      </c>
      <c r="H8" s="19">
        <f>+'当年度'!H8-'前年度'!H8</f>
        <v>26467</v>
      </c>
      <c r="I8" s="19">
        <f>+'当年度'!I8-'前年度'!I8</f>
        <v>-296</v>
      </c>
      <c r="J8" s="29">
        <f>+'当年度'!J8-'前年度'!J8</f>
        <v>-12727</v>
      </c>
      <c r="K8" s="29">
        <f>+'当年度'!K8-'前年度'!K8</f>
        <v>-104597</v>
      </c>
      <c r="L8" s="29">
        <f>+'当年度'!L8-'前年度'!L8</f>
        <v>-12994</v>
      </c>
      <c r="M8" s="29">
        <f>+'当年度'!M8-'前年度'!M8</f>
        <v>0</v>
      </c>
      <c r="N8" s="29">
        <f>+'当年度'!N8-'前年度'!N8</f>
        <v>0</v>
      </c>
      <c r="O8" s="29">
        <f>+'当年度'!O8-'前年度'!O8</f>
        <v>0</v>
      </c>
      <c r="P8" s="29">
        <f>+'当年度'!P8-'前年度'!P8</f>
        <v>0</v>
      </c>
      <c r="Q8" s="29">
        <f>+'当年度'!Q8-'前年度'!Q8</f>
        <v>63345</v>
      </c>
    </row>
    <row r="9" spans="2:17" ht="21.75" customHeight="1">
      <c r="B9" s="15" t="s">
        <v>19</v>
      </c>
      <c r="C9" s="28">
        <f>+'当年度'!C9-'前年度'!C9</f>
        <v>0</v>
      </c>
      <c r="D9" s="29">
        <f>+'当年度'!D9-'前年度'!D9</f>
        <v>-39127</v>
      </c>
      <c r="E9" s="29">
        <f>+'当年度'!E9-'前年度'!E9</f>
        <v>0</v>
      </c>
      <c r="F9" s="29">
        <f>+'当年度'!F9-'前年度'!F9</f>
        <v>-23200</v>
      </c>
      <c r="G9" s="19">
        <f>+'当年度'!G9-'前年度'!G9</f>
        <v>-8977</v>
      </c>
      <c r="H9" s="19">
        <f>+'当年度'!H9-'前年度'!H9</f>
        <v>0</v>
      </c>
      <c r="I9" s="19">
        <f>+'当年度'!I9-'前年度'!I9</f>
        <v>0</v>
      </c>
      <c r="J9" s="29">
        <f>+'当年度'!J9-'前年度'!J9</f>
        <v>54874</v>
      </c>
      <c r="K9" s="29">
        <f>+'当年度'!K9-'前年度'!K9</f>
        <v>-7954</v>
      </c>
      <c r="L9" s="29">
        <f>+'当年度'!L9-'前年度'!L9</f>
        <v>5122</v>
      </c>
      <c r="M9" s="29">
        <f>+'当年度'!M9-'前年度'!M9</f>
        <v>0</v>
      </c>
      <c r="N9" s="29">
        <f>+'当年度'!N9-'前年度'!N9</f>
        <v>447</v>
      </c>
      <c r="O9" s="29">
        <f>+'当年度'!O9-'前年度'!O9</f>
        <v>0</v>
      </c>
      <c r="P9" s="29">
        <f>+'当年度'!P9-'前年度'!P9</f>
        <v>0</v>
      </c>
      <c r="Q9" s="29">
        <f>+'当年度'!Q9-'前年度'!Q9</f>
        <v>-18815</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-12480</v>
      </c>
      <c r="M10" s="29">
        <f>+'当年度'!M10-'前年度'!M10</f>
        <v>0</v>
      </c>
      <c r="N10" s="29">
        <f>+'当年度'!N10-'前年度'!N10</f>
        <v>0</v>
      </c>
      <c r="O10" s="29">
        <f>+'当年度'!O10-'前年度'!O10</f>
        <v>0</v>
      </c>
      <c r="P10" s="29">
        <f>+'当年度'!P10-'前年度'!P10</f>
        <v>0</v>
      </c>
      <c r="Q10" s="29">
        <f>+'当年度'!Q10-'前年度'!Q10</f>
        <v>-12480</v>
      </c>
    </row>
    <row r="11" spans="2:17" ht="21.75" customHeight="1">
      <c r="B11" s="15" t="s">
        <v>21</v>
      </c>
      <c r="C11" s="28">
        <f>+'当年度'!C11-'前年度'!C11</f>
        <v>0</v>
      </c>
      <c r="D11" s="29">
        <f>+'当年度'!D11-'前年度'!D11</f>
        <v>0</v>
      </c>
      <c r="E11" s="29">
        <f>+'当年度'!E11-'前年度'!E11</f>
        <v>0</v>
      </c>
      <c r="F11" s="29">
        <f>+'当年度'!F11-'前年度'!F11</f>
        <v>3513</v>
      </c>
      <c r="G11" s="19">
        <f>+'当年度'!G11-'前年度'!G11</f>
        <v>0</v>
      </c>
      <c r="H11" s="19">
        <f>+'当年度'!H11-'前年度'!H11</f>
        <v>0</v>
      </c>
      <c r="I11" s="19">
        <f>+'当年度'!I11-'前年度'!I11</f>
        <v>0</v>
      </c>
      <c r="J11" s="29">
        <f>+'当年度'!J11-'前年度'!J11</f>
        <v>0</v>
      </c>
      <c r="K11" s="29">
        <f>+'当年度'!K11-'前年度'!K11</f>
        <v>-396786</v>
      </c>
      <c r="L11" s="29">
        <f>+'当年度'!L11-'前年度'!L11</f>
        <v>-990344</v>
      </c>
      <c r="M11" s="29">
        <f>+'当年度'!M11-'前年度'!M11</f>
        <v>0</v>
      </c>
      <c r="N11" s="29">
        <f>+'当年度'!N11-'前年度'!N11</f>
        <v>0</v>
      </c>
      <c r="O11" s="29">
        <f>+'当年度'!O11-'前年度'!O11</f>
        <v>0</v>
      </c>
      <c r="P11" s="29">
        <f>+'当年度'!P11-'前年度'!P11</f>
        <v>0</v>
      </c>
      <c r="Q11" s="29">
        <f>+'当年度'!Q11-'前年度'!Q11</f>
        <v>-1383617</v>
      </c>
    </row>
    <row r="12" spans="2:17" ht="21.75" customHeight="1">
      <c r="B12" s="15" t="s">
        <v>22</v>
      </c>
      <c r="C12" s="28">
        <f>+'当年度'!C12-'前年度'!C12</f>
        <v>0</v>
      </c>
      <c r="D12" s="29">
        <f>+'当年度'!D12-'前年度'!D12</f>
        <v>0</v>
      </c>
      <c r="E12" s="29">
        <f>+'当年度'!E12-'前年度'!E12</f>
        <v>0</v>
      </c>
      <c r="F12" s="29">
        <f>+'当年度'!F12-'前年度'!F12</f>
        <v>-7374</v>
      </c>
      <c r="G12" s="19">
        <f>+'当年度'!G12-'前年度'!G12</f>
        <v>0</v>
      </c>
      <c r="H12" s="19">
        <f>+'当年度'!H12-'前年度'!H12</f>
        <v>0</v>
      </c>
      <c r="I12" s="19">
        <f>+'当年度'!I12-'前年度'!I12</f>
        <v>-1378</v>
      </c>
      <c r="J12" s="29">
        <f>+'当年度'!J12-'前年度'!J12</f>
        <v>0</v>
      </c>
      <c r="K12" s="29">
        <f>+'当年度'!K12-'前年度'!K12</f>
        <v>-54906</v>
      </c>
      <c r="L12" s="29">
        <f>+'当年度'!L12-'前年度'!L12</f>
        <v>146244</v>
      </c>
      <c r="M12" s="29">
        <f>+'当年度'!M12-'前年度'!M12</f>
        <v>0</v>
      </c>
      <c r="N12" s="29">
        <f>+'当年度'!N12-'前年度'!N12</f>
        <v>0</v>
      </c>
      <c r="O12" s="29">
        <f>+'当年度'!O12-'前年度'!O12</f>
        <v>0</v>
      </c>
      <c r="P12" s="29">
        <f>+'当年度'!P12-'前年度'!P12</f>
        <v>0</v>
      </c>
      <c r="Q12" s="29">
        <f>+'当年度'!Q12-'前年度'!Q12</f>
        <v>82586</v>
      </c>
    </row>
    <row r="13" spans="2:17" ht="21.75" customHeight="1">
      <c r="B13" s="15" t="s">
        <v>23</v>
      </c>
      <c r="C13" s="28">
        <f>+'当年度'!C13-'前年度'!C13</f>
        <v>0</v>
      </c>
      <c r="D13" s="29">
        <f>+'当年度'!D13-'前年度'!D13</f>
        <v>-4987</v>
      </c>
      <c r="E13" s="29">
        <f>+'当年度'!E13-'前年度'!E13</f>
        <v>0</v>
      </c>
      <c r="F13" s="29">
        <f>+'当年度'!F13-'前年度'!F13</f>
        <v>-1114</v>
      </c>
      <c r="G13" s="19">
        <f>+'当年度'!G13-'前年度'!G13</f>
        <v>0</v>
      </c>
      <c r="H13" s="19">
        <f>+'当年度'!H13-'前年度'!H13</f>
        <v>0</v>
      </c>
      <c r="I13" s="19">
        <f>+'当年度'!I13-'前年度'!I13</f>
        <v>0</v>
      </c>
      <c r="J13" s="29">
        <f>+'当年度'!J13-'前年度'!J13</f>
        <v>-1450</v>
      </c>
      <c r="K13" s="29">
        <f>+'当年度'!K13-'前年度'!K13</f>
        <v>-13083</v>
      </c>
      <c r="L13" s="29">
        <f>+'当年度'!L13-'前年度'!L13</f>
        <v>-117188</v>
      </c>
      <c r="M13" s="29">
        <f>+'当年度'!M13-'前年度'!M13</f>
        <v>0</v>
      </c>
      <c r="N13" s="29">
        <f>+'当年度'!N13-'前年度'!N13</f>
        <v>0</v>
      </c>
      <c r="O13" s="29">
        <f>+'当年度'!O13-'前年度'!O13</f>
        <v>0</v>
      </c>
      <c r="P13" s="29">
        <f>+'当年度'!P13-'前年度'!P13</f>
        <v>0</v>
      </c>
      <c r="Q13" s="29">
        <f>+'当年度'!Q13-'前年度'!Q13</f>
        <v>-137822</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-22545</v>
      </c>
      <c r="L14" s="29">
        <f>+'当年度'!L14-'前年度'!L14</f>
        <v>-12111</v>
      </c>
      <c r="M14" s="29">
        <f>+'当年度'!M14-'前年度'!M14</f>
        <v>0</v>
      </c>
      <c r="N14" s="29">
        <f>+'当年度'!N14-'前年度'!N14</f>
        <v>0</v>
      </c>
      <c r="O14" s="29">
        <f>+'当年度'!O14-'前年度'!O14</f>
        <v>0</v>
      </c>
      <c r="P14" s="29">
        <f>+'当年度'!P14-'前年度'!P14</f>
        <v>0</v>
      </c>
      <c r="Q14" s="29">
        <f>+'当年度'!Q14-'前年度'!Q14</f>
        <v>-34656</v>
      </c>
    </row>
    <row r="15" spans="2:17" ht="21.75" customHeight="1">
      <c r="B15" s="15" t="s">
        <v>25</v>
      </c>
      <c r="C15" s="28">
        <f>+'当年度'!C15-'前年度'!C15</f>
        <v>0</v>
      </c>
      <c r="D15" s="29">
        <f>+'当年度'!D15-'前年度'!D15</f>
        <v>-86201</v>
      </c>
      <c r="E15" s="29">
        <f>+'当年度'!E15-'前年度'!E15</f>
        <v>0</v>
      </c>
      <c r="F15" s="29">
        <f>+'当年度'!F15-'前年度'!F15</f>
        <v>0</v>
      </c>
      <c r="G15" s="19">
        <f>+'当年度'!G15-'前年度'!G15</f>
        <v>0</v>
      </c>
      <c r="H15" s="19">
        <f>+'当年度'!H15-'前年度'!H15</f>
        <v>-19001</v>
      </c>
      <c r="I15" s="19">
        <f>+'当年度'!I15-'前年度'!I15</f>
        <v>0</v>
      </c>
      <c r="J15" s="29">
        <f>+'当年度'!J15-'前年度'!J15</f>
        <v>0</v>
      </c>
      <c r="K15" s="29">
        <f>+'当年度'!K15-'前年度'!K15</f>
        <v>-85232</v>
      </c>
      <c r="L15" s="29">
        <f>+'当年度'!L15-'前年度'!L15</f>
        <v>-1913</v>
      </c>
      <c r="M15" s="29">
        <f>+'当年度'!M15-'前年度'!M15</f>
        <v>0</v>
      </c>
      <c r="N15" s="29">
        <f>+'当年度'!N15-'前年度'!N15</f>
        <v>38</v>
      </c>
      <c r="O15" s="29">
        <f>+'当年度'!O15-'前年度'!O15</f>
        <v>0</v>
      </c>
      <c r="P15" s="20">
        <f>+'当年度'!P15-'前年度'!P15</f>
        <v>0</v>
      </c>
      <c r="Q15" s="29">
        <f>+'当年度'!Q15-'前年度'!Q15</f>
        <v>-192309</v>
      </c>
    </row>
    <row r="16" spans="2:17" ht="21.75" customHeight="1">
      <c r="B16" s="15" t="s">
        <v>26</v>
      </c>
      <c r="C16" s="28">
        <f>+'当年度'!C16-'前年度'!C16</f>
        <v>0</v>
      </c>
      <c r="D16" s="29">
        <f>+'当年度'!D16-'前年度'!D16</f>
        <v>0</v>
      </c>
      <c r="E16" s="29">
        <f>+'当年度'!E16-'前年度'!E16</f>
        <v>33923</v>
      </c>
      <c r="F16" s="29">
        <f>+'当年度'!F16-'前年度'!F16</f>
        <v>0</v>
      </c>
      <c r="G16" s="19">
        <f>+'当年度'!G16-'前年度'!G16</f>
        <v>0</v>
      </c>
      <c r="H16" s="19">
        <f>+'当年度'!H16-'前年度'!H16</f>
        <v>0</v>
      </c>
      <c r="I16" s="19">
        <f>+'当年度'!I16-'前年度'!I16</f>
        <v>-531182</v>
      </c>
      <c r="J16" s="29">
        <f>+'当年度'!J16-'前年度'!J16</f>
        <v>16189</v>
      </c>
      <c r="K16" s="29">
        <f>+'当年度'!K16-'前年度'!K16</f>
        <v>-655</v>
      </c>
      <c r="L16" s="29">
        <f>+'当年度'!L16-'前年度'!L16</f>
        <v>-224824</v>
      </c>
      <c r="M16" s="29">
        <f>+'当年度'!M16-'前年度'!M16</f>
        <v>0</v>
      </c>
      <c r="N16" s="29">
        <f>+'当年度'!N16-'前年度'!N16</f>
        <v>0</v>
      </c>
      <c r="O16" s="29">
        <f>+'当年度'!O16-'前年度'!O16</f>
        <v>0</v>
      </c>
      <c r="P16" s="29">
        <f>+'当年度'!P16-'前年度'!P16</f>
        <v>0</v>
      </c>
      <c r="Q16" s="29">
        <f>+'当年度'!Q16-'前年度'!Q16</f>
        <v>-706549</v>
      </c>
    </row>
    <row r="17" spans="2:17" ht="21.75" customHeight="1">
      <c r="B17" s="15" t="s">
        <v>41</v>
      </c>
      <c r="C17" s="28">
        <f>+'当年度'!C17-'前年度'!C17</f>
        <v>0</v>
      </c>
      <c r="D17" s="29">
        <f>+'当年度'!D17-'前年度'!D17</f>
        <v>0</v>
      </c>
      <c r="E17" s="29">
        <f>+'当年度'!E17-'前年度'!E17</f>
        <v>0</v>
      </c>
      <c r="F17" s="29">
        <f>+'当年度'!F17-'前年度'!F17</f>
        <v>-66000</v>
      </c>
      <c r="G17" s="19">
        <f>+'当年度'!G17-'前年度'!G17</f>
        <v>0</v>
      </c>
      <c r="H17" s="19">
        <f>+'当年度'!H17-'前年度'!H17</f>
        <v>0</v>
      </c>
      <c r="I17" s="19">
        <f>+'当年度'!I17-'前年度'!I17</f>
        <v>0</v>
      </c>
      <c r="J17" s="29">
        <f>+'当年度'!J17-'前年度'!J17</f>
        <v>-26300</v>
      </c>
      <c r="K17" s="29">
        <f>+'当年度'!K17-'前年度'!K17</f>
        <v>0</v>
      </c>
      <c r="L17" s="29">
        <f>+'当年度'!L17-'前年度'!L17</f>
        <v>-884070</v>
      </c>
      <c r="M17" s="29">
        <f>+'当年度'!M17-'前年度'!M17</f>
        <v>0</v>
      </c>
      <c r="N17" s="29">
        <f>+'当年度'!N17-'前年度'!N17</f>
        <v>0</v>
      </c>
      <c r="O17" s="29">
        <f>+'当年度'!O17-'前年度'!O17</f>
        <v>0</v>
      </c>
      <c r="P17" s="20">
        <f>+'当年度'!P17-'前年度'!P17</f>
        <v>0</v>
      </c>
      <c r="Q17" s="29">
        <f>+'当年度'!Q17-'前年度'!Q17</f>
        <v>-976370</v>
      </c>
    </row>
    <row r="18" spans="2:17" ht="21.75" customHeight="1">
      <c r="B18" s="15" t="s">
        <v>43</v>
      </c>
      <c r="C18" s="28">
        <f>+'当年度'!C18-'前年度'!C18</f>
        <v>0</v>
      </c>
      <c r="D18" s="29">
        <f>+'当年度'!D18-'前年度'!D18</f>
        <v>0</v>
      </c>
      <c r="E18" s="29">
        <f>+'当年度'!E18-'前年度'!E18</f>
        <v>-1588</v>
      </c>
      <c r="F18" s="29">
        <f>+'当年度'!F18-'前年度'!F18</f>
        <v>0</v>
      </c>
      <c r="G18" s="19">
        <f>+'当年度'!G18-'前年度'!G18</f>
        <v>0</v>
      </c>
      <c r="H18" s="19">
        <f>+'当年度'!H18-'前年度'!H18</f>
        <v>0</v>
      </c>
      <c r="I18" s="19">
        <f>+'当年度'!I18-'前年度'!I18</f>
        <v>0</v>
      </c>
      <c r="J18" s="29">
        <f>+'当年度'!J18-'前年度'!J18</f>
        <v>-542</v>
      </c>
      <c r="K18" s="29">
        <f>+'当年度'!K18-'前年度'!K18</f>
        <v>-16613</v>
      </c>
      <c r="L18" s="29">
        <f>+'当年度'!L18-'前年度'!L18</f>
        <v>-794266</v>
      </c>
      <c r="M18" s="29">
        <f>+'当年度'!M18-'前年度'!M18</f>
        <v>0</v>
      </c>
      <c r="N18" s="29">
        <f>+'当年度'!N18-'前年度'!N18</f>
        <v>1702</v>
      </c>
      <c r="O18" s="29">
        <f>+'当年度'!O18-'前年度'!O18</f>
        <v>0</v>
      </c>
      <c r="P18" s="20">
        <f>+'当年度'!P18-'前年度'!P18</f>
        <v>0</v>
      </c>
      <c r="Q18" s="29">
        <f>+'当年度'!Q18-'前年度'!Q18</f>
        <v>-811307</v>
      </c>
    </row>
    <row r="19" spans="1:17" ht="21.75" customHeight="1">
      <c r="A19" s="10"/>
      <c r="B19" s="16" t="s">
        <v>44</v>
      </c>
      <c r="C19" s="30">
        <f>+'当年度'!C19-'前年度'!C19</f>
        <v>0</v>
      </c>
      <c r="D19" s="31">
        <f>+'当年度'!D19-'前年度'!D19</f>
        <v>-176720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-1743</v>
      </c>
      <c r="L19" s="31">
        <f>+'当年度'!L19-'前年度'!L19</f>
        <v>22150</v>
      </c>
      <c r="M19" s="31">
        <f>+'当年度'!M19-'前年度'!M19</f>
        <v>0</v>
      </c>
      <c r="N19" s="31">
        <f>+'当年度'!N19-'前年度'!N19</f>
        <v>0</v>
      </c>
      <c r="O19" s="31">
        <f>+'当年度'!O19-'前年度'!O19</f>
        <v>0</v>
      </c>
      <c r="P19" s="22">
        <f>+'当年度'!P19-'前年度'!P19</f>
        <v>0</v>
      </c>
      <c r="Q19" s="31">
        <f>+'当年度'!Q19-'前年度'!Q19</f>
        <v>-156313</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-1997</v>
      </c>
      <c r="L21" s="29">
        <f>+'当年度'!L21-'前年度'!L21</f>
        <v>0</v>
      </c>
      <c r="M21" s="29">
        <f>+'当年度'!M21-'前年度'!M21</f>
        <v>0</v>
      </c>
      <c r="N21" s="29">
        <f>+'当年度'!N21-'前年度'!N21</f>
        <v>0</v>
      </c>
      <c r="O21" s="29">
        <f>+'当年度'!O21-'前年度'!O21</f>
        <v>0</v>
      </c>
      <c r="P21" s="29">
        <f>+'当年度'!P21-'前年度'!P21</f>
        <v>0</v>
      </c>
      <c r="Q21" s="29">
        <f>+'当年度'!Q21-'前年度'!Q21</f>
        <v>-1997</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-673</v>
      </c>
      <c r="K22" s="29">
        <f>+'当年度'!K22-'前年度'!K22</f>
        <v>-21681</v>
      </c>
      <c r="L22" s="29">
        <f>+'当年度'!L22-'前年度'!L22</f>
        <v>4630</v>
      </c>
      <c r="M22" s="29">
        <f>+'当年度'!M22-'前年度'!M22</f>
        <v>0</v>
      </c>
      <c r="N22" s="29">
        <f>+'当年度'!N22-'前年度'!N22</f>
        <v>0</v>
      </c>
      <c r="O22" s="29">
        <f>+'当年度'!O22-'前年度'!O22</f>
        <v>0</v>
      </c>
      <c r="P22" s="29">
        <f>+'当年度'!P22-'前年度'!P22</f>
        <v>0</v>
      </c>
      <c r="Q22" s="29">
        <f>+'当年度'!Q22-'前年度'!Q22</f>
        <v>-17724</v>
      </c>
    </row>
    <row r="23" spans="2:17" ht="21.75" customHeight="1">
      <c r="B23" s="15" t="s">
        <v>30</v>
      </c>
      <c r="C23" s="28">
        <f>+'当年度'!C23-'前年度'!C23</f>
        <v>0</v>
      </c>
      <c r="D23" s="29">
        <f>+'当年度'!D23-'前年度'!D23</f>
        <v>-4141</v>
      </c>
      <c r="E23" s="29">
        <f>+'当年度'!E23-'前年度'!E23</f>
        <v>0</v>
      </c>
      <c r="F23" s="19">
        <f>+'当年度'!F23-'前年度'!F23</f>
        <v>0</v>
      </c>
      <c r="G23" s="19">
        <f>+'当年度'!G23-'前年度'!G23</f>
        <v>0</v>
      </c>
      <c r="H23" s="19">
        <f>+'当年度'!H23-'前年度'!H23</f>
        <v>0</v>
      </c>
      <c r="I23" s="20">
        <f>+'当年度'!I23-'前年度'!I23</f>
        <v>0</v>
      </c>
      <c r="J23" s="29">
        <f>+'当年度'!J23-'前年度'!J23</f>
        <v>-26700</v>
      </c>
      <c r="K23" s="29">
        <f>+'当年度'!K23-'前年度'!K23</f>
        <v>0</v>
      </c>
      <c r="L23" s="29">
        <f>+'当年度'!L23-'前年度'!L23</f>
        <v>0</v>
      </c>
      <c r="M23" s="29">
        <f>+'当年度'!M23-'前年度'!M23</f>
        <v>0</v>
      </c>
      <c r="N23" s="29">
        <f>+'当年度'!N23-'前年度'!N23</f>
        <v>0</v>
      </c>
      <c r="O23" s="29">
        <f>+'当年度'!O23-'前年度'!O23</f>
        <v>0</v>
      </c>
      <c r="P23" s="29">
        <f>+'当年度'!P23-'前年度'!P23</f>
        <v>0</v>
      </c>
      <c r="Q23" s="29">
        <f>+'当年度'!Q23-'前年度'!Q23</f>
        <v>-30841</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880</v>
      </c>
      <c r="G25" s="19">
        <f>+'当年度'!G25-'前年度'!G25</f>
        <v>0</v>
      </c>
      <c r="H25" s="19">
        <f>+'当年度'!H25-'前年度'!H25</f>
        <v>0</v>
      </c>
      <c r="I25" s="19">
        <f>+'当年度'!I25-'前年度'!I25</f>
        <v>0</v>
      </c>
      <c r="J25" s="29">
        <f>+'当年度'!J25-'前年度'!J25</f>
        <v>-280</v>
      </c>
      <c r="K25" s="29">
        <f>+'当年度'!K25-'前年度'!K25</f>
        <v>-46364</v>
      </c>
      <c r="L25" s="29">
        <f>+'当年度'!L25-'前年度'!L25</f>
        <v>-7525</v>
      </c>
      <c r="M25" s="29">
        <f>+'当年度'!M25-'前年度'!M25</f>
        <v>0</v>
      </c>
      <c r="N25" s="29">
        <f>+'当年度'!N25-'前年度'!N25</f>
        <v>0</v>
      </c>
      <c r="O25" s="29">
        <f>+'当年度'!O25-'前年度'!O25</f>
        <v>0</v>
      </c>
      <c r="P25" s="29">
        <f>+'当年度'!P25-'前年度'!P25</f>
        <v>0</v>
      </c>
      <c r="Q25" s="29">
        <f>+'当年度'!Q25-'前年度'!Q25</f>
        <v>-53289</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13696</v>
      </c>
      <c r="L26" s="29">
        <f>+'当年度'!L26-'前年度'!L26</f>
        <v>-20602</v>
      </c>
      <c r="M26" s="29">
        <f>+'当年度'!M26-'前年度'!M26</f>
        <v>0</v>
      </c>
      <c r="N26" s="29">
        <f>+'当年度'!N26-'前年度'!N26</f>
        <v>0</v>
      </c>
      <c r="O26" s="29">
        <f>+'当年度'!O26-'前年度'!O26</f>
        <v>0</v>
      </c>
      <c r="P26" s="29">
        <f>+'当年度'!P26-'前年度'!P26</f>
        <v>0</v>
      </c>
      <c r="Q26" s="29">
        <f>+'当年度'!Q26-'前年度'!Q26</f>
        <v>-6906</v>
      </c>
    </row>
    <row r="27" spans="2:17" ht="21.75" customHeight="1">
      <c r="B27" s="15" t="s">
        <v>34</v>
      </c>
      <c r="C27" s="28">
        <f>+'当年度'!C27-'前年度'!C27</f>
        <v>0</v>
      </c>
      <c r="D27" s="29">
        <f>+'当年度'!D27-'前年度'!D27</f>
        <v>0</v>
      </c>
      <c r="E27" s="29">
        <f>+'当年度'!E27-'前年度'!E27</f>
        <v>0</v>
      </c>
      <c r="F27" s="29">
        <f>+'当年度'!F27-'前年度'!F27</f>
        <v>-262500</v>
      </c>
      <c r="G27" s="19">
        <f>+'当年度'!G27-'前年度'!G27</f>
        <v>0</v>
      </c>
      <c r="H27" s="19">
        <f>+'当年度'!H27-'前年度'!H27</f>
        <v>0</v>
      </c>
      <c r="I27" s="19">
        <f>+'当年度'!I27-'前年度'!I27</f>
        <v>0</v>
      </c>
      <c r="J27" s="29">
        <f>+'当年度'!J27-'前年度'!J27</f>
        <v>0</v>
      </c>
      <c r="K27" s="29">
        <f>+'当年度'!K27-'前年度'!K27</f>
        <v>-9513</v>
      </c>
      <c r="L27" s="29">
        <f>+'当年度'!L27-'前年度'!L27</f>
        <v>-6721</v>
      </c>
      <c r="M27" s="29">
        <f>+'当年度'!M27-'前年度'!M27</f>
        <v>0</v>
      </c>
      <c r="N27" s="29">
        <f>+'当年度'!N27-'前年度'!N27</f>
        <v>0</v>
      </c>
      <c r="O27" s="29">
        <f>+'当年度'!O27-'前年度'!O27</f>
        <v>0</v>
      </c>
      <c r="P27" s="29">
        <f>+'当年度'!P27-'前年度'!P27</f>
        <v>0</v>
      </c>
      <c r="Q27" s="29">
        <f>+'当年度'!Q27-'前年度'!Q27</f>
        <v>-278734</v>
      </c>
    </row>
    <row r="28" spans="2:17" ht="21.75" customHeight="1">
      <c r="B28" s="15" t="s">
        <v>35</v>
      </c>
      <c r="C28" s="28">
        <f>+'当年度'!C28-'前年度'!C28</f>
        <v>0</v>
      </c>
      <c r="D28" s="29">
        <f>+'当年度'!D28-'前年度'!D28</f>
        <v>138880</v>
      </c>
      <c r="E28" s="29">
        <f>+'当年度'!E28-'前年度'!E28</f>
        <v>0</v>
      </c>
      <c r="F28" s="19">
        <f>+'当年度'!F28-'前年度'!F28</f>
        <v>0</v>
      </c>
      <c r="G28" s="19">
        <f>+'当年度'!G28-'前年度'!G28</f>
        <v>0</v>
      </c>
      <c r="H28" s="19">
        <f>+'当年度'!H28-'前年度'!H28</f>
        <v>0</v>
      </c>
      <c r="I28" s="20">
        <f>+'当年度'!I28-'前年度'!I28</f>
        <v>0</v>
      </c>
      <c r="J28" s="29">
        <f>+'当年度'!J28-'前年度'!J28</f>
        <v>4098</v>
      </c>
      <c r="K28" s="29">
        <f>+'当年度'!K28-'前年度'!K28</f>
        <v>57073</v>
      </c>
      <c r="L28" s="29">
        <f>+'当年度'!L28-'前年度'!L28</f>
        <v>0</v>
      </c>
      <c r="M28" s="29">
        <f>+'当年度'!M28-'前年度'!M28</f>
        <v>0</v>
      </c>
      <c r="N28" s="29">
        <f>+'当年度'!N28-'前年度'!N28</f>
        <v>0</v>
      </c>
      <c r="O28" s="29">
        <f>+'当年度'!O28-'前年度'!O28</f>
        <v>0</v>
      </c>
      <c r="P28" s="29">
        <f>+'当年度'!P28-'前年度'!P28</f>
        <v>0</v>
      </c>
      <c r="Q28" s="29">
        <f>+'当年度'!Q28-'前年度'!Q28</f>
        <v>200051</v>
      </c>
    </row>
    <row r="29" spans="2:17" ht="21.75" customHeight="1">
      <c r="B29" s="15" t="s">
        <v>36</v>
      </c>
      <c r="C29" s="28">
        <f>+'当年度'!C29-'前年度'!C29</f>
        <v>0</v>
      </c>
      <c r="D29" s="29">
        <f>+'当年度'!D29-'前年度'!D29</f>
        <v>0</v>
      </c>
      <c r="E29" s="29">
        <f>+'当年度'!E29-'前年度'!E29</f>
        <v>0</v>
      </c>
      <c r="F29" s="29">
        <f>+'当年度'!F29-'前年度'!F29</f>
        <v>-191600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-191600</v>
      </c>
    </row>
    <row r="30" spans="2:17" ht="21.75" customHeight="1">
      <c r="B30" s="15" t="s">
        <v>42</v>
      </c>
      <c r="C30" s="28">
        <f>+'当年度'!C30-'前年度'!C30</f>
        <v>0</v>
      </c>
      <c r="D30" s="29">
        <f>+'当年度'!D30-'前年度'!D30</f>
        <v>0</v>
      </c>
      <c r="E30" s="29">
        <f>+'当年度'!E30-'前年度'!E30</f>
        <v>0</v>
      </c>
      <c r="F30" s="29">
        <f>+'当年度'!F30-'前年度'!F30</f>
        <v>-99068</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-99068</v>
      </c>
    </row>
    <row r="31" spans="2:17" ht="21.75" customHeight="1">
      <c r="B31" s="15" t="s">
        <v>45</v>
      </c>
      <c r="C31" s="28">
        <f>+'当年度'!C31-'前年度'!C31</f>
        <v>0</v>
      </c>
      <c r="D31" s="29">
        <f>+'当年度'!D31-'前年度'!D31</f>
        <v>1705</v>
      </c>
      <c r="E31" s="29">
        <f>+'当年度'!E31-'前年度'!E31</f>
        <v>0</v>
      </c>
      <c r="F31" s="29">
        <f>+'当年度'!F31-'前年度'!F31</f>
        <v>0</v>
      </c>
      <c r="G31" s="19">
        <f>+'当年度'!G31-'前年度'!G31</f>
        <v>0</v>
      </c>
      <c r="H31" s="19">
        <f>+'当年度'!H31-'前年度'!H31</f>
        <v>0</v>
      </c>
      <c r="I31" s="19">
        <f>+'当年度'!I31-'前年度'!I31</f>
        <v>-1191</v>
      </c>
      <c r="J31" s="29">
        <f>+'当年度'!J31-'前年度'!J31</f>
        <v>0</v>
      </c>
      <c r="K31" s="29">
        <f>+'当年度'!K31-'前年度'!K31</f>
        <v>-3439</v>
      </c>
      <c r="L31" s="29">
        <f>+'当年度'!L31-'前年度'!L31</f>
        <v>17595</v>
      </c>
      <c r="M31" s="29">
        <f>+'当年度'!M31-'前年度'!M31</f>
        <v>0</v>
      </c>
      <c r="N31" s="29">
        <f>+'当年度'!N31-'前年度'!N31</f>
        <v>162</v>
      </c>
      <c r="O31" s="29">
        <f>+'当年度'!O31-'前年度'!O31</f>
        <v>0</v>
      </c>
      <c r="P31" s="29">
        <f>+'当年度'!P31-'前年度'!P31</f>
        <v>0</v>
      </c>
      <c r="Q31" s="29">
        <f>+'当年度'!Q31-'前年度'!Q31</f>
        <v>14832</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-368516</v>
      </c>
      <c r="M32" s="29">
        <f>+'当年度'!M32-'前年度'!M32</f>
        <v>0</v>
      </c>
      <c r="N32" s="29">
        <f>+'当年度'!N32-'前年度'!N32</f>
        <v>0</v>
      </c>
      <c r="O32" s="29">
        <f>+'当年度'!O32-'前年度'!O32</f>
        <v>0</v>
      </c>
      <c r="P32" s="29">
        <f>+'当年度'!P32-'前年度'!P32</f>
        <v>0</v>
      </c>
      <c r="Q32" s="29">
        <f>+'当年度'!Q32-'前年度'!Q32</f>
        <v>-368516</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-54828</v>
      </c>
      <c r="L33" s="29">
        <f>+'当年度'!L33-'前年度'!L33</f>
        <v>-212223</v>
      </c>
      <c r="M33" s="29">
        <f>+'当年度'!M33-'前年度'!M33</f>
        <v>0</v>
      </c>
      <c r="N33" s="29">
        <f>+'当年度'!N33-'前年度'!N33</f>
        <v>0</v>
      </c>
      <c r="O33" s="29">
        <f>+'当年度'!O33-'前年度'!O33</f>
        <v>0</v>
      </c>
      <c r="P33" s="29">
        <f>+'当年度'!P33-'前年度'!P33</f>
        <v>0</v>
      </c>
      <c r="Q33" s="29">
        <f>+'当年度'!Q33-'前年度'!Q33</f>
        <v>-267051</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197870</v>
      </c>
      <c r="L34" s="29">
        <f>+'当年度'!L34-'前年度'!L34</f>
        <v>0</v>
      </c>
      <c r="M34" s="29">
        <f>+'当年度'!M34-'前年度'!M34</f>
        <v>0</v>
      </c>
      <c r="N34" s="29">
        <f>+'当年度'!N34-'前年度'!N34</f>
        <v>0</v>
      </c>
      <c r="O34" s="29">
        <f>+'当年度'!O34-'前年度'!O34</f>
        <v>0</v>
      </c>
      <c r="P34" s="29">
        <f>+'当年度'!P34-'前年度'!P34</f>
        <v>0</v>
      </c>
      <c r="Q34" s="29">
        <f>+'当年度'!Q34-'前年度'!Q34</f>
        <v>197870</v>
      </c>
    </row>
    <row r="35" spans="2:17" ht="21.75" customHeight="1">
      <c r="B35" s="17" t="s">
        <v>39</v>
      </c>
      <c r="C35" s="23">
        <f aca="true" t="shared" si="0" ref="C35:Q35">SUM(C6:C19)</f>
        <v>0</v>
      </c>
      <c r="D35" s="24">
        <f t="shared" si="0"/>
        <v>-150304</v>
      </c>
      <c r="E35" s="24">
        <f t="shared" si="0"/>
        <v>33982</v>
      </c>
      <c r="F35" s="24">
        <f t="shared" si="0"/>
        <v>-92259</v>
      </c>
      <c r="G35" s="24">
        <f t="shared" si="0"/>
        <v>-10342</v>
      </c>
      <c r="H35" s="24">
        <f t="shared" si="0"/>
        <v>7466</v>
      </c>
      <c r="I35" s="24">
        <f t="shared" si="0"/>
        <v>-532856</v>
      </c>
      <c r="J35" s="24">
        <f t="shared" si="0"/>
        <v>38161</v>
      </c>
      <c r="K35" s="24">
        <f t="shared" si="0"/>
        <v>-894656</v>
      </c>
      <c r="L35" s="24">
        <f t="shared" si="0"/>
        <v>-2865764</v>
      </c>
      <c r="M35" s="24">
        <f t="shared" si="0"/>
        <v>0</v>
      </c>
      <c r="N35" s="24">
        <f t="shared" si="0"/>
        <v>2187</v>
      </c>
      <c r="O35" s="24">
        <f t="shared" si="0"/>
        <v>0</v>
      </c>
      <c r="P35" s="24">
        <f t="shared" si="0"/>
        <v>0</v>
      </c>
      <c r="Q35" s="24">
        <f t="shared" si="0"/>
        <v>-4464385</v>
      </c>
    </row>
    <row r="36" spans="2:17" ht="21.75" customHeight="1">
      <c r="B36" s="17" t="s">
        <v>47</v>
      </c>
      <c r="C36" s="23">
        <f aca="true" t="shared" si="1" ref="C36:Q36">SUM(C20:C34)</f>
        <v>0</v>
      </c>
      <c r="D36" s="24">
        <f t="shared" si="1"/>
        <v>136444</v>
      </c>
      <c r="E36" s="24">
        <f t="shared" si="1"/>
        <v>0</v>
      </c>
      <c r="F36" s="24">
        <f t="shared" si="1"/>
        <v>-552288</v>
      </c>
      <c r="G36" s="24">
        <f t="shared" si="1"/>
        <v>0</v>
      </c>
      <c r="H36" s="24">
        <f t="shared" si="1"/>
        <v>0</v>
      </c>
      <c r="I36" s="24">
        <f t="shared" si="1"/>
        <v>-1191</v>
      </c>
      <c r="J36" s="24">
        <f t="shared" si="1"/>
        <v>-23555</v>
      </c>
      <c r="K36" s="24">
        <f t="shared" si="1"/>
        <v>130817</v>
      </c>
      <c r="L36" s="24">
        <f t="shared" si="1"/>
        <v>-593362</v>
      </c>
      <c r="M36" s="24">
        <f t="shared" si="1"/>
        <v>0</v>
      </c>
      <c r="N36" s="24">
        <f t="shared" si="1"/>
        <v>162</v>
      </c>
      <c r="O36" s="24">
        <f t="shared" si="1"/>
        <v>0</v>
      </c>
      <c r="P36" s="24">
        <f t="shared" si="1"/>
        <v>0</v>
      </c>
      <c r="Q36" s="24">
        <f t="shared" si="1"/>
        <v>-902973</v>
      </c>
    </row>
    <row r="37" spans="2:17" ht="21.75" customHeight="1">
      <c r="B37" s="17" t="s">
        <v>40</v>
      </c>
      <c r="C37" s="23">
        <f aca="true" t="shared" si="2" ref="C37:Q37">SUM(C6:C34)</f>
        <v>0</v>
      </c>
      <c r="D37" s="24">
        <f t="shared" si="2"/>
        <v>-13860</v>
      </c>
      <c r="E37" s="24">
        <f t="shared" si="2"/>
        <v>33982</v>
      </c>
      <c r="F37" s="24">
        <f t="shared" si="2"/>
        <v>-644547</v>
      </c>
      <c r="G37" s="24">
        <f t="shared" si="2"/>
        <v>-10342</v>
      </c>
      <c r="H37" s="24">
        <f t="shared" si="2"/>
        <v>7466</v>
      </c>
      <c r="I37" s="24">
        <f t="shared" si="2"/>
        <v>-534047</v>
      </c>
      <c r="J37" s="24">
        <f t="shared" si="2"/>
        <v>14606</v>
      </c>
      <c r="K37" s="24">
        <f t="shared" si="2"/>
        <v>-763839</v>
      </c>
      <c r="L37" s="24">
        <f t="shared" si="2"/>
        <v>-3459126</v>
      </c>
      <c r="M37" s="24">
        <f t="shared" si="2"/>
        <v>0</v>
      </c>
      <c r="N37" s="24">
        <f t="shared" si="2"/>
        <v>2349</v>
      </c>
      <c r="O37" s="24">
        <f t="shared" si="2"/>
        <v>0</v>
      </c>
      <c r="P37" s="24">
        <f t="shared" si="2"/>
        <v>0</v>
      </c>
      <c r="Q37" s="24">
        <f t="shared" si="2"/>
        <v>-5367358</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39" sqref="C39:C40"/>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t="str">
        <f>IF(AND('当年度'!D6=0,'前年度'!D6=0),"",IF('前年度'!D6=0,"皆増",IF('当年度'!D6=0,"皆減",ROUND('増減額'!D6/'前年度'!D6*100,1))))</f>
        <v>皆減</v>
      </c>
      <c r="E6" s="34" t="str">
        <f>IF(AND('当年度'!E6=0,'前年度'!E6=0),"",IF('前年度'!E6=0,"皆増",IF('当年度'!E6=0,"皆減",ROUND('増減額'!E6/'前年度'!E6*100,1))))</f>
        <v>皆減</v>
      </c>
      <c r="F6" s="34" t="str">
        <f>IF(AND('当年度'!F6=0,'前年度'!F6=0),"",IF('前年度'!F6=0,"皆増",IF('当年度'!F6=0,"皆減",ROUND('増減額'!F6/'前年度'!F6*100,1))))</f>
        <v>皆増</v>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v>23.2</v>
      </c>
      <c r="K6" s="34" t="str">
        <f>IF(AND('当年度'!K6=0,'前年度'!K6=0),"",IF('前年度'!K6=0,"皆増",IF('当年度'!K6=0,"皆減",ROUND('増減額'!K6/'前年度'!K6*100,1))))</f>
        <v>皆減</v>
      </c>
      <c r="L6" s="34" t="str">
        <f>IF(AND('当年度'!L6=0,'前年度'!L6=0),"",IF('前年度'!L6=0,"皆増",IF('当年度'!L6=0,"皆減",ROUND('増減額'!L6/'前年度'!L6*100,1))))</f>
        <v>皆減</v>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f>IF(AND('当年度'!Q6=0,'前年度'!Q6=0),"",IF('前年度'!Q6=0,"皆増",IF('当年度'!Q6=0,"皆減",ROUND('増減額'!Q6/'前年度'!Q6*100,1))))</f>
        <v>-60.4</v>
      </c>
    </row>
    <row r="7" spans="2:17" ht="21.75" customHeight="1">
      <c r="B7" s="15" t="s">
        <v>17</v>
      </c>
      <c r="C7" s="36">
        <f>IF(AND('当年度'!C7=0,'前年度'!C7=0),"",IF('前年度'!C7=0,"皆増",IF('当年度'!C7=0,"皆減",ROUND('増減額'!C7/'前年度'!C7*100,1))))</f>
      </c>
      <c r="D7" s="37" t="str">
        <f>IF(AND('当年度'!D7=0,'前年度'!D7=0),"",IF('前年度'!D7=0,"皆増",IF('当年度'!D7=0,"皆減",ROUND('増減額'!D7/'前年度'!D7*100,1))))</f>
        <v>皆増</v>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v>-35.9</v>
      </c>
      <c r="L7" s="37" t="str">
        <f>IF(AND('当年度'!L7=0,'前年度'!L7=0),"",IF('前年度'!L7=0,"皆増",IF('当年度'!L7=0,"皆減",ROUND('増減額'!L7/'前年度'!L7*100,1))))</f>
        <v>皆増</v>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v>-20.7</v>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v>281.8</v>
      </c>
      <c r="E8" s="37">
        <f>IF(AND('当年度'!E8=0,'前年度'!E8=0),"",IF('前年度'!E8=0,"皆増",IF('当年度'!E8=0,"皆減",ROUND('増減額'!E8/'前年度'!E8*100,1))))</f>
        <v>25.4</v>
      </c>
      <c r="F8" s="37" t="str">
        <f>IF(AND('当年度'!F8=0,'前年度'!F8=0),"",IF('前年度'!F8=0,"皆増",IF('当年度'!F8=0,"皆減",ROUND('増減額'!F8/'前年度'!F8*100,1))))</f>
        <v>皆減</v>
      </c>
      <c r="G8" s="38" t="str">
        <f>IF(AND('当年度'!G8=0,'前年度'!G8=0),"",IF('前年度'!G8=0,"皆増",IF('当年度'!G8=0,"皆減",ROUND('増減額'!G8/'前年度'!G8*100,1))))</f>
        <v>皆減</v>
      </c>
      <c r="H8" s="38">
        <f>IF(AND('当年度'!H8=0,'前年度'!H8=0),"",IF('前年度'!H8=0,"皆増",IF('当年度'!H8=0,"皆減",ROUND('増減額'!H8/'前年度'!H8*100,1))))</f>
        <v>203592.3</v>
      </c>
      <c r="I8" s="38" t="str">
        <f>IF(AND('当年度'!I8=0,'前年度'!I8=0),"",IF('前年度'!I8=0,"皆増",IF('当年度'!I8=0,"皆減",ROUND('増減額'!I8/'前年度'!I8*100,1))))</f>
        <v>皆減</v>
      </c>
      <c r="J8" s="37">
        <f>IF(AND('当年度'!J8=0,'前年度'!J8=0),"",IF('前年度'!J8=0,"皆増",IF('当年度'!J8=0,"皆減",ROUND('増減額'!J8/'前年度'!J8*100,1))))</f>
        <v>-22.7</v>
      </c>
      <c r="K8" s="37">
        <f>IF(AND('当年度'!K8=0,'前年度'!K8=0),"",IF('前年度'!K8=0,"皆増",IF('当年度'!K8=0,"皆減",ROUND('増減額'!K8/'前年度'!K8*100,1))))</f>
        <v>-46.7</v>
      </c>
      <c r="L8" s="37" t="str">
        <f>IF(AND('当年度'!L8=0,'前年度'!L8=0),"",IF('前年度'!L8=0,"皆増",IF('当年度'!L8=0,"皆減",ROUND('増減額'!L8/'前年度'!L8*100,1))))</f>
        <v>皆減</v>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v>16.5</v>
      </c>
    </row>
    <row r="9" spans="2:17" ht="21.75" customHeight="1">
      <c r="B9" s="15" t="s">
        <v>19</v>
      </c>
      <c r="C9" s="36">
        <f>IF(AND('当年度'!C9=0,'前年度'!C9=0),"",IF('前年度'!C9=0,"皆増",IF('当年度'!C9=0,"皆減",ROUND('増減額'!C9/'前年度'!C9*100,1))))</f>
      </c>
      <c r="D9" s="37" t="str">
        <f>IF(AND('当年度'!D9=0,'前年度'!D9=0),"",IF('前年度'!D9=0,"皆増",IF('当年度'!D9=0,"皆減",ROUND('増減額'!D9/'前年度'!D9*100,1))))</f>
        <v>皆減</v>
      </c>
      <c r="E9" s="37">
        <f>IF(AND('当年度'!E9=0,'前年度'!E9=0),"",IF('前年度'!E9=0,"皆増",IF('当年度'!E9=0,"皆減",ROUND('増減額'!E9/'前年度'!E9*100,1))))</f>
      </c>
      <c r="F9" s="37" t="str">
        <f>IF(AND('当年度'!F9=0,'前年度'!F9=0),"",IF('前年度'!F9=0,"皆増",IF('当年度'!F9=0,"皆減",ROUND('増減額'!F9/'前年度'!F9*100,1))))</f>
        <v>皆減</v>
      </c>
      <c r="G9" s="38" t="str">
        <f>IF(AND('当年度'!G9=0,'前年度'!G9=0),"",IF('前年度'!G9=0,"皆増",IF('当年度'!G9=0,"皆減",ROUND('増減額'!G9/'前年度'!G9*100,1))))</f>
        <v>皆減</v>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v>44.5</v>
      </c>
      <c r="K9" s="37">
        <f>IF(AND('当年度'!K9=0,'前年度'!K9=0),"",IF('前年度'!K9=0,"皆増",IF('当年度'!K9=0,"皆減",ROUND('増減額'!K9/'前年度'!K9*100,1))))</f>
        <v>-34.3</v>
      </c>
      <c r="L9" s="37">
        <f>IF(AND('当年度'!L9=0,'前年度'!L9=0),"",IF('前年度'!L9=0,"皆増",IF('当年度'!L9=0,"皆減",ROUND('増減額'!L9/'前年度'!L9*100,1))))</f>
        <v>6.1</v>
      </c>
      <c r="M9" s="37">
        <f>IF(AND('当年度'!M9=0,'前年度'!M9=0),"",IF('前年度'!M9=0,"皆増",IF('当年度'!M9=0,"皆減",ROUND('増減額'!M9/'前年度'!M9*100,1))))</f>
      </c>
      <c r="N9" s="37" t="str">
        <f>IF(AND('当年度'!N9=0,'前年度'!N9=0),"",IF('前年度'!N9=0,"皆増",IF('当年度'!N9=0,"皆減",ROUND('増減額'!N9/'前年度'!N9*100,1))))</f>
        <v>皆増</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-6.2</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v>-26.8</v>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v>-26.8</v>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t="str">
        <f>IF(AND('当年度'!F11=0,'前年度'!F11=0),"",IF('前年度'!F11=0,"皆増",IF('当年度'!F11=0,"皆減",ROUND('増減額'!F11/'前年度'!F11*100,1))))</f>
        <v>皆増</v>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t="str">
        <f>IF(AND('当年度'!K11=0,'前年度'!K11=0),"",IF('前年度'!K11=0,"皆増",IF('当年度'!K11=0,"皆減",ROUND('増減額'!K11/'前年度'!K11*100,1))))</f>
        <v>皆減</v>
      </c>
      <c r="L11" s="37">
        <f>IF(AND('当年度'!L11=0,'前年度'!L11=0),"",IF('前年度'!L11=0,"皆増",IF('当年度'!L11=0,"皆減",ROUND('増減額'!L11/'前年度'!L11*100,1))))</f>
        <v>-97</v>
      </c>
      <c r="M11" s="37">
        <f>IF(AND('当年度'!M11=0,'前年度'!M11=0),"",IF('前年度'!M11=0,"皆増",IF('当年度'!M11=0,"皆減",ROUND('増減額'!M11/'前年度'!M11*100,1))))</f>
      </c>
      <c r="N11" s="37">
        <f>IF(AND('当年度'!N11=0,'前年度'!N11=0),"",IF('前年度'!N11=0,"皆増",IF('当年度'!N11=0,"皆減",ROUND('増減額'!N11/'前年度'!N11*100,1))))</f>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-97.6</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t="str">
        <f>IF(AND('当年度'!F12=0,'前年度'!F12=0),"",IF('前年度'!F12=0,"皆増",IF('当年度'!F12=0,"皆減",ROUND('増減額'!F12/'前年度'!F12*100,1))))</f>
        <v>皆減</v>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v>-67.8</v>
      </c>
      <c r="J12" s="37">
        <f>IF(AND('当年度'!J12=0,'前年度'!J12=0),"",IF('前年度'!J12=0,"皆増",IF('当年度'!J12=0,"皆減",ROUND('増減額'!J12/'前年度'!J12*100,1))))</f>
      </c>
      <c r="K12" s="37" t="str">
        <f>IF(AND('当年度'!K12=0,'前年度'!K12=0),"",IF('前年度'!K12=0,"皆増",IF('当年度'!K12=0,"皆減",ROUND('増減額'!K12/'前年度'!K12*100,1))))</f>
        <v>皆減</v>
      </c>
      <c r="L12" s="37">
        <f>IF(AND('当年度'!L12=0,'前年度'!L12=0),"",IF('前年度'!L12=0,"皆増",IF('当年度'!L12=0,"皆減",ROUND('増減額'!L12/'前年度'!L12*100,1))))</f>
        <v>38.9</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v>18.8</v>
      </c>
    </row>
    <row r="13" spans="2:17" ht="21.75" customHeight="1">
      <c r="B13" s="15" t="s">
        <v>23</v>
      </c>
      <c r="C13" s="36">
        <f>IF(AND('当年度'!C13=0,'前年度'!C13=0),"",IF('前年度'!C13=0,"皆増",IF('当年度'!C13=0,"皆減",ROUND('増減額'!C13/'前年度'!C13*100,1))))</f>
      </c>
      <c r="D13" s="37" t="str">
        <f>IF(AND('当年度'!D13=0,'前年度'!D13=0),"",IF('前年度'!D13=0,"皆増",IF('当年度'!D13=0,"皆減",ROUND('増減額'!D13/'前年度'!D13*100,1))))</f>
        <v>皆減</v>
      </c>
      <c r="E13" s="37">
        <f>IF(AND('当年度'!E13=0,'前年度'!E13=0),"",IF('前年度'!E13=0,"皆増",IF('当年度'!E13=0,"皆減",ROUND('増減額'!E13/'前年度'!E13*100,1))))</f>
      </c>
      <c r="F13" s="37" t="str">
        <f>IF(AND('当年度'!F13=0,'前年度'!F13=0),"",IF('前年度'!F13=0,"皆増",IF('当年度'!F13=0,"皆減",ROUND('増減額'!F13/'前年度'!F13*100,1))))</f>
        <v>皆減</v>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t="str">
        <f>IF(AND('当年度'!J13=0,'前年度'!J13=0),"",IF('前年度'!J13=0,"皆増",IF('当年度'!J13=0,"皆減",ROUND('増減額'!J13/'前年度'!J13*100,1))))</f>
        <v>皆減</v>
      </c>
      <c r="K13" s="37" t="str">
        <f>IF(AND('当年度'!K13=0,'前年度'!K13=0),"",IF('前年度'!K13=0,"皆増",IF('当年度'!K13=0,"皆減",ROUND('増減額'!K13/'前年度'!K13*100,1))))</f>
        <v>皆減</v>
      </c>
      <c r="L13" s="37">
        <f>IF(AND('当年度'!L13=0,'前年度'!L13=0),"",IF('前年度'!L13=0,"皆増",IF('当年度'!L13=0,"皆減",ROUND('増減額'!L13/'前年度'!L13*100,1))))</f>
        <v>-76.1</v>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v>-78.9</v>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t="str">
        <f>IF(AND('当年度'!K14=0,'前年度'!K14=0),"",IF('前年度'!K14=0,"皆増",IF('当年度'!K14=0,"皆減",ROUND('増減額'!K14/'前年度'!K14*100,1))))</f>
        <v>皆減</v>
      </c>
      <c r="L14" s="37" t="str">
        <f>IF(AND('当年度'!L14=0,'前年度'!L14=0),"",IF('前年度'!L14=0,"皆増",IF('当年度'!L14=0,"皆減",ROUND('増減額'!L14/'前年度'!L14*100,1))))</f>
        <v>皆減</v>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t="str">
        <f>IF(AND('当年度'!Q14=0,'前年度'!Q14=0),"",IF('前年度'!Q14=0,"皆増",IF('当年度'!Q14=0,"皆減",ROUND('増減額'!Q14/'前年度'!Q14*100,1))))</f>
        <v>皆減</v>
      </c>
    </row>
    <row r="15" spans="2:17" ht="21.75" customHeight="1">
      <c r="B15" s="15" t="s">
        <v>25</v>
      </c>
      <c r="C15" s="36">
        <f>IF(AND('当年度'!C15=0,'前年度'!C15=0),"",IF('前年度'!C15=0,"皆増",IF('当年度'!C15=0,"皆減",ROUND('増減額'!C15/'前年度'!C15*100,1))))</f>
      </c>
      <c r="D15" s="37" t="str">
        <f>IF(AND('当年度'!D15=0,'前年度'!D15=0),"",IF('前年度'!D15=0,"皆増",IF('当年度'!D15=0,"皆減",ROUND('増減額'!D15/'前年度'!D15*100,1))))</f>
        <v>皆減</v>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t="str">
        <f>IF(AND('当年度'!H15=0,'前年度'!H15=0),"",IF('前年度'!H15=0,"皆増",IF('当年度'!H15=0,"皆減",ROUND('増減額'!H15/'前年度'!H15*100,1))))</f>
        <v>皆減</v>
      </c>
      <c r="I15" s="38">
        <f>IF(AND('当年度'!I15=0,'前年度'!I15=0),"",IF('前年度'!I15=0,"皆増",IF('当年度'!I15=0,"皆減",ROUND('増減額'!I15/'前年度'!I15*100,1))))</f>
      </c>
      <c r="J15" s="37">
        <f>IF(AND('当年度'!J15=0,'前年度'!J15=0),"",IF('前年度'!J15=0,"皆増",IF('当年度'!J15=0,"皆減",ROUND('増減額'!J15/'前年度'!J15*100,1))))</f>
      </c>
      <c r="K15" s="37" t="str">
        <f>IF(AND('当年度'!K15=0,'前年度'!K15=0),"",IF('前年度'!K15=0,"皆増",IF('当年度'!K15=0,"皆減",ROUND('増減額'!K15/'前年度'!K15*100,1))))</f>
        <v>皆減</v>
      </c>
      <c r="L15" s="37" t="str">
        <f>IF(AND('当年度'!L15=0,'前年度'!L15=0),"",IF('前年度'!L15=0,"皆増",IF('当年度'!L15=0,"皆減",ROUND('増減額'!L15/'前年度'!L15*100,1))))</f>
        <v>皆減</v>
      </c>
      <c r="M15" s="37">
        <f>IF(AND('当年度'!M15=0,'前年度'!M15=0),"",IF('前年度'!M15=0,"皆増",IF('当年度'!M15=0,"皆減",ROUND('増減額'!M15/'前年度'!M15*100,1))))</f>
      </c>
      <c r="N15" s="37" t="str">
        <f>IF(AND('当年度'!N15=0,'前年度'!N15=0),"",IF('前年度'!N15=0,"皆増",IF('当年度'!N15=0,"皆減",ROUND('増減額'!N15/'前年度'!N15*100,1))))</f>
        <v>皆増</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-100</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v>36.9</v>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t="str">
        <f>IF(AND('当年度'!I16=0,'前年度'!I16=0),"",IF('前年度'!I16=0,"皆増",IF('当年度'!I16=0,"皆減",ROUND('増減額'!I16/'前年度'!I16*100,1))))</f>
        <v>皆減</v>
      </c>
      <c r="J16" s="37">
        <f>IF(AND('当年度'!J16=0,'前年度'!J16=0),"",IF('前年度'!J16=0,"皆増",IF('当年度'!J16=0,"皆減",ROUND('増減額'!J16/'前年度'!J16*100,1))))</f>
        <v>192.5</v>
      </c>
      <c r="K16" s="37" t="str">
        <f>IF(AND('当年度'!K16=0,'前年度'!K16=0),"",IF('前年度'!K16=0,"皆増",IF('当年度'!K16=0,"皆減",ROUND('増減額'!K16/'前年度'!K16*100,1))))</f>
        <v>皆減</v>
      </c>
      <c r="L16" s="37" t="str">
        <f>IF(AND('当年度'!L16=0,'前年度'!L16=0),"",IF('前年度'!L16=0,"皆増",IF('当年度'!L16=0,"皆減",ROUND('増減額'!L16/'前年度'!L16*100,1))))</f>
        <v>皆減</v>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v>-82.4</v>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t="str">
        <f>IF(AND('当年度'!F17=0,'前年度'!F17=0),"",IF('前年度'!F17=0,"皆増",IF('当年度'!F17=0,"皆減",ROUND('増減額'!F17/'前年度'!F17*100,1))))</f>
        <v>皆減</v>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t="str">
        <f>IF(AND('当年度'!J17=0,'前年度'!J17=0),"",IF('前年度'!J17=0,"皆増",IF('当年度'!J17=0,"皆減",ROUND('増減額'!J17/'前年度'!J17*100,1))))</f>
        <v>皆減</v>
      </c>
      <c r="K17" s="37">
        <f>IF(AND('当年度'!K17=0,'前年度'!K17=0),"",IF('前年度'!K17=0,"皆増",IF('当年度'!K17=0,"皆減",ROUND('増減額'!K17/'前年度'!K17*100,1))))</f>
      </c>
      <c r="L17" s="37">
        <f>IF(AND('当年度'!L17=0,'前年度'!L17=0),"",IF('前年度'!L17=0,"皆増",IF('当年度'!L17=0,"皆減",ROUND('増減額'!L17/'前年度'!L17*100,1))))</f>
        <v>-84.6</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v>-85.9</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t="str">
        <f>IF(AND('当年度'!E18=0,'前年度'!E18=0),"",IF('前年度'!E18=0,"皆増",IF('当年度'!E18=0,"皆減",ROUND('増減額'!E18/'前年度'!E18*100,1))))</f>
        <v>皆減</v>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t="str">
        <f>IF(AND('当年度'!J18=0,'前年度'!J18=0),"",IF('前年度'!J18=0,"皆増",IF('当年度'!J18=0,"皆減",ROUND('増減額'!J18/'前年度'!J18*100,1))))</f>
        <v>皆減</v>
      </c>
      <c r="K18" s="37" t="str">
        <f>IF(AND('当年度'!K18=0,'前年度'!K18=0),"",IF('前年度'!K18=0,"皆増",IF('当年度'!K18=0,"皆減",ROUND('増減額'!K18/'前年度'!K18*100,1))))</f>
        <v>皆減</v>
      </c>
      <c r="L18" s="37" t="str">
        <f>IF(AND('当年度'!L18=0,'前年度'!L18=0),"",IF('前年度'!L18=0,"皆増",IF('当年度'!L18=0,"皆減",ROUND('増減額'!L18/'前年度'!L18*100,1))))</f>
        <v>皆減</v>
      </c>
      <c r="M18" s="37">
        <f>IF(AND('当年度'!M18=0,'前年度'!M18=0),"",IF('前年度'!M18=0,"皆増",IF('当年度'!M18=0,"皆減",ROUND('増減額'!M18/'前年度'!M18*100,1))))</f>
      </c>
      <c r="N18" s="37" t="str">
        <f>IF(AND('当年度'!N18=0,'前年度'!N18=0),"",IF('前年度'!N18=0,"皆増",IF('当年度'!N18=0,"皆減",ROUND('増減額'!N18/'前年度'!N18*100,1))))</f>
        <v>皆増</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-99.8</v>
      </c>
    </row>
    <row r="19" spans="1:17" ht="21.75" customHeight="1">
      <c r="A19" s="10"/>
      <c r="B19" s="16" t="s">
        <v>44</v>
      </c>
      <c r="C19" s="40">
        <f>IF(AND('当年度'!C19=0,'前年度'!C19=0),"",IF('前年度'!C19=0,"皆増",IF('当年度'!C19=0,"皆減",ROUND('増減額'!C19/'前年度'!C19*100,1))))</f>
      </c>
      <c r="D19" s="41" t="str">
        <f>IF(AND('当年度'!D19=0,'前年度'!D19=0),"",IF('前年度'!D19=0,"皆増",IF('当年度'!D19=0,"皆減",ROUND('増減額'!D19/'前年度'!D19*100,1))))</f>
        <v>皆減</v>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t="str">
        <f>IF(AND('当年度'!K19=0,'前年度'!K19=0),"",IF('前年度'!K19=0,"皆増",IF('当年度'!K19=0,"皆減",ROUND('増減額'!K19/'前年度'!K19*100,1))))</f>
        <v>皆減</v>
      </c>
      <c r="L19" s="41">
        <f>IF(AND('当年度'!L19=0,'前年度'!L19=0),"",IF('前年度'!L19=0,"皆増",IF('当年度'!L19=0,"皆減",ROUND('増減額'!L19/'前年度'!L19*100,1))))</f>
        <v>134.2</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v>-80.2</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t="str">
        <f>IF(AND('当年度'!K21=0,'前年度'!K21=0),"",IF('前年度'!K21=0,"皆増",IF('当年度'!K21=0,"皆減",ROUND('増減額'!K21/'前年度'!K21*100,1))))</f>
        <v>皆減</v>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t="str">
        <f>IF(AND('当年度'!Q21=0,'前年度'!Q21=0),"",IF('前年度'!Q21=0,"皆増",IF('当年度'!Q21=0,"皆減",ROUND('増減額'!Q21/'前年度'!Q21*100,1))))</f>
        <v>皆減</v>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t="str">
        <f>IF(AND('当年度'!J22=0,'前年度'!J22=0),"",IF('前年度'!J22=0,"皆増",IF('当年度'!J22=0,"皆減",ROUND('増減額'!J22/'前年度'!J22*100,1))))</f>
        <v>皆減</v>
      </c>
      <c r="K22" s="37" t="str">
        <f>IF(AND('当年度'!K22=0,'前年度'!K22=0),"",IF('前年度'!K22=0,"皆増",IF('当年度'!K22=0,"皆減",ROUND('増減額'!K22/'前年度'!K22*100,1))))</f>
        <v>皆減</v>
      </c>
      <c r="L22" s="37">
        <f>IF(AND('当年度'!L22=0,'前年度'!L22=0),"",IF('前年度'!L22=0,"皆増",IF('当年度'!L22=0,"皆減",ROUND('増減額'!L22/'前年度'!L22*100,1))))</f>
        <v>111.2</v>
      </c>
      <c r="M22" s="37">
        <f>IF(AND('当年度'!M22=0,'前年度'!M22=0),"",IF('前年度'!M22=0,"皆増",IF('当年度'!M22=0,"皆減",ROUND('増減額'!M22/'前年度'!M22*100,1))))</f>
      </c>
      <c r="N22" s="37">
        <f>IF(AND('当年度'!N22=0,'前年度'!N22=0),"",IF('前年度'!N22=0,"皆増",IF('当年度'!N22=0,"皆減",ROUND('増減額'!N22/'前年度'!N22*100,1))))</f>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-66.8</v>
      </c>
    </row>
    <row r="23" spans="2:17" ht="21.75" customHeight="1">
      <c r="B23" s="15" t="s">
        <v>30</v>
      </c>
      <c r="C23" s="36">
        <f>IF(AND('当年度'!C23=0,'前年度'!C23=0),"",IF('前年度'!C23=0,"皆増",IF('当年度'!C23=0,"皆減",ROUND('増減額'!C23/'前年度'!C23*100,1))))</f>
      </c>
      <c r="D23" s="37" t="str">
        <f>IF(AND('当年度'!D23=0,'前年度'!D23=0),"",IF('前年度'!D23=0,"皆増",IF('当年度'!D23=0,"皆減",ROUND('増減額'!D23/'前年度'!D23*100,1))))</f>
        <v>皆減</v>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t="str">
        <f>IF(AND('当年度'!J23=0,'前年度'!J23=0),"",IF('前年度'!J23=0,"皆増",IF('当年度'!J23=0,"皆減",ROUND('増減額'!J23/'前年度'!J23*100,1))))</f>
        <v>皆減</v>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t="str">
        <f>IF(AND('当年度'!Q23=0,'前年度'!Q23=0),"",IF('前年度'!Q23=0,"皆増",IF('当年度'!Q23=0,"皆減",ROUND('増減額'!Q23/'前年度'!Q23*100,1))))</f>
        <v>皆減</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v>8</v>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t="str">
        <f>IF(AND('当年度'!J25=0,'前年度'!J25=0),"",IF('前年度'!J25=0,"皆増",IF('当年度'!J25=0,"皆減",ROUND('増減額'!J25/'前年度'!J25*100,1))))</f>
        <v>皆減</v>
      </c>
      <c r="K25" s="37">
        <f>IF(AND('当年度'!K25=0,'前年度'!K25=0),"",IF('前年度'!K25=0,"皆増",IF('当年度'!K25=0,"皆減",ROUND('増減額'!K25/'前年度'!K25*100,1))))</f>
        <v>-80.1</v>
      </c>
      <c r="L25" s="37" t="str">
        <f>IF(AND('当年度'!L25=0,'前年度'!L25=0),"",IF('前年度'!L25=0,"皆増",IF('当年度'!L25=0,"皆減",ROUND('増減額'!L25/'前年度'!L25*100,1))))</f>
        <v>皆減</v>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v>-69.5</v>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t="str">
        <f>IF(AND('当年度'!K26=0,'前年度'!K26=0),"",IF('前年度'!K26=0,"皆増",IF('当年度'!K26=0,"皆減",ROUND('増減額'!K26/'前年度'!K26*100,1))))</f>
        <v>皆増</v>
      </c>
      <c r="L26" s="37" t="str">
        <f>IF(AND('当年度'!L26=0,'前年度'!L26=0),"",IF('前年度'!L26=0,"皆増",IF('当年度'!L26=0,"皆減",ROUND('増減額'!L26/'前年度'!L26*100,1))))</f>
        <v>皆減</v>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v>-33.5</v>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t="str">
        <f>IF(AND('当年度'!F27=0,'前年度'!F27=0),"",IF('前年度'!F27=0,"皆増",IF('当年度'!F27=0,"皆減",ROUND('増減額'!F27/'前年度'!F27*100,1))))</f>
        <v>皆減</v>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t="str">
        <f>IF(AND('当年度'!K27=0,'前年度'!K27=0),"",IF('前年度'!K27=0,"皆増",IF('当年度'!K27=0,"皆減",ROUND('増減額'!K27/'前年度'!K27*100,1))))</f>
        <v>皆減</v>
      </c>
      <c r="L27" s="37" t="str">
        <f>IF(AND('当年度'!L27=0,'前年度'!L27=0),"",IF('前年度'!L27=0,"皆増",IF('当年度'!L27=0,"皆減",ROUND('増減額'!L27/'前年度'!L27*100,1))))</f>
        <v>皆減</v>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t="str">
        <f>IF(AND('当年度'!Q27=0,'前年度'!Q27=0),"",IF('前年度'!Q27=0,"皆増",IF('当年度'!Q27=0,"皆減",ROUND('増減額'!Q27/'前年度'!Q27*100,1))))</f>
        <v>皆減</v>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v>4632.4</v>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t="str">
        <f>IF(AND('当年度'!J28=0,'前年度'!J28=0),"",IF('前年度'!J28=0,"皆増",IF('当年度'!J28=0,"皆減",ROUND('増減額'!J28/'前年度'!J28*100,1))))</f>
        <v>皆増</v>
      </c>
      <c r="K28" s="37" t="str">
        <f>IF(AND('当年度'!K28=0,'前年度'!K28=0),"",IF('前年度'!K28=0,"皆増",IF('当年度'!K28=0,"皆減",ROUND('増減額'!K28/'前年度'!K28*100,1))))</f>
        <v>皆増</v>
      </c>
      <c r="L28" s="37">
        <f>IF(AND('当年度'!L28=0,'前年度'!L28=0),"",IF('前年度'!L28=0,"皆増",IF('当年度'!L28=0,"皆減",ROUND('増減額'!L28/'前年度'!L28*100,1))))</f>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v>6672.8</v>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t="str">
        <f>IF(AND('当年度'!F29=0,'前年度'!F29=0),"",IF('前年度'!F29=0,"皆増",IF('当年度'!F29=0,"皆減",ROUND('増減額'!F29/'前年度'!F29*100,1))))</f>
        <v>皆減</v>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t="str">
        <f>IF(AND('当年度'!Q29=0,'前年度'!Q29=0),"",IF('前年度'!Q29=0,"皆増",IF('当年度'!Q29=0,"皆減",ROUND('増減額'!Q29/'前年度'!Q29*100,1))))</f>
        <v>皆減</v>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t="str">
        <f>IF(AND('当年度'!F30=0,'前年度'!F30=0),"",IF('前年度'!F30=0,"皆増",IF('当年度'!F30=0,"皆減",ROUND('増減額'!F30/'前年度'!F30*100,1))))</f>
        <v>皆減</v>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t="str">
        <f>IF(AND('当年度'!Q30=0,'前年度'!Q30=0),"",IF('前年度'!Q30=0,"皆増",IF('当年度'!Q30=0,"皆減",ROUND('増減額'!Q30/'前年度'!Q30*100,1))))</f>
        <v>皆減</v>
      </c>
    </row>
    <row r="31" spans="2:17" ht="21.75" customHeight="1">
      <c r="B31" s="15" t="s">
        <v>45</v>
      </c>
      <c r="C31" s="36">
        <f>IF(AND('当年度'!C31=0,'前年度'!C31=0),"",IF('前年度'!C31=0,"皆増",IF('当年度'!C31=0,"皆減",ROUND('増減額'!C31/'前年度'!C31*100,1))))</f>
      </c>
      <c r="D31" s="37" t="str">
        <f>IF(AND('当年度'!D31=0,'前年度'!D31=0),"",IF('前年度'!D31=0,"皆増",IF('当年度'!D31=0,"皆減",ROUND('増減額'!D31/'前年度'!D31*100,1))))</f>
        <v>皆増</v>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t="str">
        <f>IF(AND('当年度'!I31=0,'前年度'!I31=0),"",IF('前年度'!I31=0,"皆増",IF('当年度'!I31=0,"皆減",ROUND('増減額'!I31/'前年度'!I31*100,1))))</f>
        <v>皆減</v>
      </c>
      <c r="J31" s="37">
        <f>IF(AND('当年度'!J31=0,'前年度'!J31=0),"",IF('前年度'!J31=0,"皆増",IF('当年度'!J31=0,"皆減",ROUND('増減額'!J31/'前年度'!J31*100,1))))</f>
      </c>
      <c r="K31" s="37">
        <f>IF(AND('当年度'!K31=0,'前年度'!K31=0),"",IF('前年度'!K31=0,"皆増",IF('当年度'!K31=0,"皆減",ROUND('増減額'!K31/'前年度'!K31*100,1))))</f>
        <v>-3.5</v>
      </c>
      <c r="L31" s="37">
        <f>IF(AND('当年度'!L31=0,'前年度'!L31=0),"",IF('前年度'!L31=0,"皆増",IF('当年度'!L31=0,"皆減",ROUND('増減額'!L31/'前年度'!L31*100,1))))</f>
        <v>206.5</v>
      </c>
      <c r="M31" s="37">
        <f>IF(AND('当年度'!M31=0,'前年度'!M31=0),"",IF('前年度'!M31=0,"皆増",IF('当年度'!M31=0,"皆減",ROUND('増減額'!M31/'前年度'!M31*100,1))))</f>
      </c>
      <c r="N31" s="37" t="str">
        <f>IF(AND('当年度'!N31=0,'前年度'!N31=0),"",IF('前年度'!N31=0,"皆増",IF('当年度'!N31=0,"皆減",ROUND('増減額'!N31/'前年度'!N31*100,1))))</f>
        <v>皆増</v>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13.8</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t="str">
        <f>IF(AND('当年度'!L32=0,'前年度'!L32=0),"",IF('前年度'!L32=0,"皆増",IF('当年度'!L32=0,"皆減",ROUND('増減額'!L32/'前年度'!L32*100,1))))</f>
        <v>皆減</v>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t="str">
        <f>IF(AND('当年度'!Q32=0,'前年度'!Q32=0),"",IF('前年度'!Q32=0,"皆増",IF('当年度'!Q32=0,"皆減",ROUND('増減額'!Q32/'前年度'!Q32*100,1))))</f>
        <v>皆減</v>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t="str">
        <f>IF(AND('当年度'!K33=0,'前年度'!K33=0),"",IF('前年度'!K33=0,"皆増",IF('当年度'!K33=0,"皆減",ROUND('増減額'!K33/'前年度'!K33*100,1))))</f>
        <v>皆減</v>
      </c>
      <c r="L33" s="37">
        <f>IF(AND('当年度'!L33=0,'前年度'!L33=0),"",IF('前年度'!L33=0,"皆増",IF('当年度'!L33=0,"皆減",ROUND('増減額'!L33/'前年度'!L33*100,1))))</f>
        <v>-59.1</v>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v>-64.6</v>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v>679.3</v>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f>IF(AND('当年度'!Q34=0,'前年度'!Q34=0),"",IF('前年度'!Q34=0,"皆増",IF('当年度'!Q34=0,"皆減",ROUND('増減額'!Q34/'前年度'!Q34*100,1))))</f>
        <v>679.3</v>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v>-37.3</v>
      </c>
      <c r="E35" s="45">
        <f>IF(AND('当年度'!E35=0,'前年度'!E35=0),"",IF('前年度'!E35=0,"皆増",IF('当年度'!E35=0,"皆減",ROUND('増減額'!E35/'前年度'!E35*100,1))))</f>
        <v>26.5</v>
      </c>
      <c r="F35" s="45">
        <f>IF(AND('当年度'!F35=0,'前年度'!F35=0),"",IF('前年度'!F35=0,"皆増",IF('当年度'!F35=0,"皆減",ROUND('増減額'!F35/'前年度'!F35*100,1))))</f>
        <v>-92.3</v>
      </c>
      <c r="G35" s="45" t="str">
        <f>IF(AND('当年度'!G35=0,'前年度'!G35=0),"",IF('前年度'!G35=0,"皆増",IF('当年度'!G35=0,"皆減",ROUND('増減額'!G35/'前年度'!G35*100,1))))</f>
        <v>皆減</v>
      </c>
      <c r="H35" s="45">
        <f>IF(AND('当年度'!H35=0,'前年度'!H35=0),"",IF('前年度'!H35=0,"皆増",IF('当年度'!H35=0,"皆減",ROUND('増減額'!H35/'前年度'!H35*100,1))))</f>
        <v>39.3</v>
      </c>
      <c r="I35" s="45">
        <f>IF(AND('当年度'!I35=0,'前年度'!I35=0),"",IF('前年度'!I35=0,"皆増",IF('当年度'!I35=0,"皆減",ROUND('増減額'!I35/'前年度'!I35*100,1))))</f>
        <v>-99.9</v>
      </c>
      <c r="J35" s="45">
        <f>IF(AND('当年度'!J35=0,'前年度'!J35=0),"",IF('前年度'!J35=0,"皆増",IF('当年度'!J35=0,"皆減",ROUND('増減額'!J35/'前年度'!J35*100,1))))</f>
        <v>15.2</v>
      </c>
      <c r="K35" s="45">
        <f>IF(AND('当年度'!K35=0,'前年度'!K35=0),"",IF('前年度'!K35=0,"皆増",IF('当年度'!K35=0,"皆減",ROUND('増減額'!K35/'前年度'!K35*100,1))))</f>
        <v>-65.6</v>
      </c>
      <c r="L35" s="45">
        <f>IF(AND('当年度'!L35=0,'前年度'!L35=0),"",IF('前年度'!L35=0,"皆増",IF('当年度'!L35=0,"皆減",ROUND('増減額'!L35/'前年度'!L35*100,1))))</f>
        <v>-74.9</v>
      </c>
      <c r="M35" s="45">
        <f>IF(AND('当年度'!M35=0,'前年度'!M35=0),"",IF('前年度'!M35=0,"皆増",IF('当年度'!M35=0,"皆減",ROUND('増減額'!M35/'前年度'!M35*100,1))))</f>
      </c>
      <c r="N35" s="45" t="str">
        <f>IF(AND('当年度'!N35=0,'前年度'!N35=0),"",IF('前年度'!N35=0,"皆増",IF('当年度'!N35=0,"皆減",ROUND('増減額'!N35/'前年度'!N35*100,1))))</f>
        <v>皆増</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-67.3</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v>1911.2</v>
      </c>
      <c r="E36" s="45">
        <f>IF(AND('当年度'!E36=0,'前年度'!E36=0),"",IF('前年度'!E36=0,"皆増",IF('当年度'!E36=0,"皆減",ROUND('増減額'!E36/'前年度'!E36*100,1))))</f>
      </c>
      <c r="F36" s="45">
        <f>IF(AND('当年度'!F36=0,'前年度'!F36=0),"",IF('前年度'!F36=0,"皆増",IF('当年度'!F36=0,"皆減",ROUND('増減額'!F36/'前年度'!F36*100,1))))</f>
        <v>-97.9</v>
      </c>
      <c r="G36" s="45">
        <f>IF(AND('当年度'!G36=0,'前年度'!G36=0),"",IF('前年度'!G36=0,"皆増",IF('当年度'!G36=0,"皆減",ROUND('増減額'!G36/'前年度'!G36*100,1))))</f>
      </c>
      <c r="H36" s="45">
        <f>IF(AND('当年度'!H36=0,'前年度'!H36=0),"",IF('前年度'!H36=0,"皆増",IF('当年度'!H36=0,"皆減",ROUND('増減額'!H36/'前年度'!H36*100,1))))</f>
      </c>
      <c r="I36" s="45" t="str">
        <f>IF(AND('当年度'!I36=0,'前年度'!I36=0),"",IF('前年度'!I36=0,"皆増",IF('当年度'!I36=0,"皆減",ROUND('増減額'!I36/'前年度'!I36*100,1))))</f>
        <v>皆減</v>
      </c>
      <c r="J36" s="45">
        <f>IF(AND('当年度'!J36=0,'前年度'!J36=0),"",IF('前年度'!J36=0,"皆増",IF('当年度'!J36=0,"皆減",ROUND('増減額'!J36/'前年度'!J36*100,1))))</f>
        <v>-85.2</v>
      </c>
      <c r="K36" s="45">
        <f>IF(AND('当年度'!K36=0,'前年度'!K36=0),"",IF('前年度'!K36=0,"皆増",IF('当年度'!K36=0,"皆減",ROUND('増減額'!K36/'前年度'!K36*100,1))))</f>
        <v>47.9</v>
      </c>
      <c r="L36" s="45">
        <f>IF(AND('当年度'!L36=0,'前年度'!L36=0),"",IF('前年度'!L36=0,"皆増",IF('当年度'!L36=0,"皆減",ROUND('増減額'!L36/'前年度'!L36*100,1))))</f>
        <v>-76.6</v>
      </c>
      <c r="M36" s="45">
        <f>IF(AND('当年度'!M36=0,'前年度'!M36=0),"",IF('前年度'!M36=0,"皆増",IF('当年度'!M36=0,"皆減",ROUND('増減額'!M36/'前年度'!M36*100,1))))</f>
      </c>
      <c r="N36" s="45" t="str">
        <f>IF(AND('当年度'!N36=0,'前年度'!N36=0),"",IF('前年度'!N36=0,"皆増",IF('当年度'!N36=0,"皆減",ROUND('増減額'!N36/'前年度'!N36*100,1))))</f>
        <v>皆増</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-54.8</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v>-3.4</v>
      </c>
      <c r="E37" s="45">
        <f>IF(AND('当年度'!E37=0,'前年度'!E37=0),"",IF('前年度'!E37=0,"皆増",IF('当年度'!E37=0,"皆減",ROUND('増減額'!E37/'前年度'!E37*100,1))))</f>
        <v>26.5</v>
      </c>
      <c r="F37" s="45">
        <f>IF(AND('当年度'!F37=0,'前年度'!F37=0),"",IF('前年度'!F37=0,"皆増",IF('当年度'!F37=0,"皆減",ROUND('増減額'!F37/'前年度'!F37*100,1))))</f>
        <v>-97</v>
      </c>
      <c r="G37" s="45" t="str">
        <f>IF(AND('当年度'!G37=0,'前年度'!G37=0),"",IF('前年度'!G37=0,"皆増",IF('当年度'!G37=0,"皆減",ROUND('増減額'!G37/'前年度'!G37*100,1))))</f>
        <v>皆減</v>
      </c>
      <c r="H37" s="45">
        <f>IF(AND('当年度'!H37=0,'前年度'!H37=0),"",IF('前年度'!H37=0,"皆増",IF('当年度'!H37=0,"皆減",ROUND('増減額'!H37/'前年度'!H37*100,1))))</f>
        <v>39.3</v>
      </c>
      <c r="I37" s="45">
        <f>IF(AND('当年度'!I37=0,'前年度'!I37=0),"",IF('前年度'!I37=0,"皆増",IF('当年度'!I37=0,"皆減",ROUND('増減額'!I37/'前年度'!I37*100,1))))</f>
        <v>-99.9</v>
      </c>
      <c r="J37" s="45">
        <f>IF(AND('当年度'!J37=0,'前年度'!J37=0),"",IF('前年度'!J37=0,"皆増",IF('当年度'!J37=0,"皆減",ROUND('増減額'!J37/'前年度'!J37*100,1))))</f>
        <v>5.2</v>
      </c>
      <c r="K37" s="45">
        <f>IF(AND('当年度'!K37=0,'前年度'!K37=0),"",IF('前年度'!K37=0,"皆増",IF('当年度'!K37=0,"皆減",ROUND('増減額'!K37/'前年度'!K37*100,1))))</f>
        <v>-46.7</v>
      </c>
      <c r="L37" s="45">
        <f>IF(AND('当年度'!L37=0,'前年度'!L37=0),"",IF('前年度'!L37=0,"皆増",IF('当年度'!L37=0,"皆減",ROUND('増減額'!L37/'前年度'!L37*100,1))))</f>
        <v>-75.2</v>
      </c>
      <c r="M37" s="45">
        <f>IF(AND('当年度'!M37=0,'前年度'!M37=0),"",IF('前年度'!M37=0,"皆増",IF('当年度'!M37=0,"皆減",ROUND('増減額'!M37/'前年度'!M37*100,1))))</f>
      </c>
      <c r="N37" s="45" t="str">
        <f>IF(AND('当年度'!N37=0,'前年度'!N37=0),"",IF('前年度'!N37=0,"皆増",IF('当年度'!N37=0,"皆減",ROUND('増減額'!N37/'前年度'!N37*100,1))))</f>
        <v>皆増</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-64.8</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2014-11-24T07:09:40Z</cp:lastPrinted>
  <dcterms:created xsi:type="dcterms:W3CDTF">1999-09-10T06:42:03Z</dcterms:created>
  <dcterms:modified xsi:type="dcterms:W3CDTF">2014-12-10T05:42:43Z</dcterms:modified>
  <cp:category/>
  <cp:version/>
  <cp:contentType/>
  <cp:contentStatus/>
</cp:coreProperties>
</file>