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<sst xmlns="http://schemas.openxmlformats.org/spreadsheetml/2006/main" count="246" uniqueCount="59">
  <si>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</si>
  <si>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</si>
  <si>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</si>
  <si>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</si>
  <si>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</si>
  <si>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</si>
  <si>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</si>
  <si>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</si>
  <si>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</si>
  <si>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</si>
  <si>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</si>
  <si>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</si>
  <si>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</si>
  <si>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</si>
  <si>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</si>
  <si>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</si>
  <si>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</si>
  <si>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</si>
  <si>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</si>
  <si>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</si>
  <si>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</si>
  <si>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</si>
  <si>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</si>
  <si>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</si>
  <si>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</si>
  <si>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</si>
  <si>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</si>
  <si>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</si>
  <si>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</si>
  <si>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</si>
  <si>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</si>
  <si>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</si>
  <si>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</si>
  <si>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</si>
  <si>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</si>
  <si>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</si>
  <si>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</si>
  <si>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</si>
  <si>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</si>
  <si>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</si>
  <si>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</si>
  <si>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</si>
  <si>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</si>
  <si>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</si>
  <si>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</si>
  <si>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</si>
  <si>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</si>
  <si>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</si>
  <si>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</si>
  <si>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</si>
  <si>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</si>
  <si>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</si>
  <si>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</si>
  <si>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</si>
  <si>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</si>
  <si>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目的別歳出の状況（前年度）</t>
  </si>
  <si>
    <t>目的別歳出の状況（増減額）</t>
  </si>
  <si>
    <t>目的別歳出の状況（増減率）</t>
  </si>
  <si>
    <t>目的別歳出の状況（構成比）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</si>
</sst>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38" fontId="0" fillId="0" borderId="22" xfId="48" applyFont="1" applyBorder="1" applyAlignment="1">
      <alignment/>
    </xf>
    <xf numFmtId="38" fontId="0" fillId="0" borderId="17" xfId="48" applyFont="1" applyBorder="1" applyAlignment="1">
      <alignment/>
    </xf>
    <xf numFmtId="37" fontId="0" fillId="0" borderId="17" xfId="0" applyBorder="1" applyAlignment="1">
      <alignment/>
    </xf>
    <xf numFmtId="38" fontId="0" fillId="0" borderId="23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36">
        <v>619986</v>
      </c>
      <c r="D6" s="37">
        <v>12145648</v>
      </c>
      <c r="E6" s="37">
        <v>37282522</v>
      </c>
      <c r="F6" s="37">
        <v>14146336</v>
      </c>
      <c r="G6" s="38">
        <v>56865</v>
      </c>
      <c r="H6" s="38">
        <v>2750994</v>
      </c>
      <c r="I6" s="38">
        <v>1096618</v>
      </c>
      <c r="J6" s="37">
        <v>13340492</v>
      </c>
      <c r="K6" s="37">
        <v>5011445</v>
      </c>
      <c r="L6" s="37">
        <v>11374207</v>
      </c>
      <c r="M6" s="37">
        <v>1380938</v>
      </c>
      <c r="N6" s="37">
        <v>10716795</v>
      </c>
      <c r="O6" s="37">
        <v>0</v>
      </c>
      <c r="P6" s="37">
        <v>0</v>
      </c>
      <c r="Q6" s="37">
        <v>109922846</v>
      </c>
    </row>
    <row r="7" spans="2:17" ht="21.75" customHeight="1">
      <c r="B7" s="16" t="s">
        <v>18</v>
      </c>
      <c r="C7" s="39">
        <v>690589</v>
      </c>
      <c r="D7" s="40">
        <v>11526049</v>
      </c>
      <c r="E7" s="40">
        <v>37291867</v>
      </c>
      <c r="F7" s="40">
        <v>13474628</v>
      </c>
      <c r="G7" s="41">
        <v>111293</v>
      </c>
      <c r="H7" s="41">
        <v>969955</v>
      </c>
      <c r="I7" s="41">
        <v>3740814</v>
      </c>
      <c r="J7" s="40">
        <v>14741495</v>
      </c>
      <c r="K7" s="40">
        <v>3811718</v>
      </c>
      <c r="L7" s="40">
        <v>10893420</v>
      </c>
      <c r="M7" s="40">
        <v>47820</v>
      </c>
      <c r="N7" s="40">
        <v>11714939</v>
      </c>
      <c r="O7" s="40">
        <v>0</v>
      </c>
      <c r="P7" s="40">
        <v>0</v>
      </c>
      <c r="Q7" s="40">
        <v>109014587</v>
      </c>
    </row>
    <row r="8" spans="2:17" ht="21.75" customHeight="1">
      <c r="B8" s="16" t="s">
        <v>19</v>
      </c>
      <c r="C8" s="39">
        <v>359827</v>
      </c>
      <c r="D8" s="40">
        <v>3995472</v>
      </c>
      <c r="E8" s="40">
        <v>16736497</v>
      </c>
      <c r="F8" s="40">
        <v>4336032</v>
      </c>
      <c r="G8" s="41">
        <v>91277</v>
      </c>
      <c r="H8" s="41">
        <v>870470</v>
      </c>
      <c r="I8" s="41">
        <v>788855</v>
      </c>
      <c r="J8" s="40">
        <v>5189082</v>
      </c>
      <c r="K8" s="40">
        <v>2980538</v>
      </c>
      <c r="L8" s="40">
        <v>4778347</v>
      </c>
      <c r="M8" s="40">
        <v>6339</v>
      </c>
      <c r="N8" s="40">
        <v>5428514</v>
      </c>
      <c r="O8" s="40">
        <v>0</v>
      </c>
      <c r="P8" s="40">
        <v>0</v>
      </c>
      <c r="Q8" s="40">
        <v>45561250</v>
      </c>
    </row>
    <row r="9" spans="2:17" ht="21.75" customHeight="1">
      <c r="B9" s="16" t="s">
        <v>20</v>
      </c>
      <c r="C9" s="39">
        <v>382122</v>
      </c>
      <c r="D9" s="40">
        <v>6424298</v>
      </c>
      <c r="E9" s="40">
        <v>24685175</v>
      </c>
      <c r="F9" s="40">
        <v>12057016</v>
      </c>
      <c r="G9" s="41">
        <v>120805</v>
      </c>
      <c r="H9" s="41">
        <v>1409970</v>
      </c>
      <c r="I9" s="41">
        <v>708775</v>
      </c>
      <c r="J9" s="40">
        <v>5925946</v>
      </c>
      <c r="K9" s="40">
        <v>2479073</v>
      </c>
      <c r="L9" s="40">
        <v>5602205</v>
      </c>
      <c r="M9" s="40">
        <v>242351</v>
      </c>
      <c r="N9" s="40">
        <v>5407905</v>
      </c>
      <c r="O9" s="40">
        <v>0</v>
      </c>
      <c r="P9" s="40">
        <v>0</v>
      </c>
      <c r="Q9" s="40">
        <v>65445641</v>
      </c>
    </row>
    <row r="10" spans="2:17" ht="21.75" customHeight="1">
      <c r="B10" s="16" t="s">
        <v>21</v>
      </c>
      <c r="C10" s="39">
        <v>410443</v>
      </c>
      <c r="D10" s="40">
        <v>6282292</v>
      </c>
      <c r="E10" s="40">
        <v>16221631</v>
      </c>
      <c r="F10" s="40">
        <v>5563737</v>
      </c>
      <c r="G10" s="41">
        <v>154167</v>
      </c>
      <c r="H10" s="41">
        <v>869685</v>
      </c>
      <c r="I10" s="41">
        <v>397102</v>
      </c>
      <c r="J10" s="40">
        <v>5305422</v>
      </c>
      <c r="K10" s="40">
        <v>2452891</v>
      </c>
      <c r="L10" s="40">
        <v>4932154</v>
      </c>
      <c r="M10" s="40">
        <v>2219</v>
      </c>
      <c r="N10" s="40">
        <v>5537967</v>
      </c>
      <c r="O10" s="40">
        <v>0</v>
      </c>
      <c r="P10" s="40">
        <v>0</v>
      </c>
      <c r="Q10" s="40">
        <v>48129710</v>
      </c>
    </row>
    <row r="11" spans="2:17" ht="21.75" customHeight="1">
      <c r="B11" s="16" t="s">
        <v>22</v>
      </c>
      <c r="C11" s="39">
        <v>495696</v>
      </c>
      <c r="D11" s="40">
        <v>5480806</v>
      </c>
      <c r="E11" s="40">
        <v>23051055</v>
      </c>
      <c r="F11" s="40">
        <v>5135959</v>
      </c>
      <c r="G11" s="41">
        <v>95868</v>
      </c>
      <c r="H11" s="41">
        <v>1545507</v>
      </c>
      <c r="I11" s="41">
        <v>715924</v>
      </c>
      <c r="J11" s="40">
        <v>9217329</v>
      </c>
      <c r="K11" s="40">
        <v>2717518</v>
      </c>
      <c r="L11" s="40">
        <v>7917717</v>
      </c>
      <c r="M11" s="40">
        <v>42225</v>
      </c>
      <c r="N11" s="40">
        <v>5062432</v>
      </c>
      <c r="O11" s="40">
        <v>1322475</v>
      </c>
      <c r="P11" s="40">
        <v>0</v>
      </c>
      <c r="Q11" s="40">
        <v>62800511</v>
      </c>
    </row>
    <row r="12" spans="2:17" ht="21.75" customHeight="1">
      <c r="B12" s="16" t="s">
        <v>23</v>
      </c>
      <c r="C12" s="39">
        <v>265913</v>
      </c>
      <c r="D12" s="40">
        <v>3158199</v>
      </c>
      <c r="E12" s="40">
        <v>9856856</v>
      </c>
      <c r="F12" s="40">
        <v>3864674</v>
      </c>
      <c r="G12" s="41">
        <v>50936</v>
      </c>
      <c r="H12" s="41">
        <v>632994</v>
      </c>
      <c r="I12" s="41">
        <v>297549</v>
      </c>
      <c r="J12" s="40">
        <v>1676438</v>
      </c>
      <c r="K12" s="40">
        <v>1175864</v>
      </c>
      <c r="L12" s="40">
        <v>3119578</v>
      </c>
      <c r="M12" s="40">
        <v>50650</v>
      </c>
      <c r="N12" s="40">
        <v>2915238</v>
      </c>
      <c r="O12" s="40">
        <v>0</v>
      </c>
      <c r="P12" s="40">
        <v>0</v>
      </c>
      <c r="Q12" s="40">
        <v>27064889</v>
      </c>
    </row>
    <row r="13" spans="2:17" ht="21.75" customHeight="1">
      <c r="B13" s="16" t="s">
        <v>24</v>
      </c>
      <c r="C13" s="39">
        <v>139841</v>
      </c>
      <c r="D13" s="40">
        <v>1974704</v>
      </c>
      <c r="E13" s="40">
        <v>3552802</v>
      </c>
      <c r="F13" s="40">
        <v>1274446</v>
      </c>
      <c r="G13" s="41">
        <v>0</v>
      </c>
      <c r="H13" s="41">
        <v>531669</v>
      </c>
      <c r="I13" s="41">
        <v>145221</v>
      </c>
      <c r="J13" s="40">
        <v>323123</v>
      </c>
      <c r="K13" s="40">
        <v>599778</v>
      </c>
      <c r="L13" s="40">
        <v>1129346</v>
      </c>
      <c r="M13" s="40">
        <v>0</v>
      </c>
      <c r="N13" s="40">
        <v>1164391</v>
      </c>
      <c r="O13" s="40">
        <v>0</v>
      </c>
      <c r="P13" s="40">
        <v>0</v>
      </c>
      <c r="Q13" s="40">
        <v>10835321</v>
      </c>
    </row>
    <row r="14" spans="2:17" ht="21.75" customHeight="1">
      <c r="B14" s="16" t="s">
        <v>25</v>
      </c>
      <c r="C14" s="39">
        <v>264489</v>
      </c>
      <c r="D14" s="40">
        <v>2329258</v>
      </c>
      <c r="E14" s="40">
        <v>5977112</v>
      </c>
      <c r="F14" s="40">
        <v>2485142</v>
      </c>
      <c r="G14" s="41">
        <v>41069</v>
      </c>
      <c r="H14" s="41">
        <v>714091</v>
      </c>
      <c r="I14" s="41">
        <v>349191</v>
      </c>
      <c r="J14" s="40">
        <v>1639521</v>
      </c>
      <c r="K14" s="40">
        <v>1831534</v>
      </c>
      <c r="L14" s="40">
        <v>1962653</v>
      </c>
      <c r="M14" s="40">
        <v>206051</v>
      </c>
      <c r="N14" s="40">
        <v>2398195</v>
      </c>
      <c r="O14" s="40">
        <v>0</v>
      </c>
      <c r="P14" s="40">
        <v>0</v>
      </c>
      <c r="Q14" s="40">
        <v>20198306</v>
      </c>
    </row>
    <row r="15" spans="2:17" ht="21.75" customHeight="1">
      <c r="B15" s="16" t="s">
        <v>26</v>
      </c>
      <c r="C15" s="39">
        <v>144669</v>
      </c>
      <c r="D15" s="40">
        <v>1424589</v>
      </c>
      <c r="E15" s="40">
        <v>3519796</v>
      </c>
      <c r="F15" s="40">
        <v>1446859</v>
      </c>
      <c r="G15" s="41">
        <v>1974</v>
      </c>
      <c r="H15" s="41">
        <v>976927</v>
      </c>
      <c r="I15" s="41">
        <v>478373</v>
      </c>
      <c r="J15" s="40">
        <v>668576</v>
      </c>
      <c r="K15" s="40">
        <v>528431</v>
      </c>
      <c r="L15" s="40">
        <v>799517</v>
      </c>
      <c r="M15" s="40">
        <v>6240</v>
      </c>
      <c r="N15" s="40">
        <v>1337305</v>
      </c>
      <c r="O15" s="40">
        <v>61491</v>
      </c>
      <c r="P15" s="42">
        <v>0</v>
      </c>
      <c r="Q15" s="40">
        <v>11394747</v>
      </c>
    </row>
    <row r="16" spans="2:17" ht="21.75" customHeight="1">
      <c r="B16" s="16" t="s">
        <v>27</v>
      </c>
      <c r="C16" s="39">
        <v>140436</v>
      </c>
      <c r="D16" s="40">
        <v>1555786</v>
      </c>
      <c r="E16" s="40">
        <v>3399035</v>
      </c>
      <c r="F16" s="40">
        <v>1741037</v>
      </c>
      <c r="G16" s="41">
        <v>0</v>
      </c>
      <c r="H16" s="41">
        <v>811174</v>
      </c>
      <c r="I16" s="41">
        <v>638532</v>
      </c>
      <c r="J16" s="40">
        <v>794038</v>
      </c>
      <c r="K16" s="40">
        <v>1180098</v>
      </c>
      <c r="L16" s="40">
        <v>672582</v>
      </c>
      <c r="M16" s="40">
        <v>346866</v>
      </c>
      <c r="N16" s="40">
        <v>1716668</v>
      </c>
      <c r="O16" s="40">
        <v>0</v>
      </c>
      <c r="P16" s="40">
        <v>0</v>
      </c>
      <c r="Q16" s="40">
        <v>12996252</v>
      </c>
    </row>
    <row r="17" spans="2:17" ht="21.75" customHeight="1">
      <c r="B17" s="16" t="s">
        <v>46</v>
      </c>
      <c r="C17" s="39">
        <v>238558</v>
      </c>
      <c r="D17" s="40">
        <v>3192325</v>
      </c>
      <c r="E17" s="40">
        <v>6453827</v>
      </c>
      <c r="F17" s="40">
        <v>1236993</v>
      </c>
      <c r="G17" s="41">
        <v>0</v>
      </c>
      <c r="H17" s="41">
        <v>779299</v>
      </c>
      <c r="I17" s="41">
        <v>165823</v>
      </c>
      <c r="J17" s="40">
        <v>1809426</v>
      </c>
      <c r="K17" s="40">
        <v>893745</v>
      </c>
      <c r="L17" s="40">
        <v>2324233</v>
      </c>
      <c r="M17" s="40">
        <v>107674</v>
      </c>
      <c r="N17" s="40">
        <v>4237140</v>
      </c>
      <c r="O17" s="40">
        <v>0</v>
      </c>
      <c r="P17" s="42">
        <v>0</v>
      </c>
      <c r="Q17" s="40">
        <v>21439043</v>
      </c>
    </row>
    <row r="18" spans="2:17" ht="21.75" customHeight="1">
      <c r="B18" s="16" t="s">
        <v>48</v>
      </c>
      <c r="C18" s="39">
        <v>221325</v>
      </c>
      <c r="D18" s="40">
        <v>3472449</v>
      </c>
      <c r="E18" s="40">
        <v>8475470</v>
      </c>
      <c r="F18" s="40">
        <v>2755147</v>
      </c>
      <c r="G18" s="41">
        <v>23646</v>
      </c>
      <c r="H18" s="41">
        <v>368603</v>
      </c>
      <c r="I18" s="41">
        <v>339076</v>
      </c>
      <c r="J18" s="40">
        <v>1150938</v>
      </c>
      <c r="K18" s="40">
        <v>1474159</v>
      </c>
      <c r="L18" s="40">
        <v>2477154</v>
      </c>
      <c r="M18" s="40">
        <v>3456</v>
      </c>
      <c r="N18" s="40">
        <v>3732681</v>
      </c>
      <c r="O18" s="40">
        <v>0</v>
      </c>
      <c r="P18" s="42">
        <v>0</v>
      </c>
      <c r="Q18" s="40">
        <v>24494104</v>
      </c>
    </row>
    <row r="19" spans="1:17" ht="21.75" customHeight="1">
      <c r="A19" s="11"/>
      <c r="B19" s="18" t="s">
        <v>49</v>
      </c>
      <c r="C19" s="43">
        <v>315634</v>
      </c>
      <c r="D19" s="44">
        <v>7833697</v>
      </c>
      <c r="E19" s="44">
        <v>13940190</v>
      </c>
      <c r="F19" s="44">
        <v>5051024</v>
      </c>
      <c r="G19" s="45">
        <v>104631</v>
      </c>
      <c r="H19" s="45">
        <v>1678973</v>
      </c>
      <c r="I19" s="45">
        <v>524811</v>
      </c>
      <c r="J19" s="44">
        <v>3209715</v>
      </c>
      <c r="K19" s="44">
        <v>1901963</v>
      </c>
      <c r="L19" s="44">
        <v>3896131</v>
      </c>
      <c r="M19" s="44">
        <v>853401</v>
      </c>
      <c r="N19" s="44">
        <v>6660304</v>
      </c>
      <c r="O19" s="44">
        <v>0</v>
      </c>
      <c r="P19" s="46">
        <v>0</v>
      </c>
      <c r="Q19" s="44">
        <v>45970474</v>
      </c>
    </row>
    <row r="20" spans="2:17" ht="21.75" customHeight="1">
      <c r="B20" s="16" t="s">
        <v>28</v>
      </c>
      <c r="C20" s="39">
        <v>55578</v>
      </c>
      <c r="D20" s="40">
        <v>483701</v>
      </c>
      <c r="E20" s="40">
        <v>641855</v>
      </c>
      <c r="F20" s="40">
        <v>240956</v>
      </c>
      <c r="G20" s="41">
        <v>0</v>
      </c>
      <c r="H20" s="41">
        <v>192114</v>
      </c>
      <c r="I20" s="41">
        <v>12413</v>
      </c>
      <c r="J20" s="40">
        <v>384503</v>
      </c>
      <c r="K20" s="40">
        <v>178663</v>
      </c>
      <c r="L20" s="40">
        <v>290696</v>
      </c>
      <c r="M20" s="40">
        <v>0</v>
      </c>
      <c r="N20" s="40">
        <v>135821</v>
      </c>
      <c r="O20" s="40">
        <v>0</v>
      </c>
      <c r="P20" s="40">
        <v>0</v>
      </c>
      <c r="Q20" s="40">
        <v>2616300</v>
      </c>
    </row>
    <row r="21" spans="2:17" ht="21.75" customHeight="1">
      <c r="B21" s="16" t="s">
        <v>29</v>
      </c>
      <c r="C21" s="39">
        <v>129437</v>
      </c>
      <c r="D21" s="40">
        <v>1392472</v>
      </c>
      <c r="E21" s="40">
        <v>2468751</v>
      </c>
      <c r="F21" s="40">
        <v>676700</v>
      </c>
      <c r="G21" s="41">
        <v>3401</v>
      </c>
      <c r="H21" s="41">
        <v>146558</v>
      </c>
      <c r="I21" s="41">
        <v>14625</v>
      </c>
      <c r="J21" s="40">
        <v>667820</v>
      </c>
      <c r="K21" s="40">
        <v>392742</v>
      </c>
      <c r="L21" s="40">
        <v>1311972</v>
      </c>
      <c r="M21" s="40">
        <v>0</v>
      </c>
      <c r="N21" s="40">
        <v>537418</v>
      </c>
      <c r="O21" s="40">
        <v>0</v>
      </c>
      <c r="P21" s="40">
        <v>0</v>
      </c>
      <c r="Q21" s="40">
        <v>7741896</v>
      </c>
    </row>
    <row r="22" spans="2:17" ht="21.75" customHeight="1">
      <c r="B22" s="16" t="s">
        <v>30</v>
      </c>
      <c r="C22" s="39">
        <v>161685</v>
      </c>
      <c r="D22" s="40">
        <v>1335381</v>
      </c>
      <c r="E22" s="40">
        <v>4192427</v>
      </c>
      <c r="F22" s="40">
        <v>1100971</v>
      </c>
      <c r="G22" s="41">
        <v>0</v>
      </c>
      <c r="H22" s="41">
        <v>394175</v>
      </c>
      <c r="I22" s="41">
        <v>93438</v>
      </c>
      <c r="J22" s="40">
        <v>1277563</v>
      </c>
      <c r="K22" s="40">
        <v>562604</v>
      </c>
      <c r="L22" s="40">
        <v>1215876</v>
      </c>
      <c r="M22" s="40">
        <v>13607</v>
      </c>
      <c r="N22" s="40">
        <v>547488</v>
      </c>
      <c r="O22" s="40">
        <v>0</v>
      </c>
      <c r="P22" s="40">
        <v>0</v>
      </c>
      <c r="Q22" s="40">
        <v>10895215</v>
      </c>
    </row>
    <row r="23" spans="2:17" ht="21.75" customHeight="1">
      <c r="B23" s="16" t="s">
        <v>31</v>
      </c>
      <c r="C23" s="39">
        <v>81294</v>
      </c>
      <c r="D23" s="40">
        <v>995177</v>
      </c>
      <c r="E23" s="40">
        <v>1203636</v>
      </c>
      <c r="F23" s="41">
        <v>315751</v>
      </c>
      <c r="G23" s="41">
        <v>0</v>
      </c>
      <c r="H23" s="41">
        <v>52075</v>
      </c>
      <c r="I23" s="42">
        <v>11904</v>
      </c>
      <c r="J23" s="40">
        <v>544739</v>
      </c>
      <c r="K23" s="40">
        <v>146560</v>
      </c>
      <c r="L23" s="40">
        <v>1010774</v>
      </c>
      <c r="M23" s="40">
        <v>151</v>
      </c>
      <c r="N23" s="40">
        <v>284380</v>
      </c>
      <c r="O23" s="40">
        <v>0</v>
      </c>
      <c r="P23" s="40">
        <v>0</v>
      </c>
      <c r="Q23" s="40">
        <v>4646441</v>
      </c>
    </row>
    <row r="24" spans="2:17" ht="21.75" customHeight="1">
      <c r="B24" s="16" t="s">
        <v>32</v>
      </c>
      <c r="C24" s="39">
        <v>96275</v>
      </c>
      <c r="D24" s="40">
        <v>1636498</v>
      </c>
      <c r="E24" s="40">
        <v>1742288</v>
      </c>
      <c r="F24" s="41">
        <v>611652</v>
      </c>
      <c r="G24" s="41">
        <v>0</v>
      </c>
      <c r="H24" s="41">
        <v>106995</v>
      </c>
      <c r="I24" s="42">
        <v>17644</v>
      </c>
      <c r="J24" s="40">
        <v>1069680</v>
      </c>
      <c r="K24" s="40">
        <v>204922</v>
      </c>
      <c r="L24" s="40">
        <v>867905</v>
      </c>
      <c r="M24" s="40">
        <v>0</v>
      </c>
      <c r="N24" s="40">
        <v>47120</v>
      </c>
      <c r="O24" s="40">
        <v>0</v>
      </c>
      <c r="P24" s="40">
        <v>0</v>
      </c>
      <c r="Q24" s="40">
        <v>6400979</v>
      </c>
    </row>
    <row r="25" spans="2:17" ht="21.75" customHeight="1">
      <c r="B25" s="16" t="s">
        <v>33</v>
      </c>
      <c r="C25" s="39">
        <v>75061</v>
      </c>
      <c r="D25" s="40">
        <v>1127650</v>
      </c>
      <c r="E25" s="40">
        <v>1988375</v>
      </c>
      <c r="F25" s="40">
        <v>795062</v>
      </c>
      <c r="G25" s="41">
        <v>19048</v>
      </c>
      <c r="H25" s="41">
        <v>454707</v>
      </c>
      <c r="I25" s="41">
        <v>150503</v>
      </c>
      <c r="J25" s="40">
        <v>646468</v>
      </c>
      <c r="K25" s="40">
        <v>388730</v>
      </c>
      <c r="L25" s="40">
        <v>605715</v>
      </c>
      <c r="M25" s="40">
        <v>30321</v>
      </c>
      <c r="N25" s="40">
        <v>771103</v>
      </c>
      <c r="O25" s="40">
        <v>0</v>
      </c>
      <c r="P25" s="40">
        <v>0</v>
      </c>
      <c r="Q25" s="40">
        <v>7052743</v>
      </c>
    </row>
    <row r="26" spans="2:17" ht="21.75" customHeight="1">
      <c r="B26" s="16" t="s">
        <v>34</v>
      </c>
      <c r="C26" s="39">
        <v>93617</v>
      </c>
      <c r="D26" s="40">
        <v>1162847</v>
      </c>
      <c r="E26" s="40">
        <v>2553304</v>
      </c>
      <c r="F26" s="41">
        <v>517836</v>
      </c>
      <c r="G26" s="41">
        <v>97</v>
      </c>
      <c r="H26" s="41">
        <v>504527</v>
      </c>
      <c r="I26" s="42">
        <v>59606</v>
      </c>
      <c r="J26" s="40">
        <v>838058</v>
      </c>
      <c r="K26" s="40">
        <v>337350</v>
      </c>
      <c r="L26" s="40">
        <v>2063174</v>
      </c>
      <c r="M26" s="40">
        <v>0</v>
      </c>
      <c r="N26" s="40">
        <v>832397</v>
      </c>
      <c r="O26" s="40">
        <v>0</v>
      </c>
      <c r="P26" s="40">
        <v>0</v>
      </c>
      <c r="Q26" s="40">
        <v>8962813</v>
      </c>
    </row>
    <row r="27" spans="2:17" ht="21.75" customHeight="1">
      <c r="B27" s="16" t="s">
        <v>35</v>
      </c>
      <c r="C27" s="39">
        <v>78632</v>
      </c>
      <c r="D27" s="40">
        <v>968096</v>
      </c>
      <c r="E27" s="40">
        <v>1622770</v>
      </c>
      <c r="F27" s="40">
        <v>2551061</v>
      </c>
      <c r="G27" s="41">
        <v>28391</v>
      </c>
      <c r="H27" s="41">
        <v>444761</v>
      </c>
      <c r="I27" s="41">
        <v>116696</v>
      </c>
      <c r="J27" s="40">
        <v>625599</v>
      </c>
      <c r="K27" s="40">
        <v>552171</v>
      </c>
      <c r="L27" s="40">
        <v>736943</v>
      </c>
      <c r="M27" s="40">
        <v>877342</v>
      </c>
      <c r="N27" s="40">
        <v>877390</v>
      </c>
      <c r="O27" s="40">
        <v>0</v>
      </c>
      <c r="P27" s="40">
        <v>0</v>
      </c>
      <c r="Q27" s="40">
        <v>9479852</v>
      </c>
    </row>
    <row r="28" spans="2:17" ht="21.75" customHeight="1">
      <c r="B28" s="16" t="s">
        <v>36</v>
      </c>
      <c r="C28" s="39">
        <v>76737</v>
      </c>
      <c r="D28" s="40">
        <v>741563</v>
      </c>
      <c r="E28" s="40">
        <v>1891646</v>
      </c>
      <c r="F28" s="41">
        <v>456800</v>
      </c>
      <c r="G28" s="41">
        <v>16531</v>
      </c>
      <c r="H28" s="41">
        <v>317853</v>
      </c>
      <c r="I28" s="42">
        <v>121246</v>
      </c>
      <c r="J28" s="40">
        <v>718104</v>
      </c>
      <c r="K28" s="40">
        <v>280720</v>
      </c>
      <c r="L28" s="40">
        <v>471063</v>
      </c>
      <c r="M28" s="40">
        <v>49</v>
      </c>
      <c r="N28" s="40">
        <v>450193</v>
      </c>
      <c r="O28" s="40">
        <v>0</v>
      </c>
      <c r="P28" s="40">
        <v>0</v>
      </c>
      <c r="Q28" s="40">
        <v>5542505</v>
      </c>
    </row>
    <row r="29" spans="2:17" ht="21.75" customHeight="1">
      <c r="B29" s="16" t="s">
        <v>37</v>
      </c>
      <c r="C29" s="39">
        <v>71139</v>
      </c>
      <c r="D29" s="40">
        <v>678991</v>
      </c>
      <c r="E29" s="40">
        <v>1001231</v>
      </c>
      <c r="F29" s="40">
        <v>403145</v>
      </c>
      <c r="G29" s="41">
        <v>0</v>
      </c>
      <c r="H29" s="41">
        <v>214048</v>
      </c>
      <c r="I29" s="41">
        <v>34427</v>
      </c>
      <c r="J29" s="40">
        <v>382730</v>
      </c>
      <c r="K29" s="40">
        <v>294212</v>
      </c>
      <c r="L29" s="40">
        <v>423269</v>
      </c>
      <c r="M29" s="40">
        <v>19594</v>
      </c>
      <c r="N29" s="40">
        <v>278641</v>
      </c>
      <c r="O29" s="40">
        <v>0</v>
      </c>
      <c r="P29" s="40">
        <v>0</v>
      </c>
      <c r="Q29" s="40">
        <v>3801427</v>
      </c>
    </row>
    <row r="30" spans="2:17" ht="21.75" customHeight="1">
      <c r="B30" s="16" t="s">
        <v>47</v>
      </c>
      <c r="C30" s="39">
        <v>89050</v>
      </c>
      <c r="D30" s="40">
        <v>1189837</v>
      </c>
      <c r="E30" s="40">
        <v>1587713</v>
      </c>
      <c r="F30" s="40">
        <v>1423864</v>
      </c>
      <c r="G30" s="41">
        <v>12928</v>
      </c>
      <c r="H30" s="41">
        <v>375816</v>
      </c>
      <c r="I30" s="41">
        <v>138677</v>
      </c>
      <c r="J30" s="40">
        <v>572328</v>
      </c>
      <c r="K30" s="40">
        <v>678062</v>
      </c>
      <c r="L30" s="40">
        <v>412683</v>
      </c>
      <c r="M30" s="40">
        <v>61185</v>
      </c>
      <c r="N30" s="40">
        <v>1120041</v>
      </c>
      <c r="O30" s="40">
        <v>0</v>
      </c>
      <c r="P30" s="40">
        <v>0</v>
      </c>
      <c r="Q30" s="40">
        <v>7662184</v>
      </c>
    </row>
    <row r="31" spans="2:17" ht="21.75" customHeight="1">
      <c r="B31" s="16" t="s">
        <v>50</v>
      </c>
      <c r="C31" s="39">
        <v>87300</v>
      </c>
      <c r="D31" s="40">
        <v>1428832</v>
      </c>
      <c r="E31" s="40">
        <v>2567737</v>
      </c>
      <c r="F31" s="40">
        <v>998087</v>
      </c>
      <c r="G31" s="41">
        <v>0</v>
      </c>
      <c r="H31" s="41">
        <v>621063</v>
      </c>
      <c r="I31" s="41">
        <v>93427</v>
      </c>
      <c r="J31" s="40">
        <v>605375</v>
      </c>
      <c r="K31" s="40">
        <v>711208</v>
      </c>
      <c r="L31" s="40">
        <v>618085</v>
      </c>
      <c r="M31" s="40">
        <v>67042</v>
      </c>
      <c r="N31" s="40">
        <v>1192442</v>
      </c>
      <c r="O31" s="40">
        <v>0</v>
      </c>
      <c r="P31" s="40">
        <v>0</v>
      </c>
      <c r="Q31" s="40">
        <v>8990598</v>
      </c>
    </row>
    <row r="32" spans="2:17" ht="21.75" customHeight="1">
      <c r="B32" s="16" t="s">
        <v>51</v>
      </c>
      <c r="C32" s="39">
        <v>110642</v>
      </c>
      <c r="D32" s="40">
        <v>1824075</v>
      </c>
      <c r="E32" s="40">
        <v>2620450</v>
      </c>
      <c r="F32" s="40">
        <v>995618</v>
      </c>
      <c r="G32" s="41">
        <v>8969</v>
      </c>
      <c r="H32" s="41">
        <v>397346</v>
      </c>
      <c r="I32" s="41">
        <v>262729</v>
      </c>
      <c r="J32" s="40">
        <v>435475</v>
      </c>
      <c r="K32" s="40">
        <v>734012</v>
      </c>
      <c r="L32" s="40">
        <v>685483</v>
      </c>
      <c r="M32" s="40">
        <v>0</v>
      </c>
      <c r="N32" s="40">
        <v>1402673</v>
      </c>
      <c r="O32" s="40">
        <v>0</v>
      </c>
      <c r="P32" s="40">
        <v>0</v>
      </c>
      <c r="Q32" s="40">
        <v>9477472</v>
      </c>
    </row>
    <row r="33" spans="2:17" ht="21.75" customHeight="1">
      <c r="B33" s="16" t="s">
        <v>38</v>
      </c>
      <c r="C33" s="39">
        <v>72622</v>
      </c>
      <c r="D33" s="40">
        <v>453100</v>
      </c>
      <c r="E33" s="40">
        <v>1343324</v>
      </c>
      <c r="F33" s="40">
        <v>622876</v>
      </c>
      <c r="G33" s="41">
        <v>0</v>
      </c>
      <c r="H33" s="41">
        <v>304202</v>
      </c>
      <c r="I33" s="41">
        <v>32787</v>
      </c>
      <c r="J33" s="40">
        <v>408257</v>
      </c>
      <c r="K33" s="40">
        <v>329573</v>
      </c>
      <c r="L33" s="40">
        <v>648418</v>
      </c>
      <c r="M33" s="40">
        <v>47148</v>
      </c>
      <c r="N33" s="40">
        <v>446539</v>
      </c>
      <c r="O33" s="40">
        <v>0</v>
      </c>
      <c r="P33" s="40">
        <v>0</v>
      </c>
      <c r="Q33" s="40">
        <v>4708846</v>
      </c>
    </row>
    <row r="34" spans="2:17" ht="21.75" customHeight="1">
      <c r="B34" s="16" t="s">
        <v>39</v>
      </c>
      <c r="C34" s="39">
        <v>82075</v>
      </c>
      <c r="D34" s="40">
        <v>797944</v>
      </c>
      <c r="E34" s="40">
        <v>1722442</v>
      </c>
      <c r="F34" s="40">
        <v>1031348</v>
      </c>
      <c r="G34" s="41">
        <v>0</v>
      </c>
      <c r="H34" s="41">
        <v>243899</v>
      </c>
      <c r="I34" s="41">
        <v>21176</v>
      </c>
      <c r="J34" s="40">
        <v>634252</v>
      </c>
      <c r="K34" s="40">
        <v>460086</v>
      </c>
      <c r="L34" s="40">
        <v>707543</v>
      </c>
      <c r="M34" s="40">
        <v>14471</v>
      </c>
      <c r="N34" s="40">
        <v>727291</v>
      </c>
      <c r="O34" s="40">
        <v>0</v>
      </c>
      <c r="P34" s="40">
        <v>0</v>
      </c>
      <c r="Q34" s="40">
        <v>6442527</v>
      </c>
    </row>
    <row r="35" spans="2:17" ht="21.75" customHeight="1">
      <c r="B35" s="20" t="s">
        <v>40</v>
      </c>
      <c r="C35" s="47">
        <f>SUM(C6:C19)</f>
        <v>4689528</v>
      </c>
      <c r="D35" s="48">
        <f>SUM(D6:D19)</f>
        <v>70795572</v>
      </c>
      <c r="E35" s="48">
        <f>SUM(E6:E19)</f>
        <v>210443835</v>
      </c>
      <c r="F35" s="48">
        <f>SUM(F6:F19)</f>
        <v>74569030</v>
      </c>
      <c r="G35" s="48">
        <f aca="true" t="shared" si="0" ref="G35:Q35">SUM(G6:G19)</f>
        <v>852531</v>
      </c>
      <c r="H35" s="48">
        <f t="shared" si="0"/>
        <v>14910311</v>
      </c>
      <c r="I35" s="48">
        <f t="shared" si="0"/>
        <v>10386664</v>
      </c>
      <c r="J35" s="48">
        <f t="shared" si="0"/>
        <v>64991541</v>
      </c>
      <c r="K35" s="48">
        <f t="shared" si="0"/>
        <v>29038755</v>
      </c>
      <c r="L35" s="48">
        <f t="shared" si="0"/>
        <v>61879244</v>
      </c>
      <c r="M35" s="48">
        <f t="shared" si="0"/>
        <v>3296230</v>
      </c>
      <c r="N35" s="48">
        <f t="shared" si="0"/>
        <v>68030474</v>
      </c>
      <c r="O35" s="48">
        <f t="shared" si="0"/>
        <v>1383966</v>
      </c>
      <c r="P35" s="48">
        <f t="shared" si="0"/>
        <v>0</v>
      </c>
      <c r="Q35" s="48">
        <f t="shared" si="0"/>
        <v>615267681</v>
      </c>
    </row>
    <row r="36" spans="2:17" ht="21.75" customHeight="1">
      <c r="B36" s="20" t="s">
        <v>52</v>
      </c>
      <c r="C36" s="47">
        <f aca="true" t="shared" si="1" ref="C36:Q36">SUM(C20:C34)</f>
        <v>1361144</v>
      </c>
      <c r="D36" s="48">
        <f t="shared" si="1"/>
        <v>16216164</v>
      </c>
      <c r="E36" s="48">
        <f t="shared" si="1"/>
        <v>29147949</v>
      </c>
      <c r="F36" s="48">
        <f t="shared" si="1"/>
        <v>12741727</v>
      </c>
      <c r="G36" s="48">
        <f t="shared" si="1"/>
        <v>89365</v>
      </c>
      <c r="H36" s="48">
        <f t="shared" si="1"/>
        <v>4770139</v>
      </c>
      <c r="I36" s="48">
        <f t="shared" si="1"/>
        <v>1181298</v>
      </c>
      <c r="J36" s="48">
        <f t="shared" si="1"/>
        <v>9810951</v>
      </c>
      <c r="K36" s="48">
        <f t="shared" si="1"/>
        <v>6251615</v>
      </c>
      <c r="L36" s="48">
        <f t="shared" si="1"/>
        <v>12069599</v>
      </c>
      <c r="M36" s="48">
        <f t="shared" si="1"/>
        <v>1130910</v>
      </c>
      <c r="N36" s="48">
        <f t="shared" si="1"/>
        <v>9650937</v>
      </c>
      <c r="O36" s="48">
        <f t="shared" si="1"/>
        <v>0</v>
      </c>
      <c r="P36" s="48">
        <f t="shared" si="1"/>
        <v>0</v>
      </c>
      <c r="Q36" s="48">
        <f t="shared" si="1"/>
        <v>104421798</v>
      </c>
    </row>
    <row r="37" spans="2:17" ht="21.75" customHeight="1">
      <c r="B37" s="20" t="s">
        <v>41</v>
      </c>
      <c r="C37" s="47">
        <f aca="true" t="shared" si="2" ref="C37:Q37">SUM(C6:C34)</f>
        <v>6050672</v>
      </c>
      <c r="D37" s="48">
        <f t="shared" si="2"/>
        <v>87011736</v>
      </c>
      <c r="E37" s="48">
        <f t="shared" si="2"/>
        <v>239591784</v>
      </c>
      <c r="F37" s="48">
        <f t="shared" si="2"/>
        <v>87310757</v>
      </c>
      <c r="G37" s="48">
        <f t="shared" si="2"/>
        <v>941896</v>
      </c>
      <c r="H37" s="48">
        <f t="shared" si="2"/>
        <v>19680450</v>
      </c>
      <c r="I37" s="48">
        <f t="shared" si="2"/>
        <v>11567962</v>
      </c>
      <c r="J37" s="48">
        <f t="shared" si="2"/>
        <v>74802492</v>
      </c>
      <c r="K37" s="48">
        <f t="shared" si="2"/>
        <v>35290370</v>
      </c>
      <c r="L37" s="48">
        <f t="shared" si="2"/>
        <v>73948843</v>
      </c>
      <c r="M37" s="48">
        <f t="shared" si="2"/>
        <v>4427140</v>
      </c>
      <c r="N37" s="48">
        <f t="shared" si="2"/>
        <v>77681411</v>
      </c>
      <c r="O37" s="48">
        <f t="shared" si="2"/>
        <v>1383966</v>
      </c>
      <c r="P37" s="48">
        <f t="shared" si="2"/>
        <v>0</v>
      </c>
      <c r="Q37" s="48">
        <f t="shared" si="2"/>
        <v>719689479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596297</v>
      </c>
      <c r="D6" s="24">
        <v>14021655</v>
      </c>
      <c r="E6" s="24">
        <v>34849319</v>
      </c>
      <c r="F6" s="24">
        <v>9815908</v>
      </c>
      <c r="G6" s="25">
        <v>67783</v>
      </c>
      <c r="H6" s="25">
        <v>2820749</v>
      </c>
      <c r="I6" s="25">
        <v>1499095</v>
      </c>
      <c r="J6" s="24">
        <v>13182913</v>
      </c>
      <c r="K6" s="24">
        <v>4729610</v>
      </c>
      <c r="L6" s="24">
        <v>11701935</v>
      </c>
      <c r="M6" s="24">
        <v>652193</v>
      </c>
      <c r="N6" s="24">
        <v>11357075</v>
      </c>
      <c r="O6" s="24">
        <v>0</v>
      </c>
      <c r="P6" s="24">
        <v>0</v>
      </c>
      <c r="Q6" s="24">
        <v>105294532</v>
      </c>
    </row>
    <row r="7" spans="2:17" ht="21.75" customHeight="1">
      <c r="B7" s="16" t="s">
        <v>18</v>
      </c>
      <c r="C7" s="26">
        <v>696731</v>
      </c>
      <c r="D7" s="27">
        <v>11933229</v>
      </c>
      <c r="E7" s="27">
        <v>34484815</v>
      </c>
      <c r="F7" s="27">
        <v>9929131</v>
      </c>
      <c r="G7" s="28">
        <v>112325</v>
      </c>
      <c r="H7" s="28">
        <v>1092809</v>
      </c>
      <c r="I7" s="28">
        <v>3534104</v>
      </c>
      <c r="J7" s="27">
        <v>16297597</v>
      </c>
      <c r="K7" s="27">
        <v>3553047</v>
      </c>
      <c r="L7" s="27">
        <v>9901042</v>
      </c>
      <c r="M7" s="27">
        <v>50298</v>
      </c>
      <c r="N7" s="27">
        <v>12837801</v>
      </c>
      <c r="O7" s="27">
        <v>0</v>
      </c>
      <c r="P7" s="27">
        <v>0</v>
      </c>
      <c r="Q7" s="27">
        <v>104422929</v>
      </c>
    </row>
    <row r="8" spans="2:17" ht="21.75" customHeight="1">
      <c r="B8" s="16" t="s">
        <v>19</v>
      </c>
      <c r="C8" s="26">
        <v>343227</v>
      </c>
      <c r="D8" s="27">
        <v>4468360</v>
      </c>
      <c r="E8" s="27">
        <v>16040065</v>
      </c>
      <c r="F8" s="27">
        <v>4221422</v>
      </c>
      <c r="G8" s="28">
        <v>131424</v>
      </c>
      <c r="H8" s="28">
        <v>3289578</v>
      </c>
      <c r="I8" s="28">
        <v>976511</v>
      </c>
      <c r="J8" s="27">
        <v>5805565</v>
      </c>
      <c r="K8" s="27">
        <v>2619724</v>
      </c>
      <c r="L8" s="27">
        <v>4688322</v>
      </c>
      <c r="M8" s="27">
        <v>1357</v>
      </c>
      <c r="N8" s="27">
        <v>5463214</v>
      </c>
      <c r="O8" s="27">
        <v>0</v>
      </c>
      <c r="P8" s="27">
        <v>0</v>
      </c>
      <c r="Q8" s="27">
        <v>48048769</v>
      </c>
    </row>
    <row r="9" spans="2:17" ht="21.75" customHeight="1">
      <c r="B9" s="16" t="s">
        <v>20</v>
      </c>
      <c r="C9" s="26">
        <v>452065</v>
      </c>
      <c r="D9" s="27">
        <v>7337400</v>
      </c>
      <c r="E9" s="27">
        <v>23324806</v>
      </c>
      <c r="F9" s="27">
        <v>6166588</v>
      </c>
      <c r="G9" s="28">
        <v>187239</v>
      </c>
      <c r="H9" s="28">
        <v>1367094</v>
      </c>
      <c r="I9" s="28">
        <v>707742</v>
      </c>
      <c r="J9" s="27">
        <v>6131645</v>
      </c>
      <c r="K9" s="27">
        <v>2353933</v>
      </c>
      <c r="L9" s="27">
        <v>4755227</v>
      </c>
      <c r="M9" s="27">
        <v>65044</v>
      </c>
      <c r="N9" s="27">
        <v>5734126</v>
      </c>
      <c r="O9" s="27">
        <v>0</v>
      </c>
      <c r="P9" s="27">
        <v>0</v>
      </c>
      <c r="Q9" s="27">
        <v>58582909</v>
      </c>
    </row>
    <row r="10" spans="2:17" ht="21.75" customHeight="1">
      <c r="B10" s="16" t="s">
        <v>21</v>
      </c>
      <c r="C10" s="26">
        <v>436946</v>
      </c>
      <c r="D10" s="27">
        <v>5488344</v>
      </c>
      <c r="E10" s="27">
        <v>15373135</v>
      </c>
      <c r="F10" s="27">
        <v>5820948</v>
      </c>
      <c r="G10" s="28">
        <v>201017</v>
      </c>
      <c r="H10" s="28">
        <v>970828</v>
      </c>
      <c r="I10" s="28">
        <v>414228</v>
      </c>
      <c r="J10" s="27">
        <v>4993265</v>
      </c>
      <c r="K10" s="27">
        <v>2556989</v>
      </c>
      <c r="L10" s="27">
        <v>5141154</v>
      </c>
      <c r="M10" s="27">
        <v>3436</v>
      </c>
      <c r="N10" s="27">
        <v>5377597</v>
      </c>
      <c r="O10" s="27">
        <v>0</v>
      </c>
      <c r="P10" s="27">
        <v>0</v>
      </c>
      <c r="Q10" s="27">
        <v>46777887</v>
      </c>
    </row>
    <row r="11" spans="2:17" ht="21.75" customHeight="1">
      <c r="B11" s="16" t="s">
        <v>22</v>
      </c>
      <c r="C11" s="26">
        <v>477881</v>
      </c>
      <c r="D11" s="27">
        <v>5347327</v>
      </c>
      <c r="E11" s="27">
        <v>21610244</v>
      </c>
      <c r="F11" s="27">
        <v>5025271</v>
      </c>
      <c r="G11" s="28">
        <v>103277</v>
      </c>
      <c r="H11" s="28">
        <v>1569483</v>
      </c>
      <c r="I11" s="28">
        <v>726618</v>
      </c>
      <c r="J11" s="27">
        <v>10236462</v>
      </c>
      <c r="K11" s="27">
        <v>2296438</v>
      </c>
      <c r="L11" s="27">
        <v>5572218</v>
      </c>
      <c r="M11" s="27">
        <v>68515</v>
      </c>
      <c r="N11" s="27">
        <v>5370836</v>
      </c>
      <c r="O11" s="27">
        <v>360000</v>
      </c>
      <c r="P11" s="27">
        <v>0</v>
      </c>
      <c r="Q11" s="27">
        <v>58764570</v>
      </c>
    </row>
    <row r="12" spans="2:17" ht="21.75" customHeight="1">
      <c r="B12" s="16" t="s">
        <v>23</v>
      </c>
      <c r="C12" s="26">
        <v>271534</v>
      </c>
      <c r="D12" s="27">
        <v>3039497</v>
      </c>
      <c r="E12" s="27">
        <v>9044452</v>
      </c>
      <c r="F12" s="27">
        <v>3659377</v>
      </c>
      <c r="G12" s="28">
        <v>54579</v>
      </c>
      <c r="H12" s="28">
        <v>641144</v>
      </c>
      <c r="I12" s="28">
        <v>193078</v>
      </c>
      <c r="J12" s="27">
        <v>1526555</v>
      </c>
      <c r="K12" s="27">
        <v>1081227</v>
      </c>
      <c r="L12" s="27">
        <v>2358707</v>
      </c>
      <c r="M12" s="27">
        <v>150922</v>
      </c>
      <c r="N12" s="27">
        <v>2999892</v>
      </c>
      <c r="O12" s="27">
        <v>0</v>
      </c>
      <c r="P12" s="27">
        <v>0</v>
      </c>
      <c r="Q12" s="27">
        <v>25020964</v>
      </c>
    </row>
    <row r="13" spans="2:17" ht="21.75" customHeight="1">
      <c r="B13" s="16" t="s">
        <v>24</v>
      </c>
      <c r="C13" s="26">
        <v>135237</v>
      </c>
      <c r="D13" s="27">
        <v>2419870</v>
      </c>
      <c r="E13" s="27">
        <v>2912501</v>
      </c>
      <c r="F13" s="27">
        <v>1514644</v>
      </c>
      <c r="G13" s="28">
        <v>0</v>
      </c>
      <c r="H13" s="28">
        <v>403135</v>
      </c>
      <c r="I13" s="28">
        <v>178031</v>
      </c>
      <c r="J13" s="27">
        <v>278005</v>
      </c>
      <c r="K13" s="27">
        <v>475665</v>
      </c>
      <c r="L13" s="27">
        <v>1261013</v>
      </c>
      <c r="M13" s="27">
        <v>0</v>
      </c>
      <c r="N13" s="27">
        <v>1147352</v>
      </c>
      <c r="O13" s="27">
        <v>0</v>
      </c>
      <c r="P13" s="27">
        <v>0</v>
      </c>
      <c r="Q13" s="27">
        <v>10725453</v>
      </c>
    </row>
    <row r="14" spans="2:17" ht="21.75" customHeight="1">
      <c r="B14" s="16" t="s">
        <v>25</v>
      </c>
      <c r="C14" s="26">
        <v>269331</v>
      </c>
      <c r="D14" s="27">
        <v>2252372</v>
      </c>
      <c r="E14" s="27">
        <v>5441293</v>
      </c>
      <c r="F14" s="27">
        <v>2610828</v>
      </c>
      <c r="G14" s="28">
        <v>41258</v>
      </c>
      <c r="H14" s="28">
        <v>625320</v>
      </c>
      <c r="I14" s="28">
        <v>352415</v>
      </c>
      <c r="J14" s="27">
        <v>2276020</v>
      </c>
      <c r="K14" s="27">
        <v>1150458</v>
      </c>
      <c r="L14" s="27">
        <v>2069353</v>
      </c>
      <c r="M14" s="27">
        <v>188926</v>
      </c>
      <c r="N14" s="27">
        <v>2737589</v>
      </c>
      <c r="O14" s="27">
        <v>0</v>
      </c>
      <c r="P14" s="27">
        <v>0</v>
      </c>
      <c r="Q14" s="27">
        <v>20015163</v>
      </c>
    </row>
    <row r="15" spans="2:17" ht="21.75" customHeight="1">
      <c r="B15" s="16" t="s">
        <v>26</v>
      </c>
      <c r="C15" s="26">
        <v>145287</v>
      </c>
      <c r="D15" s="27">
        <v>1404492</v>
      </c>
      <c r="E15" s="27">
        <v>2991058</v>
      </c>
      <c r="F15" s="27">
        <v>1526002</v>
      </c>
      <c r="G15" s="28">
        <v>25365</v>
      </c>
      <c r="H15" s="28">
        <v>392296</v>
      </c>
      <c r="I15" s="28">
        <v>545064</v>
      </c>
      <c r="J15" s="27">
        <v>870849</v>
      </c>
      <c r="K15" s="27">
        <v>578612</v>
      </c>
      <c r="L15" s="27">
        <v>777420</v>
      </c>
      <c r="M15" s="27">
        <v>6009</v>
      </c>
      <c r="N15" s="27">
        <v>1288072</v>
      </c>
      <c r="O15" s="27">
        <v>105241</v>
      </c>
      <c r="P15" s="29">
        <v>0</v>
      </c>
      <c r="Q15" s="27">
        <v>10655767</v>
      </c>
    </row>
    <row r="16" spans="2:17" ht="21.75" customHeight="1">
      <c r="B16" s="16" t="s">
        <v>27</v>
      </c>
      <c r="C16" s="26">
        <v>143984</v>
      </c>
      <c r="D16" s="27">
        <v>2002413</v>
      </c>
      <c r="E16" s="27">
        <v>3260882</v>
      </c>
      <c r="F16" s="27">
        <v>1302606</v>
      </c>
      <c r="G16" s="28">
        <v>0</v>
      </c>
      <c r="H16" s="28">
        <v>1017634</v>
      </c>
      <c r="I16" s="28">
        <v>852648</v>
      </c>
      <c r="J16" s="27">
        <v>879657</v>
      </c>
      <c r="K16" s="27">
        <v>781211</v>
      </c>
      <c r="L16" s="27">
        <v>680927</v>
      </c>
      <c r="M16" s="27">
        <v>1012860</v>
      </c>
      <c r="N16" s="27">
        <v>1574191</v>
      </c>
      <c r="O16" s="27">
        <v>0</v>
      </c>
      <c r="P16" s="27">
        <v>0</v>
      </c>
      <c r="Q16" s="27">
        <v>13509013</v>
      </c>
    </row>
    <row r="17" spans="2:17" ht="21.75" customHeight="1">
      <c r="B17" s="16" t="s">
        <v>46</v>
      </c>
      <c r="C17" s="26">
        <v>238848</v>
      </c>
      <c r="D17" s="27">
        <v>7314232</v>
      </c>
      <c r="E17" s="27">
        <v>5800527</v>
      </c>
      <c r="F17" s="27">
        <v>2285024</v>
      </c>
      <c r="G17" s="28">
        <v>3961</v>
      </c>
      <c r="H17" s="28">
        <v>779268</v>
      </c>
      <c r="I17" s="28">
        <v>98456</v>
      </c>
      <c r="J17" s="27">
        <v>1850126</v>
      </c>
      <c r="K17" s="27">
        <v>1029512</v>
      </c>
      <c r="L17" s="27">
        <v>3019128</v>
      </c>
      <c r="M17" s="27">
        <v>72806</v>
      </c>
      <c r="N17" s="27">
        <v>2991814</v>
      </c>
      <c r="O17" s="27">
        <v>0</v>
      </c>
      <c r="P17" s="29">
        <v>0</v>
      </c>
      <c r="Q17" s="27">
        <v>25483702</v>
      </c>
    </row>
    <row r="18" spans="2:17" ht="21.75" customHeight="1">
      <c r="B18" s="16" t="s">
        <v>48</v>
      </c>
      <c r="C18" s="26">
        <v>218935</v>
      </c>
      <c r="D18" s="27">
        <v>3613260</v>
      </c>
      <c r="E18" s="27">
        <v>8370118</v>
      </c>
      <c r="F18" s="27">
        <v>7037388</v>
      </c>
      <c r="G18" s="28">
        <v>67743</v>
      </c>
      <c r="H18" s="28">
        <v>357377</v>
      </c>
      <c r="I18" s="28">
        <v>329708</v>
      </c>
      <c r="J18" s="27">
        <v>1346368</v>
      </c>
      <c r="K18" s="27">
        <v>1287302</v>
      </c>
      <c r="L18" s="27">
        <v>3905954</v>
      </c>
      <c r="M18" s="27">
        <v>7216</v>
      </c>
      <c r="N18" s="27">
        <v>3370187</v>
      </c>
      <c r="O18" s="27">
        <v>0</v>
      </c>
      <c r="P18" s="29">
        <v>0</v>
      </c>
      <c r="Q18" s="27">
        <v>29911556</v>
      </c>
    </row>
    <row r="19" spans="1:17" ht="21.75" customHeight="1">
      <c r="A19" s="11"/>
      <c r="B19" s="18" t="s">
        <v>49</v>
      </c>
      <c r="C19" s="30">
        <v>297172</v>
      </c>
      <c r="D19" s="31">
        <v>7379196</v>
      </c>
      <c r="E19" s="31">
        <v>13525387</v>
      </c>
      <c r="F19" s="31">
        <v>4776766</v>
      </c>
      <c r="G19" s="32">
        <v>156277</v>
      </c>
      <c r="H19" s="32">
        <v>1658992</v>
      </c>
      <c r="I19" s="32">
        <v>580619</v>
      </c>
      <c r="J19" s="31">
        <v>3726642</v>
      </c>
      <c r="K19" s="31">
        <v>1579913</v>
      </c>
      <c r="L19" s="31">
        <v>3516196</v>
      </c>
      <c r="M19" s="31">
        <v>953764</v>
      </c>
      <c r="N19" s="31">
        <v>6767401</v>
      </c>
      <c r="O19" s="31">
        <v>0</v>
      </c>
      <c r="P19" s="33">
        <v>0</v>
      </c>
      <c r="Q19" s="31">
        <v>44918325</v>
      </c>
    </row>
    <row r="20" spans="2:17" ht="21.75" customHeight="1">
      <c r="B20" s="16" t="s">
        <v>28</v>
      </c>
      <c r="C20" s="26">
        <v>54039</v>
      </c>
      <c r="D20" s="27">
        <v>451776</v>
      </c>
      <c r="E20" s="27">
        <v>629080</v>
      </c>
      <c r="F20" s="27">
        <v>241559</v>
      </c>
      <c r="G20" s="28">
        <v>0</v>
      </c>
      <c r="H20" s="28">
        <v>332329</v>
      </c>
      <c r="I20" s="28">
        <v>13280</v>
      </c>
      <c r="J20" s="27">
        <v>394141</v>
      </c>
      <c r="K20" s="27">
        <v>143412</v>
      </c>
      <c r="L20" s="27">
        <v>283364</v>
      </c>
      <c r="M20" s="27">
        <v>0</v>
      </c>
      <c r="N20" s="27">
        <v>192339</v>
      </c>
      <c r="O20" s="27">
        <v>0</v>
      </c>
      <c r="P20" s="27">
        <v>0</v>
      </c>
      <c r="Q20" s="27">
        <v>2735319</v>
      </c>
    </row>
    <row r="21" spans="2:17" ht="21.75" customHeight="1">
      <c r="B21" s="16" t="s">
        <v>29</v>
      </c>
      <c r="C21" s="26">
        <v>129267</v>
      </c>
      <c r="D21" s="27">
        <v>1129957</v>
      </c>
      <c r="E21" s="27">
        <v>2241604</v>
      </c>
      <c r="F21" s="27">
        <v>673122</v>
      </c>
      <c r="G21" s="28">
        <v>3225</v>
      </c>
      <c r="H21" s="28">
        <v>139735</v>
      </c>
      <c r="I21" s="28">
        <v>15668</v>
      </c>
      <c r="J21" s="27">
        <v>731690</v>
      </c>
      <c r="K21" s="27">
        <v>335312</v>
      </c>
      <c r="L21" s="27">
        <v>1332264</v>
      </c>
      <c r="M21" s="27">
        <v>0</v>
      </c>
      <c r="N21" s="27">
        <v>574646</v>
      </c>
      <c r="O21" s="27">
        <v>0</v>
      </c>
      <c r="P21" s="27">
        <v>0</v>
      </c>
      <c r="Q21" s="27">
        <v>7306490</v>
      </c>
    </row>
    <row r="22" spans="2:17" ht="21.75" customHeight="1">
      <c r="B22" s="16" t="s">
        <v>30</v>
      </c>
      <c r="C22" s="26">
        <v>163495</v>
      </c>
      <c r="D22" s="27">
        <v>1315098</v>
      </c>
      <c r="E22" s="27">
        <v>3665511</v>
      </c>
      <c r="F22" s="27">
        <v>1056425</v>
      </c>
      <c r="G22" s="28">
        <v>0</v>
      </c>
      <c r="H22" s="28">
        <v>389293</v>
      </c>
      <c r="I22" s="28">
        <v>178155</v>
      </c>
      <c r="J22" s="27">
        <v>1042728</v>
      </c>
      <c r="K22" s="27">
        <v>849223</v>
      </c>
      <c r="L22" s="27">
        <v>1354252</v>
      </c>
      <c r="M22" s="27">
        <v>35756</v>
      </c>
      <c r="N22" s="27">
        <v>717605</v>
      </c>
      <c r="O22" s="27">
        <v>0</v>
      </c>
      <c r="P22" s="27">
        <v>0</v>
      </c>
      <c r="Q22" s="27">
        <v>10767541</v>
      </c>
    </row>
    <row r="23" spans="2:17" ht="21.75" customHeight="1">
      <c r="B23" s="16" t="s">
        <v>31</v>
      </c>
      <c r="C23" s="26">
        <v>79177</v>
      </c>
      <c r="D23" s="27">
        <v>723015</v>
      </c>
      <c r="E23" s="27">
        <v>1121337</v>
      </c>
      <c r="F23" s="28">
        <v>310849</v>
      </c>
      <c r="G23" s="28">
        <v>0</v>
      </c>
      <c r="H23" s="28">
        <v>29838</v>
      </c>
      <c r="I23" s="29">
        <v>15147</v>
      </c>
      <c r="J23" s="27">
        <v>480515</v>
      </c>
      <c r="K23" s="27">
        <v>132005</v>
      </c>
      <c r="L23" s="27">
        <v>528373</v>
      </c>
      <c r="M23" s="27">
        <v>0</v>
      </c>
      <c r="N23" s="27">
        <v>278482</v>
      </c>
      <c r="O23" s="27">
        <v>0</v>
      </c>
      <c r="P23" s="27">
        <v>0</v>
      </c>
      <c r="Q23" s="27">
        <v>3698738</v>
      </c>
    </row>
    <row r="24" spans="2:17" ht="21.75" customHeight="1">
      <c r="B24" s="16" t="s">
        <v>32</v>
      </c>
      <c r="C24" s="26">
        <v>93852</v>
      </c>
      <c r="D24" s="27">
        <v>1364454</v>
      </c>
      <c r="E24" s="27">
        <v>1652192</v>
      </c>
      <c r="F24" s="28">
        <v>440858</v>
      </c>
      <c r="G24" s="28">
        <v>0</v>
      </c>
      <c r="H24" s="28">
        <v>152829</v>
      </c>
      <c r="I24" s="29">
        <v>17856</v>
      </c>
      <c r="J24" s="27">
        <v>1073885</v>
      </c>
      <c r="K24" s="27">
        <v>188091</v>
      </c>
      <c r="L24" s="27">
        <v>764841</v>
      </c>
      <c r="M24" s="27">
        <v>0</v>
      </c>
      <c r="N24" s="27">
        <v>79969</v>
      </c>
      <c r="O24" s="27">
        <v>0</v>
      </c>
      <c r="P24" s="27">
        <v>0</v>
      </c>
      <c r="Q24" s="27">
        <v>5828827</v>
      </c>
    </row>
    <row r="25" spans="2:17" ht="21.75" customHeight="1">
      <c r="B25" s="16" t="s">
        <v>33</v>
      </c>
      <c r="C25" s="26">
        <v>76813</v>
      </c>
      <c r="D25" s="27">
        <v>1221895</v>
      </c>
      <c r="E25" s="27">
        <v>1921637</v>
      </c>
      <c r="F25" s="27">
        <v>574154</v>
      </c>
      <c r="G25" s="28">
        <v>35950</v>
      </c>
      <c r="H25" s="28">
        <v>1175313</v>
      </c>
      <c r="I25" s="28">
        <v>155371</v>
      </c>
      <c r="J25" s="27">
        <v>823791</v>
      </c>
      <c r="K25" s="27">
        <v>423953</v>
      </c>
      <c r="L25" s="27">
        <v>909698</v>
      </c>
      <c r="M25" s="27">
        <v>945</v>
      </c>
      <c r="N25" s="27">
        <v>751036</v>
      </c>
      <c r="O25" s="27">
        <v>0</v>
      </c>
      <c r="P25" s="27">
        <v>0</v>
      </c>
      <c r="Q25" s="27">
        <v>8070556</v>
      </c>
    </row>
    <row r="26" spans="2:17" ht="21.75" customHeight="1">
      <c r="B26" s="16" t="s">
        <v>34</v>
      </c>
      <c r="C26" s="26">
        <v>90987</v>
      </c>
      <c r="D26" s="27">
        <v>1334181</v>
      </c>
      <c r="E26" s="27">
        <v>2317153</v>
      </c>
      <c r="F26" s="28">
        <v>505781</v>
      </c>
      <c r="G26" s="28">
        <v>98</v>
      </c>
      <c r="H26" s="28">
        <v>1111662</v>
      </c>
      <c r="I26" s="29">
        <v>68879</v>
      </c>
      <c r="J26" s="27">
        <v>1022706</v>
      </c>
      <c r="K26" s="27">
        <v>325008</v>
      </c>
      <c r="L26" s="27">
        <v>1151712</v>
      </c>
      <c r="M26" s="27">
        <v>0</v>
      </c>
      <c r="N26" s="27">
        <v>797201</v>
      </c>
      <c r="O26" s="27">
        <v>72796</v>
      </c>
      <c r="P26" s="27">
        <v>0</v>
      </c>
      <c r="Q26" s="27">
        <v>8798164</v>
      </c>
    </row>
    <row r="27" spans="2:17" ht="21.75" customHeight="1">
      <c r="B27" s="16" t="s">
        <v>35</v>
      </c>
      <c r="C27" s="26">
        <v>73945</v>
      </c>
      <c r="D27" s="27">
        <v>1647346</v>
      </c>
      <c r="E27" s="27">
        <v>1430040</v>
      </c>
      <c r="F27" s="27">
        <v>1332770</v>
      </c>
      <c r="G27" s="28">
        <v>26510</v>
      </c>
      <c r="H27" s="28">
        <v>472739</v>
      </c>
      <c r="I27" s="28">
        <v>100281</v>
      </c>
      <c r="J27" s="27">
        <v>548880</v>
      </c>
      <c r="K27" s="27">
        <v>413940</v>
      </c>
      <c r="L27" s="27">
        <v>482686</v>
      </c>
      <c r="M27" s="27">
        <v>1398539</v>
      </c>
      <c r="N27" s="27">
        <v>853531</v>
      </c>
      <c r="O27" s="27">
        <v>0</v>
      </c>
      <c r="P27" s="27">
        <v>0</v>
      </c>
      <c r="Q27" s="27">
        <v>8781207</v>
      </c>
    </row>
    <row r="28" spans="2:17" ht="21.75" customHeight="1">
      <c r="B28" s="16" t="s">
        <v>36</v>
      </c>
      <c r="C28" s="26">
        <v>75440</v>
      </c>
      <c r="D28" s="27">
        <v>781332</v>
      </c>
      <c r="E28" s="27">
        <v>1747334</v>
      </c>
      <c r="F28" s="28">
        <v>415438</v>
      </c>
      <c r="G28" s="28">
        <v>70129</v>
      </c>
      <c r="H28" s="28">
        <v>1658305</v>
      </c>
      <c r="I28" s="29">
        <v>65942</v>
      </c>
      <c r="J28" s="27">
        <v>591227</v>
      </c>
      <c r="K28" s="27">
        <v>293992</v>
      </c>
      <c r="L28" s="27">
        <v>416005</v>
      </c>
      <c r="M28" s="27">
        <v>49</v>
      </c>
      <c r="N28" s="27">
        <v>452566</v>
      </c>
      <c r="O28" s="27">
        <v>0</v>
      </c>
      <c r="P28" s="27">
        <v>0</v>
      </c>
      <c r="Q28" s="27">
        <v>6567759</v>
      </c>
    </row>
    <row r="29" spans="2:17" ht="21.75" customHeight="1">
      <c r="B29" s="16" t="s">
        <v>37</v>
      </c>
      <c r="C29" s="26">
        <v>69337</v>
      </c>
      <c r="D29" s="27">
        <v>747669</v>
      </c>
      <c r="E29" s="27">
        <v>905288</v>
      </c>
      <c r="F29" s="27">
        <v>335840</v>
      </c>
      <c r="G29" s="28">
        <v>0</v>
      </c>
      <c r="H29" s="28">
        <v>165180</v>
      </c>
      <c r="I29" s="28">
        <v>48795</v>
      </c>
      <c r="J29" s="27">
        <v>321465</v>
      </c>
      <c r="K29" s="27">
        <v>233670</v>
      </c>
      <c r="L29" s="27">
        <v>487100</v>
      </c>
      <c r="M29" s="27">
        <v>1420</v>
      </c>
      <c r="N29" s="27">
        <v>267737</v>
      </c>
      <c r="O29" s="27">
        <v>0</v>
      </c>
      <c r="P29" s="27">
        <v>0</v>
      </c>
      <c r="Q29" s="27">
        <v>3583501</v>
      </c>
    </row>
    <row r="30" spans="2:17" ht="21.75" customHeight="1">
      <c r="B30" s="16" t="s">
        <v>47</v>
      </c>
      <c r="C30" s="26">
        <v>85131</v>
      </c>
      <c r="D30" s="27">
        <v>1387054</v>
      </c>
      <c r="E30" s="27">
        <v>1486801</v>
      </c>
      <c r="F30" s="27">
        <v>842289</v>
      </c>
      <c r="G30" s="28">
        <v>26833</v>
      </c>
      <c r="H30" s="28">
        <v>390799</v>
      </c>
      <c r="I30" s="28">
        <v>130316</v>
      </c>
      <c r="J30" s="27">
        <v>657199</v>
      </c>
      <c r="K30" s="27">
        <v>596357</v>
      </c>
      <c r="L30" s="27">
        <v>434996</v>
      </c>
      <c r="M30" s="27">
        <v>0</v>
      </c>
      <c r="N30" s="27">
        <v>1153104</v>
      </c>
      <c r="O30" s="27">
        <v>0</v>
      </c>
      <c r="P30" s="27">
        <v>0</v>
      </c>
      <c r="Q30" s="27">
        <v>7190879</v>
      </c>
    </row>
    <row r="31" spans="2:17" ht="21.75" customHeight="1">
      <c r="B31" s="16" t="s">
        <v>50</v>
      </c>
      <c r="C31" s="26">
        <v>84507</v>
      </c>
      <c r="D31" s="27">
        <v>1498549</v>
      </c>
      <c r="E31" s="27">
        <v>1972575</v>
      </c>
      <c r="F31" s="27">
        <v>995628</v>
      </c>
      <c r="G31" s="28">
        <v>0</v>
      </c>
      <c r="H31" s="28">
        <v>747826</v>
      </c>
      <c r="I31" s="28">
        <v>117909</v>
      </c>
      <c r="J31" s="27">
        <v>506628</v>
      </c>
      <c r="K31" s="27">
        <v>718226</v>
      </c>
      <c r="L31" s="27">
        <v>1176857</v>
      </c>
      <c r="M31" s="27">
        <v>0</v>
      </c>
      <c r="N31" s="27">
        <v>1164529</v>
      </c>
      <c r="O31" s="27">
        <v>0</v>
      </c>
      <c r="P31" s="27">
        <v>0</v>
      </c>
      <c r="Q31" s="27">
        <v>8983234</v>
      </c>
    </row>
    <row r="32" spans="2:17" ht="21.75" customHeight="1">
      <c r="B32" s="16" t="s">
        <v>51</v>
      </c>
      <c r="C32" s="26">
        <v>111501</v>
      </c>
      <c r="D32" s="27">
        <v>1817988</v>
      </c>
      <c r="E32" s="27">
        <v>2299702</v>
      </c>
      <c r="F32" s="27">
        <v>944314</v>
      </c>
      <c r="G32" s="28">
        <v>21378</v>
      </c>
      <c r="H32" s="28">
        <v>620934</v>
      </c>
      <c r="I32" s="28">
        <v>258170</v>
      </c>
      <c r="J32" s="27">
        <v>452335</v>
      </c>
      <c r="K32" s="27">
        <v>577232</v>
      </c>
      <c r="L32" s="27">
        <v>733305</v>
      </c>
      <c r="M32" s="27">
        <v>0</v>
      </c>
      <c r="N32" s="27">
        <v>1450434</v>
      </c>
      <c r="O32" s="27">
        <v>0</v>
      </c>
      <c r="P32" s="27">
        <v>0</v>
      </c>
      <c r="Q32" s="27">
        <v>9287293</v>
      </c>
    </row>
    <row r="33" spans="2:17" ht="21.75" customHeight="1">
      <c r="B33" s="16" t="s">
        <v>38</v>
      </c>
      <c r="C33" s="26">
        <v>99323</v>
      </c>
      <c r="D33" s="27">
        <v>758899</v>
      </c>
      <c r="E33" s="27">
        <v>1310183</v>
      </c>
      <c r="F33" s="27">
        <v>558127</v>
      </c>
      <c r="G33" s="28">
        <v>0</v>
      </c>
      <c r="H33" s="28">
        <v>248612</v>
      </c>
      <c r="I33" s="28">
        <v>33714</v>
      </c>
      <c r="J33" s="27">
        <v>705959</v>
      </c>
      <c r="K33" s="27">
        <v>243454</v>
      </c>
      <c r="L33" s="27">
        <v>458763</v>
      </c>
      <c r="M33" s="27">
        <v>348761</v>
      </c>
      <c r="N33" s="27">
        <v>488305</v>
      </c>
      <c r="O33" s="27">
        <v>0</v>
      </c>
      <c r="P33" s="27">
        <v>0</v>
      </c>
      <c r="Q33" s="27">
        <v>5254100</v>
      </c>
    </row>
    <row r="34" spans="2:17" ht="21.75" customHeight="1">
      <c r="B34" s="16" t="s">
        <v>39</v>
      </c>
      <c r="C34" s="26">
        <v>81375</v>
      </c>
      <c r="D34" s="27">
        <v>770922</v>
      </c>
      <c r="E34" s="27">
        <v>1597097</v>
      </c>
      <c r="F34" s="27">
        <v>841682</v>
      </c>
      <c r="G34" s="28">
        <v>0</v>
      </c>
      <c r="H34" s="28">
        <v>281771</v>
      </c>
      <c r="I34" s="28">
        <v>15482</v>
      </c>
      <c r="J34" s="27">
        <v>804260</v>
      </c>
      <c r="K34" s="27">
        <v>1131972</v>
      </c>
      <c r="L34" s="27">
        <v>469335</v>
      </c>
      <c r="M34" s="27">
        <v>238944</v>
      </c>
      <c r="N34" s="27">
        <v>657319</v>
      </c>
      <c r="O34" s="27">
        <v>0</v>
      </c>
      <c r="P34" s="27">
        <v>0</v>
      </c>
      <c r="Q34" s="27">
        <v>6890159</v>
      </c>
    </row>
    <row r="35" spans="2:17" ht="21.75" customHeight="1">
      <c r="B35" s="20" t="s">
        <v>40</v>
      </c>
      <c r="C35" s="34">
        <f>SUM(C6:C19)</f>
        <v>4723475</v>
      </c>
      <c r="D35" s="35">
        <f>SUM(D6:D19)</f>
        <v>78021647</v>
      </c>
      <c r="E35" s="35">
        <f>SUM(E6:E19)</f>
        <v>197028602</v>
      </c>
      <c r="F35" s="35">
        <f>SUM(F6:F19)</f>
        <v>65691903</v>
      </c>
      <c r="G35" s="35">
        <f aca="true" t="shared" si="0" ref="G35:Q35">SUM(G6:G19)</f>
        <v>1152248</v>
      </c>
      <c r="H35" s="35">
        <f t="shared" si="0"/>
        <v>16985707</v>
      </c>
      <c r="I35" s="35">
        <f t="shared" si="0"/>
        <v>10988317</v>
      </c>
      <c r="J35" s="35">
        <f t="shared" si="0"/>
        <v>69401669</v>
      </c>
      <c r="K35" s="35">
        <f t="shared" si="0"/>
        <v>26073641</v>
      </c>
      <c r="L35" s="35">
        <f t="shared" si="0"/>
        <v>59348596</v>
      </c>
      <c r="M35" s="35">
        <f t="shared" si="0"/>
        <v>3233346</v>
      </c>
      <c r="N35" s="35">
        <f t="shared" si="0"/>
        <v>69017147</v>
      </c>
      <c r="O35" s="35">
        <f t="shared" si="0"/>
        <v>465241</v>
      </c>
      <c r="P35" s="35">
        <f t="shared" si="0"/>
        <v>0</v>
      </c>
      <c r="Q35" s="35">
        <f t="shared" si="0"/>
        <v>602131539</v>
      </c>
    </row>
    <row r="36" spans="2:17" ht="21.75" customHeight="1">
      <c r="B36" s="20" t="s">
        <v>52</v>
      </c>
      <c r="C36" s="34">
        <f aca="true" t="shared" si="1" ref="C36:Q36">SUM(C20:C34)</f>
        <v>1368189</v>
      </c>
      <c r="D36" s="35">
        <f t="shared" si="1"/>
        <v>16950135</v>
      </c>
      <c r="E36" s="35">
        <f t="shared" si="1"/>
        <v>26297534</v>
      </c>
      <c r="F36" s="35">
        <f t="shared" si="1"/>
        <v>10068836</v>
      </c>
      <c r="G36" s="35">
        <f t="shared" si="1"/>
        <v>184123</v>
      </c>
      <c r="H36" s="35">
        <f t="shared" si="1"/>
        <v>7917165</v>
      </c>
      <c r="I36" s="35">
        <f t="shared" si="1"/>
        <v>1234965</v>
      </c>
      <c r="J36" s="35">
        <f t="shared" si="1"/>
        <v>10157409</v>
      </c>
      <c r="K36" s="35">
        <f t="shared" si="1"/>
        <v>6605847</v>
      </c>
      <c r="L36" s="35">
        <f t="shared" si="1"/>
        <v>10983551</v>
      </c>
      <c r="M36" s="35">
        <f t="shared" si="1"/>
        <v>2024414</v>
      </c>
      <c r="N36" s="35">
        <f t="shared" si="1"/>
        <v>9878803</v>
      </c>
      <c r="O36" s="35">
        <f t="shared" si="1"/>
        <v>72796</v>
      </c>
      <c r="P36" s="35">
        <f t="shared" si="1"/>
        <v>0</v>
      </c>
      <c r="Q36" s="35">
        <f t="shared" si="1"/>
        <v>103743767</v>
      </c>
    </row>
    <row r="37" spans="2:17" ht="21.75" customHeight="1">
      <c r="B37" s="20" t="s">
        <v>41</v>
      </c>
      <c r="C37" s="34">
        <f aca="true" t="shared" si="2" ref="C37:Q37">SUM(C6:C34)</f>
        <v>6091664</v>
      </c>
      <c r="D37" s="35">
        <f t="shared" si="2"/>
        <v>94971782</v>
      </c>
      <c r="E37" s="35">
        <f t="shared" si="2"/>
        <v>223326136</v>
      </c>
      <c r="F37" s="35">
        <f t="shared" si="2"/>
        <v>75760739</v>
      </c>
      <c r="G37" s="35">
        <f t="shared" si="2"/>
        <v>1336371</v>
      </c>
      <c r="H37" s="35">
        <f t="shared" si="2"/>
        <v>24902872</v>
      </c>
      <c r="I37" s="35">
        <f t="shared" si="2"/>
        <v>12223282</v>
      </c>
      <c r="J37" s="35">
        <f t="shared" si="2"/>
        <v>79559078</v>
      </c>
      <c r="K37" s="35">
        <f t="shared" si="2"/>
        <v>32679488</v>
      </c>
      <c r="L37" s="35">
        <f t="shared" si="2"/>
        <v>70332147</v>
      </c>
      <c r="M37" s="35">
        <f t="shared" si="2"/>
        <v>5257760</v>
      </c>
      <c r="N37" s="35">
        <f t="shared" si="2"/>
        <v>78895950</v>
      </c>
      <c r="O37" s="35">
        <f t="shared" si="2"/>
        <v>538037</v>
      </c>
      <c r="P37" s="35">
        <f t="shared" si="2"/>
        <v>0</v>
      </c>
      <c r="Q37" s="35">
        <f t="shared" si="2"/>
        <v>705875306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24" sqref="E2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9">
        <f>+'当年度'!C6-'前年度'!C6</f>
        <v>23689</v>
      </c>
      <c r="D6" s="50">
        <f>+'当年度'!D6-'前年度'!D6</f>
        <v>-1876007</v>
      </c>
      <c r="E6" s="50">
        <f>+'当年度'!E6-'前年度'!E6</f>
        <v>2433203</v>
      </c>
      <c r="F6" s="50">
        <f>+'当年度'!F6-'前年度'!F6</f>
        <v>4330428</v>
      </c>
      <c r="G6" s="50">
        <f>+'当年度'!G6-'前年度'!G6</f>
        <v>-10918</v>
      </c>
      <c r="H6" s="50">
        <f>+'当年度'!H6-'前年度'!H6</f>
        <v>-69755</v>
      </c>
      <c r="I6" s="50">
        <f>+'当年度'!I6-'前年度'!I6</f>
        <v>-402477</v>
      </c>
      <c r="J6" s="50">
        <f>+'当年度'!J6-'前年度'!J6</f>
        <v>157579</v>
      </c>
      <c r="K6" s="50">
        <f>+'当年度'!K6-'前年度'!K6</f>
        <v>281835</v>
      </c>
      <c r="L6" s="50">
        <f>+'当年度'!L6-'前年度'!L6</f>
        <v>-327728</v>
      </c>
      <c r="M6" s="50">
        <f>+'当年度'!M6-'前年度'!M6</f>
        <v>728745</v>
      </c>
      <c r="N6" s="50">
        <f>+'当年度'!N6-'前年度'!N6</f>
        <v>-640280</v>
      </c>
      <c r="O6" s="50">
        <f>+'当年度'!O6-'前年度'!O6</f>
        <v>0</v>
      </c>
      <c r="P6" s="50">
        <f>+'当年度'!P6-'前年度'!P6</f>
        <v>0</v>
      </c>
      <c r="Q6" s="50">
        <f>+'当年度'!Q6-'前年度'!Q6</f>
        <v>4628314</v>
      </c>
    </row>
    <row r="7" spans="1:17" ht="21.75" customHeight="1">
      <c r="A7" s="21"/>
      <c r="B7" s="16" t="s">
        <v>18</v>
      </c>
      <c r="C7" s="51">
        <f>+'当年度'!C7-'前年度'!C7</f>
        <v>-6142</v>
      </c>
      <c r="D7" s="52">
        <f>+'当年度'!D7-'前年度'!D7</f>
        <v>-407180</v>
      </c>
      <c r="E7" s="52">
        <f>+'当年度'!E7-'前年度'!E7</f>
        <v>2807052</v>
      </c>
      <c r="F7" s="52">
        <f>+'当年度'!F7-'前年度'!F7</f>
        <v>3545497</v>
      </c>
      <c r="G7" s="52">
        <f>+'当年度'!G7-'前年度'!G7</f>
        <v>-1032</v>
      </c>
      <c r="H7" s="52">
        <f>+'当年度'!H7-'前年度'!H7</f>
        <v>-122854</v>
      </c>
      <c r="I7" s="52">
        <f>+'当年度'!I7-'前年度'!I7</f>
        <v>206710</v>
      </c>
      <c r="J7" s="52">
        <f>+'当年度'!J7-'前年度'!J7</f>
        <v>-1556102</v>
      </c>
      <c r="K7" s="52">
        <f>+'当年度'!K7-'前年度'!K7</f>
        <v>258671</v>
      </c>
      <c r="L7" s="52">
        <f>+'当年度'!L7-'前年度'!L7</f>
        <v>992378</v>
      </c>
      <c r="M7" s="52">
        <f>+'当年度'!M7-'前年度'!M7</f>
        <v>-2478</v>
      </c>
      <c r="N7" s="52">
        <f>+'当年度'!N7-'前年度'!N7</f>
        <v>-1122862</v>
      </c>
      <c r="O7" s="52">
        <f>+'当年度'!O7-'前年度'!O7</f>
        <v>0</v>
      </c>
      <c r="P7" s="52">
        <f>+'当年度'!P7-'前年度'!P7</f>
        <v>0</v>
      </c>
      <c r="Q7" s="52">
        <f>+'当年度'!Q7-'前年度'!Q7</f>
        <v>4591658</v>
      </c>
    </row>
    <row r="8" spans="1:17" ht="21.75" customHeight="1">
      <c r="A8" s="21"/>
      <c r="B8" s="16" t="s">
        <v>19</v>
      </c>
      <c r="C8" s="51">
        <f>+'当年度'!C8-'前年度'!C8</f>
        <v>16600</v>
      </c>
      <c r="D8" s="52">
        <f>+'当年度'!D8-'前年度'!D8</f>
        <v>-472888</v>
      </c>
      <c r="E8" s="52">
        <f>+'当年度'!E8-'前年度'!E8</f>
        <v>696432</v>
      </c>
      <c r="F8" s="52">
        <f>+'当年度'!F8-'前年度'!F8</f>
        <v>114610</v>
      </c>
      <c r="G8" s="52">
        <f>+'当年度'!G8-'前年度'!G8</f>
        <v>-40147</v>
      </c>
      <c r="H8" s="52">
        <f>+'当年度'!H8-'前年度'!H8</f>
        <v>-2419108</v>
      </c>
      <c r="I8" s="52">
        <f>+'当年度'!I8-'前年度'!I8</f>
        <v>-187656</v>
      </c>
      <c r="J8" s="52">
        <f>+'当年度'!J8-'前年度'!J8</f>
        <v>-616483</v>
      </c>
      <c r="K8" s="52">
        <f>+'当年度'!K8-'前年度'!K8</f>
        <v>360814</v>
      </c>
      <c r="L8" s="52">
        <f>+'当年度'!L8-'前年度'!L8</f>
        <v>90025</v>
      </c>
      <c r="M8" s="52">
        <f>+'当年度'!M8-'前年度'!M8</f>
        <v>4982</v>
      </c>
      <c r="N8" s="52">
        <f>+'当年度'!N8-'前年度'!N8</f>
        <v>-34700</v>
      </c>
      <c r="O8" s="52">
        <f>+'当年度'!O8-'前年度'!O8</f>
        <v>0</v>
      </c>
      <c r="P8" s="52">
        <f>+'当年度'!P8-'前年度'!P8</f>
        <v>0</v>
      </c>
      <c r="Q8" s="52">
        <f>+'当年度'!Q8-'前年度'!Q8</f>
        <v>-2487519</v>
      </c>
    </row>
    <row r="9" spans="1:17" ht="21.75" customHeight="1">
      <c r="A9" s="21"/>
      <c r="B9" s="16" t="s">
        <v>20</v>
      </c>
      <c r="C9" s="51">
        <f>+'当年度'!C9-'前年度'!C9</f>
        <v>-69943</v>
      </c>
      <c r="D9" s="52">
        <f>+'当年度'!D9-'前年度'!D9</f>
        <v>-913102</v>
      </c>
      <c r="E9" s="52">
        <f>+'当年度'!E9-'前年度'!E9</f>
        <v>1360369</v>
      </c>
      <c r="F9" s="52">
        <f>+'当年度'!F9-'前年度'!F9</f>
        <v>5890428</v>
      </c>
      <c r="G9" s="52">
        <f>+'当年度'!G9-'前年度'!G9</f>
        <v>-66434</v>
      </c>
      <c r="H9" s="52">
        <f>+'当年度'!H9-'前年度'!H9</f>
        <v>42876</v>
      </c>
      <c r="I9" s="52">
        <f>+'当年度'!I9-'前年度'!I9</f>
        <v>1033</v>
      </c>
      <c r="J9" s="52">
        <f>+'当年度'!J9-'前年度'!J9</f>
        <v>-205699</v>
      </c>
      <c r="K9" s="52">
        <f>+'当年度'!K9-'前年度'!K9</f>
        <v>125140</v>
      </c>
      <c r="L9" s="52">
        <f>+'当年度'!L9-'前年度'!L9</f>
        <v>846978</v>
      </c>
      <c r="M9" s="52">
        <f>+'当年度'!M9-'前年度'!M9</f>
        <v>177307</v>
      </c>
      <c r="N9" s="52">
        <f>+'当年度'!N9-'前年度'!N9</f>
        <v>-326221</v>
      </c>
      <c r="O9" s="52">
        <f>+'当年度'!O9-'前年度'!O9</f>
        <v>0</v>
      </c>
      <c r="P9" s="52">
        <f>+'当年度'!P9-'前年度'!P9</f>
        <v>0</v>
      </c>
      <c r="Q9" s="52">
        <f>+'当年度'!Q9-'前年度'!Q9</f>
        <v>6862732</v>
      </c>
    </row>
    <row r="10" spans="1:17" ht="21.75" customHeight="1">
      <c r="A10" s="21"/>
      <c r="B10" s="16" t="s">
        <v>21</v>
      </c>
      <c r="C10" s="51">
        <f>+'当年度'!C10-'前年度'!C10</f>
        <v>-26503</v>
      </c>
      <c r="D10" s="52">
        <f>+'当年度'!D10-'前年度'!D10</f>
        <v>793948</v>
      </c>
      <c r="E10" s="52">
        <f>+'当年度'!E10-'前年度'!E10</f>
        <v>848496</v>
      </c>
      <c r="F10" s="52">
        <f>+'当年度'!F10-'前年度'!F10</f>
        <v>-257211</v>
      </c>
      <c r="G10" s="52">
        <f>+'当年度'!G10-'前年度'!G10</f>
        <v>-46850</v>
      </c>
      <c r="H10" s="52">
        <f>+'当年度'!H10-'前年度'!H10</f>
        <v>-101143</v>
      </c>
      <c r="I10" s="52">
        <f>+'当年度'!I10-'前年度'!I10</f>
        <v>-17126</v>
      </c>
      <c r="J10" s="52">
        <f>+'当年度'!J10-'前年度'!J10</f>
        <v>312157</v>
      </c>
      <c r="K10" s="52">
        <f>+'当年度'!K10-'前年度'!K10</f>
        <v>-104098</v>
      </c>
      <c r="L10" s="52">
        <f>+'当年度'!L10-'前年度'!L10</f>
        <v>-209000</v>
      </c>
      <c r="M10" s="52">
        <f>+'当年度'!M10-'前年度'!M10</f>
        <v>-1217</v>
      </c>
      <c r="N10" s="52">
        <f>+'当年度'!N10-'前年度'!N10</f>
        <v>160370</v>
      </c>
      <c r="O10" s="52">
        <f>+'当年度'!O10-'前年度'!O10</f>
        <v>0</v>
      </c>
      <c r="P10" s="52">
        <f>+'当年度'!P10-'前年度'!P10</f>
        <v>0</v>
      </c>
      <c r="Q10" s="52">
        <f>+'当年度'!Q10-'前年度'!Q10</f>
        <v>1351823</v>
      </c>
    </row>
    <row r="11" spans="1:17" ht="21.75" customHeight="1">
      <c r="A11" s="21"/>
      <c r="B11" s="16" t="s">
        <v>22</v>
      </c>
      <c r="C11" s="51">
        <f>+'当年度'!C11-'前年度'!C11</f>
        <v>17815</v>
      </c>
      <c r="D11" s="52">
        <f>+'当年度'!D11-'前年度'!D11</f>
        <v>133479</v>
      </c>
      <c r="E11" s="52">
        <f>+'当年度'!E11-'前年度'!E11</f>
        <v>1440811</v>
      </c>
      <c r="F11" s="52">
        <f>+'当年度'!F11-'前年度'!F11</f>
        <v>110688</v>
      </c>
      <c r="G11" s="52">
        <f>+'当年度'!G11-'前年度'!G11</f>
        <v>-7409</v>
      </c>
      <c r="H11" s="52">
        <f>+'当年度'!H11-'前年度'!H11</f>
        <v>-23976</v>
      </c>
      <c r="I11" s="52">
        <f>+'当年度'!I11-'前年度'!I11</f>
        <v>-10694</v>
      </c>
      <c r="J11" s="52">
        <f>+'当年度'!J11-'前年度'!J11</f>
        <v>-1019133</v>
      </c>
      <c r="K11" s="52">
        <f>+'当年度'!K11-'前年度'!K11</f>
        <v>421080</v>
      </c>
      <c r="L11" s="52">
        <f>+'当年度'!L11-'前年度'!L11</f>
        <v>2345499</v>
      </c>
      <c r="M11" s="52">
        <f>+'当年度'!M11-'前年度'!M11</f>
        <v>-26290</v>
      </c>
      <c r="N11" s="52">
        <f>+'当年度'!N11-'前年度'!N11</f>
        <v>-308404</v>
      </c>
      <c r="O11" s="52">
        <f>+'当年度'!O11-'前年度'!O11</f>
        <v>962475</v>
      </c>
      <c r="P11" s="52">
        <f>+'当年度'!P11-'前年度'!P11</f>
        <v>0</v>
      </c>
      <c r="Q11" s="52">
        <f>+'当年度'!Q11-'前年度'!Q11</f>
        <v>4035941</v>
      </c>
    </row>
    <row r="12" spans="1:17" ht="21.75" customHeight="1">
      <c r="A12" s="21"/>
      <c r="B12" s="16" t="s">
        <v>23</v>
      </c>
      <c r="C12" s="51">
        <f>+'当年度'!C12-'前年度'!C12</f>
        <v>-5621</v>
      </c>
      <c r="D12" s="52">
        <f>+'当年度'!D12-'前年度'!D12</f>
        <v>118702</v>
      </c>
      <c r="E12" s="52">
        <f>+'当年度'!E12-'前年度'!E12</f>
        <v>812404</v>
      </c>
      <c r="F12" s="52">
        <f>+'当年度'!F12-'前年度'!F12</f>
        <v>205297</v>
      </c>
      <c r="G12" s="52">
        <f>+'当年度'!G12-'前年度'!G12</f>
        <v>-3643</v>
      </c>
      <c r="H12" s="52">
        <f>+'当年度'!H12-'前年度'!H12</f>
        <v>-8150</v>
      </c>
      <c r="I12" s="52">
        <f>+'当年度'!I12-'前年度'!I12</f>
        <v>104471</v>
      </c>
      <c r="J12" s="52">
        <f>+'当年度'!J12-'前年度'!J12</f>
        <v>149883</v>
      </c>
      <c r="K12" s="52">
        <f>+'当年度'!K12-'前年度'!K12</f>
        <v>94637</v>
      </c>
      <c r="L12" s="52">
        <f>+'当年度'!L12-'前年度'!L12</f>
        <v>760871</v>
      </c>
      <c r="M12" s="52">
        <f>+'当年度'!M12-'前年度'!M12</f>
        <v>-100272</v>
      </c>
      <c r="N12" s="52">
        <f>+'当年度'!N12-'前年度'!N12</f>
        <v>-84654</v>
      </c>
      <c r="O12" s="52">
        <f>+'当年度'!O12-'前年度'!O12</f>
        <v>0</v>
      </c>
      <c r="P12" s="52">
        <f>+'当年度'!P12-'前年度'!P12</f>
        <v>0</v>
      </c>
      <c r="Q12" s="52">
        <f>+'当年度'!Q12-'前年度'!Q12</f>
        <v>2043925</v>
      </c>
    </row>
    <row r="13" spans="1:17" ht="21.75" customHeight="1">
      <c r="A13" s="21"/>
      <c r="B13" s="16" t="s">
        <v>24</v>
      </c>
      <c r="C13" s="51">
        <f>+'当年度'!C13-'前年度'!C13</f>
        <v>4604</v>
      </c>
      <c r="D13" s="52">
        <f>+'当年度'!D13-'前年度'!D13</f>
        <v>-445166</v>
      </c>
      <c r="E13" s="52">
        <f>+'当年度'!E13-'前年度'!E13</f>
        <v>640301</v>
      </c>
      <c r="F13" s="52">
        <f>+'当年度'!F13-'前年度'!F13</f>
        <v>-240198</v>
      </c>
      <c r="G13" s="52">
        <f>+'当年度'!G13-'前年度'!G13</f>
        <v>0</v>
      </c>
      <c r="H13" s="52">
        <f>+'当年度'!H13-'前年度'!H13</f>
        <v>128534</v>
      </c>
      <c r="I13" s="52">
        <f>+'当年度'!I13-'前年度'!I13</f>
        <v>-32810</v>
      </c>
      <c r="J13" s="52">
        <f>+'当年度'!J13-'前年度'!J13</f>
        <v>45118</v>
      </c>
      <c r="K13" s="52">
        <f>+'当年度'!K13-'前年度'!K13</f>
        <v>124113</v>
      </c>
      <c r="L13" s="52">
        <f>+'当年度'!L13-'前年度'!L13</f>
        <v>-131667</v>
      </c>
      <c r="M13" s="52">
        <f>+'当年度'!M13-'前年度'!M13</f>
        <v>0</v>
      </c>
      <c r="N13" s="52">
        <f>+'当年度'!N13-'前年度'!N13</f>
        <v>17039</v>
      </c>
      <c r="O13" s="52">
        <f>+'当年度'!O13-'前年度'!O13</f>
        <v>0</v>
      </c>
      <c r="P13" s="52">
        <f>+'当年度'!P13-'前年度'!P13</f>
        <v>0</v>
      </c>
      <c r="Q13" s="52">
        <f>+'当年度'!Q13-'前年度'!Q13</f>
        <v>109868</v>
      </c>
    </row>
    <row r="14" spans="1:17" ht="21.75" customHeight="1">
      <c r="A14" s="21"/>
      <c r="B14" s="16" t="s">
        <v>25</v>
      </c>
      <c r="C14" s="51">
        <f>+'当年度'!C14-'前年度'!C14</f>
        <v>-4842</v>
      </c>
      <c r="D14" s="52">
        <f>+'当年度'!D14-'前年度'!D14</f>
        <v>76886</v>
      </c>
      <c r="E14" s="52">
        <f>+'当年度'!E14-'前年度'!E14</f>
        <v>535819</v>
      </c>
      <c r="F14" s="52">
        <f>+'当年度'!F14-'前年度'!F14</f>
        <v>-125686</v>
      </c>
      <c r="G14" s="52">
        <f>+'当年度'!G14-'前年度'!G14</f>
        <v>-189</v>
      </c>
      <c r="H14" s="52">
        <f>+'当年度'!H14-'前年度'!H14</f>
        <v>88771</v>
      </c>
      <c r="I14" s="52">
        <f>+'当年度'!I14-'前年度'!I14</f>
        <v>-3224</v>
      </c>
      <c r="J14" s="52">
        <f>+'当年度'!J14-'前年度'!J14</f>
        <v>-636499</v>
      </c>
      <c r="K14" s="52">
        <f>+'当年度'!K14-'前年度'!K14</f>
        <v>681076</v>
      </c>
      <c r="L14" s="52">
        <f>+'当年度'!L14-'前年度'!L14</f>
        <v>-106700</v>
      </c>
      <c r="M14" s="52">
        <f>+'当年度'!M14-'前年度'!M14</f>
        <v>17125</v>
      </c>
      <c r="N14" s="52">
        <f>+'当年度'!N14-'前年度'!N14</f>
        <v>-339394</v>
      </c>
      <c r="O14" s="52">
        <f>+'当年度'!O14-'前年度'!O14</f>
        <v>0</v>
      </c>
      <c r="P14" s="52">
        <f>+'当年度'!P14-'前年度'!P14</f>
        <v>0</v>
      </c>
      <c r="Q14" s="52">
        <f>+'当年度'!Q14-'前年度'!Q14</f>
        <v>183143</v>
      </c>
    </row>
    <row r="15" spans="1:17" ht="21.75" customHeight="1">
      <c r="A15" s="21"/>
      <c r="B15" s="16" t="s">
        <v>26</v>
      </c>
      <c r="C15" s="51">
        <f>+'当年度'!C15-'前年度'!C15</f>
        <v>-618</v>
      </c>
      <c r="D15" s="52">
        <f>+'当年度'!D15-'前年度'!D15</f>
        <v>20097</v>
      </c>
      <c r="E15" s="52">
        <f>+'当年度'!E15-'前年度'!E15</f>
        <v>528738</v>
      </c>
      <c r="F15" s="52">
        <f>+'当年度'!F15-'前年度'!F15</f>
        <v>-79143</v>
      </c>
      <c r="G15" s="52">
        <f>+'当年度'!G15-'前年度'!G15</f>
        <v>-23391</v>
      </c>
      <c r="H15" s="52">
        <f>+'当年度'!H15-'前年度'!H15</f>
        <v>584631</v>
      </c>
      <c r="I15" s="52">
        <f>+'当年度'!I15-'前年度'!I15</f>
        <v>-66691</v>
      </c>
      <c r="J15" s="52">
        <f>+'当年度'!J15-'前年度'!J15</f>
        <v>-202273</v>
      </c>
      <c r="K15" s="52">
        <f>+'当年度'!K15-'前年度'!K15</f>
        <v>-50181</v>
      </c>
      <c r="L15" s="52">
        <f>+'当年度'!L15-'前年度'!L15</f>
        <v>22097</v>
      </c>
      <c r="M15" s="52">
        <f>+'当年度'!M15-'前年度'!M15</f>
        <v>231</v>
      </c>
      <c r="N15" s="52">
        <f>+'当年度'!N15-'前年度'!N15</f>
        <v>49233</v>
      </c>
      <c r="O15" s="52">
        <f>+'当年度'!O15-'前年度'!O15</f>
        <v>-43750</v>
      </c>
      <c r="P15" s="52">
        <f>+'当年度'!P15-'前年度'!P15</f>
        <v>0</v>
      </c>
      <c r="Q15" s="52">
        <f>+'当年度'!Q15-'前年度'!Q15</f>
        <v>738980</v>
      </c>
    </row>
    <row r="16" spans="1:17" ht="21.75" customHeight="1">
      <c r="A16" s="21"/>
      <c r="B16" s="16" t="s">
        <v>27</v>
      </c>
      <c r="C16" s="51">
        <f>+'当年度'!C16-'前年度'!C16</f>
        <v>-3548</v>
      </c>
      <c r="D16" s="52">
        <f>+'当年度'!D16-'前年度'!D16</f>
        <v>-446627</v>
      </c>
      <c r="E16" s="52">
        <f>+'当年度'!E16-'前年度'!E16</f>
        <v>138153</v>
      </c>
      <c r="F16" s="52">
        <f>+'当年度'!F16-'前年度'!F16</f>
        <v>438431</v>
      </c>
      <c r="G16" s="52">
        <f>+'当年度'!G16-'前年度'!G16</f>
        <v>0</v>
      </c>
      <c r="H16" s="52">
        <f>+'当年度'!H16-'前年度'!H16</f>
        <v>-206460</v>
      </c>
      <c r="I16" s="52">
        <f>+'当年度'!I16-'前年度'!I16</f>
        <v>-214116</v>
      </c>
      <c r="J16" s="52">
        <f>+'当年度'!J16-'前年度'!J16</f>
        <v>-85619</v>
      </c>
      <c r="K16" s="52">
        <f>+'当年度'!K16-'前年度'!K16</f>
        <v>398887</v>
      </c>
      <c r="L16" s="52">
        <f>+'当年度'!L16-'前年度'!L16</f>
        <v>-8345</v>
      </c>
      <c r="M16" s="52">
        <f>+'当年度'!M16-'前年度'!M16</f>
        <v>-665994</v>
      </c>
      <c r="N16" s="52">
        <f>+'当年度'!N16-'前年度'!N16</f>
        <v>142477</v>
      </c>
      <c r="O16" s="52">
        <f>+'当年度'!O16-'前年度'!O16</f>
        <v>0</v>
      </c>
      <c r="P16" s="52">
        <f>+'当年度'!P16-'前年度'!P16</f>
        <v>0</v>
      </c>
      <c r="Q16" s="52">
        <f>+'当年度'!Q16-'前年度'!Q16</f>
        <v>-512761</v>
      </c>
    </row>
    <row r="17" spans="1:17" ht="21.75" customHeight="1">
      <c r="A17" s="21"/>
      <c r="B17" s="16" t="s">
        <v>46</v>
      </c>
      <c r="C17" s="51">
        <f>+'当年度'!C17-'前年度'!C17</f>
        <v>-290</v>
      </c>
      <c r="D17" s="52">
        <f>+'当年度'!D17-'前年度'!D17</f>
        <v>-4121907</v>
      </c>
      <c r="E17" s="52">
        <f>+'当年度'!E17-'前年度'!E17</f>
        <v>653300</v>
      </c>
      <c r="F17" s="52">
        <f>+'当年度'!F17-'前年度'!F17</f>
        <v>-1048031</v>
      </c>
      <c r="G17" s="52">
        <f>+'当年度'!G17-'前年度'!G17</f>
        <v>-3961</v>
      </c>
      <c r="H17" s="52">
        <f>+'当年度'!H17-'前年度'!H17</f>
        <v>31</v>
      </c>
      <c r="I17" s="52">
        <f>+'当年度'!I17-'前年度'!I17</f>
        <v>67367</v>
      </c>
      <c r="J17" s="52">
        <f>+'当年度'!J17-'前年度'!J17</f>
        <v>-40700</v>
      </c>
      <c r="K17" s="52">
        <f>+'当年度'!K17-'前年度'!K17</f>
        <v>-135767</v>
      </c>
      <c r="L17" s="52">
        <f>+'当年度'!L17-'前年度'!L17</f>
        <v>-694895</v>
      </c>
      <c r="M17" s="52">
        <f>+'当年度'!M17-'前年度'!M17</f>
        <v>34868</v>
      </c>
      <c r="N17" s="52">
        <f>+'当年度'!N17-'前年度'!N17</f>
        <v>1245326</v>
      </c>
      <c r="O17" s="52">
        <f>+'当年度'!O17-'前年度'!O17</f>
        <v>0</v>
      </c>
      <c r="P17" s="52">
        <f>+'当年度'!P17-'前年度'!P17</f>
        <v>0</v>
      </c>
      <c r="Q17" s="52">
        <f>+'当年度'!Q17-'前年度'!Q17</f>
        <v>-4044659</v>
      </c>
    </row>
    <row r="18" spans="1:17" ht="21.75" customHeight="1">
      <c r="A18" s="21"/>
      <c r="B18" s="16" t="s">
        <v>48</v>
      </c>
      <c r="C18" s="51">
        <f>+'当年度'!C18-'前年度'!C18</f>
        <v>2390</v>
      </c>
      <c r="D18" s="52">
        <f>+'当年度'!D18-'前年度'!D18</f>
        <v>-140811</v>
      </c>
      <c r="E18" s="52">
        <f>+'当年度'!E18-'前年度'!E18</f>
        <v>105352</v>
      </c>
      <c r="F18" s="52">
        <f>+'当年度'!F18-'前年度'!F18</f>
        <v>-4282241</v>
      </c>
      <c r="G18" s="52">
        <f>+'当年度'!G18-'前年度'!G18</f>
        <v>-44097</v>
      </c>
      <c r="H18" s="52">
        <f>+'当年度'!H18-'前年度'!H18</f>
        <v>11226</v>
      </c>
      <c r="I18" s="52">
        <f>+'当年度'!I18-'前年度'!I18</f>
        <v>9368</v>
      </c>
      <c r="J18" s="52">
        <f>+'当年度'!J18-'前年度'!J18</f>
        <v>-195430</v>
      </c>
      <c r="K18" s="52">
        <f>+'当年度'!K18-'前年度'!K18</f>
        <v>186857</v>
      </c>
      <c r="L18" s="52">
        <f>+'当年度'!L18-'前年度'!L18</f>
        <v>-1428800</v>
      </c>
      <c r="M18" s="52">
        <f>+'当年度'!M18-'前年度'!M18</f>
        <v>-3760</v>
      </c>
      <c r="N18" s="52">
        <f>+'当年度'!N18-'前年度'!N18</f>
        <v>362494</v>
      </c>
      <c r="O18" s="52">
        <f>+'当年度'!O18-'前年度'!O18</f>
        <v>0</v>
      </c>
      <c r="P18" s="52">
        <f>+'当年度'!P18-'前年度'!P18</f>
        <v>0</v>
      </c>
      <c r="Q18" s="52">
        <f>+'当年度'!Q18-'前年度'!Q18</f>
        <v>-5417452</v>
      </c>
    </row>
    <row r="19" spans="1:17" ht="21.75" customHeight="1">
      <c r="A19" s="22"/>
      <c r="B19" s="18" t="s">
        <v>49</v>
      </c>
      <c r="C19" s="53">
        <f>+'当年度'!C19-'前年度'!C19</f>
        <v>18462</v>
      </c>
      <c r="D19" s="54">
        <f>+'当年度'!D19-'前年度'!D19</f>
        <v>454501</v>
      </c>
      <c r="E19" s="54">
        <f>+'当年度'!E19-'前年度'!E19</f>
        <v>414803</v>
      </c>
      <c r="F19" s="54">
        <f>+'当年度'!F19-'前年度'!F19</f>
        <v>274258</v>
      </c>
      <c r="G19" s="54">
        <f>+'当年度'!G19-'前年度'!G19</f>
        <v>-51646</v>
      </c>
      <c r="H19" s="54">
        <f>+'当年度'!H19-'前年度'!H19</f>
        <v>19981</v>
      </c>
      <c r="I19" s="54">
        <f>+'当年度'!I19-'前年度'!I19</f>
        <v>-55808</v>
      </c>
      <c r="J19" s="54">
        <f>+'当年度'!J19-'前年度'!J19</f>
        <v>-516927</v>
      </c>
      <c r="K19" s="54">
        <f>+'当年度'!K19-'前年度'!K19</f>
        <v>322050</v>
      </c>
      <c r="L19" s="54">
        <f>+'当年度'!L19-'前年度'!L19</f>
        <v>379935</v>
      </c>
      <c r="M19" s="54">
        <f>+'当年度'!M19-'前年度'!M19</f>
        <v>-100363</v>
      </c>
      <c r="N19" s="54">
        <f>+'当年度'!N19-'前年度'!N19</f>
        <v>-107097</v>
      </c>
      <c r="O19" s="54">
        <f>+'当年度'!O19-'前年度'!O19</f>
        <v>0</v>
      </c>
      <c r="P19" s="54">
        <f>+'当年度'!P19-'前年度'!P19</f>
        <v>0</v>
      </c>
      <c r="Q19" s="54">
        <f>+'当年度'!Q19-'前年度'!Q19</f>
        <v>1052149</v>
      </c>
    </row>
    <row r="20" spans="1:17" ht="21.75" customHeight="1">
      <c r="A20" s="21"/>
      <c r="B20" s="16" t="s">
        <v>28</v>
      </c>
      <c r="C20" s="51">
        <f>+'当年度'!C20-'前年度'!C20</f>
        <v>1539</v>
      </c>
      <c r="D20" s="52">
        <f>+'当年度'!D20-'前年度'!D20</f>
        <v>31925</v>
      </c>
      <c r="E20" s="52">
        <f>+'当年度'!E20-'前年度'!E20</f>
        <v>12775</v>
      </c>
      <c r="F20" s="52">
        <f>+'当年度'!F20-'前年度'!F20</f>
        <v>-603</v>
      </c>
      <c r="G20" s="52">
        <f>+'当年度'!G20-'前年度'!G20</f>
        <v>0</v>
      </c>
      <c r="H20" s="52">
        <f>+'当年度'!H20-'前年度'!H20</f>
        <v>-140215</v>
      </c>
      <c r="I20" s="52">
        <f>+'当年度'!I20-'前年度'!I20</f>
        <v>-867</v>
      </c>
      <c r="J20" s="52">
        <f>+'当年度'!J20-'前年度'!J20</f>
        <v>-9638</v>
      </c>
      <c r="K20" s="52">
        <f>+'当年度'!K20-'前年度'!K20</f>
        <v>35251</v>
      </c>
      <c r="L20" s="52">
        <f>+'当年度'!L20-'前年度'!L20</f>
        <v>7332</v>
      </c>
      <c r="M20" s="52">
        <f>+'当年度'!M20-'前年度'!M20</f>
        <v>0</v>
      </c>
      <c r="N20" s="52">
        <f>+'当年度'!N20-'前年度'!N20</f>
        <v>-56518</v>
      </c>
      <c r="O20" s="52">
        <f>+'当年度'!O20-'前年度'!O20</f>
        <v>0</v>
      </c>
      <c r="P20" s="52">
        <f>+'当年度'!P20-'前年度'!P20</f>
        <v>0</v>
      </c>
      <c r="Q20" s="52">
        <f>+'当年度'!Q20-'前年度'!Q20</f>
        <v>-119019</v>
      </c>
    </row>
    <row r="21" spans="1:17" ht="21.75" customHeight="1">
      <c r="A21" s="21"/>
      <c r="B21" s="16" t="s">
        <v>29</v>
      </c>
      <c r="C21" s="51">
        <f>+'当年度'!C21-'前年度'!C21</f>
        <v>170</v>
      </c>
      <c r="D21" s="52">
        <f>+'当年度'!D21-'前年度'!D21</f>
        <v>262515</v>
      </c>
      <c r="E21" s="52">
        <f>+'当年度'!E21-'前年度'!E21</f>
        <v>227147</v>
      </c>
      <c r="F21" s="52">
        <f>+'当年度'!F21-'前年度'!F21</f>
        <v>3578</v>
      </c>
      <c r="G21" s="52">
        <f>+'当年度'!G21-'前年度'!G21</f>
        <v>176</v>
      </c>
      <c r="H21" s="52">
        <f>+'当年度'!H21-'前年度'!H21</f>
        <v>6823</v>
      </c>
      <c r="I21" s="52">
        <f>+'当年度'!I21-'前年度'!I21</f>
        <v>-1043</v>
      </c>
      <c r="J21" s="52">
        <f>+'当年度'!J21-'前年度'!J21</f>
        <v>-63870</v>
      </c>
      <c r="K21" s="52">
        <f>+'当年度'!K21-'前年度'!K21</f>
        <v>57430</v>
      </c>
      <c r="L21" s="52">
        <f>+'当年度'!L21-'前年度'!L21</f>
        <v>-20292</v>
      </c>
      <c r="M21" s="52">
        <f>+'当年度'!M21-'前年度'!M21</f>
        <v>0</v>
      </c>
      <c r="N21" s="52">
        <f>+'当年度'!N21-'前年度'!N21</f>
        <v>-37228</v>
      </c>
      <c r="O21" s="52">
        <f>+'当年度'!O21-'前年度'!O21</f>
        <v>0</v>
      </c>
      <c r="P21" s="52">
        <f>+'当年度'!P21-'前年度'!P21</f>
        <v>0</v>
      </c>
      <c r="Q21" s="52">
        <f>+'当年度'!Q21-'前年度'!Q21</f>
        <v>435406</v>
      </c>
    </row>
    <row r="22" spans="1:17" ht="21.75" customHeight="1">
      <c r="A22" s="21"/>
      <c r="B22" s="16" t="s">
        <v>30</v>
      </c>
      <c r="C22" s="51">
        <f>+'当年度'!C22-'前年度'!C22</f>
        <v>-1810</v>
      </c>
      <c r="D22" s="52">
        <f>+'当年度'!D22-'前年度'!D22</f>
        <v>20283</v>
      </c>
      <c r="E22" s="52">
        <f>+'当年度'!E22-'前年度'!E22</f>
        <v>526916</v>
      </c>
      <c r="F22" s="52">
        <f>+'当年度'!F22-'前年度'!F22</f>
        <v>44546</v>
      </c>
      <c r="G22" s="52">
        <f>+'当年度'!G22-'前年度'!G22</f>
        <v>0</v>
      </c>
      <c r="H22" s="52">
        <f>+'当年度'!H22-'前年度'!H22</f>
        <v>4882</v>
      </c>
      <c r="I22" s="52">
        <f>+'当年度'!I22-'前年度'!I22</f>
        <v>-84717</v>
      </c>
      <c r="J22" s="52">
        <f>+'当年度'!J22-'前年度'!J22</f>
        <v>234835</v>
      </c>
      <c r="K22" s="52">
        <f>+'当年度'!K22-'前年度'!K22</f>
        <v>-286619</v>
      </c>
      <c r="L22" s="52">
        <f>+'当年度'!L22-'前年度'!L22</f>
        <v>-138376</v>
      </c>
      <c r="M22" s="52">
        <f>+'当年度'!M22-'前年度'!M22</f>
        <v>-22149</v>
      </c>
      <c r="N22" s="52">
        <f>+'当年度'!N22-'前年度'!N22</f>
        <v>-170117</v>
      </c>
      <c r="O22" s="52">
        <f>+'当年度'!O22-'前年度'!O22</f>
        <v>0</v>
      </c>
      <c r="P22" s="52">
        <f>+'当年度'!P22-'前年度'!P22</f>
        <v>0</v>
      </c>
      <c r="Q22" s="52">
        <f>+'当年度'!Q22-'前年度'!Q22</f>
        <v>127674</v>
      </c>
    </row>
    <row r="23" spans="1:17" ht="21.75" customHeight="1">
      <c r="A23" s="21"/>
      <c r="B23" s="16" t="s">
        <v>31</v>
      </c>
      <c r="C23" s="51">
        <f>+'当年度'!C23-'前年度'!C23</f>
        <v>2117</v>
      </c>
      <c r="D23" s="52">
        <f>+'当年度'!D23-'前年度'!D23</f>
        <v>272162</v>
      </c>
      <c r="E23" s="52">
        <f>+'当年度'!E23-'前年度'!E23</f>
        <v>82299</v>
      </c>
      <c r="F23" s="52">
        <f>+'当年度'!F23-'前年度'!F23</f>
        <v>4902</v>
      </c>
      <c r="G23" s="52">
        <f>+'当年度'!G23-'前年度'!G23</f>
        <v>0</v>
      </c>
      <c r="H23" s="52">
        <f>+'当年度'!H23-'前年度'!H23</f>
        <v>22237</v>
      </c>
      <c r="I23" s="52">
        <f>+'当年度'!I23-'前年度'!I23</f>
        <v>-3243</v>
      </c>
      <c r="J23" s="52">
        <f>+'当年度'!J23-'前年度'!J23</f>
        <v>64224</v>
      </c>
      <c r="K23" s="52">
        <f>+'当年度'!K23-'前年度'!K23</f>
        <v>14555</v>
      </c>
      <c r="L23" s="52">
        <f>+'当年度'!L23-'前年度'!L23</f>
        <v>482401</v>
      </c>
      <c r="M23" s="52">
        <f>+'当年度'!M23-'前年度'!M23</f>
        <v>151</v>
      </c>
      <c r="N23" s="52">
        <f>+'当年度'!N23-'前年度'!N23</f>
        <v>5898</v>
      </c>
      <c r="O23" s="52">
        <f>+'当年度'!O23-'前年度'!O23</f>
        <v>0</v>
      </c>
      <c r="P23" s="52">
        <f>+'当年度'!P23-'前年度'!P23</f>
        <v>0</v>
      </c>
      <c r="Q23" s="52">
        <f>+'当年度'!Q23-'前年度'!Q23</f>
        <v>947703</v>
      </c>
    </row>
    <row r="24" spans="1:17" ht="21.75" customHeight="1">
      <c r="A24" s="21"/>
      <c r="B24" s="16" t="s">
        <v>32</v>
      </c>
      <c r="C24" s="51">
        <f>+'当年度'!C24-'前年度'!C24</f>
        <v>2423</v>
      </c>
      <c r="D24" s="52">
        <f>+'当年度'!D24-'前年度'!D24</f>
        <v>272044</v>
      </c>
      <c r="E24" s="52">
        <f>+'当年度'!E24-'前年度'!E24</f>
        <v>90096</v>
      </c>
      <c r="F24" s="52">
        <f>+'当年度'!F24-'前年度'!F24</f>
        <v>170794</v>
      </c>
      <c r="G24" s="52">
        <f>+'当年度'!G24-'前年度'!G24</f>
        <v>0</v>
      </c>
      <c r="H24" s="52">
        <f>+'当年度'!H24-'前年度'!H24</f>
        <v>-45834</v>
      </c>
      <c r="I24" s="52">
        <f>+'当年度'!I24-'前年度'!I24</f>
        <v>-212</v>
      </c>
      <c r="J24" s="52">
        <f>+'当年度'!J24-'前年度'!J24</f>
        <v>-4205</v>
      </c>
      <c r="K24" s="52">
        <f>+'当年度'!K24-'前年度'!K24</f>
        <v>16831</v>
      </c>
      <c r="L24" s="52">
        <f>+'当年度'!L24-'前年度'!L24</f>
        <v>103064</v>
      </c>
      <c r="M24" s="52">
        <f>+'当年度'!M24-'前年度'!M24</f>
        <v>0</v>
      </c>
      <c r="N24" s="52">
        <f>+'当年度'!N24-'前年度'!N24</f>
        <v>-32849</v>
      </c>
      <c r="O24" s="52">
        <f>+'当年度'!O24-'前年度'!O24</f>
        <v>0</v>
      </c>
      <c r="P24" s="52">
        <f>+'当年度'!P24-'前年度'!P24</f>
        <v>0</v>
      </c>
      <c r="Q24" s="52">
        <f>+'当年度'!Q24-'前年度'!Q24</f>
        <v>572152</v>
      </c>
    </row>
    <row r="25" spans="1:17" ht="21.75" customHeight="1">
      <c r="A25" s="21"/>
      <c r="B25" s="16" t="s">
        <v>33</v>
      </c>
      <c r="C25" s="51">
        <f>+'当年度'!C25-'前年度'!C25</f>
        <v>-1752</v>
      </c>
      <c r="D25" s="52">
        <f>+'当年度'!D25-'前年度'!D25</f>
        <v>-94245</v>
      </c>
      <c r="E25" s="52">
        <f>+'当年度'!E25-'前年度'!E25</f>
        <v>66738</v>
      </c>
      <c r="F25" s="52">
        <f>+'当年度'!F25-'前年度'!F25</f>
        <v>220908</v>
      </c>
      <c r="G25" s="52">
        <f>+'当年度'!G25-'前年度'!G25</f>
        <v>-16902</v>
      </c>
      <c r="H25" s="52">
        <f>+'当年度'!H25-'前年度'!H25</f>
        <v>-720606</v>
      </c>
      <c r="I25" s="52">
        <f>+'当年度'!I25-'前年度'!I25</f>
        <v>-4868</v>
      </c>
      <c r="J25" s="52">
        <f>+'当年度'!J25-'前年度'!J25</f>
        <v>-177323</v>
      </c>
      <c r="K25" s="52">
        <f>+'当年度'!K25-'前年度'!K25</f>
        <v>-35223</v>
      </c>
      <c r="L25" s="52">
        <f>+'当年度'!L25-'前年度'!L25</f>
        <v>-303983</v>
      </c>
      <c r="M25" s="52">
        <f>+'当年度'!M25-'前年度'!M25</f>
        <v>29376</v>
      </c>
      <c r="N25" s="52">
        <f>+'当年度'!N25-'前年度'!N25</f>
        <v>20067</v>
      </c>
      <c r="O25" s="52">
        <f>+'当年度'!O25-'前年度'!O25</f>
        <v>0</v>
      </c>
      <c r="P25" s="52">
        <f>+'当年度'!P25-'前年度'!P25</f>
        <v>0</v>
      </c>
      <c r="Q25" s="52">
        <f>+'当年度'!Q25-'前年度'!Q25</f>
        <v>-1017813</v>
      </c>
    </row>
    <row r="26" spans="1:17" ht="21.75" customHeight="1">
      <c r="A26" s="21"/>
      <c r="B26" s="16" t="s">
        <v>34</v>
      </c>
      <c r="C26" s="51">
        <f>+'当年度'!C26-'前年度'!C26</f>
        <v>2630</v>
      </c>
      <c r="D26" s="52">
        <f>+'当年度'!D26-'前年度'!D26</f>
        <v>-171334</v>
      </c>
      <c r="E26" s="52">
        <f>+'当年度'!E26-'前年度'!E26</f>
        <v>236151</v>
      </c>
      <c r="F26" s="52">
        <f>+'当年度'!F26-'前年度'!F26</f>
        <v>12055</v>
      </c>
      <c r="G26" s="52">
        <f>+'当年度'!G26-'前年度'!G26</f>
        <v>-1</v>
      </c>
      <c r="H26" s="52">
        <f>+'当年度'!H26-'前年度'!H26</f>
        <v>-607135</v>
      </c>
      <c r="I26" s="52">
        <f>+'当年度'!I26-'前年度'!I26</f>
        <v>-9273</v>
      </c>
      <c r="J26" s="52">
        <f>+'当年度'!J26-'前年度'!J26</f>
        <v>-184648</v>
      </c>
      <c r="K26" s="52">
        <f>+'当年度'!K26-'前年度'!K26</f>
        <v>12342</v>
      </c>
      <c r="L26" s="52">
        <f>+'当年度'!L26-'前年度'!L26</f>
        <v>911462</v>
      </c>
      <c r="M26" s="52">
        <f>+'当年度'!M26-'前年度'!M26</f>
        <v>0</v>
      </c>
      <c r="N26" s="52">
        <f>+'当年度'!N26-'前年度'!N26</f>
        <v>35196</v>
      </c>
      <c r="O26" s="52">
        <f>+'当年度'!O26-'前年度'!O26</f>
        <v>-72796</v>
      </c>
      <c r="P26" s="52">
        <f>+'当年度'!P26-'前年度'!P26</f>
        <v>0</v>
      </c>
      <c r="Q26" s="52">
        <f>+'当年度'!Q26-'前年度'!Q26</f>
        <v>164649</v>
      </c>
    </row>
    <row r="27" spans="1:17" ht="21.75" customHeight="1">
      <c r="A27" s="21"/>
      <c r="B27" s="16" t="s">
        <v>35</v>
      </c>
      <c r="C27" s="51">
        <f>+'当年度'!C27-'前年度'!C27</f>
        <v>4687</v>
      </c>
      <c r="D27" s="52">
        <f>+'当年度'!D27-'前年度'!D27</f>
        <v>-679250</v>
      </c>
      <c r="E27" s="52">
        <f>+'当年度'!E27-'前年度'!E27</f>
        <v>192730</v>
      </c>
      <c r="F27" s="52">
        <f>+'当年度'!F27-'前年度'!F27</f>
        <v>1218291</v>
      </c>
      <c r="G27" s="52">
        <f>+'当年度'!G27-'前年度'!G27</f>
        <v>1881</v>
      </c>
      <c r="H27" s="52">
        <f>+'当年度'!H27-'前年度'!H27</f>
        <v>-27978</v>
      </c>
      <c r="I27" s="52">
        <f>+'当年度'!I27-'前年度'!I27</f>
        <v>16415</v>
      </c>
      <c r="J27" s="52">
        <f>+'当年度'!J27-'前年度'!J27</f>
        <v>76719</v>
      </c>
      <c r="K27" s="52">
        <f>+'当年度'!K27-'前年度'!K27</f>
        <v>138231</v>
      </c>
      <c r="L27" s="52">
        <f>+'当年度'!L27-'前年度'!L27</f>
        <v>254257</v>
      </c>
      <c r="M27" s="52">
        <f>+'当年度'!M27-'前年度'!M27</f>
        <v>-521197</v>
      </c>
      <c r="N27" s="52">
        <f>+'当年度'!N27-'前年度'!N27</f>
        <v>23859</v>
      </c>
      <c r="O27" s="52">
        <f>+'当年度'!O27-'前年度'!O27</f>
        <v>0</v>
      </c>
      <c r="P27" s="52">
        <f>+'当年度'!P27-'前年度'!P27</f>
        <v>0</v>
      </c>
      <c r="Q27" s="52">
        <f>+'当年度'!Q27-'前年度'!Q27</f>
        <v>698645</v>
      </c>
    </row>
    <row r="28" spans="1:17" ht="21.75" customHeight="1">
      <c r="A28" s="21"/>
      <c r="B28" s="16" t="s">
        <v>36</v>
      </c>
      <c r="C28" s="51">
        <f>+'当年度'!C28-'前年度'!C28</f>
        <v>1297</v>
      </c>
      <c r="D28" s="52">
        <f>+'当年度'!D28-'前年度'!D28</f>
        <v>-39769</v>
      </c>
      <c r="E28" s="52">
        <f>+'当年度'!E28-'前年度'!E28</f>
        <v>144312</v>
      </c>
      <c r="F28" s="52">
        <f>+'当年度'!F28-'前年度'!F28</f>
        <v>41362</v>
      </c>
      <c r="G28" s="52">
        <f>+'当年度'!G28-'前年度'!G28</f>
        <v>-53598</v>
      </c>
      <c r="H28" s="52">
        <f>+'当年度'!H28-'前年度'!H28</f>
        <v>-1340452</v>
      </c>
      <c r="I28" s="52">
        <f>+'当年度'!I28-'前年度'!I28</f>
        <v>55304</v>
      </c>
      <c r="J28" s="52">
        <f>+'当年度'!J28-'前年度'!J28</f>
        <v>126877</v>
      </c>
      <c r="K28" s="52">
        <f>+'当年度'!K28-'前年度'!K28</f>
        <v>-13272</v>
      </c>
      <c r="L28" s="52">
        <f>+'当年度'!L28-'前年度'!L28</f>
        <v>55058</v>
      </c>
      <c r="M28" s="52">
        <f>+'当年度'!M28-'前年度'!M28</f>
        <v>0</v>
      </c>
      <c r="N28" s="52">
        <f>+'当年度'!N28-'前年度'!N28</f>
        <v>-2373</v>
      </c>
      <c r="O28" s="52">
        <f>+'当年度'!O28-'前年度'!O28</f>
        <v>0</v>
      </c>
      <c r="P28" s="52">
        <f>+'当年度'!P28-'前年度'!P28</f>
        <v>0</v>
      </c>
      <c r="Q28" s="52">
        <f>+'当年度'!Q28-'前年度'!Q28</f>
        <v>-1025254</v>
      </c>
    </row>
    <row r="29" spans="1:17" ht="21.75" customHeight="1">
      <c r="A29" s="21"/>
      <c r="B29" s="16" t="s">
        <v>37</v>
      </c>
      <c r="C29" s="51">
        <f>+'当年度'!C29-'前年度'!C29</f>
        <v>1802</v>
      </c>
      <c r="D29" s="52">
        <f>+'当年度'!D29-'前年度'!D29</f>
        <v>-68678</v>
      </c>
      <c r="E29" s="52">
        <f>+'当年度'!E29-'前年度'!E29</f>
        <v>95943</v>
      </c>
      <c r="F29" s="52">
        <f>+'当年度'!F29-'前年度'!F29</f>
        <v>67305</v>
      </c>
      <c r="G29" s="52">
        <f>+'当年度'!G29-'前年度'!G29</f>
        <v>0</v>
      </c>
      <c r="H29" s="52">
        <f>+'当年度'!H29-'前年度'!H29</f>
        <v>48868</v>
      </c>
      <c r="I29" s="52">
        <f>+'当年度'!I29-'前年度'!I29</f>
        <v>-14368</v>
      </c>
      <c r="J29" s="52">
        <f>+'当年度'!J29-'前年度'!J29</f>
        <v>61265</v>
      </c>
      <c r="K29" s="52">
        <f>+'当年度'!K29-'前年度'!K29</f>
        <v>60542</v>
      </c>
      <c r="L29" s="52">
        <f>+'当年度'!L29-'前年度'!L29</f>
        <v>-63831</v>
      </c>
      <c r="M29" s="52">
        <f>+'当年度'!M29-'前年度'!M29</f>
        <v>18174</v>
      </c>
      <c r="N29" s="52">
        <f>+'当年度'!N29-'前年度'!N29</f>
        <v>10904</v>
      </c>
      <c r="O29" s="52">
        <f>+'当年度'!O29-'前年度'!O29</f>
        <v>0</v>
      </c>
      <c r="P29" s="52">
        <f>+'当年度'!P29-'前年度'!P29</f>
        <v>0</v>
      </c>
      <c r="Q29" s="52">
        <f>+'当年度'!Q29-'前年度'!Q29</f>
        <v>217926</v>
      </c>
    </row>
    <row r="30" spans="1:17" ht="21.75" customHeight="1">
      <c r="A30" s="21"/>
      <c r="B30" s="16" t="s">
        <v>47</v>
      </c>
      <c r="C30" s="51">
        <f>+'当年度'!C30-'前年度'!C30</f>
        <v>3919</v>
      </c>
      <c r="D30" s="52">
        <f>+'当年度'!D30-'前年度'!D30</f>
        <v>-197217</v>
      </c>
      <c r="E30" s="52">
        <f>+'当年度'!E30-'前年度'!E30</f>
        <v>100912</v>
      </c>
      <c r="F30" s="52">
        <f>+'当年度'!F30-'前年度'!F30</f>
        <v>581575</v>
      </c>
      <c r="G30" s="52">
        <f>+'当年度'!G30-'前年度'!G30</f>
        <v>-13905</v>
      </c>
      <c r="H30" s="52">
        <f>+'当年度'!H30-'前年度'!H30</f>
        <v>-14983</v>
      </c>
      <c r="I30" s="52">
        <f>+'当年度'!I30-'前年度'!I30</f>
        <v>8361</v>
      </c>
      <c r="J30" s="52">
        <f>+'当年度'!J30-'前年度'!J30</f>
        <v>-84871</v>
      </c>
      <c r="K30" s="52">
        <f>+'当年度'!K30-'前年度'!K30</f>
        <v>81705</v>
      </c>
      <c r="L30" s="52">
        <f>+'当年度'!L30-'前年度'!L30</f>
        <v>-22313</v>
      </c>
      <c r="M30" s="52">
        <f>+'当年度'!M30-'前年度'!M30</f>
        <v>61185</v>
      </c>
      <c r="N30" s="52">
        <f>+'当年度'!N30-'前年度'!N30</f>
        <v>-33063</v>
      </c>
      <c r="O30" s="52">
        <f>+'当年度'!O30-'前年度'!O30</f>
        <v>0</v>
      </c>
      <c r="P30" s="52">
        <f>+'当年度'!P30-'前年度'!P30</f>
        <v>0</v>
      </c>
      <c r="Q30" s="52">
        <f>+'当年度'!Q30-'前年度'!Q30</f>
        <v>471305</v>
      </c>
    </row>
    <row r="31" spans="1:17" ht="21.75" customHeight="1">
      <c r="A31" s="21"/>
      <c r="B31" s="16" t="s">
        <v>50</v>
      </c>
      <c r="C31" s="51">
        <f>+'当年度'!C31-'前年度'!C31</f>
        <v>2793</v>
      </c>
      <c r="D31" s="52">
        <f>+'当年度'!D31-'前年度'!D31</f>
        <v>-69717</v>
      </c>
      <c r="E31" s="52">
        <f>+'当年度'!E31-'前年度'!E31</f>
        <v>595162</v>
      </c>
      <c r="F31" s="52">
        <f>+'当年度'!F31-'前年度'!F31</f>
        <v>2459</v>
      </c>
      <c r="G31" s="52">
        <f>+'当年度'!G31-'前年度'!G31</f>
        <v>0</v>
      </c>
      <c r="H31" s="52">
        <f>+'当年度'!H31-'前年度'!H31</f>
        <v>-126763</v>
      </c>
      <c r="I31" s="52">
        <f>+'当年度'!I31-'前年度'!I31</f>
        <v>-24482</v>
      </c>
      <c r="J31" s="52">
        <f>+'当年度'!J31-'前年度'!J31</f>
        <v>98747</v>
      </c>
      <c r="K31" s="52">
        <f>+'当年度'!K31-'前年度'!K31</f>
        <v>-7018</v>
      </c>
      <c r="L31" s="52">
        <f>+'当年度'!L31-'前年度'!L31</f>
        <v>-558772</v>
      </c>
      <c r="M31" s="52">
        <f>+'当年度'!M31-'前年度'!M31</f>
        <v>67042</v>
      </c>
      <c r="N31" s="52">
        <f>+'当年度'!N31-'前年度'!N31</f>
        <v>27913</v>
      </c>
      <c r="O31" s="52">
        <f>+'当年度'!O31-'前年度'!O31</f>
        <v>0</v>
      </c>
      <c r="P31" s="52">
        <f>+'当年度'!P31-'前年度'!P31</f>
        <v>0</v>
      </c>
      <c r="Q31" s="52">
        <f>+'当年度'!Q31-'前年度'!Q31</f>
        <v>7364</v>
      </c>
    </row>
    <row r="32" spans="1:17" ht="21.75" customHeight="1">
      <c r="A32" s="21"/>
      <c r="B32" s="16" t="s">
        <v>51</v>
      </c>
      <c r="C32" s="51">
        <f>+'当年度'!C32-'前年度'!C32</f>
        <v>-859</v>
      </c>
      <c r="D32" s="52">
        <f>+'当年度'!D32-'前年度'!D32</f>
        <v>6087</v>
      </c>
      <c r="E32" s="52">
        <f>+'当年度'!E32-'前年度'!E32</f>
        <v>320748</v>
      </c>
      <c r="F32" s="52">
        <f>+'当年度'!F32-'前年度'!F32</f>
        <v>51304</v>
      </c>
      <c r="G32" s="52">
        <f>+'当年度'!G32-'前年度'!G32</f>
        <v>-12409</v>
      </c>
      <c r="H32" s="52">
        <f>+'当年度'!H32-'前年度'!H32</f>
        <v>-223588</v>
      </c>
      <c r="I32" s="52">
        <f>+'当年度'!I32-'前年度'!I32</f>
        <v>4559</v>
      </c>
      <c r="J32" s="52">
        <f>+'当年度'!J32-'前年度'!J32</f>
        <v>-16860</v>
      </c>
      <c r="K32" s="52">
        <f>+'当年度'!K32-'前年度'!K32</f>
        <v>156780</v>
      </c>
      <c r="L32" s="52">
        <f>+'当年度'!L32-'前年度'!L32</f>
        <v>-47822</v>
      </c>
      <c r="M32" s="52">
        <f>+'当年度'!M32-'前年度'!M32</f>
        <v>0</v>
      </c>
      <c r="N32" s="52">
        <f>+'当年度'!N32-'前年度'!N32</f>
        <v>-47761</v>
      </c>
      <c r="O32" s="52">
        <f>+'当年度'!O32-'前年度'!O32</f>
        <v>0</v>
      </c>
      <c r="P32" s="52">
        <f>+'当年度'!P32-'前年度'!P32</f>
        <v>0</v>
      </c>
      <c r="Q32" s="52">
        <f>+'当年度'!Q32-'前年度'!Q32</f>
        <v>190179</v>
      </c>
    </row>
    <row r="33" spans="1:17" ht="21.75" customHeight="1">
      <c r="A33" s="21"/>
      <c r="B33" s="16" t="s">
        <v>38</v>
      </c>
      <c r="C33" s="51">
        <f>+'当年度'!C33-'前年度'!C33</f>
        <v>-26701</v>
      </c>
      <c r="D33" s="52">
        <f>+'当年度'!D33-'前年度'!D33</f>
        <v>-305799</v>
      </c>
      <c r="E33" s="52">
        <f>+'当年度'!E33-'前年度'!E33</f>
        <v>33141</v>
      </c>
      <c r="F33" s="52">
        <f>+'当年度'!F33-'前年度'!F33</f>
        <v>64749</v>
      </c>
      <c r="G33" s="52">
        <f>+'当年度'!G33-'前年度'!G33</f>
        <v>0</v>
      </c>
      <c r="H33" s="52">
        <f>+'当年度'!H33-'前年度'!H33</f>
        <v>55590</v>
      </c>
      <c r="I33" s="52">
        <f>+'当年度'!I33-'前年度'!I33</f>
        <v>-927</v>
      </c>
      <c r="J33" s="52">
        <f>+'当年度'!J33-'前年度'!J33</f>
        <v>-297702</v>
      </c>
      <c r="K33" s="52">
        <f>+'当年度'!K33-'前年度'!K33</f>
        <v>86119</v>
      </c>
      <c r="L33" s="52">
        <f>+'当年度'!L33-'前年度'!L33</f>
        <v>189655</v>
      </c>
      <c r="M33" s="52">
        <f>+'当年度'!M33-'前年度'!M33</f>
        <v>-301613</v>
      </c>
      <c r="N33" s="52">
        <f>+'当年度'!N33-'前年度'!N33</f>
        <v>-41766</v>
      </c>
      <c r="O33" s="52">
        <f>+'当年度'!O33-'前年度'!O33</f>
        <v>0</v>
      </c>
      <c r="P33" s="52">
        <f>+'当年度'!P33-'前年度'!P33</f>
        <v>0</v>
      </c>
      <c r="Q33" s="52">
        <f>+'当年度'!Q33-'前年度'!Q33</f>
        <v>-545254</v>
      </c>
    </row>
    <row r="34" spans="1:17" ht="21.75" customHeight="1">
      <c r="A34" s="21"/>
      <c r="B34" s="17" t="s">
        <v>39</v>
      </c>
      <c r="C34" s="55">
        <f>+'当年度'!C34-'前年度'!C34</f>
        <v>700</v>
      </c>
      <c r="D34" s="56">
        <f>+'当年度'!D34-'前年度'!D34</f>
        <v>27022</v>
      </c>
      <c r="E34" s="56">
        <f>+'当年度'!E34-'前年度'!E34</f>
        <v>125345</v>
      </c>
      <c r="F34" s="56">
        <f>+'当年度'!F34-'前年度'!F34</f>
        <v>189666</v>
      </c>
      <c r="G34" s="56">
        <f>+'当年度'!G34-'前年度'!G34</f>
        <v>0</v>
      </c>
      <c r="H34" s="56">
        <f>+'当年度'!H34-'前年度'!H34</f>
        <v>-37872</v>
      </c>
      <c r="I34" s="56">
        <f>+'当年度'!I34-'前年度'!I34</f>
        <v>5694</v>
      </c>
      <c r="J34" s="56">
        <f>+'当年度'!J34-'前年度'!J34</f>
        <v>-170008</v>
      </c>
      <c r="K34" s="56">
        <f>+'当年度'!K34-'前年度'!K34</f>
        <v>-671886</v>
      </c>
      <c r="L34" s="56">
        <f>+'当年度'!L34-'前年度'!L34</f>
        <v>238208</v>
      </c>
      <c r="M34" s="56">
        <f>+'当年度'!M34-'前年度'!M34</f>
        <v>-224473</v>
      </c>
      <c r="N34" s="56">
        <f>+'当年度'!N34-'前年度'!N34</f>
        <v>69972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-447632</v>
      </c>
    </row>
    <row r="35" spans="1:17" ht="21.75" customHeight="1">
      <c r="A35" s="21"/>
      <c r="B35" s="20" t="s">
        <v>40</v>
      </c>
      <c r="C35" s="57">
        <f>+'当年度'!C35-'前年度'!C35</f>
        <v>-33947</v>
      </c>
      <c r="D35" s="57">
        <f>+'当年度'!D35-'前年度'!D35</f>
        <v>-7226075</v>
      </c>
      <c r="E35" s="57">
        <f>+'当年度'!E35-'前年度'!E35</f>
        <v>13415233</v>
      </c>
      <c r="F35" s="57">
        <f>+'当年度'!F35-'前年度'!F35</f>
        <v>8877127</v>
      </c>
      <c r="G35" s="57">
        <f>+'当年度'!G35-'前年度'!G35</f>
        <v>-299717</v>
      </c>
      <c r="H35" s="57">
        <f>+'当年度'!H35-'前年度'!H35</f>
        <v>-2075396</v>
      </c>
      <c r="I35" s="57">
        <f>+'当年度'!I35-'前年度'!I35</f>
        <v>-601653</v>
      </c>
      <c r="J35" s="57">
        <f>+'当年度'!J35-'前年度'!J35</f>
        <v>-4410128</v>
      </c>
      <c r="K35" s="57">
        <f>+'当年度'!K35-'前年度'!K35</f>
        <v>2965114</v>
      </c>
      <c r="L35" s="57">
        <f>+'当年度'!L35-'前年度'!L35</f>
        <v>2530648</v>
      </c>
      <c r="M35" s="57">
        <f>+'当年度'!M35-'前年度'!M35</f>
        <v>62884</v>
      </c>
      <c r="N35" s="57">
        <f>+'当年度'!N35-'前年度'!N35</f>
        <v>-986673</v>
      </c>
      <c r="O35" s="57">
        <f>+'当年度'!O35-'前年度'!O35</f>
        <v>918725</v>
      </c>
      <c r="P35" s="57">
        <f>+'当年度'!P35-'前年度'!P35</f>
        <v>0</v>
      </c>
      <c r="Q35" s="57">
        <f>+'当年度'!Q35-'前年度'!Q35</f>
        <v>13136142</v>
      </c>
    </row>
    <row r="36" spans="1:17" ht="21.75" customHeight="1">
      <c r="A36" s="21"/>
      <c r="B36" s="20" t="s">
        <v>52</v>
      </c>
      <c r="C36" s="57">
        <f>+'当年度'!C36-'前年度'!C36</f>
        <v>-7045</v>
      </c>
      <c r="D36" s="57">
        <f>+'当年度'!D36-'前年度'!D36</f>
        <v>-733971</v>
      </c>
      <c r="E36" s="57">
        <f>+'当年度'!E36-'前年度'!E36</f>
        <v>2850415</v>
      </c>
      <c r="F36" s="57">
        <f>+'当年度'!F36-'前年度'!F36</f>
        <v>2672891</v>
      </c>
      <c r="G36" s="57">
        <f>+'当年度'!G36-'前年度'!G36</f>
        <v>-94758</v>
      </c>
      <c r="H36" s="57">
        <f>+'当年度'!H36-'前年度'!H36</f>
        <v>-3147026</v>
      </c>
      <c r="I36" s="57">
        <f>+'当年度'!I36-'前年度'!I36</f>
        <v>-53667</v>
      </c>
      <c r="J36" s="57">
        <f>+'当年度'!J36-'前年度'!J36</f>
        <v>-346458</v>
      </c>
      <c r="K36" s="57">
        <f>+'当年度'!K36-'前年度'!K36</f>
        <v>-354232</v>
      </c>
      <c r="L36" s="57">
        <f>+'当年度'!L36-'前年度'!L36</f>
        <v>1086048</v>
      </c>
      <c r="M36" s="57">
        <f>+'当年度'!M36-'前年度'!M36</f>
        <v>-893504</v>
      </c>
      <c r="N36" s="57">
        <f>+'当年度'!N36-'前年度'!N36</f>
        <v>-227866</v>
      </c>
      <c r="O36" s="57">
        <f>+'当年度'!O36-'前年度'!O36</f>
        <v>-72796</v>
      </c>
      <c r="P36" s="57">
        <f>+'当年度'!P36-'前年度'!P36</f>
        <v>0</v>
      </c>
      <c r="Q36" s="57">
        <f>+'当年度'!Q36-'前年度'!Q36</f>
        <v>678031</v>
      </c>
    </row>
    <row r="37" spans="1:17" ht="21.75" customHeight="1">
      <c r="A37" s="21"/>
      <c r="B37" s="20" t="s">
        <v>41</v>
      </c>
      <c r="C37" s="57">
        <f>+'当年度'!C37-'前年度'!C37</f>
        <v>-40992</v>
      </c>
      <c r="D37" s="57">
        <f>+'当年度'!D37-'前年度'!D37</f>
        <v>-7960046</v>
      </c>
      <c r="E37" s="57">
        <f>+'当年度'!E37-'前年度'!E37</f>
        <v>16265648</v>
      </c>
      <c r="F37" s="57">
        <f>+'当年度'!F37-'前年度'!F37</f>
        <v>11550018</v>
      </c>
      <c r="G37" s="57">
        <f>+'当年度'!G37-'前年度'!G37</f>
        <v>-394475</v>
      </c>
      <c r="H37" s="57">
        <f>+'当年度'!H37-'前年度'!H37</f>
        <v>-5222422</v>
      </c>
      <c r="I37" s="57">
        <f>+'当年度'!I37-'前年度'!I37</f>
        <v>-655320</v>
      </c>
      <c r="J37" s="57">
        <f>+'当年度'!J37-'前年度'!J37</f>
        <v>-4756586</v>
      </c>
      <c r="K37" s="57">
        <f>+'当年度'!K37-'前年度'!K37</f>
        <v>2610882</v>
      </c>
      <c r="L37" s="57">
        <f>+'当年度'!L37-'前年度'!L37</f>
        <v>3616696</v>
      </c>
      <c r="M37" s="57">
        <f>+'当年度'!M37-'前年度'!M37</f>
        <v>-830620</v>
      </c>
      <c r="N37" s="57">
        <f>+'当年度'!N37-'前年度'!N37</f>
        <v>-1214539</v>
      </c>
      <c r="O37" s="57">
        <f>+'当年度'!O37-'前年度'!O37</f>
        <v>845929</v>
      </c>
      <c r="P37" s="57">
        <f>+'当年度'!P37-'前年度'!P37</f>
        <v>0</v>
      </c>
      <c r="Q37" s="57">
        <f>+'当年度'!Q37-'前年度'!Q37</f>
        <v>13814173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" sqref="C1:C1638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58">
        <f>IF(AND('当年度'!C6=0,'前年度'!C6=0),"",IF('前年度'!C6=0,"皆増 ",IF('当年度'!C6=0,"皆減 ",ROUND('増減額'!C6/'前年度'!C6*100,1))))</f>
        <v>4</v>
      </c>
      <c r="D6" s="59">
        <f>IF(AND('当年度'!D6=0,'前年度'!D6=0),"",IF('前年度'!D6=0,"皆増 ",IF('当年度'!D6=0,"皆減 ",ROUND('増減額'!D6/'前年度'!D6*100,1))))</f>
        <v>-13.4</v>
      </c>
      <c r="E6" s="59">
        <f>IF(AND('当年度'!E6=0,'前年度'!E6=0),"",IF('前年度'!E6=0,"皆増 ",IF('当年度'!E6=0,"皆減 ",ROUND('増減額'!E6/'前年度'!E6*100,1))))</f>
        <v>7</v>
      </c>
      <c r="F6" s="59">
        <f>IF(AND('当年度'!F6=0,'前年度'!F6=0),"",IF('前年度'!F6=0,"皆増 ",IF('当年度'!F6=0,"皆減 ",ROUND('増減額'!F6/'前年度'!F6*100,1))))</f>
        <v>44.1</v>
      </c>
      <c r="G6" s="59">
        <f>IF(AND('当年度'!G6=0,'前年度'!G6=0),"",IF('前年度'!G6=0,"皆増 ",IF('当年度'!G6=0,"皆減 ",ROUND('増減額'!G6/'前年度'!G6*100,1))))</f>
        <v>-16.1</v>
      </c>
      <c r="H6" s="59">
        <f>IF(AND('当年度'!H6=0,'前年度'!H6=0),"",IF('前年度'!H6=0,"皆増 ",IF('当年度'!H6=0,"皆減 ",ROUND('増減額'!H6/'前年度'!H6*100,1))))</f>
        <v>-2.5</v>
      </c>
      <c r="I6" s="59">
        <f>IF(AND('当年度'!I6=0,'前年度'!I6=0),"",IF('前年度'!I6=0,"皆増 ",IF('当年度'!I6=0,"皆減 ",ROUND('増減額'!I6/'前年度'!I6*100,1))))</f>
        <v>-26.8</v>
      </c>
      <c r="J6" s="59">
        <f>IF(AND('当年度'!J6=0,'前年度'!J6=0),"",IF('前年度'!J6=0,"皆増 ",IF('当年度'!J6=0,"皆減 ",ROUND('増減額'!J6/'前年度'!J6*100,1))))</f>
        <v>1.2</v>
      </c>
      <c r="K6" s="59">
        <f>IF(AND('当年度'!K6=0,'前年度'!K6=0),"",IF('前年度'!K6=0,"皆増 ",IF('当年度'!K6=0,"皆減 ",ROUND('増減額'!K6/'前年度'!K6*100,1))))</f>
        <v>6</v>
      </c>
      <c r="L6" s="58">
        <f>IF(AND('当年度'!L6=0,'前年度'!L6=0),"",IF('前年度'!L6=0,"皆増 ",IF('当年度'!L6=0,"皆減 ",ROUND('増減額'!L6/'前年度'!L6*100,1))))</f>
        <v>-2.8</v>
      </c>
      <c r="M6" s="59">
        <f>IF(AND('当年度'!M6=0,'前年度'!M6=0),"",IF('前年度'!M6=0,"皆増 ",IF('当年度'!M6=0,"皆減 ",ROUND('増減額'!M6/'前年度'!M6*100,1))))</f>
        <v>111.7</v>
      </c>
      <c r="N6" s="59">
        <f>IF(AND('当年度'!N6=0,'前年度'!N6=0),"",IF('前年度'!N6=0,"皆増 ",IF('当年度'!N6=0,"皆減 ",ROUND('増減額'!N6/'前年度'!N6*100,1))))</f>
        <v>-5.6</v>
      </c>
      <c r="O6" s="59">
        <f>IF(AND('当年度'!O6=0,'前年度'!O6=0),"",IF('前年度'!O6=0,"皆増 ",IF('当年度'!O6=0,"皆減 ",ROUND('増減額'!O6/'前年度'!O6*100,1))))</f>
      </c>
      <c r="P6" s="59">
        <f>IF(AND('当年度'!P6=0,'前年度'!P6=0),"",IF('前年度'!P6=0,"皆増 ",IF('当年度'!P6=0,"皆減 ",ROUND('増減額'!P6/'前年度'!P6*100,1))))</f>
      </c>
      <c r="Q6" s="59">
        <f>IF(AND('当年度'!Q6=0,'前年度'!Q6=0),"",IF('前年度'!Q6=0,"皆増 ",IF('当年度'!Q6=0,"皆減 ",ROUND('増減額'!Q6/'前年度'!Q6*100,1))))</f>
        <v>4.4</v>
      </c>
    </row>
    <row r="7" spans="1:17" ht="21.75" customHeight="1">
      <c r="A7" s="21"/>
      <c r="B7" s="16" t="s">
        <v>18</v>
      </c>
      <c r="C7" s="60">
        <f>IF(AND('当年度'!C7=0,'前年度'!C7=0),"",IF('前年度'!C7=0,"皆増 ",IF('当年度'!C7=0,"皆減 ",ROUND('増減額'!C7/'前年度'!C7*100,1))))</f>
        <v>-0.9</v>
      </c>
      <c r="D7" s="61">
        <f>IF(AND('当年度'!D7=0,'前年度'!D7=0),"",IF('前年度'!D7=0,"皆増 ",IF('当年度'!D7=0,"皆減 ",ROUND('増減額'!D7/'前年度'!D7*100,1))))</f>
        <v>-3.4</v>
      </c>
      <c r="E7" s="61">
        <f>IF(AND('当年度'!E7=0,'前年度'!E7=0),"",IF('前年度'!E7=0,"皆増 ",IF('当年度'!E7=0,"皆減 ",ROUND('増減額'!E7/'前年度'!E7*100,1))))</f>
        <v>8.1</v>
      </c>
      <c r="F7" s="61">
        <f>IF(AND('当年度'!F7=0,'前年度'!F7=0),"",IF('前年度'!F7=0,"皆増 ",IF('当年度'!F7=0,"皆減 ",ROUND('増減額'!F7/'前年度'!F7*100,1))))</f>
        <v>35.7</v>
      </c>
      <c r="G7" s="61">
        <f>IF(AND('当年度'!G7=0,'前年度'!G7=0),"",IF('前年度'!G7=0,"皆増 ",IF('当年度'!G7=0,"皆減 ",ROUND('増減額'!G7/'前年度'!G7*100,1))))</f>
        <v>-0.9</v>
      </c>
      <c r="H7" s="61">
        <f>IF(AND('当年度'!H7=0,'前年度'!H7=0),"",IF('前年度'!H7=0,"皆増 ",IF('当年度'!H7=0,"皆減 ",ROUND('増減額'!H7/'前年度'!H7*100,1))))</f>
        <v>-11.2</v>
      </c>
      <c r="I7" s="61">
        <f>IF(AND('当年度'!I7=0,'前年度'!I7=0),"",IF('前年度'!I7=0,"皆増 ",IF('当年度'!I7=0,"皆減 ",ROUND('増減額'!I7/'前年度'!I7*100,1))))</f>
        <v>5.8</v>
      </c>
      <c r="J7" s="61">
        <f>IF(AND('当年度'!J7=0,'前年度'!J7=0),"",IF('前年度'!J7=0,"皆増 ",IF('当年度'!J7=0,"皆減 ",ROUND('増減額'!J7/'前年度'!J7*100,1))))</f>
        <v>-9.5</v>
      </c>
      <c r="K7" s="61">
        <f>IF(AND('当年度'!K7=0,'前年度'!K7=0),"",IF('前年度'!K7=0,"皆増 ",IF('当年度'!K7=0,"皆減 ",ROUND('増減額'!K7/'前年度'!K7*100,1))))</f>
        <v>7.3</v>
      </c>
      <c r="L7" s="60">
        <f>IF(AND('当年度'!L7=0,'前年度'!L7=0),"",IF('前年度'!L7=0,"皆増 ",IF('当年度'!L7=0,"皆減 ",ROUND('増減額'!L7/'前年度'!L7*100,1))))</f>
        <v>10</v>
      </c>
      <c r="M7" s="61">
        <f>IF(AND('当年度'!M7=0,'前年度'!M7=0),"",IF('前年度'!M7=0,"皆増 ",IF('当年度'!M7=0,"皆減 ",ROUND('増減額'!M7/'前年度'!M7*100,1))))</f>
        <v>-4.9</v>
      </c>
      <c r="N7" s="61">
        <f>IF(AND('当年度'!N7=0,'前年度'!N7=0),"",IF('前年度'!N7=0,"皆増 ",IF('当年度'!N7=0,"皆減 ",ROUND('増減額'!N7/'前年度'!N7*100,1))))</f>
        <v>-8.7</v>
      </c>
      <c r="O7" s="61">
        <f>IF(AND('当年度'!O7=0,'前年度'!O7=0),"",IF('前年度'!O7=0,"皆増 ",IF('当年度'!O7=0,"皆減 ",ROUND('増減額'!O7/'前年度'!O7*100,1))))</f>
      </c>
      <c r="P7" s="61">
        <f>IF(AND('当年度'!P7=0,'前年度'!P7=0),"",IF('前年度'!P7=0,"皆増 ",IF('当年度'!P7=0,"皆減 ",ROUND('増減額'!P7/'前年度'!P7*100,1))))</f>
      </c>
      <c r="Q7" s="61">
        <f>IF(AND('当年度'!Q7=0,'前年度'!Q7=0),"",IF('前年度'!Q7=0,"皆増 ",IF('当年度'!Q7=0,"皆減 ",ROUND('増減額'!Q7/'前年度'!Q7*100,1))))</f>
        <v>4.4</v>
      </c>
    </row>
    <row r="8" spans="1:17" ht="21.75" customHeight="1">
      <c r="A8" s="21"/>
      <c r="B8" s="16" t="s">
        <v>19</v>
      </c>
      <c r="C8" s="60">
        <f>IF(AND('当年度'!C8=0,'前年度'!C8=0),"",IF('前年度'!C8=0,"皆増 ",IF('当年度'!C8=0,"皆減 ",ROUND('増減額'!C8/'前年度'!C8*100,1))))</f>
        <v>4.8</v>
      </c>
      <c r="D8" s="61">
        <f>IF(AND('当年度'!D8=0,'前年度'!D8=0),"",IF('前年度'!D8=0,"皆増 ",IF('当年度'!D8=0,"皆減 ",ROUND('増減額'!D8/'前年度'!D8*100,1))))</f>
        <v>-10.6</v>
      </c>
      <c r="E8" s="61">
        <f>IF(AND('当年度'!E8=0,'前年度'!E8=0),"",IF('前年度'!E8=0,"皆増 ",IF('当年度'!E8=0,"皆減 ",ROUND('増減額'!E8/'前年度'!E8*100,1))))</f>
        <v>4.3</v>
      </c>
      <c r="F8" s="61">
        <f>IF(AND('当年度'!F8=0,'前年度'!F8=0),"",IF('前年度'!F8=0,"皆増 ",IF('当年度'!F8=0,"皆減 ",ROUND('増減額'!F8/'前年度'!F8*100,1))))</f>
        <v>2.7</v>
      </c>
      <c r="G8" s="61">
        <f>IF(AND('当年度'!G8=0,'前年度'!G8=0),"",IF('前年度'!G8=0,"皆増 ",IF('当年度'!G8=0,"皆減 ",ROUND('増減額'!G8/'前年度'!G8*100,1))))</f>
        <v>-30.5</v>
      </c>
      <c r="H8" s="61">
        <f>IF(AND('当年度'!H8=0,'前年度'!H8=0),"",IF('前年度'!H8=0,"皆増 ",IF('当年度'!H8=0,"皆減 ",ROUND('増減額'!H8/'前年度'!H8*100,1))))</f>
        <v>-73.5</v>
      </c>
      <c r="I8" s="61">
        <f>IF(AND('当年度'!I8=0,'前年度'!I8=0),"",IF('前年度'!I8=0,"皆増 ",IF('当年度'!I8=0,"皆減 ",ROUND('増減額'!I8/'前年度'!I8*100,1))))</f>
        <v>-19.2</v>
      </c>
      <c r="J8" s="61">
        <f>IF(AND('当年度'!J8=0,'前年度'!J8=0),"",IF('前年度'!J8=0,"皆増 ",IF('当年度'!J8=0,"皆減 ",ROUND('増減額'!J8/'前年度'!J8*100,1))))</f>
        <v>-10.6</v>
      </c>
      <c r="K8" s="61">
        <f>IF(AND('当年度'!K8=0,'前年度'!K8=0),"",IF('前年度'!K8=0,"皆増 ",IF('当年度'!K8=0,"皆減 ",ROUND('増減額'!K8/'前年度'!K8*100,1))))</f>
        <v>13.8</v>
      </c>
      <c r="L8" s="60">
        <f>IF(AND('当年度'!L8=0,'前年度'!L8=0),"",IF('前年度'!L8=0,"皆増 ",IF('当年度'!L8=0,"皆減 ",ROUND('増減額'!L8/'前年度'!L8*100,1))))</f>
        <v>1.9</v>
      </c>
      <c r="M8" s="61">
        <f>IF(AND('当年度'!M8=0,'前年度'!M8=0),"",IF('前年度'!M8=0,"皆増 ",IF('当年度'!M8=0,"皆減 ",ROUND('増減額'!M8/'前年度'!M8*100,1))))</f>
        <v>367.1</v>
      </c>
      <c r="N8" s="61">
        <f>IF(AND('当年度'!N8=0,'前年度'!N8=0),"",IF('前年度'!N8=0,"皆増 ",IF('当年度'!N8=0,"皆減 ",ROUND('増減額'!N8/'前年度'!N8*100,1))))</f>
        <v>-0.6</v>
      </c>
      <c r="O8" s="61">
        <f>IF(AND('当年度'!O8=0,'前年度'!O8=0),"",IF('前年度'!O8=0,"皆増 ",IF('当年度'!O8=0,"皆減 ",ROUND('増減額'!O8/'前年度'!O8*100,1))))</f>
      </c>
      <c r="P8" s="61">
        <f>IF(AND('当年度'!P8=0,'前年度'!P8=0),"",IF('前年度'!P8=0,"皆増 ",IF('当年度'!P8=0,"皆減 ",ROUND('増減額'!P8/'前年度'!P8*100,1))))</f>
      </c>
      <c r="Q8" s="61">
        <f>IF(AND('当年度'!Q8=0,'前年度'!Q8=0),"",IF('前年度'!Q8=0,"皆増 ",IF('当年度'!Q8=0,"皆減 ",ROUND('増減額'!Q8/'前年度'!Q8*100,1))))</f>
        <v>-5.2</v>
      </c>
    </row>
    <row r="9" spans="1:17" ht="21.75" customHeight="1">
      <c r="A9" s="21"/>
      <c r="B9" s="16" t="s">
        <v>20</v>
      </c>
      <c r="C9" s="60">
        <f>IF(AND('当年度'!C9=0,'前年度'!C9=0),"",IF('前年度'!C9=0,"皆増 ",IF('当年度'!C9=0,"皆減 ",ROUND('増減額'!C9/'前年度'!C9*100,1))))</f>
        <v>-15.5</v>
      </c>
      <c r="D9" s="61">
        <f>IF(AND('当年度'!D9=0,'前年度'!D9=0),"",IF('前年度'!D9=0,"皆増 ",IF('当年度'!D9=0,"皆減 ",ROUND('増減額'!D9/'前年度'!D9*100,1))))</f>
        <v>-12.4</v>
      </c>
      <c r="E9" s="61">
        <f>IF(AND('当年度'!E9=0,'前年度'!E9=0),"",IF('前年度'!E9=0,"皆増 ",IF('当年度'!E9=0,"皆減 ",ROUND('増減額'!E9/'前年度'!E9*100,1))))</f>
        <v>5.8</v>
      </c>
      <c r="F9" s="61">
        <f>IF(AND('当年度'!F9=0,'前年度'!F9=0),"",IF('前年度'!F9=0,"皆増 ",IF('当年度'!F9=0,"皆減 ",ROUND('増減額'!F9/'前年度'!F9*100,1))))</f>
        <v>95.5</v>
      </c>
      <c r="G9" s="61">
        <f>IF(AND('当年度'!G9=0,'前年度'!G9=0),"",IF('前年度'!G9=0,"皆増 ",IF('当年度'!G9=0,"皆減 ",ROUND('増減額'!G9/'前年度'!G9*100,1))))</f>
        <v>-35.5</v>
      </c>
      <c r="H9" s="61">
        <f>IF(AND('当年度'!H9=0,'前年度'!H9=0),"",IF('前年度'!H9=0,"皆増 ",IF('当年度'!H9=0,"皆減 ",ROUND('増減額'!H9/'前年度'!H9*100,1))))</f>
        <v>3.1</v>
      </c>
      <c r="I9" s="61">
        <f>IF(AND('当年度'!I9=0,'前年度'!I9=0),"",IF('前年度'!I9=0,"皆増 ",IF('当年度'!I9=0,"皆減 ",ROUND('増減額'!I9/'前年度'!I9*100,1))))</f>
        <v>0.1</v>
      </c>
      <c r="J9" s="61">
        <f>IF(AND('当年度'!J9=0,'前年度'!J9=0),"",IF('前年度'!J9=0,"皆増 ",IF('当年度'!J9=0,"皆減 ",ROUND('増減額'!J9/'前年度'!J9*100,1))))</f>
        <v>-3.4</v>
      </c>
      <c r="K9" s="61">
        <f>IF(AND('当年度'!K9=0,'前年度'!K9=0),"",IF('前年度'!K9=0,"皆増 ",IF('当年度'!K9=0,"皆減 ",ROUND('増減額'!K9/'前年度'!K9*100,1))))</f>
        <v>5.3</v>
      </c>
      <c r="L9" s="60">
        <f>IF(AND('当年度'!L9=0,'前年度'!L9=0),"",IF('前年度'!L9=0,"皆増 ",IF('当年度'!L9=0,"皆減 ",ROUND('増減額'!L9/'前年度'!L9*100,1))))</f>
        <v>17.8</v>
      </c>
      <c r="M9" s="61">
        <f>IF(AND('当年度'!M9=0,'前年度'!M9=0),"",IF('前年度'!M9=0,"皆増 ",IF('当年度'!M9=0,"皆減 ",ROUND('増減額'!M9/'前年度'!M9*100,1))))</f>
        <v>272.6</v>
      </c>
      <c r="N9" s="61">
        <f>IF(AND('当年度'!N9=0,'前年度'!N9=0),"",IF('前年度'!N9=0,"皆増 ",IF('当年度'!N9=0,"皆減 ",ROUND('増減額'!N9/'前年度'!N9*100,1))))</f>
        <v>-5.7</v>
      </c>
      <c r="O9" s="61">
        <f>IF(AND('当年度'!O9=0,'前年度'!O9=0),"",IF('前年度'!O9=0,"皆増 ",IF('当年度'!O9=0,"皆減 ",ROUND('増減額'!O9/'前年度'!O9*100,1))))</f>
      </c>
      <c r="P9" s="61">
        <f>IF(AND('当年度'!P9=0,'前年度'!P9=0),"",IF('前年度'!P9=0,"皆増 ",IF('当年度'!P9=0,"皆減 ",ROUND('増減額'!P9/'前年度'!P9*100,1))))</f>
      </c>
      <c r="Q9" s="61">
        <f>IF(AND('当年度'!Q9=0,'前年度'!Q9=0),"",IF('前年度'!Q9=0,"皆増 ",IF('当年度'!Q9=0,"皆減 ",ROUND('増減額'!Q9/'前年度'!Q9*100,1))))</f>
        <v>11.7</v>
      </c>
    </row>
    <row r="10" spans="1:17" ht="21.75" customHeight="1">
      <c r="A10" s="21"/>
      <c r="B10" s="16" t="s">
        <v>21</v>
      </c>
      <c r="C10" s="60">
        <f>IF(AND('当年度'!C10=0,'前年度'!C10=0),"",IF('前年度'!C10=0,"皆増 ",IF('当年度'!C10=0,"皆減 ",ROUND('増減額'!C10/'前年度'!C10*100,1))))</f>
        <v>-6.1</v>
      </c>
      <c r="D10" s="61">
        <f>IF(AND('当年度'!D10=0,'前年度'!D10=0),"",IF('前年度'!D10=0,"皆増 ",IF('当年度'!D10=0,"皆減 ",ROUND('増減額'!D10/'前年度'!D10*100,1))))</f>
        <v>14.5</v>
      </c>
      <c r="E10" s="61">
        <f>IF(AND('当年度'!E10=0,'前年度'!E10=0),"",IF('前年度'!E10=0,"皆増 ",IF('当年度'!E10=0,"皆減 ",ROUND('増減額'!E10/'前年度'!E10*100,1))))</f>
        <v>5.5</v>
      </c>
      <c r="F10" s="61">
        <f>IF(AND('当年度'!F10=0,'前年度'!F10=0),"",IF('前年度'!F10=0,"皆増 ",IF('当年度'!F10=0,"皆減 ",ROUND('増減額'!F10/'前年度'!F10*100,1))))</f>
        <v>-4.4</v>
      </c>
      <c r="G10" s="61">
        <f>IF(AND('当年度'!G10=0,'前年度'!G10=0),"",IF('前年度'!G10=0,"皆増 ",IF('当年度'!G10=0,"皆減 ",ROUND('増減額'!G10/'前年度'!G10*100,1))))</f>
        <v>-23.3</v>
      </c>
      <c r="H10" s="61">
        <f>IF(AND('当年度'!H10=0,'前年度'!H10=0),"",IF('前年度'!H10=0,"皆増 ",IF('当年度'!H10=0,"皆減 ",ROUND('増減額'!H10/'前年度'!H10*100,1))))</f>
        <v>-10.4</v>
      </c>
      <c r="I10" s="61">
        <f>IF(AND('当年度'!I10=0,'前年度'!I10=0),"",IF('前年度'!I10=0,"皆増 ",IF('当年度'!I10=0,"皆減 ",ROUND('増減額'!I10/'前年度'!I10*100,1))))</f>
        <v>-4.1</v>
      </c>
      <c r="J10" s="61">
        <f>IF(AND('当年度'!J10=0,'前年度'!J10=0),"",IF('前年度'!J10=0,"皆増 ",IF('当年度'!J10=0,"皆減 ",ROUND('増減額'!J10/'前年度'!J10*100,1))))</f>
        <v>6.3</v>
      </c>
      <c r="K10" s="61">
        <f>IF(AND('当年度'!K10=0,'前年度'!K10=0),"",IF('前年度'!K10=0,"皆増 ",IF('当年度'!K10=0,"皆減 ",ROUND('増減額'!K10/'前年度'!K10*100,1))))</f>
        <v>-4.1</v>
      </c>
      <c r="L10" s="60">
        <f>IF(AND('当年度'!L10=0,'前年度'!L10=0),"",IF('前年度'!L10=0,"皆増 ",IF('当年度'!L10=0,"皆減 ",ROUND('増減額'!L10/'前年度'!L10*100,1))))</f>
        <v>-4.1</v>
      </c>
      <c r="M10" s="61">
        <f>IF(AND('当年度'!M10=0,'前年度'!M10=0),"",IF('前年度'!M10=0,"皆増 ",IF('当年度'!M10=0,"皆減 ",ROUND('増減額'!M10/'前年度'!M10*100,1))))</f>
        <v>-35.4</v>
      </c>
      <c r="N10" s="61">
        <f>IF(AND('当年度'!N10=0,'前年度'!N10=0),"",IF('前年度'!N10=0,"皆増 ",IF('当年度'!N10=0,"皆減 ",ROUND('増減額'!N10/'前年度'!N10*100,1))))</f>
        <v>3</v>
      </c>
      <c r="O10" s="61">
        <f>IF(AND('当年度'!O10=0,'前年度'!O10=0),"",IF('前年度'!O10=0,"皆増 ",IF('当年度'!O10=0,"皆減 ",ROUND('増減額'!O10/'前年度'!O10*100,1))))</f>
      </c>
      <c r="P10" s="61">
        <f>IF(AND('当年度'!P10=0,'前年度'!P10=0),"",IF('前年度'!P10=0,"皆増 ",IF('当年度'!P10=0,"皆減 ",ROUND('増減額'!P10/'前年度'!P10*100,1))))</f>
      </c>
      <c r="Q10" s="61">
        <f>IF(AND('当年度'!Q10=0,'前年度'!Q10=0),"",IF('前年度'!Q10=0,"皆増 ",IF('当年度'!Q10=0,"皆減 ",ROUND('増減額'!Q10/'前年度'!Q10*100,1))))</f>
        <v>2.9</v>
      </c>
    </row>
    <row r="11" spans="1:17" ht="21.75" customHeight="1">
      <c r="A11" s="21"/>
      <c r="B11" s="16" t="s">
        <v>22</v>
      </c>
      <c r="C11" s="60">
        <f>IF(AND('当年度'!C11=0,'前年度'!C11=0),"",IF('前年度'!C11=0,"皆増 ",IF('当年度'!C11=0,"皆減 ",ROUND('増減額'!C11/'前年度'!C11*100,1))))</f>
        <v>3.7</v>
      </c>
      <c r="D11" s="61">
        <f>IF(AND('当年度'!D11=0,'前年度'!D11=0),"",IF('前年度'!D11=0,"皆増 ",IF('当年度'!D11=0,"皆減 ",ROUND('増減額'!D11/'前年度'!D11*100,1))))</f>
        <v>2.5</v>
      </c>
      <c r="E11" s="61">
        <f>IF(AND('当年度'!E11=0,'前年度'!E11=0),"",IF('前年度'!E11=0,"皆増 ",IF('当年度'!E11=0,"皆減 ",ROUND('増減額'!E11/'前年度'!E11*100,1))))</f>
        <v>6.7</v>
      </c>
      <c r="F11" s="61">
        <f>IF(AND('当年度'!F11=0,'前年度'!F11=0),"",IF('前年度'!F11=0,"皆増 ",IF('当年度'!F11=0,"皆減 ",ROUND('増減額'!F11/'前年度'!F11*100,1))))</f>
        <v>2.2</v>
      </c>
      <c r="G11" s="61">
        <f>IF(AND('当年度'!G11=0,'前年度'!G11=0),"",IF('前年度'!G11=0,"皆増 ",IF('当年度'!G11=0,"皆減 ",ROUND('増減額'!G11/'前年度'!G11*100,1))))</f>
        <v>-7.2</v>
      </c>
      <c r="H11" s="61">
        <f>IF(AND('当年度'!H11=0,'前年度'!H11=0),"",IF('前年度'!H11=0,"皆増 ",IF('当年度'!H11=0,"皆減 ",ROUND('増減額'!H11/'前年度'!H11*100,1))))</f>
        <v>-1.5</v>
      </c>
      <c r="I11" s="61">
        <f>IF(AND('当年度'!I11=0,'前年度'!I11=0),"",IF('前年度'!I11=0,"皆増 ",IF('当年度'!I11=0,"皆減 ",ROUND('増減額'!I11/'前年度'!I11*100,1))))</f>
        <v>-1.5</v>
      </c>
      <c r="J11" s="61">
        <f>IF(AND('当年度'!J11=0,'前年度'!J11=0),"",IF('前年度'!J11=0,"皆増 ",IF('当年度'!J11=0,"皆減 ",ROUND('増減額'!J11/'前年度'!J11*100,1))))</f>
        <v>-10</v>
      </c>
      <c r="K11" s="61">
        <f>IF(AND('当年度'!K11=0,'前年度'!K11=0),"",IF('前年度'!K11=0,"皆増 ",IF('当年度'!K11=0,"皆減 ",ROUND('増減額'!K11/'前年度'!K11*100,1))))</f>
        <v>18.3</v>
      </c>
      <c r="L11" s="60">
        <f>IF(AND('当年度'!L11=0,'前年度'!L11=0),"",IF('前年度'!L11=0,"皆増 ",IF('当年度'!L11=0,"皆減 ",ROUND('増減額'!L11/'前年度'!L11*100,1))))</f>
        <v>42.1</v>
      </c>
      <c r="M11" s="61">
        <f>IF(AND('当年度'!M11=0,'前年度'!M11=0),"",IF('前年度'!M11=0,"皆増 ",IF('当年度'!M11=0,"皆減 ",ROUND('増減額'!M11/'前年度'!M11*100,1))))</f>
        <v>-38.4</v>
      </c>
      <c r="N11" s="61">
        <f>IF(AND('当年度'!N11=0,'前年度'!N11=0),"",IF('前年度'!N11=0,"皆増 ",IF('当年度'!N11=0,"皆減 ",ROUND('増減額'!N11/'前年度'!N11*100,1))))</f>
        <v>-5.7</v>
      </c>
      <c r="O11" s="61">
        <f>IF(AND('当年度'!O11=0,'前年度'!O11=0),"",IF('前年度'!O11=0,"皆増 ",IF('当年度'!O11=0,"皆減 ",ROUND('増減額'!O11/'前年度'!O11*100,1))))</f>
        <v>267.4</v>
      </c>
      <c r="P11" s="61">
        <f>IF(AND('当年度'!P11=0,'前年度'!P11=0),"",IF('前年度'!P11=0,"皆増 ",IF('当年度'!P11=0,"皆減 ",ROUND('増減額'!P11/'前年度'!P11*100,1))))</f>
      </c>
      <c r="Q11" s="61">
        <f>IF(AND('当年度'!Q11=0,'前年度'!Q11=0),"",IF('前年度'!Q11=0,"皆増 ",IF('当年度'!Q11=0,"皆減 ",ROUND('増減額'!Q11/'前年度'!Q11*100,1))))</f>
        <v>6.9</v>
      </c>
    </row>
    <row r="12" spans="1:17" ht="21.75" customHeight="1">
      <c r="A12" s="21"/>
      <c r="B12" s="16" t="s">
        <v>23</v>
      </c>
      <c r="C12" s="60">
        <f>IF(AND('当年度'!C12=0,'前年度'!C12=0),"",IF('前年度'!C12=0,"皆増 ",IF('当年度'!C12=0,"皆減 ",ROUND('増減額'!C12/'前年度'!C12*100,1))))</f>
        <v>-2.1</v>
      </c>
      <c r="D12" s="61">
        <f>IF(AND('当年度'!D12=0,'前年度'!D12=0),"",IF('前年度'!D12=0,"皆増 ",IF('当年度'!D12=0,"皆減 ",ROUND('増減額'!D12/'前年度'!D12*100,1))))</f>
        <v>3.9</v>
      </c>
      <c r="E12" s="61">
        <f>IF(AND('当年度'!E12=0,'前年度'!E12=0),"",IF('前年度'!E12=0,"皆増 ",IF('当年度'!E12=0,"皆減 ",ROUND('増減額'!E12/'前年度'!E12*100,1))))</f>
        <v>9</v>
      </c>
      <c r="F12" s="61">
        <f>IF(AND('当年度'!F12=0,'前年度'!F12=0),"",IF('前年度'!F12=0,"皆増 ",IF('当年度'!F12=0,"皆減 ",ROUND('増減額'!F12/'前年度'!F12*100,1))))</f>
        <v>5.6</v>
      </c>
      <c r="G12" s="61">
        <f>IF(AND('当年度'!G12=0,'前年度'!G12=0),"",IF('前年度'!G12=0,"皆増 ",IF('当年度'!G12=0,"皆減 ",ROUND('増減額'!G12/'前年度'!G12*100,1))))</f>
        <v>-6.7</v>
      </c>
      <c r="H12" s="61">
        <f>IF(AND('当年度'!H12=0,'前年度'!H12=0),"",IF('前年度'!H12=0,"皆増 ",IF('当年度'!H12=0,"皆減 ",ROUND('増減額'!H12/'前年度'!H12*100,1))))</f>
        <v>-1.3</v>
      </c>
      <c r="I12" s="61">
        <f>IF(AND('当年度'!I12=0,'前年度'!I12=0),"",IF('前年度'!I12=0,"皆増 ",IF('当年度'!I12=0,"皆減 ",ROUND('増減額'!I12/'前年度'!I12*100,1))))</f>
        <v>54.1</v>
      </c>
      <c r="J12" s="61">
        <f>IF(AND('当年度'!J12=0,'前年度'!J12=0),"",IF('前年度'!J12=0,"皆増 ",IF('当年度'!J12=0,"皆減 ",ROUND('増減額'!J12/'前年度'!J12*100,1))))</f>
        <v>9.8</v>
      </c>
      <c r="K12" s="61">
        <f>IF(AND('当年度'!K12=0,'前年度'!K12=0),"",IF('前年度'!K12=0,"皆増 ",IF('当年度'!K12=0,"皆減 ",ROUND('増減額'!K12/'前年度'!K12*100,1))))</f>
        <v>8.8</v>
      </c>
      <c r="L12" s="60">
        <f>IF(AND('当年度'!L12=0,'前年度'!L12=0),"",IF('前年度'!L12=0,"皆増 ",IF('当年度'!L12=0,"皆減 ",ROUND('増減額'!L12/'前年度'!L12*100,1))))</f>
        <v>32.3</v>
      </c>
      <c r="M12" s="61">
        <f>IF(AND('当年度'!M12=0,'前年度'!M12=0),"",IF('前年度'!M12=0,"皆増 ",IF('当年度'!M12=0,"皆減 ",ROUND('増減額'!M12/'前年度'!M12*100,1))))</f>
        <v>-66.4</v>
      </c>
      <c r="N12" s="61">
        <f>IF(AND('当年度'!N12=0,'前年度'!N12=0),"",IF('前年度'!N12=0,"皆増 ",IF('当年度'!N12=0,"皆減 ",ROUND('増減額'!N12/'前年度'!N12*100,1))))</f>
        <v>-2.8</v>
      </c>
      <c r="O12" s="61">
        <f>IF(AND('当年度'!O12=0,'前年度'!O12=0),"",IF('前年度'!O12=0,"皆増 ",IF('当年度'!O12=0,"皆減 ",ROUND('増減額'!O12/'前年度'!O12*100,1))))</f>
      </c>
      <c r="P12" s="61">
        <f>IF(AND('当年度'!P12=0,'前年度'!P12=0),"",IF('前年度'!P12=0,"皆増 ",IF('当年度'!P12=0,"皆減 ",ROUND('増減額'!P12/'前年度'!P12*100,1))))</f>
      </c>
      <c r="Q12" s="61">
        <f>IF(AND('当年度'!Q12=0,'前年度'!Q12=0),"",IF('前年度'!Q12=0,"皆増 ",IF('当年度'!Q12=0,"皆減 ",ROUND('増減額'!Q12/'前年度'!Q12*100,1))))</f>
        <v>8.2</v>
      </c>
    </row>
    <row r="13" spans="1:17" ht="21.75" customHeight="1">
      <c r="A13" s="21"/>
      <c r="B13" s="16" t="s">
        <v>24</v>
      </c>
      <c r="C13" s="60">
        <f>IF(AND('当年度'!C13=0,'前年度'!C13=0),"",IF('前年度'!C13=0,"皆増 ",IF('当年度'!C13=0,"皆減 ",ROUND('増減額'!C13/'前年度'!C13*100,1))))</f>
        <v>3.4</v>
      </c>
      <c r="D13" s="61">
        <f>IF(AND('当年度'!D13=0,'前年度'!D13=0),"",IF('前年度'!D13=0,"皆増 ",IF('当年度'!D13=0,"皆減 ",ROUND('増減額'!D13/'前年度'!D13*100,1))))</f>
        <v>-18.4</v>
      </c>
      <c r="E13" s="61">
        <f>IF(AND('当年度'!E13=0,'前年度'!E13=0),"",IF('前年度'!E13=0,"皆増 ",IF('当年度'!E13=0,"皆減 ",ROUND('増減額'!E13/'前年度'!E13*100,1))))</f>
        <v>22</v>
      </c>
      <c r="F13" s="61">
        <f>IF(AND('当年度'!F13=0,'前年度'!F13=0),"",IF('前年度'!F13=0,"皆増 ",IF('当年度'!F13=0,"皆減 ",ROUND('増減額'!F13/'前年度'!F13*100,1))))</f>
        <v>-15.9</v>
      </c>
      <c r="G13" s="61">
        <f>IF(AND('当年度'!G13=0,'前年度'!G13=0),"",IF('前年度'!G13=0,"皆増 ",IF('当年度'!G13=0,"皆減 ",ROUND('増減額'!G13/'前年度'!G13*100,1))))</f>
      </c>
      <c r="H13" s="61">
        <f>IF(AND('当年度'!H13=0,'前年度'!H13=0),"",IF('前年度'!H13=0,"皆増 ",IF('当年度'!H13=0,"皆減 ",ROUND('増減額'!H13/'前年度'!H13*100,1))))</f>
        <v>31.9</v>
      </c>
      <c r="I13" s="61">
        <f>IF(AND('当年度'!I13=0,'前年度'!I13=0),"",IF('前年度'!I13=0,"皆増 ",IF('当年度'!I13=0,"皆減 ",ROUND('増減額'!I13/'前年度'!I13*100,1))))</f>
        <v>-18.4</v>
      </c>
      <c r="J13" s="61">
        <f>IF(AND('当年度'!J13=0,'前年度'!J13=0),"",IF('前年度'!J13=0,"皆増 ",IF('当年度'!J13=0,"皆減 ",ROUND('増減額'!J13/'前年度'!J13*100,1))))</f>
        <v>16.2</v>
      </c>
      <c r="K13" s="61">
        <f>IF(AND('当年度'!K13=0,'前年度'!K13=0),"",IF('前年度'!K13=0,"皆増 ",IF('当年度'!K13=0,"皆減 ",ROUND('増減額'!K13/'前年度'!K13*100,1))))</f>
        <v>26.1</v>
      </c>
      <c r="L13" s="60">
        <f>IF(AND('当年度'!L13=0,'前年度'!L13=0),"",IF('前年度'!L13=0,"皆増 ",IF('当年度'!L13=0,"皆減 ",ROUND('増減額'!L13/'前年度'!L13*100,1))))</f>
        <v>-10.4</v>
      </c>
      <c r="M13" s="61">
        <f>IF(AND('当年度'!M13=0,'前年度'!M13=0),"",IF('前年度'!M13=0,"皆増 ",IF('当年度'!M13=0,"皆減 ",ROUND('増減額'!M13/'前年度'!M13*100,1))))</f>
      </c>
      <c r="N13" s="61">
        <f>IF(AND('当年度'!N13=0,'前年度'!N13=0),"",IF('前年度'!N13=0,"皆増 ",IF('当年度'!N13=0,"皆減 ",ROUND('増減額'!N13/'前年度'!N13*100,1))))</f>
        <v>1.5</v>
      </c>
      <c r="O13" s="61">
        <f>IF(AND('当年度'!O13=0,'前年度'!O13=0),"",IF('前年度'!O13=0,"皆増 ",IF('当年度'!O13=0,"皆減 ",ROUND('増減額'!O13/'前年度'!O13*100,1))))</f>
      </c>
      <c r="P13" s="61">
        <f>IF(AND('当年度'!P13=0,'前年度'!P13=0),"",IF('前年度'!P13=0,"皆増 ",IF('当年度'!P13=0,"皆減 ",ROUND('増減額'!P13/'前年度'!P13*100,1))))</f>
      </c>
      <c r="Q13" s="61">
        <f>IF(AND('当年度'!Q13=0,'前年度'!Q13=0),"",IF('前年度'!Q13=0,"皆増 ",IF('当年度'!Q13=0,"皆減 ",ROUND('増減額'!Q13/'前年度'!Q13*100,1))))</f>
        <v>1</v>
      </c>
    </row>
    <row r="14" spans="1:17" ht="21.75" customHeight="1">
      <c r="A14" s="21"/>
      <c r="B14" s="16" t="s">
        <v>25</v>
      </c>
      <c r="C14" s="60">
        <f>IF(AND('当年度'!C14=0,'前年度'!C14=0),"",IF('前年度'!C14=0,"皆増 ",IF('当年度'!C14=0,"皆減 ",ROUND('増減額'!C14/'前年度'!C14*100,1))))</f>
        <v>-1.8</v>
      </c>
      <c r="D14" s="61">
        <f>IF(AND('当年度'!D14=0,'前年度'!D14=0),"",IF('前年度'!D14=0,"皆増 ",IF('当年度'!D14=0,"皆減 ",ROUND('増減額'!D14/'前年度'!D14*100,1))))</f>
        <v>3.4</v>
      </c>
      <c r="E14" s="61">
        <f>IF(AND('当年度'!E14=0,'前年度'!E14=0),"",IF('前年度'!E14=0,"皆増 ",IF('当年度'!E14=0,"皆減 ",ROUND('増減額'!E14/'前年度'!E14*100,1))))</f>
        <v>9.8</v>
      </c>
      <c r="F14" s="61">
        <f>IF(AND('当年度'!F14=0,'前年度'!F14=0),"",IF('前年度'!F14=0,"皆増 ",IF('当年度'!F14=0,"皆減 ",ROUND('増減額'!F14/'前年度'!F14*100,1))))</f>
        <v>-4.8</v>
      </c>
      <c r="G14" s="61">
        <f>IF(AND('当年度'!G14=0,'前年度'!G14=0),"",IF('前年度'!G14=0,"皆増 ",IF('当年度'!G14=0,"皆減 ",ROUND('増減額'!G14/'前年度'!G14*100,1))))</f>
        <v>-0.5</v>
      </c>
      <c r="H14" s="61">
        <f>IF(AND('当年度'!H14=0,'前年度'!H14=0),"",IF('前年度'!H14=0,"皆増 ",IF('当年度'!H14=0,"皆減 ",ROUND('増減額'!H14/'前年度'!H14*100,1))))</f>
        <v>14.2</v>
      </c>
      <c r="I14" s="61">
        <f>IF(AND('当年度'!I14=0,'前年度'!I14=0),"",IF('前年度'!I14=0,"皆増 ",IF('当年度'!I14=0,"皆減 ",ROUND('増減額'!I14/'前年度'!I14*100,1))))</f>
        <v>-0.9</v>
      </c>
      <c r="J14" s="61">
        <f>IF(AND('当年度'!J14=0,'前年度'!J14=0),"",IF('前年度'!J14=0,"皆増 ",IF('当年度'!J14=0,"皆減 ",ROUND('増減額'!J14/'前年度'!J14*100,1))))</f>
        <v>-28</v>
      </c>
      <c r="K14" s="61">
        <f>IF(AND('当年度'!K14=0,'前年度'!K14=0),"",IF('前年度'!K14=0,"皆増 ",IF('当年度'!K14=0,"皆減 ",ROUND('増減額'!K14/'前年度'!K14*100,1))))</f>
        <v>59.2</v>
      </c>
      <c r="L14" s="60">
        <f>IF(AND('当年度'!L14=0,'前年度'!L14=0),"",IF('前年度'!L14=0,"皆増 ",IF('当年度'!L14=0,"皆減 ",ROUND('増減額'!L14/'前年度'!L14*100,1))))</f>
        <v>-5.2</v>
      </c>
      <c r="M14" s="61">
        <f>IF(AND('当年度'!M14=0,'前年度'!M14=0),"",IF('前年度'!M14=0,"皆増 ",IF('当年度'!M14=0,"皆減 ",ROUND('増減額'!M14/'前年度'!M14*100,1))))</f>
        <v>9.1</v>
      </c>
      <c r="N14" s="61">
        <f>IF(AND('当年度'!N14=0,'前年度'!N14=0),"",IF('前年度'!N14=0,"皆増 ",IF('当年度'!N14=0,"皆減 ",ROUND('増減額'!N14/'前年度'!N14*100,1))))</f>
        <v>-12.4</v>
      </c>
      <c r="O14" s="61">
        <f>IF(AND('当年度'!O14=0,'前年度'!O14=0),"",IF('前年度'!O14=0,"皆増 ",IF('当年度'!O14=0,"皆減 ",ROUND('増減額'!O14/'前年度'!O14*100,1))))</f>
      </c>
      <c r="P14" s="61">
        <f>IF(AND('当年度'!P14=0,'前年度'!P14=0),"",IF('前年度'!P14=0,"皆増 ",IF('当年度'!P14=0,"皆減 ",ROUND('増減額'!P14/'前年度'!P14*100,1))))</f>
      </c>
      <c r="Q14" s="61">
        <f>IF(AND('当年度'!Q14=0,'前年度'!Q14=0),"",IF('前年度'!Q14=0,"皆増 ",IF('当年度'!Q14=0,"皆減 ",ROUND('増減額'!Q14/'前年度'!Q14*100,1))))</f>
        <v>0.9</v>
      </c>
    </row>
    <row r="15" spans="1:17" ht="21.75" customHeight="1">
      <c r="A15" s="21"/>
      <c r="B15" s="16" t="s">
        <v>26</v>
      </c>
      <c r="C15" s="60">
        <f>IF(AND('当年度'!C15=0,'前年度'!C15=0),"",IF('前年度'!C15=0,"皆増 ",IF('当年度'!C15=0,"皆減 ",ROUND('増減額'!C15/'前年度'!C15*100,1))))</f>
        <v>-0.4</v>
      </c>
      <c r="D15" s="61">
        <f>IF(AND('当年度'!D15=0,'前年度'!D15=0),"",IF('前年度'!D15=0,"皆増 ",IF('当年度'!D15=0,"皆減 ",ROUND('増減額'!D15/'前年度'!D15*100,1))))</f>
        <v>1.4</v>
      </c>
      <c r="E15" s="61">
        <f>IF(AND('当年度'!E15=0,'前年度'!E15=0),"",IF('前年度'!E15=0,"皆増 ",IF('当年度'!E15=0,"皆減 ",ROUND('増減額'!E15/'前年度'!E15*100,1))))</f>
        <v>17.7</v>
      </c>
      <c r="F15" s="61">
        <f>IF(AND('当年度'!F15=0,'前年度'!F15=0),"",IF('前年度'!F15=0,"皆増 ",IF('当年度'!F15=0,"皆減 ",ROUND('増減額'!F15/'前年度'!F15*100,1))))</f>
        <v>-5.2</v>
      </c>
      <c r="G15" s="61">
        <f>IF(AND('当年度'!G15=0,'前年度'!G15=0),"",IF('前年度'!G15=0,"皆増 ",IF('当年度'!G15=0,"皆減 ",ROUND('増減額'!G15/'前年度'!G15*100,1))))</f>
        <v>-92.2</v>
      </c>
      <c r="H15" s="61">
        <f>IF(AND('当年度'!H15=0,'前年度'!H15=0),"",IF('前年度'!H15=0,"皆増 ",IF('当年度'!H15=0,"皆減 ",ROUND('増減額'!H15/'前年度'!H15*100,1))))</f>
        <v>149</v>
      </c>
      <c r="I15" s="61">
        <f>IF(AND('当年度'!I15=0,'前年度'!I15=0),"",IF('前年度'!I15=0,"皆増 ",IF('当年度'!I15=0,"皆減 ",ROUND('増減額'!I15/'前年度'!I15*100,1))))</f>
        <v>-12.2</v>
      </c>
      <c r="J15" s="61">
        <f>IF(AND('当年度'!J15=0,'前年度'!J15=0),"",IF('前年度'!J15=0,"皆増 ",IF('当年度'!J15=0,"皆減 ",ROUND('増減額'!J15/'前年度'!J15*100,1))))</f>
        <v>-23.2</v>
      </c>
      <c r="K15" s="61">
        <f>IF(AND('当年度'!K15=0,'前年度'!K15=0),"",IF('前年度'!K15=0,"皆増 ",IF('当年度'!K15=0,"皆減 ",ROUND('増減額'!K15/'前年度'!K15*100,1))))</f>
        <v>-8.7</v>
      </c>
      <c r="L15" s="60">
        <f>IF(AND('当年度'!L15=0,'前年度'!L15=0),"",IF('前年度'!L15=0,"皆増 ",IF('当年度'!L15=0,"皆減 ",ROUND('増減額'!L15/'前年度'!L15*100,1))))</f>
        <v>2.8</v>
      </c>
      <c r="M15" s="61">
        <f>IF(AND('当年度'!M15=0,'前年度'!M15=0),"",IF('前年度'!M15=0,"皆増 ",IF('当年度'!M15=0,"皆減 ",ROUND('増減額'!M15/'前年度'!M15*100,1))))</f>
        <v>3.8</v>
      </c>
      <c r="N15" s="61">
        <f>IF(AND('当年度'!N15=0,'前年度'!N15=0),"",IF('前年度'!N15=0,"皆増 ",IF('当年度'!N15=0,"皆減 ",ROUND('増減額'!N15/'前年度'!N15*100,1))))</f>
        <v>3.8</v>
      </c>
      <c r="O15" s="61">
        <f>IF(AND('当年度'!O15=0,'前年度'!O15=0),"",IF('前年度'!O15=0,"皆増 ",IF('当年度'!O15=0,"皆減 ",ROUND('増減額'!O15/'前年度'!O15*100,1))))</f>
        <v>-41.6</v>
      </c>
      <c r="P15" s="61">
        <f>IF(AND('当年度'!P15=0,'前年度'!P15=0),"",IF('前年度'!P15=0,"皆増 ",IF('当年度'!P15=0,"皆減 ",ROUND('増減額'!P15/'前年度'!P15*100,1))))</f>
      </c>
      <c r="Q15" s="61">
        <f>IF(AND('当年度'!Q15=0,'前年度'!Q15=0),"",IF('前年度'!Q15=0,"皆増 ",IF('当年度'!Q15=0,"皆減 ",ROUND('増減額'!Q15/'前年度'!Q15*100,1))))</f>
        <v>6.9</v>
      </c>
    </row>
    <row r="16" spans="1:17" ht="21.75" customHeight="1">
      <c r="A16" s="21"/>
      <c r="B16" s="16" t="s">
        <v>27</v>
      </c>
      <c r="C16" s="60">
        <f>IF(AND('当年度'!C16=0,'前年度'!C16=0),"",IF('前年度'!C16=0,"皆増 ",IF('当年度'!C16=0,"皆減 ",ROUND('増減額'!C16/'前年度'!C16*100,1))))</f>
        <v>-2.5</v>
      </c>
      <c r="D16" s="61">
        <f>IF(AND('当年度'!D16=0,'前年度'!D16=0),"",IF('前年度'!D16=0,"皆増 ",IF('当年度'!D16=0,"皆減 ",ROUND('増減額'!D16/'前年度'!D16*100,1))))</f>
        <v>-22.3</v>
      </c>
      <c r="E16" s="61">
        <f>IF(AND('当年度'!E16=0,'前年度'!E16=0),"",IF('前年度'!E16=0,"皆増 ",IF('当年度'!E16=0,"皆減 ",ROUND('増減額'!E16/'前年度'!E16*100,1))))</f>
        <v>4.2</v>
      </c>
      <c r="F16" s="61">
        <f>IF(AND('当年度'!F16=0,'前年度'!F16=0),"",IF('前年度'!F16=0,"皆増 ",IF('当年度'!F16=0,"皆減 ",ROUND('増減額'!F16/'前年度'!F16*100,1))))</f>
        <v>33.7</v>
      </c>
      <c r="G16" s="61">
        <f>IF(AND('当年度'!G16=0,'前年度'!G16=0),"",IF('前年度'!G16=0,"皆増 ",IF('当年度'!G16=0,"皆減 ",ROUND('増減額'!G16/'前年度'!G16*100,1))))</f>
      </c>
      <c r="H16" s="61">
        <f>IF(AND('当年度'!H16=0,'前年度'!H16=0),"",IF('前年度'!H16=0,"皆増 ",IF('当年度'!H16=0,"皆減 ",ROUND('増減額'!H16/'前年度'!H16*100,1))))</f>
        <v>-20.3</v>
      </c>
      <c r="I16" s="61">
        <f>IF(AND('当年度'!I16=0,'前年度'!I16=0),"",IF('前年度'!I16=0,"皆増 ",IF('当年度'!I16=0,"皆減 ",ROUND('増減額'!I16/'前年度'!I16*100,1))))</f>
        <v>-25.1</v>
      </c>
      <c r="J16" s="61">
        <f>IF(AND('当年度'!J16=0,'前年度'!J16=0),"",IF('前年度'!J16=0,"皆増 ",IF('当年度'!J16=0,"皆減 ",ROUND('増減額'!J16/'前年度'!J16*100,1))))</f>
        <v>-9.7</v>
      </c>
      <c r="K16" s="61">
        <f>IF(AND('当年度'!K16=0,'前年度'!K16=0),"",IF('前年度'!K16=0,"皆増 ",IF('当年度'!K16=0,"皆減 ",ROUND('増減額'!K16/'前年度'!K16*100,1))))</f>
        <v>51.1</v>
      </c>
      <c r="L16" s="60">
        <f>IF(AND('当年度'!L16=0,'前年度'!L16=0),"",IF('前年度'!L16=0,"皆増 ",IF('当年度'!L16=0,"皆減 ",ROUND('増減額'!L16/'前年度'!L16*100,1))))</f>
        <v>-1.2</v>
      </c>
      <c r="M16" s="61">
        <f>IF(AND('当年度'!M16=0,'前年度'!M16=0),"",IF('前年度'!M16=0,"皆増 ",IF('当年度'!M16=0,"皆減 ",ROUND('増減額'!M16/'前年度'!M16*100,1))))</f>
        <v>-65.8</v>
      </c>
      <c r="N16" s="61">
        <f>IF(AND('当年度'!N16=0,'前年度'!N16=0),"",IF('前年度'!N16=0,"皆増 ",IF('当年度'!N16=0,"皆減 ",ROUND('増減額'!N16/'前年度'!N16*100,1))))</f>
        <v>9.1</v>
      </c>
      <c r="O16" s="61">
        <f>IF(AND('当年度'!O16=0,'前年度'!O16=0),"",IF('前年度'!O16=0,"皆増 ",IF('当年度'!O16=0,"皆減 ",ROUND('増減額'!O16/'前年度'!O16*100,1))))</f>
      </c>
      <c r="P16" s="61">
        <f>IF(AND('当年度'!P16=0,'前年度'!P16=0),"",IF('前年度'!P16=0,"皆増 ",IF('当年度'!P16=0,"皆減 ",ROUND('増減額'!P16/'前年度'!P16*100,1))))</f>
      </c>
      <c r="Q16" s="61">
        <f>IF(AND('当年度'!Q16=0,'前年度'!Q16=0),"",IF('前年度'!Q16=0,"皆増 ",IF('当年度'!Q16=0,"皆減 ",ROUND('増減額'!Q16/'前年度'!Q16*100,1))))</f>
        <v>-3.8</v>
      </c>
    </row>
    <row r="17" spans="1:17" ht="21.75" customHeight="1">
      <c r="A17" s="21"/>
      <c r="B17" s="16" t="s">
        <v>46</v>
      </c>
      <c r="C17" s="60">
        <f>IF(AND('当年度'!C17=0,'前年度'!C17=0),"",IF('前年度'!C17=0,"皆増 ",IF('当年度'!C17=0,"皆減 ",ROUND('増減額'!C17/'前年度'!C17*100,1))))</f>
        <v>-0.1</v>
      </c>
      <c r="D17" s="61">
        <f>IF(AND('当年度'!D17=0,'前年度'!D17=0),"",IF('前年度'!D17=0,"皆増 ",IF('当年度'!D17=0,"皆減 ",ROUND('増減額'!D17/'前年度'!D17*100,1))))</f>
        <v>-56.4</v>
      </c>
      <c r="E17" s="61">
        <f>IF(AND('当年度'!E17=0,'前年度'!E17=0),"",IF('前年度'!E17=0,"皆増 ",IF('当年度'!E17=0,"皆減 ",ROUND('増減額'!E17/'前年度'!E17*100,1))))</f>
        <v>11.3</v>
      </c>
      <c r="F17" s="61">
        <f>IF(AND('当年度'!F17=0,'前年度'!F17=0),"",IF('前年度'!F17=0,"皆増 ",IF('当年度'!F17=0,"皆減 ",ROUND('増減額'!F17/'前年度'!F17*100,1))))</f>
        <v>-45.9</v>
      </c>
      <c r="G17" s="61" t="str">
        <f>IF(AND('当年度'!G17=0,'前年度'!G17=0),"",IF('前年度'!G17=0,"皆増 ",IF('当年度'!G17=0,"皆減 ",ROUND('増減額'!G17/'前年度'!G17*100,1))))</f>
        <v>皆減 </v>
      </c>
      <c r="H17" s="61">
        <f>IF(AND('当年度'!H17=0,'前年度'!H17=0),"",IF('前年度'!H17=0,"皆増 ",IF('当年度'!H17=0,"皆減 ",ROUND('増減額'!H17/'前年度'!H17*100,1))))</f>
        <v>0</v>
      </c>
      <c r="I17" s="61">
        <f>IF(AND('当年度'!I17=0,'前年度'!I17=0),"",IF('前年度'!I17=0,"皆増 ",IF('当年度'!I17=0,"皆減 ",ROUND('増減額'!I17/'前年度'!I17*100,1))))</f>
        <v>68.4</v>
      </c>
      <c r="J17" s="61">
        <f>IF(AND('当年度'!J17=0,'前年度'!J17=0),"",IF('前年度'!J17=0,"皆増 ",IF('当年度'!J17=0,"皆減 ",ROUND('増減額'!J17/'前年度'!J17*100,1))))</f>
        <v>-2.2</v>
      </c>
      <c r="K17" s="61">
        <f>IF(AND('当年度'!K17=0,'前年度'!K17=0),"",IF('前年度'!K17=0,"皆増 ",IF('当年度'!K17=0,"皆減 ",ROUND('増減額'!K17/'前年度'!K17*100,1))))</f>
        <v>-13.2</v>
      </c>
      <c r="L17" s="60">
        <f>IF(AND('当年度'!L17=0,'前年度'!L17=0),"",IF('前年度'!L17=0,"皆増 ",IF('当年度'!L17=0,"皆減 ",ROUND('増減額'!L17/'前年度'!L17*100,1))))</f>
        <v>-23</v>
      </c>
      <c r="M17" s="61">
        <f>IF(AND('当年度'!M17=0,'前年度'!M17=0),"",IF('前年度'!M17=0,"皆増 ",IF('当年度'!M17=0,"皆減 ",ROUND('増減額'!M17/'前年度'!M17*100,1))))</f>
        <v>47.9</v>
      </c>
      <c r="N17" s="61">
        <f>IF(AND('当年度'!N17=0,'前年度'!N17=0),"",IF('前年度'!N17=0,"皆増 ",IF('当年度'!N17=0,"皆減 ",ROUND('増減額'!N17/'前年度'!N17*100,1))))</f>
        <v>41.6</v>
      </c>
      <c r="O17" s="61">
        <f>IF(AND('当年度'!O17=0,'前年度'!O17=0),"",IF('前年度'!O17=0,"皆増 ",IF('当年度'!O17=0,"皆減 ",ROUND('増減額'!O17/'前年度'!O17*100,1))))</f>
      </c>
      <c r="P17" s="61">
        <f>IF(AND('当年度'!P17=0,'前年度'!P17=0),"",IF('前年度'!P17=0,"皆増 ",IF('当年度'!P17=0,"皆減 ",ROUND('増減額'!P17/'前年度'!P17*100,1))))</f>
      </c>
      <c r="Q17" s="61">
        <f>IF(AND('当年度'!Q17=0,'前年度'!Q17=0),"",IF('前年度'!Q17=0,"皆増 ",IF('当年度'!Q17=0,"皆減 ",ROUND('増減額'!Q17/'前年度'!Q17*100,1))))</f>
        <v>-15.9</v>
      </c>
    </row>
    <row r="18" spans="1:17" ht="21.75" customHeight="1">
      <c r="A18" s="21"/>
      <c r="B18" s="16" t="s">
        <v>48</v>
      </c>
      <c r="C18" s="60">
        <f>IF(AND('当年度'!C18=0,'前年度'!C18=0),"",IF('前年度'!C18=0,"皆増 ",IF('当年度'!C18=0,"皆減 ",ROUND('増減額'!C18/'前年度'!C18*100,1))))</f>
        <v>1.1</v>
      </c>
      <c r="D18" s="61">
        <f>IF(AND('当年度'!D18=0,'前年度'!D18=0),"",IF('前年度'!D18=0,"皆増 ",IF('当年度'!D18=0,"皆減 ",ROUND('増減額'!D18/'前年度'!D18*100,1))))</f>
        <v>-3.9</v>
      </c>
      <c r="E18" s="61">
        <f>IF(AND('当年度'!E18=0,'前年度'!E18=0),"",IF('前年度'!E18=0,"皆増 ",IF('当年度'!E18=0,"皆減 ",ROUND('増減額'!E18/'前年度'!E18*100,1))))</f>
        <v>1.3</v>
      </c>
      <c r="F18" s="61">
        <f>IF(AND('当年度'!F18=0,'前年度'!F18=0),"",IF('前年度'!F18=0,"皆増 ",IF('当年度'!F18=0,"皆減 ",ROUND('増減額'!F18/'前年度'!F18*100,1))))</f>
        <v>-60.8</v>
      </c>
      <c r="G18" s="61">
        <f>IF(AND('当年度'!G18=0,'前年度'!G18=0),"",IF('前年度'!G18=0,"皆増 ",IF('当年度'!G18=0,"皆減 ",ROUND('増減額'!G18/'前年度'!G18*100,1))))</f>
        <v>-65.1</v>
      </c>
      <c r="H18" s="61">
        <f>IF(AND('当年度'!H18=0,'前年度'!H18=0),"",IF('前年度'!H18=0,"皆増 ",IF('当年度'!H18=0,"皆減 ",ROUND('増減額'!H18/'前年度'!H18*100,1))))</f>
        <v>3.1</v>
      </c>
      <c r="I18" s="61">
        <f>IF(AND('当年度'!I18=0,'前年度'!I18=0),"",IF('前年度'!I18=0,"皆増 ",IF('当年度'!I18=0,"皆減 ",ROUND('増減額'!I18/'前年度'!I18*100,1))))</f>
        <v>2.8</v>
      </c>
      <c r="J18" s="61">
        <f>IF(AND('当年度'!J18=0,'前年度'!J18=0),"",IF('前年度'!J18=0,"皆増 ",IF('当年度'!J18=0,"皆減 ",ROUND('増減額'!J18/'前年度'!J18*100,1))))</f>
        <v>-14.5</v>
      </c>
      <c r="K18" s="61">
        <f>IF(AND('当年度'!K18=0,'前年度'!K18=0),"",IF('前年度'!K18=0,"皆増 ",IF('当年度'!K18=0,"皆減 ",ROUND('増減額'!K18/'前年度'!K18*100,1))))</f>
        <v>14.5</v>
      </c>
      <c r="L18" s="60">
        <f>IF(AND('当年度'!L18=0,'前年度'!L18=0),"",IF('前年度'!L18=0,"皆増 ",IF('当年度'!L18=0,"皆減 ",ROUND('増減額'!L18/'前年度'!L18*100,1))))</f>
        <v>-36.6</v>
      </c>
      <c r="M18" s="61">
        <f>IF(AND('当年度'!M18=0,'前年度'!M18=0),"",IF('前年度'!M18=0,"皆増 ",IF('当年度'!M18=0,"皆減 ",ROUND('増減額'!M18/'前年度'!M18*100,1))))</f>
        <v>-52.1</v>
      </c>
      <c r="N18" s="61">
        <f>IF(AND('当年度'!N18=0,'前年度'!N18=0),"",IF('前年度'!N18=0,"皆増 ",IF('当年度'!N18=0,"皆減 ",ROUND('増減額'!N18/'前年度'!N18*100,1))))</f>
        <v>10.8</v>
      </c>
      <c r="O18" s="61">
        <f>IF(AND('当年度'!O18=0,'前年度'!O18=0),"",IF('前年度'!O18=0,"皆増 ",IF('当年度'!O18=0,"皆減 ",ROUND('増減額'!O18/'前年度'!O18*100,1))))</f>
      </c>
      <c r="P18" s="61">
        <f>IF(AND('当年度'!P18=0,'前年度'!P18=0),"",IF('前年度'!P18=0,"皆増 ",IF('当年度'!P18=0,"皆減 ",ROUND('増減額'!P18/'前年度'!P18*100,1))))</f>
      </c>
      <c r="Q18" s="61">
        <f>IF(AND('当年度'!Q18=0,'前年度'!Q18=0),"",IF('前年度'!Q18=0,"皆増 ",IF('当年度'!Q18=0,"皆減 ",ROUND('増減額'!Q18/'前年度'!Q18*100,1))))</f>
        <v>-18.1</v>
      </c>
    </row>
    <row r="19" spans="1:17" ht="21.75" customHeight="1">
      <c r="A19" s="22"/>
      <c r="B19" s="18" t="s">
        <v>49</v>
      </c>
      <c r="C19" s="62">
        <f>IF(AND('当年度'!C19=0,'前年度'!C19=0),"",IF('前年度'!C19=0,"皆増 ",IF('当年度'!C19=0,"皆減 ",ROUND('増減額'!C19/'前年度'!C19*100,1))))</f>
        <v>6.2</v>
      </c>
      <c r="D19" s="63">
        <f>IF(AND('当年度'!D19=0,'前年度'!D19=0),"",IF('前年度'!D19=0,"皆増 ",IF('当年度'!D19=0,"皆減 ",ROUND('増減額'!D19/'前年度'!D19*100,1))))</f>
        <v>6.2</v>
      </c>
      <c r="E19" s="63">
        <f>IF(AND('当年度'!E19=0,'前年度'!E19=0),"",IF('前年度'!E19=0,"皆増 ",IF('当年度'!E19=0,"皆減 ",ROUND('増減額'!E19/'前年度'!E19*100,1))))</f>
        <v>3.1</v>
      </c>
      <c r="F19" s="63">
        <f>IF(AND('当年度'!F19=0,'前年度'!F19=0),"",IF('前年度'!F19=0,"皆増 ",IF('当年度'!F19=0,"皆減 ",ROUND('増減額'!F19/'前年度'!F19*100,1))))</f>
        <v>5.7</v>
      </c>
      <c r="G19" s="63">
        <f>IF(AND('当年度'!G19=0,'前年度'!G19=0),"",IF('前年度'!G19=0,"皆増 ",IF('当年度'!G19=0,"皆減 ",ROUND('増減額'!G19/'前年度'!G19*100,1))))</f>
        <v>-33</v>
      </c>
      <c r="H19" s="63">
        <f>IF(AND('当年度'!H19=0,'前年度'!H19=0),"",IF('前年度'!H19=0,"皆増 ",IF('当年度'!H19=0,"皆減 ",ROUND('増減額'!H19/'前年度'!H19*100,1))))</f>
        <v>1.2</v>
      </c>
      <c r="I19" s="63">
        <f>IF(AND('当年度'!I19=0,'前年度'!I19=0),"",IF('前年度'!I19=0,"皆増 ",IF('当年度'!I19=0,"皆減 ",ROUND('増減額'!I19/'前年度'!I19*100,1))))</f>
        <v>-9.6</v>
      </c>
      <c r="J19" s="63">
        <f>IF(AND('当年度'!J19=0,'前年度'!J19=0),"",IF('前年度'!J19=0,"皆増 ",IF('当年度'!J19=0,"皆減 ",ROUND('増減額'!J19/'前年度'!J19*100,1))))</f>
        <v>-13.9</v>
      </c>
      <c r="K19" s="63">
        <f>IF(AND('当年度'!K19=0,'前年度'!K19=0),"",IF('前年度'!K19=0,"皆増 ",IF('当年度'!K19=0,"皆減 ",ROUND('増減額'!K19/'前年度'!K19*100,1))))</f>
        <v>20.4</v>
      </c>
      <c r="L19" s="62">
        <f>IF(AND('当年度'!L19=0,'前年度'!L19=0),"",IF('前年度'!L19=0,"皆増 ",IF('当年度'!L19=0,"皆減 ",ROUND('増減額'!L19/'前年度'!L19*100,1))))</f>
        <v>10.8</v>
      </c>
      <c r="M19" s="63">
        <f>IF(AND('当年度'!M19=0,'前年度'!M19=0),"",IF('前年度'!M19=0,"皆増 ",IF('当年度'!M19=0,"皆減 ",ROUND('増減額'!M19/'前年度'!M19*100,1))))</f>
        <v>-10.5</v>
      </c>
      <c r="N19" s="63">
        <f>IF(AND('当年度'!N19=0,'前年度'!N19=0),"",IF('前年度'!N19=0,"皆増 ",IF('当年度'!N19=0,"皆減 ",ROUND('増減額'!N19/'前年度'!N19*100,1))))</f>
        <v>-1.6</v>
      </c>
      <c r="O19" s="63">
        <f>IF(AND('当年度'!O19=0,'前年度'!O19=0),"",IF('前年度'!O19=0,"皆増 ",IF('当年度'!O19=0,"皆減 ",ROUND('増減額'!O19/'前年度'!O19*100,1))))</f>
      </c>
      <c r="P19" s="63">
        <f>IF(AND('当年度'!P19=0,'前年度'!P19=0),"",IF('前年度'!P19=0,"皆増 ",IF('当年度'!P19=0,"皆減 ",ROUND('増減額'!P19/'前年度'!P19*100,1))))</f>
      </c>
      <c r="Q19" s="63">
        <f>IF(AND('当年度'!Q19=0,'前年度'!Q19=0),"",IF('前年度'!Q19=0,"皆増 ",IF('当年度'!Q19=0,"皆減 ",ROUND('増減額'!Q19/'前年度'!Q19*100,1))))</f>
        <v>2.3</v>
      </c>
    </row>
    <row r="20" spans="1:17" ht="21.75" customHeight="1">
      <c r="A20" s="21"/>
      <c r="B20" s="16" t="s">
        <v>28</v>
      </c>
      <c r="C20" s="60">
        <f>IF(AND('当年度'!C20=0,'前年度'!C20=0),"",IF('前年度'!C20=0,"皆増 ",IF('当年度'!C20=0,"皆減 ",ROUND('増減額'!C20/'前年度'!C20*100,1))))</f>
        <v>2.8</v>
      </c>
      <c r="D20" s="61">
        <f>IF(AND('当年度'!D20=0,'前年度'!D20=0),"",IF('前年度'!D20=0,"皆増 ",IF('当年度'!D20=0,"皆減 ",ROUND('増減額'!D20/'前年度'!D20*100,1))))</f>
        <v>7.1</v>
      </c>
      <c r="E20" s="61">
        <f>IF(AND('当年度'!E20=0,'前年度'!E20=0),"",IF('前年度'!E20=0,"皆増 ",IF('当年度'!E20=0,"皆減 ",ROUND('増減額'!E20/'前年度'!E20*100,1))))</f>
        <v>2</v>
      </c>
      <c r="F20" s="61">
        <f>IF(AND('当年度'!F20=0,'前年度'!F20=0),"",IF('前年度'!F20=0,"皆増 ",IF('当年度'!F20=0,"皆減 ",ROUND('増減額'!F20/'前年度'!F20*100,1))))</f>
        <v>-0.2</v>
      </c>
      <c r="G20" s="61">
        <f>IF(AND('当年度'!G20=0,'前年度'!G20=0),"",IF('前年度'!G20=0,"皆増 ",IF('当年度'!G20=0,"皆減 ",ROUND('増減額'!G20/'前年度'!G20*100,1))))</f>
      </c>
      <c r="H20" s="61">
        <f>IF(AND('当年度'!H20=0,'前年度'!H20=0),"",IF('前年度'!H20=0,"皆増 ",IF('当年度'!H20=0,"皆減 ",ROUND('増減額'!H20/'前年度'!H20*100,1))))</f>
        <v>-42.2</v>
      </c>
      <c r="I20" s="61">
        <f>IF(AND('当年度'!I20=0,'前年度'!I20=0),"",IF('前年度'!I20=0,"皆増 ",IF('当年度'!I20=0,"皆減 ",ROUND('増減額'!I20/'前年度'!I20*100,1))))</f>
        <v>-6.5</v>
      </c>
      <c r="J20" s="61">
        <f>IF(AND('当年度'!J20=0,'前年度'!J20=0),"",IF('前年度'!J20=0,"皆増 ",IF('当年度'!J20=0,"皆減 ",ROUND('増減額'!J20/'前年度'!J20*100,1))))</f>
        <v>-2.4</v>
      </c>
      <c r="K20" s="61">
        <f>IF(AND('当年度'!K20=0,'前年度'!K20=0),"",IF('前年度'!K20=0,"皆増 ",IF('当年度'!K20=0,"皆減 ",ROUND('増減額'!K20/'前年度'!K20*100,1))))</f>
        <v>24.6</v>
      </c>
      <c r="L20" s="60">
        <f>IF(AND('当年度'!L20=0,'前年度'!L20=0),"",IF('前年度'!L20=0,"皆増 ",IF('当年度'!L20=0,"皆減 ",ROUND('増減額'!L20/'前年度'!L20*100,1))))</f>
        <v>2.6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-29.4</v>
      </c>
      <c r="O20" s="61">
        <f>IF(AND('当年度'!O20=0,'前年度'!O20=0),"",IF('前年度'!O20=0,"皆増 ",IF('当年度'!O20=0,"皆減 ",ROUND('増減額'!O20/'前年度'!O20*100,1))))</f>
      </c>
      <c r="P20" s="61">
        <f>IF(AND('当年度'!P20=0,'前年度'!P20=0),"",IF('前年度'!P20=0,"皆増 ",IF('当年度'!P20=0,"皆減 ",ROUND('増減額'!P20/'前年度'!P20*100,1))))</f>
      </c>
      <c r="Q20" s="61">
        <f>IF(AND('当年度'!Q20=0,'前年度'!Q20=0),"",IF('前年度'!Q20=0,"皆増 ",IF('当年度'!Q20=0,"皆減 ",ROUND('増減額'!Q20/'前年度'!Q20*100,1))))</f>
        <v>-4.4</v>
      </c>
    </row>
    <row r="21" spans="1:17" ht="21.75" customHeight="1">
      <c r="A21" s="21"/>
      <c r="B21" s="16" t="s">
        <v>29</v>
      </c>
      <c r="C21" s="60">
        <f>IF(AND('当年度'!C21=0,'前年度'!C21=0),"",IF('前年度'!C21=0,"皆増 ",IF('当年度'!C21=0,"皆減 ",ROUND('増減額'!C21/'前年度'!C21*100,1))))</f>
        <v>0.1</v>
      </c>
      <c r="D21" s="61">
        <f>IF(AND('当年度'!D21=0,'前年度'!D21=0),"",IF('前年度'!D21=0,"皆増 ",IF('当年度'!D21=0,"皆減 ",ROUND('増減額'!D21/'前年度'!D21*100,1))))</f>
        <v>23.2</v>
      </c>
      <c r="E21" s="61">
        <f>IF(AND('当年度'!E21=0,'前年度'!E21=0),"",IF('前年度'!E21=0,"皆増 ",IF('当年度'!E21=0,"皆減 ",ROUND('増減額'!E21/'前年度'!E21*100,1))))</f>
        <v>10.1</v>
      </c>
      <c r="F21" s="61">
        <f>IF(AND('当年度'!F21=0,'前年度'!F21=0),"",IF('前年度'!F21=0,"皆増 ",IF('当年度'!F21=0,"皆減 ",ROUND('増減額'!F21/'前年度'!F21*100,1))))</f>
        <v>0.5</v>
      </c>
      <c r="G21" s="61">
        <f>IF(AND('当年度'!G21=0,'前年度'!G21=0),"",IF('前年度'!G21=0,"皆増 ",IF('当年度'!G21=0,"皆減 ",ROUND('増減額'!G21/'前年度'!G21*100,1))))</f>
        <v>5.5</v>
      </c>
      <c r="H21" s="61">
        <f>IF(AND('当年度'!H21=0,'前年度'!H21=0),"",IF('前年度'!H21=0,"皆増 ",IF('当年度'!H21=0,"皆減 ",ROUND('増減額'!H21/'前年度'!H21*100,1))))</f>
        <v>4.9</v>
      </c>
      <c r="I21" s="61">
        <f>IF(AND('当年度'!I21=0,'前年度'!I21=0),"",IF('前年度'!I21=0,"皆増 ",IF('当年度'!I21=0,"皆減 ",ROUND('増減額'!I21/'前年度'!I21*100,1))))</f>
        <v>-6.7</v>
      </c>
      <c r="J21" s="61">
        <f>IF(AND('当年度'!J21=0,'前年度'!J21=0),"",IF('前年度'!J21=0,"皆増 ",IF('当年度'!J21=0,"皆減 ",ROUND('増減額'!J21/'前年度'!J21*100,1))))</f>
        <v>-8.7</v>
      </c>
      <c r="K21" s="61">
        <f>IF(AND('当年度'!K21=0,'前年度'!K21=0),"",IF('前年度'!K21=0,"皆増 ",IF('当年度'!K21=0,"皆減 ",ROUND('増減額'!K21/'前年度'!K21*100,1))))</f>
        <v>17.1</v>
      </c>
      <c r="L21" s="60">
        <f>IF(AND('当年度'!L21=0,'前年度'!L21=0),"",IF('前年度'!L21=0,"皆増 ",IF('当年度'!L21=0,"皆減 ",ROUND('増減額'!L21/'前年度'!L21*100,1))))</f>
        <v>-1.5</v>
      </c>
      <c r="M21" s="61">
        <f>IF(AND('当年度'!M21=0,'前年度'!M21=0),"",IF('前年度'!M21=0,"皆増 ",IF('当年度'!M21=0,"皆減 ",ROUND('増減額'!M21/'前年度'!M21*100,1))))</f>
      </c>
      <c r="N21" s="61">
        <f>IF(AND('当年度'!N21=0,'前年度'!N21=0),"",IF('前年度'!N21=0,"皆増 ",IF('当年度'!N21=0,"皆減 ",ROUND('増減額'!N21/'前年度'!N21*100,1))))</f>
        <v>-6.5</v>
      </c>
      <c r="O21" s="61">
        <f>IF(AND('当年度'!O21=0,'前年度'!O21=0),"",IF('前年度'!O21=0,"皆増 ",IF('当年度'!O21=0,"皆減 ",ROUND('増減額'!O21/'前年度'!O21*100,1))))</f>
      </c>
      <c r="P21" s="61">
        <f>IF(AND('当年度'!P21=0,'前年度'!P21=0),"",IF('前年度'!P21=0,"皆増 ",IF('当年度'!P21=0,"皆減 ",ROUND('増減額'!P21/'前年度'!P21*100,1))))</f>
      </c>
      <c r="Q21" s="61">
        <f>IF(AND('当年度'!Q21=0,'前年度'!Q21=0),"",IF('前年度'!Q21=0,"皆増 ",IF('当年度'!Q21=0,"皆減 ",ROUND('増減額'!Q21/'前年度'!Q21*100,1))))</f>
        <v>6</v>
      </c>
    </row>
    <row r="22" spans="1:17" ht="21.75" customHeight="1">
      <c r="A22" s="21"/>
      <c r="B22" s="16" t="s">
        <v>30</v>
      </c>
      <c r="C22" s="60">
        <f>IF(AND('当年度'!C22=0,'前年度'!C22=0),"",IF('前年度'!C22=0,"皆増 ",IF('当年度'!C22=0,"皆減 ",ROUND('増減額'!C22/'前年度'!C22*100,1))))</f>
        <v>-1.1</v>
      </c>
      <c r="D22" s="61">
        <f>IF(AND('当年度'!D22=0,'前年度'!D22=0),"",IF('前年度'!D22=0,"皆増 ",IF('当年度'!D22=0,"皆減 ",ROUND('増減額'!D22/'前年度'!D22*100,1))))</f>
        <v>1.5</v>
      </c>
      <c r="E22" s="61">
        <f>IF(AND('当年度'!E22=0,'前年度'!E22=0),"",IF('前年度'!E22=0,"皆増 ",IF('当年度'!E22=0,"皆減 ",ROUND('増減額'!E22/'前年度'!E22*100,1))))</f>
        <v>14.4</v>
      </c>
      <c r="F22" s="61">
        <f>IF(AND('当年度'!F22=0,'前年度'!F22=0),"",IF('前年度'!F22=0,"皆増 ",IF('当年度'!F22=0,"皆減 ",ROUND('増減額'!F22/'前年度'!F22*100,1))))</f>
        <v>4.2</v>
      </c>
      <c r="G22" s="61">
        <f>IF(AND('当年度'!G22=0,'前年度'!G22=0),"",IF('前年度'!G22=0,"皆増 ",IF('当年度'!G22=0,"皆減 ",ROUND('増減額'!G22/'前年度'!G22*100,1))))</f>
      </c>
      <c r="H22" s="61">
        <f>IF(AND('当年度'!H22=0,'前年度'!H22=0),"",IF('前年度'!H22=0,"皆増 ",IF('当年度'!H22=0,"皆減 ",ROUND('増減額'!H22/'前年度'!H22*100,1))))</f>
        <v>1.3</v>
      </c>
      <c r="I22" s="61">
        <f>IF(AND('当年度'!I22=0,'前年度'!I22=0),"",IF('前年度'!I22=0,"皆増 ",IF('当年度'!I22=0,"皆減 ",ROUND('増減額'!I22/'前年度'!I22*100,1))))</f>
        <v>-47.6</v>
      </c>
      <c r="J22" s="61">
        <f>IF(AND('当年度'!J22=0,'前年度'!J22=0),"",IF('前年度'!J22=0,"皆増 ",IF('当年度'!J22=0,"皆減 ",ROUND('増減額'!J22/'前年度'!J22*100,1))))</f>
        <v>22.5</v>
      </c>
      <c r="K22" s="61">
        <f>IF(AND('当年度'!K22=0,'前年度'!K22=0),"",IF('前年度'!K22=0,"皆増 ",IF('当年度'!K22=0,"皆減 ",ROUND('増減額'!K22/'前年度'!K22*100,1))))</f>
        <v>-33.8</v>
      </c>
      <c r="L22" s="60">
        <f>IF(AND('当年度'!L22=0,'前年度'!L22=0),"",IF('前年度'!L22=0,"皆増 ",IF('当年度'!L22=0,"皆減 ",ROUND('増減額'!L22/'前年度'!L22*100,1))))</f>
        <v>-10.2</v>
      </c>
      <c r="M22" s="61">
        <f>IF(AND('当年度'!M22=0,'前年度'!M22=0),"",IF('前年度'!M22=0,"皆増 ",IF('当年度'!M22=0,"皆減 ",ROUND('増減額'!M22/'前年度'!M22*100,1))))</f>
        <v>-61.9</v>
      </c>
      <c r="N22" s="61">
        <f>IF(AND('当年度'!N22=0,'前年度'!N22=0),"",IF('前年度'!N22=0,"皆増 ",IF('当年度'!N22=0,"皆減 ",ROUND('増減額'!N22/'前年度'!N22*100,1))))</f>
        <v>-23.7</v>
      </c>
      <c r="O22" s="61">
        <f>IF(AND('当年度'!O22=0,'前年度'!O22=0),"",IF('前年度'!O22=0,"皆増 ",IF('当年度'!O22=0,"皆減 ",ROUND('増減額'!O22/'前年度'!O22*100,1))))</f>
      </c>
      <c r="P22" s="61">
        <f>IF(AND('当年度'!P22=0,'前年度'!P22=0),"",IF('前年度'!P22=0,"皆増 ",IF('当年度'!P22=0,"皆減 ",ROUND('増減額'!P22/'前年度'!P22*100,1))))</f>
      </c>
      <c r="Q22" s="61">
        <f>IF(AND('当年度'!Q22=0,'前年度'!Q22=0),"",IF('前年度'!Q22=0,"皆増 ",IF('当年度'!Q22=0,"皆減 ",ROUND('増減額'!Q22/'前年度'!Q22*100,1))))</f>
        <v>1.2</v>
      </c>
    </row>
    <row r="23" spans="1:17" ht="21.75" customHeight="1">
      <c r="A23" s="21"/>
      <c r="B23" s="16" t="s">
        <v>31</v>
      </c>
      <c r="C23" s="60">
        <f>IF(AND('当年度'!C23=0,'前年度'!C23=0),"",IF('前年度'!C23=0,"皆増 ",IF('当年度'!C23=0,"皆減 ",ROUND('増減額'!C23/'前年度'!C23*100,1))))</f>
        <v>2.7</v>
      </c>
      <c r="D23" s="61">
        <f>IF(AND('当年度'!D23=0,'前年度'!D23=0),"",IF('前年度'!D23=0,"皆増 ",IF('当年度'!D23=0,"皆減 ",ROUND('増減額'!D23/'前年度'!D23*100,1))))</f>
        <v>37.6</v>
      </c>
      <c r="E23" s="61">
        <f>IF(AND('当年度'!E23=0,'前年度'!E23=0),"",IF('前年度'!E23=0,"皆増 ",IF('当年度'!E23=0,"皆減 ",ROUND('増減額'!E23/'前年度'!E23*100,1))))</f>
        <v>7.3</v>
      </c>
      <c r="F23" s="61">
        <f>IF(AND('当年度'!F23=0,'前年度'!F23=0),"",IF('前年度'!F23=0,"皆増 ",IF('当年度'!F23=0,"皆減 ",ROUND('増減額'!F23/'前年度'!F23*100,1))))</f>
        <v>1.6</v>
      </c>
      <c r="G23" s="61">
        <f>IF(AND('当年度'!G23=0,'前年度'!G23=0),"",IF('前年度'!G23=0,"皆増 ",IF('当年度'!G23=0,"皆減 ",ROUND('増減額'!G23/'前年度'!G23*100,1))))</f>
      </c>
      <c r="H23" s="61">
        <f>IF(AND('当年度'!H23=0,'前年度'!H23=0),"",IF('前年度'!H23=0,"皆増 ",IF('当年度'!H23=0,"皆減 ",ROUND('増減額'!H23/'前年度'!H23*100,1))))</f>
        <v>74.5</v>
      </c>
      <c r="I23" s="61">
        <f>IF(AND('当年度'!I23=0,'前年度'!I23=0),"",IF('前年度'!I23=0,"皆増 ",IF('当年度'!I23=0,"皆減 ",ROUND('増減額'!I23/'前年度'!I23*100,1))))</f>
        <v>-21.4</v>
      </c>
      <c r="J23" s="61">
        <f>IF(AND('当年度'!J23=0,'前年度'!J23=0),"",IF('前年度'!J23=0,"皆増 ",IF('当年度'!J23=0,"皆減 ",ROUND('増減額'!J23/'前年度'!J23*100,1))))</f>
        <v>13.4</v>
      </c>
      <c r="K23" s="61">
        <f>IF(AND('当年度'!K23=0,'前年度'!K23=0),"",IF('前年度'!K23=0,"皆増 ",IF('当年度'!K23=0,"皆減 ",ROUND('増減額'!K23/'前年度'!K23*100,1))))</f>
        <v>11</v>
      </c>
      <c r="L23" s="60">
        <f>IF(AND('当年度'!L23=0,'前年度'!L23=0),"",IF('前年度'!L23=0,"皆増 ",IF('当年度'!L23=0,"皆減 ",ROUND('増減額'!L23/'前年度'!L23*100,1))))</f>
        <v>91.3</v>
      </c>
      <c r="M23" s="61" t="str">
        <f>IF(AND('当年度'!M23=0,'前年度'!M23=0),"",IF('前年度'!M23=0,"皆増 ",IF('当年度'!M23=0,"皆減 ",ROUND('増減額'!M23/'前年度'!M23*100,1))))</f>
        <v>皆増 </v>
      </c>
      <c r="N23" s="61">
        <f>IF(AND('当年度'!N23=0,'前年度'!N23=0),"",IF('前年度'!N23=0,"皆増 ",IF('当年度'!N23=0,"皆減 ",ROUND('増減額'!N23/'前年度'!N23*100,1))))</f>
        <v>2.1</v>
      </c>
      <c r="O23" s="61">
        <f>IF(AND('当年度'!O23=0,'前年度'!O23=0),"",IF('前年度'!O23=0,"皆増 ",IF('当年度'!O23=0,"皆減 ",ROUND('増減額'!O23/'前年度'!O23*100,1))))</f>
      </c>
      <c r="P23" s="61">
        <f>IF(AND('当年度'!P23=0,'前年度'!P23=0),"",IF('前年度'!P23=0,"皆増 ",IF('当年度'!P23=0,"皆減 ",ROUND('増減額'!P23/'前年度'!P23*100,1))))</f>
      </c>
      <c r="Q23" s="61">
        <f>IF(AND('当年度'!Q23=0,'前年度'!Q23=0),"",IF('前年度'!Q23=0,"皆増 ",IF('当年度'!Q23=0,"皆減 ",ROUND('増減額'!Q23/'前年度'!Q23*100,1))))</f>
        <v>25.6</v>
      </c>
    </row>
    <row r="24" spans="1:17" ht="21.75" customHeight="1">
      <c r="A24" s="21"/>
      <c r="B24" s="16" t="s">
        <v>32</v>
      </c>
      <c r="C24" s="60">
        <f>IF(AND('当年度'!C24=0,'前年度'!C24=0),"",IF('前年度'!C24=0,"皆増 ",IF('当年度'!C24=0,"皆減 ",ROUND('増減額'!C24/'前年度'!C24*100,1))))</f>
        <v>2.6</v>
      </c>
      <c r="D24" s="61">
        <f>IF(AND('当年度'!D24=0,'前年度'!D24=0),"",IF('前年度'!D24=0,"皆増 ",IF('当年度'!D24=0,"皆減 ",ROUND('増減額'!D24/'前年度'!D24*100,1))))</f>
        <v>19.9</v>
      </c>
      <c r="E24" s="61">
        <f>IF(AND('当年度'!E24=0,'前年度'!E24=0),"",IF('前年度'!E24=0,"皆増 ",IF('当年度'!E24=0,"皆減 ",ROUND('増減額'!E24/'前年度'!E24*100,1))))</f>
        <v>5.5</v>
      </c>
      <c r="F24" s="61">
        <f>IF(AND('当年度'!F24=0,'前年度'!F24=0),"",IF('前年度'!F24=0,"皆増 ",IF('当年度'!F24=0,"皆減 ",ROUND('増減額'!F24/'前年度'!F24*100,1))))</f>
        <v>38.7</v>
      </c>
      <c r="G24" s="61">
        <f>IF(AND('当年度'!G24=0,'前年度'!G24=0),"",IF('前年度'!G24=0,"皆増 ",IF('当年度'!G24=0,"皆減 ",ROUND('増減額'!G24/'前年度'!G24*100,1))))</f>
      </c>
      <c r="H24" s="61">
        <f>IF(AND('当年度'!H24=0,'前年度'!H24=0),"",IF('前年度'!H24=0,"皆増 ",IF('当年度'!H24=0,"皆減 ",ROUND('増減額'!H24/'前年度'!H24*100,1))))</f>
        <v>-30</v>
      </c>
      <c r="I24" s="61">
        <f>IF(AND('当年度'!I24=0,'前年度'!I24=0),"",IF('前年度'!I24=0,"皆増 ",IF('当年度'!I24=0,"皆減 ",ROUND('増減額'!I24/'前年度'!I24*100,1))))</f>
        <v>-1.2</v>
      </c>
      <c r="J24" s="61">
        <f>IF(AND('当年度'!J24=0,'前年度'!J24=0),"",IF('前年度'!J24=0,"皆増 ",IF('当年度'!J24=0,"皆減 ",ROUND('増減額'!J24/'前年度'!J24*100,1))))</f>
        <v>-0.4</v>
      </c>
      <c r="K24" s="61">
        <f>IF(AND('当年度'!K24=0,'前年度'!K24=0),"",IF('前年度'!K24=0,"皆増 ",IF('当年度'!K24=0,"皆減 ",ROUND('増減額'!K24/'前年度'!K24*100,1))))</f>
        <v>8.9</v>
      </c>
      <c r="L24" s="60">
        <f>IF(AND('当年度'!L24=0,'前年度'!L24=0),"",IF('前年度'!L24=0,"皆増 ",IF('当年度'!L24=0,"皆減 ",ROUND('増減額'!L24/'前年度'!L24*100,1))))</f>
        <v>13.5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  <v>-41.1</v>
      </c>
      <c r="O24" s="61">
        <f>IF(AND('当年度'!O24=0,'前年度'!O24=0),"",IF('前年度'!O24=0,"皆増 ",IF('当年度'!O24=0,"皆減 ",ROUND('増減額'!O24/'前年度'!O24*100,1))))</f>
      </c>
      <c r="P24" s="61">
        <f>IF(AND('当年度'!P24=0,'前年度'!P24=0),"",IF('前年度'!P24=0,"皆増 ",IF('当年度'!P24=0,"皆減 ",ROUND('増減額'!P24/'前年度'!P24*100,1))))</f>
      </c>
      <c r="Q24" s="61">
        <f>IF(AND('当年度'!Q24=0,'前年度'!Q24=0),"",IF('前年度'!Q24=0,"皆増 ",IF('当年度'!Q24=0,"皆減 ",ROUND('増減額'!Q24/'前年度'!Q24*100,1))))</f>
        <v>9.8</v>
      </c>
    </row>
    <row r="25" spans="1:17" ht="21.75" customHeight="1">
      <c r="A25" s="21"/>
      <c r="B25" s="16" t="s">
        <v>33</v>
      </c>
      <c r="C25" s="60">
        <f>IF(AND('当年度'!C25=0,'前年度'!C25=0),"",IF('前年度'!C25=0,"皆増 ",IF('当年度'!C25=0,"皆減 ",ROUND('増減額'!C25/'前年度'!C25*100,1))))</f>
        <v>-2.3</v>
      </c>
      <c r="D25" s="61">
        <f>IF(AND('当年度'!D25=0,'前年度'!D25=0),"",IF('前年度'!D25=0,"皆増 ",IF('当年度'!D25=0,"皆減 ",ROUND('増減額'!D25/'前年度'!D25*100,1))))</f>
        <v>-7.7</v>
      </c>
      <c r="E25" s="61">
        <f>IF(AND('当年度'!E25=0,'前年度'!E25=0),"",IF('前年度'!E25=0,"皆増 ",IF('当年度'!E25=0,"皆減 ",ROUND('増減額'!E25/'前年度'!E25*100,1))))</f>
        <v>3.5</v>
      </c>
      <c r="F25" s="61">
        <f>IF(AND('当年度'!F25=0,'前年度'!F25=0),"",IF('前年度'!F25=0,"皆増 ",IF('当年度'!F25=0,"皆減 ",ROUND('増減額'!F25/'前年度'!F25*100,1))))</f>
        <v>38.5</v>
      </c>
      <c r="G25" s="61">
        <f>IF(AND('当年度'!G25=0,'前年度'!G25=0),"",IF('前年度'!G25=0,"皆増 ",IF('当年度'!G25=0,"皆減 ",ROUND('増減額'!G25/'前年度'!G25*100,1))))</f>
        <v>-47</v>
      </c>
      <c r="H25" s="61">
        <f>IF(AND('当年度'!H25=0,'前年度'!H25=0),"",IF('前年度'!H25=0,"皆増 ",IF('当年度'!H25=0,"皆減 ",ROUND('増減額'!H25/'前年度'!H25*100,1))))</f>
        <v>-61.3</v>
      </c>
      <c r="I25" s="61">
        <f>IF(AND('当年度'!I25=0,'前年度'!I25=0),"",IF('前年度'!I25=0,"皆増 ",IF('当年度'!I25=0,"皆減 ",ROUND('増減額'!I25/'前年度'!I25*100,1))))</f>
        <v>-3.1</v>
      </c>
      <c r="J25" s="61">
        <f>IF(AND('当年度'!J25=0,'前年度'!J25=0),"",IF('前年度'!J25=0,"皆増 ",IF('当年度'!J25=0,"皆減 ",ROUND('増減額'!J25/'前年度'!J25*100,1))))</f>
        <v>-21.5</v>
      </c>
      <c r="K25" s="61">
        <f>IF(AND('当年度'!K25=0,'前年度'!K25=0),"",IF('前年度'!K25=0,"皆増 ",IF('当年度'!K25=0,"皆減 ",ROUND('増減額'!K25/'前年度'!K25*100,1))))</f>
        <v>-8.3</v>
      </c>
      <c r="L25" s="60">
        <f>IF(AND('当年度'!L25=0,'前年度'!L25=0),"",IF('前年度'!L25=0,"皆増 ",IF('当年度'!L25=0,"皆減 ",ROUND('増減額'!L25/'前年度'!L25*100,1))))</f>
        <v>-33.4</v>
      </c>
      <c r="M25" s="61">
        <f>IF(AND('当年度'!M25=0,'前年度'!M25=0),"",IF('前年度'!M25=0,"皆増 ",IF('当年度'!M25=0,"皆減 ",ROUND('増減額'!M25/'前年度'!M25*100,1))))</f>
        <v>3108.6</v>
      </c>
      <c r="N25" s="61">
        <f>IF(AND('当年度'!N25=0,'前年度'!N25=0),"",IF('前年度'!N25=0,"皆増 ",IF('当年度'!N25=0,"皆減 ",ROUND('増減額'!N25/'前年度'!N25*100,1))))</f>
        <v>2.7</v>
      </c>
      <c r="O25" s="61">
        <f>IF(AND('当年度'!O25=0,'前年度'!O25=0),"",IF('前年度'!O25=0,"皆増 ",IF('当年度'!O25=0,"皆減 ",ROUND('増減額'!O25/'前年度'!O25*100,1))))</f>
      </c>
      <c r="P25" s="61">
        <f>IF(AND('当年度'!P25=0,'前年度'!P25=0),"",IF('前年度'!P25=0,"皆増 ",IF('当年度'!P25=0,"皆減 ",ROUND('増減額'!P25/'前年度'!P25*100,1))))</f>
      </c>
      <c r="Q25" s="61">
        <f>IF(AND('当年度'!Q25=0,'前年度'!Q25=0),"",IF('前年度'!Q25=0,"皆増 ",IF('当年度'!Q25=0,"皆減 ",ROUND('増減額'!Q25/'前年度'!Q25*100,1))))</f>
        <v>-12.6</v>
      </c>
    </row>
    <row r="26" spans="1:17" ht="21.75" customHeight="1">
      <c r="A26" s="21"/>
      <c r="B26" s="16" t="s">
        <v>34</v>
      </c>
      <c r="C26" s="60">
        <f>IF(AND('当年度'!C26=0,'前年度'!C26=0),"",IF('前年度'!C26=0,"皆増 ",IF('当年度'!C26=0,"皆減 ",ROUND('増減額'!C26/'前年度'!C26*100,1))))</f>
        <v>2.9</v>
      </c>
      <c r="D26" s="61">
        <f>IF(AND('当年度'!D26=0,'前年度'!D26=0),"",IF('前年度'!D26=0,"皆増 ",IF('当年度'!D26=0,"皆減 ",ROUND('増減額'!D26/'前年度'!D26*100,1))))</f>
        <v>-12.8</v>
      </c>
      <c r="E26" s="61">
        <f>IF(AND('当年度'!E26=0,'前年度'!E26=0),"",IF('前年度'!E26=0,"皆増 ",IF('当年度'!E26=0,"皆減 ",ROUND('増減額'!E26/'前年度'!E26*100,1))))</f>
        <v>10.2</v>
      </c>
      <c r="F26" s="61">
        <f>IF(AND('当年度'!F26=0,'前年度'!F26=0),"",IF('前年度'!F26=0,"皆増 ",IF('当年度'!F26=0,"皆減 ",ROUND('増減額'!F26/'前年度'!F26*100,1))))</f>
        <v>2.4</v>
      </c>
      <c r="G26" s="61">
        <f>IF(AND('当年度'!G26=0,'前年度'!G26=0),"",IF('前年度'!G26=0,"皆増 ",IF('当年度'!G26=0,"皆減 ",ROUND('増減額'!G26/'前年度'!G26*100,1))))</f>
        <v>-1</v>
      </c>
      <c r="H26" s="61">
        <f>IF(AND('当年度'!H26=0,'前年度'!H26=0),"",IF('前年度'!H26=0,"皆増 ",IF('当年度'!H26=0,"皆減 ",ROUND('増減額'!H26/'前年度'!H26*100,1))))</f>
        <v>-54.6</v>
      </c>
      <c r="I26" s="61">
        <f>IF(AND('当年度'!I26=0,'前年度'!I26=0),"",IF('前年度'!I26=0,"皆増 ",IF('当年度'!I26=0,"皆減 ",ROUND('増減額'!I26/'前年度'!I26*100,1))))</f>
        <v>-13.5</v>
      </c>
      <c r="J26" s="61">
        <f>IF(AND('当年度'!J26=0,'前年度'!J26=0),"",IF('前年度'!J26=0,"皆増 ",IF('当年度'!J26=0,"皆減 ",ROUND('増減額'!J26/'前年度'!J26*100,1))))</f>
        <v>-18.1</v>
      </c>
      <c r="K26" s="61">
        <f>IF(AND('当年度'!K26=0,'前年度'!K26=0),"",IF('前年度'!K26=0,"皆増 ",IF('当年度'!K26=0,"皆減 ",ROUND('増減額'!K26/'前年度'!K26*100,1))))</f>
        <v>3.8</v>
      </c>
      <c r="L26" s="60">
        <f>IF(AND('当年度'!L26=0,'前年度'!L26=0),"",IF('前年度'!L26=0,"皆増 ",IF('当年度'!L26=0,"皆減 ",ROUND('増減額'!L26/'前年度'!L26*100,1))))</f>
        <v>79.1</v>
      </c>
      <c r="M26" s="61">
        <f>IF(AND('当年度'!M26=0,'前年度'!M26=0),"",IF('前年度'!M26=0,"皆増 ",IF('当年度'!M26=0,"皆減 ",ROUND('増減額'!M26/'前年度'!M26*100,1))))</f>
      </c>
      <c r="N26" s="61">
        <f>IF(AND('当年度'!N26=0,'前年度'!N26=0),"",IF('前年度'!N26=0,"皆増 ",IF('当年度'!N26=0,"皆減 ",ROUND('増減額'!N26/'前年度'!N26*100,1))))</f>
        <v>4.4</v>
      </c>
      <c r="O26" s="61" t="str">
        <f>IF(AND('当年度'!O26=0,'前年度'!O26=0),"",IF('前年度'!O26=0,"皆増 ",IF('当年度'!O26=0,"皆減 ",ROUND('増減額'!O26/'前年度'!O26*100,1))))</f>
        <v>皆減 </v>
      </c>
      <c r="P26" s="61">
        <f>IF(AND('当年度'!P26=0,'前年度'!P26=0),"",IF('前年度'!P26=0,"皆増 ",IF('当年度'!P26=0,"皆減 ",ROUND('増減額'!P26/'前年度'!P26*100,1))))</f>
      </c>
      <c r="Q26" s="61">
        <f>IF(AND('当年度'!Q26=0,'前年度'!Q26=0),"",IF('前年度'!Q26=0,"皆増 ",IF('当年度'!Q26=0,"皆減 ",ROUND('増減額'!Q26/'前年度'!Q26*100,1))))</f>
        <v>1.9</v>
      </c>
    </row>
    <row r="27" spans="1:17" ht="21.75" customHeight="1">
      <c r="A27" s="21"/>
      <c r="B27" s="16" t="s">
        <v>35</v>
      </c>
      <c r="C27" s="60">
        <f>IF(AND('当年度'!C27=0,'前年度'!C27=0),"",IF('前年度'!C27=0,"皆増 ",IF('当年度'!C27=0,"皆減 ",ROUND('増減額'!C27/'前年度'!C27*100,1))))</f>
        <v>6.3</v>
      </c>
      <c r="D27" s="61">
        <f>IF(AND('当年度'!D27=0,'前年度'!D27=0),"",IF('前年度'!D27=0,"皆増 ",IF('当年度'!D27=0,"皆減 ",ROUND('増減額'!D27/'前年度'!D27*100,1))))</f>
        <v>-41.2</v>
      </c>
      <c r="E27" s="61">
        <f>IF(AND('当年度'!E27=0,'前年度'!E27=0),"",IF('前年度'!E27=0,"皆増 ",IF('当年度'!E27=0,"皆減 ",ROUND('増減額'!E27/'前年度'!E27*100,1))))</f>
        <v>13.5</v>
      </c>
      <c r="F27" s="61">
        <f>IF(AND('当年度'!F27=0,'前年度'!F27=0),"",IF('前年度'!F27=0,"皆増 ",IF('当年度'!F27=0,"皆減 ",ROUND('増減額'!F27/'前年度'!F27*100,1))))</f>
        <v>91.4</v>
      </c>
      <c r="G27" s="61">
        <f>IF(AND('当年度'!G27=0,'前年度'!G27=0),"",IF('前年度'!G27=0,"皆増 ",IF('当年度'!G27=0,"皆減 ",ROUND('増減額'!G27/'前年度'!G27*100,1))))</f>
        <v>7.1</v>
      </c>
      <c r="H27" s="61">
        <f>IF(AND('当年度'!H27=0,'前年度'!H27=0),"",IF('前年度'!H27=0,"皆増 ",IF('当年度'!H27=0,"皆減 ",ROUND('増減額'!H27/'前年度'!H27*100,1))))</f>
        <v>-5.9</v>
      </c>
      <c r="I27" s="61">
        <f>IF(AND('当年度'!I27=0,'前年度'!I27=0),"",IF('前年度'!I27=0,"皆増 ",IF('当年度'!I27=0,"皆減 ",ROUND('増減額'!I27/'前年度'!I27*100,1))))</f>
        <v>16.4</v>
      </c>
      <c r="J27" s="61">
        <f>IF(AND('当年度'!J27=0,'前年度'!J27=0),"",IF('前年度'!J27=0,"皆増 ",IF('当年度'!J27=0,"皆減 ",ROUND('増減額'!J27/'前年度'!J27*100,1))))</f>
        <v>14</v>
      </c>
      <c r="K27" s="61">
        <f>IF(AND('当年度'!K27=0,'前年度'!K27=0),"",IF('前年度'!K27=0,"皆増 ",IF('当年度'!K27=0,"皆減 ",ROUND('増減額'!K27/'前年度'!K27*100,1))))</f>
        <v>33.4</v>
      </c>
      <c r="L27" s="60">
        <f>IF(AND('当年度'!L27=0,'前年度'!L27=0),"",IF('前年度'!L27=0,"皆増 ",IF('当年度'!L27=0,"皆減 ",ROUND('増減額'!L27/'前年度'!L27*100,1))))</f>
        <v>52.7</v>
      </c>
      <c r="M27" s="61">
        <f>IF(AND('当年度'!M27=0,'前年度'!M27=0),"",IF('前年度'!M27=0,"皆増 ",IF('当年度'!M27=0,"皆減 ",ROUND('増減額'!M27/'前年度'!M27*100,1))))</f>
        <v>-37.3</v>
      </c>
      <c r="N27" s="61">
        <f>IF(AND('当年度'!N27=0,'前年度'!N27=0),"",IF('前年度'!N27=0,"皆増 ",IF('当年度'!N27=0,"皆減 ",ROUND('増減額'!N27/'前年度'!N27*100,1))))</f>
        <v>2.8</v>
      </c>
      <c r="O27" s="61">
        <f>IF(AND('当年度'!O27=0,'前年度'!O27=0),"",IF('前年度'!O27=0,"皆増 ",IF('当年度'!O27=0,"皆減 ",ROUND('増減額'!O27/'前年度'!O27*100,1))))</f>
      </c>
      <c r="P27" s="61">
        <f>IF(AND('当年度'!P27=0,'前年度'!P27=0),"",IF('前年度'!P27=0,"皆増 ",IF('当年度'!P27=0,"皆減 ",ROUND('増減額'!P27/'前年度'!P27*100,1))))</f>
      </c>
      <c r="Q27" s="61">
        <f>IF(AND('当年度'!Q27=0,'前年度'!Q27=0),"",IF('前年度'!Q27=0,"皆増 ",IF('当年度'!Q27=0,"皆減 ",ROUND('増減額'!Q27/'前年度'!Q27*100,1))))</f>
        <v>8</v>
      </c>
    </row>
    <row r="28" spans="1:17" ht="21.75" customHeight="1">
      <c r="A28" s="21"/>
      <c r="B28" s="16" t="s">
        <v>36</v>
      </c>
      <c r="C28" s="60">
        <f>IF(AND('当年度'!C28=0,'前年度'!C28=0),"",IF('前年度'!C28=0,"皆増 ",IF('当年度'!C28=0,"皆減 ",ROUND('増減額'!C28/'前年度'!C28*100,1))))</f>
        <v>1.7</v>
      </c>
      <c r="D28" s="61">
        <f>IF(AND('当年度'!D28=0,'前年度'!D28=0),"",IF('前年度'!D28=0,"皆増 ",IF('当年度'!D28=0,"皆減 ",ROUND('増減額'!D28/'前年度'!D28*100,1))))</f>
        <v>-5.1</v>
      </c>
      <c r="E28" s="61">
        <f>IF(AND('当年度'!E28=0,'前年度'!E28=0),"",IF('前年度'!E28=0,"皆増 ",IF('当年度'!E28=0,"皆減 ",ROUND('増減額'!E28/'前年度'!E28*100,1))))</f>
        <v>8.3</v>
      </c>
      <c r="F28" s="61">
        <f>IF(AND('当年度'!F28=0,'前年度'!F28=0),"",IF('前年度'!F28=0,"皆増 ",IF('当年度'!F28=0,"皆減 ",ROUND('増減額'!F28/'前年度'!F28*100,1))))</f>
        <v>10</v>
      </c>
      <c r="G28" s="61">
        <f>IF(AND('当年度'!G28=0,'前年度'!G28=0),"",IF('前年度'!G28=0,"皆増 ",IF('当年度'!G28=0,"皆減 ",ROUND('増減額'!G28/'前年度'!G28*100,1))))</f>
        <v>-76.4</v>
      </c>
      <c r="H28" s="61">
        <f>IF(AND('当年度'!H28=0,'前年度'!H28=0),"",IF('前年度'!H28=0,"皆増 ",IF('当年度'!H28=0,"皆減 ",ROUND('増減額'!H28/'前年度'!H28*100,1))))</f>
        <v>-80.8</v>
      </c>
      <c r="I28" s="61">
        <f>IF(AND('当年度'!I28=0,'前年度'!I28=0),"",IF('前年度'!I28=0,"皆増 ",IF('当年度'!I28=0,"皆減 ",ROUND('増減額'!I28/'前年度'!I28*100,1))))</f>
        <v>83.9</v>
      </c>
      <c r="J28" s="61">
        <f>IF(AND('当年度'!J28=0,'前年度'!J28=0),"",IF('前年度'!J28=0,"皆増 ",IF('当年度'!J28=0,"皆減 ",ROUND('増減額'!J28/'前年度'!J28*100,1))))</f>
        <v>21.5</v>
      </c>
      <c r="K28" s="61">
        <f>IF(AND('当年度'!K28=0,'前年度'!K28=0),"",IF('前年度'!K28=0,"皆増 ",IF('当年度'!K28=0,"皆減 ",ROUND('増減額'!K28/'前年度'!K28*100,1))))</f>
        <v>-4.5</v>
      </c>
      <c r="L28" s="60">
        <f>IF(AND('当年度'!L28=0,'前年度'!L28=0),"",IF('前年度'!L28=0,"皆増 ",IF('当年度'!L28=0,"皆減 ",ROUND('増減額'!L28/'前年度'!L28*100,1))))</f>
        <v>13.2</v>
      </c>
      <c r="M28" s="61">
        <f>IF(AND('当年度'!M28=0,'前年度'!M28=0),"",IF('前年度'!M28=0,"皆増 ",IF('当年度'!M28=0,"皆減 ",ROUND('増減額'!M28/'前年度'!M28*100,1))))</f>
        <v>0</v>
      </c>
      <c r="N28" s="61">
        <f>IF(AND('当年度'!N28=0,'前年度'!N28=0),"",IF('前年度'!N28=0,"皆増 ",IF('当年度'!N28=0,"皆減 ",ROUND('増減額'!N28/'前年度'!N28*100,1))))</f>
        <v>-0.5</v>
      </c>
      <c r="O28" s="61">
        <f>IF(AND('当年度'!O28=0,'前年度'!O28=0),"",IF('前年度'!O28=0,"皆増 ",IF('当年度'!O28=0,"皆減 ",ROUND('増減額'!O28/'前年度'!O28*100,1))))</f>
      </c>
      <c r="P28" s="61">
        <f>IF(AND('当年度'!P28=0,'前年度'!P28=0),"",IF('前年度'!P28=0,"皆増 ",IF('当年度'!P28=0,"皆減 ",ROUND('増減額'!P28/'前年度'!P28*100,1))))</f>
      </c>
      <c r="Q28" s="61">
        <f>IF(AND('当年度'!Q28=0,'前年度'!Q28=0),"",IF('前年度'!Q28=0,"皆増 ",IF('当年度'!Q28=0,"皆減 ",ROUND('増減額'!Q28/'前年度'!Q28*100,1))))</f>
        <v>-15.6</v>
      </c>
    </row>
    <row r="29" spans="1:17" ht="21.75" customHeight="1">
      <c r="A29" s="21"/>
      <c r="B29" s="16" t="s">
        <v>37</v>
      </c>
      <c r="C29" s="60">
        <f>IF(AND('当年度'!C29=0,'前年度'!C29=0),"",IF('前年度'!C29=0,"皆増 ",IF('当年度'!C29=0,"皆減 ",ROUND('増減額'!C29/'前年度'!C29*100,1))))</f>
        <v>2.6</v>
      </c>
      <c r="D29" s="61">
        <f>IF(AND('当年度'!D29=0,'前年度'!D29=0),"",IF('前年度'!D29=0,"皆増 ",IF('当年度'!D29=0,"皆減 ",ROUND('増減額'!D29/'前年度'!D29*100,1))))</f>
        <v>-9.2</v>
      </c>
      <c r="E29" s="61">
        <f>IF(AND('当年度'!E29=0,'前年度'!E29=0),"",IF('前年度'!E29=0,"皆増 ",IF('当年度'!E29=0,"皆減 ",ROUND('増減額'!E29/'前年度'!E29*100,1))))</f>
        <v>10.6</v>
      </c>
      <c r="F29" s="61">
        <f>IF(AND('当年度'!F29=0,'前年度'!F29=0),"",IF('前年度'!F29=0,"皆増 ",IF('当年度'!F29=0,"皆減 ",ROUND('増減額'!F29/'前年度'!F29*100,1))))</f>
        <v>20</v>
      </c>
      <c r="G29" s="61">
        <f>IF(AND('当年度'!G29=0,'前年度'!G29=0),"",IF('前年度'!G29=0,"皆増 ",IF('当年度'!G29=0,"皆減 ",ROUND('増減額'!G29/'前年度'!G29*100,1))))</f>
      </c>
      <c r="H29" s="61">
        <f>IF(AND('当年度'!H29=0,'前年度'!H29=0),"",IF('前年度'!H29=0,"皆増 ",IF('当年度'!H29=0,"皆減 ",ROUND('増減額'!H29/'前年度'!H29*100,1))))</f>
        <v>29.6</v>
      </c>
      <c r="I29" s="61">
        <f>IF(AND('当年度'!I29=0,'前年度'!I29=0),"",IF('前年度'!I29=0,"皆増 ",IF('当年度'!I29=0,"皆減 ",ROUND('増減額'!I29/'前年度'!I29*100,1))))</f>
        <v>-29.4</v>
      </c>
      <c r="J29" s="61">
        <f>IF(AND('当年度'!J29=0,'前年度'!J29=0),"",IF('前年度'!J29=0,"皆増 ",IF('当年度'!J29=0,"皆減 ",ROUND('増減額'!J29/'前年度'!J29*100,1))))</f>
        <v>19.1</v>
      </c>
      <c r="K29" s="61">
        <f>IF(AND('当年度'!K29=0,'前年度'!K29=0),"",IF('前年度'!K29=0,"皆増 ",IF('当年度'!K29=0,"皆減 ",ROUND('増減額'!K29/'前年度'!K29*100,1))))</f>
        <v>25.9</v>
      </c>
      <c r="L29" s="60">
        <f>IF(AND('当年度'!L29=0,'前年度'!L29=0),"",IF('前年度'!L29=0,"皆増 ",IF('当年度'!L29=0,"皆減 ",ROUND('増減額'!L29/'前年度'!L29*100,1))))</f>
        <v>-13.1</v>
      </c>
      <c r="M29" s="61">
        <f>IF(AND('当年度'!M29=0,'前年度'!M29=0),"",IF('前年度'!M29=0,"皆増 ",IF('当年度'!M29=0,"皆減 ",ROUND('増減額'!M29/'前年度'!M29*100,1))))</f>
        <v>1279.9</v>
      </c>
      <c r="N29" s="61">
        <f>IF(AND('当年度'!N29=0,'前年度'!N29=0),"",IF('前年度'!N29=0,"皆増 ",IF('当年度'!N29=0,"皆減 ",ROUND('増減額'!N29/'前年度'!N29*100,1))))</f>
        <v>4.1</v>
      </c>
      <c r="O29" s="61">
        <f>IF(AND('当年度'!O29=0,'前年度'!O29=0),"",IF('前年度'!O29=0,"皆増 ",IF('当年度'!O29=0,"皆減 ",ROUND('増減額'!O29/'前年度'!O29*100,1))))</f>
      </c>
      <c r="P29" s="61">
        <f>IF(AND('当年度'!P29=0,'前年度'!P29=0),"",IF('前年度'!P29=0,"皆増 ",IF('当年度'!P29=0,"皆減 ",ROUND('増減額'!P29/'前年度'!P29*100,1))))</f>
      </c>
      <c r="Q29" s="61">
        <f>IF(AND('当年度'!Q29=0,'前年度'!Q29=0),"",IF('前年度'!Q29=0,"皆増 ",IF('当年度'!Q29=0,"皆減 ",ROUND('増減額'!Q29/'前年度'!Q29*100,1))))</f>
        <v>6.1</v>
      </c>
    </row>
    <row r="30" spans="1:17" ht="21.75" customHeight="1">
      <c r="A30" s="21"/>
      <c r="B30" s="16" t="s">
        <v>47</v>
      </c>
      <c r="C30" s="60">
        <f>IF(AND('当年度'!C30=0,'前年度'!C30=0),"",IF('前年度'!C30=0,"皆増 ",IF('当年度'!C30=0,"皆減 ",ROUND('増減額'!C30/'前年度'!C30*100,1))))</f>
        <v>4.6</v>
      </c>
      <c r="D30" s="61">
        <f>IF(AND('当年度'!D30=0,'前年度'!D30=0),"",IF('前年度'!D30=0,"皆増 ",IF('当年度'!D30=0,"皆減 ",ROUND('増減額'!D30/'前年度'!D30*100,1))))</f>
        <v>-14.2</v>
      </c>
      <c r="E30" s="61">
        <f>IF(AND('当年度'!E30=0,'前年度'!E30=0),"",IF('前年度'!E30=0,"皆増 ",IF('当年度'!E30=0,"皆減 ",ROUND('増減額'!E30/'前年度'!E30*100,1))))</f>
        <v>6.8</v>
      </c>
      <c r="F30" s="61">
        <f>IF(AND('当年度'!F30=0,'前年度'!F30=0),"",IF('前年度'!F30=0,"皆増 ",IF('当年度'!F30=0,"皆減 ",ROUND('増減額'!F30/'前年度'!F30*100,1))))</f>
        <v>69</v>
      </c>
      <c r="G30" s="61">
        <f>IF(AND('当年度'!G30=0,'前年度'!G30=0),"",IF('前年度'!G30=0,"皆増 ",IF('当年度'!G30=0,"皆減 ",ROUND('増減額'!G30/'前年度'!G30*100,1))))</f>
        <v>-51.8</v>
      </c>
      <c r="H30" s="61">
        <f>IF(AND('当年度'!H30=0,'前年度'!H30=0),"",IF('前年度'!H30=0,"皆増 ",IF('当年度'!H30=0,"皆減 ",ROUND('増減額'!H30/'前年度'!H30*100,1))))</f>
        <v>-3.8</v>
      </c>
      <c r="I30" s="61">
        <f>IF(AND('当年度'!I30=0,'前年度'!I30=0),"",IF('前年度'!I30=0,"皆増 ",IF('当年度'!I30=0,"皆減 ",ROUND('増減額'!I30/'前年度'!I30*100,1))))</f>
        <v>6.4</v>
      </c>
      <c r="J30" s="61">
        <f>IF(AND('当年度'!J30=0,'前年度'!J30=0),"",IF('前年度'!J30=0,"皆増 ",IF('当年度'!J30=0,"皆減 ",ROUND('増減額'!J30/'前年度'!J30*100,1))))</f>
        <v>-12.9</v>
      </c>
      <c r="K30" s="61">
        <f>IF(AND('当年度'!K30=0,'前年度'!K30=0),"",IF('前年度'!K30=0,"皆増 ",IF('当年度'!K30=0,"皆減 ",ROUND('増減額'!K30/'前年度'!K30*100,1))))</f>
        <v>13.7</v>
      </c>
      <c r="L30" s="60">
        <f>IF(AND('当年度'!L30=0,'前年度'!L30=0),"",IF('前年度'!L30=0,"皆増 ",IF('当年度'!L30=0,"皆減 ",ROUND('増減額'!L30/'前年度'!L30*100,1))))</f>
        <v>-5.1</v>
      </c>
      <c r="M30" s="61" t="str">
        <f>IF(AND('当年度'!M30=0,'前年度'!M30=0),"",IF('前年度'!M30=0,"皆増 ",IF('当年度'!M30=0,"皆減 ",ROUND('増減額'!M30/'前年度'!M30*100,1))))</f>
        <v>皆増 </v>
      </c>
      <c r="N30" s="61">
        <f>IF(AND('当年度'!N30=0,'前年度'!N30=0),"",IF('前年度'!N30=0,"皆増 ",IF('当年度'!N30=0,"皆減 ",ROUND('増減額'!N30/'前年度'!N30*100,1))))</f>
        <v>-2.9</v>
      </c>
      <c r="O30" s="61">
        <f>IF(AND('当年度'!O30=0,'前年度'!O30=0),"",IF('前年度'!O30=0,"皆増 ",IF('当年度'!O30=0,"皆減 ",ROUND('増減額'!O30/'前年度'!O30*100,1))))</f>
      </c>
      <c r="P30" s="61">
        <f>IF(AND('当年度'!P30=0,'前年度'!P30=0),"",IF('前年度'!P30=0,"皆増 ",IF('当年度'!P30=0,"皆減 ",ROUND('増減額'!P30/'前年度'!P30*100,1))))</f>
      </c>
      <c r="Q30" s="61">
        <f>IF(AND('当年度'!Q30=0,'前年度'!Q30=0),"",IF('前年度'!Q30=0,"皆増 ",IF('当年度'!Q30=0,"皆減 ",ROUND('増減額'!Q30/'前年度'!Q30*100,1))))</f>
        <v>6.6</v>
      </c>
    </row>
    <row r="31" spans="1:17" ht="21.75" customHeight="1">
      <c r="A31" s="21"/>
      <c r="B31" s="16" t="s">
        <v>50</v>
      </c>
      <c r="C31" s="60">
        <f>IF(AND('当年度'!C31=0,'前年度'!C31=0),"",IF('前年度'!C31=0,"皆増 ",IF('当年度'!C31=0,"皆減 ",ROUND('増減額'!C31/'前年度'!C31*100,1))))</f>
        <v>3.3</v>
      </c>
      <c r="D31" s="61">
        <f>IF(AND('当年度'!D31=0,'前年度'!D31=0),"",IF('前年度'!D31=0,"皆増 ",IF('当年度'!D31=0,"皆減 ",ROUND('増減額'!D31/'前年度'!D31*100,1))))</f>
        <v>-4.7</v>
      </c>
      <c r="E31" s="61">
        <f>IF(AND('当年度'!E31=0,'前年度'!E31=0),"",IF('前年度'!E31=0,"皆増 ",IF('当年度'!E31=0,"皆減 ",ROUND('増減額'!E31/'前年度'!E31*100,1))))</f>
        <v>30.2</v>
      </c>
      <c r="F31" s="61">
        <f>IF(AND('当年度'!F31=0,'前年度'!F31=0),"",IF('前年度'!F31=0,"皆増 ",IF('当年度'!F31=0,"皆減 ",ROUND('増減額'!F31/'前年度'!F31*100,1))))</f>
        <v>0.2</v>
      </c>
      <c r="G31" s="61">
        <f>IF(AND('当年度'!G31=0,'前年度'!G31=0),"",IF('前年度'!G31=0,"皆増 ",IF('当年度'!G31=0,"皆減 ",ROUND('増減額'!G31/'前年度'!G31*100,1))))</f>
      </c>
      <c r="H31" s="61">
        <f>IF(AND('当年度'!H31=0,'前年度'!H31=0),"",IF('前年度'!H31=0,"皆増 ",IF('当年度'!H31=0,"皆減 ",ROUND('増減額'!H31/'前年度'!H31*100,1))))</f>
        <v>-17</v>
      </c>
      <c r="I31" s="61">
        <f>IF(AND('当年度'!I31=0,'前年度'!I31=0),"",IF('前年度'!I31=0,"皆増 ",IF('当年度'!I31=0,"皆減 ",ROUND('増減額'!I31/'前年度'!I31*100,1))))</f>
        <v>-20.8</v>
      </c>
      <c r="J31" s="61">
        <f>IF(AND('当年度'!J31=0,'前年度'!J31=0),"",IF('前年度'!J31=0,"皆増 ",IF('当年度'!J31=0,"皆減 ",ROUND('増減額'!J31/'前年度'!J31*100,1))))</f>
        <v>19.5</v>
      </c>
      <c r="K31" s="61">
        <f>IF(AND('当年度'!K31=0,'前年度'!K31=0),"",IF('前年度'!K31=0,"皆増 ",IF('当年度'!K31=0,"皆減 ",ROUND('増減額'!K31/'前年度'!K31*100,1))))</f>
        <v>-1</v>
      </c>
      <c r="L31" s="60">
        <f>IF(AND('当年度'!L31=0,'前年度'!L31=0),"",IF('前年度'!L31=0,"皆増 ",IF('当年度'!L31=0,"皆減 ",ROUND('増減額'!L31/'前年度'!L31*100,1))))</f>
        <v>-47.5</v>
      </c>
      <c r="M31" s="61" t="str">
        <f>IF(AND('当年度'!M31=0,'前年度'!M31=0),"",IF('前年度'!M31=0,"皆増 ",IF('当年度'!M31=0,"皆減 ",ROUND('増減額'!M31/'前年度'!M31*100,1))))</f>
        <v>皆増 </v>
      </c>
      <c r="N31" s="61">
        <f>IF(AND('当年度'!N31=0,'前年度'!N31=0),"",IF('前年度'!N31=0,"皆増 ",IF('当年度'!N31=0,"皆減 ",ROUND('増減額'!N31/'前年度'!N31*100,1))))</f>
        <v>2.4</v>
      </c>
      <c r="O31" s="61">
        <f>IF(AND('当年度'!O31=0,'前年度'!O31=0),"",IF('前年度'!O31=0,"皆増 ",IF('当年度'!O31=0,"皆減 ",ROUND('増減額'!O31/'前年度'!O31*100,1))))</f>
      </c>
      <c r="P31" s="61">
        <f>IF(AND('当年度'!P31=0,'前年度'!P31=0),"",IF('前年度'!P31=0,"皆増 ",IF('当年度'!P31=0,"皆減 ",ROUND('増減額'!P31/'前年度'!P31*100,1))))</f>
      </c>
      <c r="Q31" s="61">
        <f>IF(AND('当年度'!Q31=0,'前年度'!Q31=0),"",IF('前年度'!Q31=0,"皆増 ",IF('当年度'!Q31=0,"皆減 ",ROUND('増減額'!Q31/'前年度'!Q31*100,1))))</f>
        <v>0.1</v>
      </c>
    </row>
    <row r="32" spans="1:17" ht="21.75" customHeight="1">
      <c r="A32" s="21"/>
      <c r="B32" s="16" t="s">
        <v>51</v>
      </c>
      <c r="C32" s="60">
        <f>IF(AND('当年度'!C32=0,'前年度'!C32=0),"",IF('前年度'!C32=0,"皆増 ",IF('当年度'!C32=0,"皆減 ",ROUND('増減額'!C32/'前年度'!C32*100,1))))</f>
        <v>-0.8</v>
      </c>
      <c r="D32" s="61">
        <f>IF(AND('当年度'!D32=0,'前年度'!D32=0),"",IF('前年度'!D32=0,"皆増 ",IF('当年度'!D32=0,"皆減 ",ROUND('増減額'!D32/'前年度'!D32*100,1))))</f>
        <v>0.3</v>
      </c>
      <c r="E32" s="61">
        <f>IF(AND('当年度'!E32=0,'前年度'!E32=0),"",IF('前年度'!E32=0,"皆増 ",IF('当年度'!E32=0,"皆減 ",ROUND('増減額'!E32/'前年度'!E32*100,1))))</f>
        <v>13.9</v>
      </c>
      <c r="F32" s="61">
        <f>IF(AND('当年度'!F32=0,'前年度'!F32=0),"",IF('前年度'!F32=0,"皆増 ",IF('当年度'!F32=0,"皆減 ",ROUND('増減額'!F32/'前年度'!F32*100,1))))</f>
        <v>5.4</v>
      </c>
      <c r="G32" s="61">
        <f>IF(AND('当年度'!G32=0,'前年度'!G32=0),"",IF('前年度'!G32=0,"皆増 ",IF('当年度'!G32=0,"皆減 ",ROUND('増減額'!G32/'前年度'!G32*100,1))))</f>
        <v>-58</v>
      </c>
      <c r="H32" s="61">
        <f>IF(AND('当年度'!H32=0,'前年度'!H32=0),"",IF('前年度'!H32=0,"皆増 ",IF('当年度'!H32=0,"皆減 ",ROUND('増減額'!H32/'前年度'!H32*100,1))))</f>
        <v>-36</v>
      </c>
      <c r="I32" s="61">
        <f>IF(AND('当年度'!I32=0,'前年度'!I32=0),"",IF('前年度'!I32=0,"皆増 ",IF('当年度'!I32=0,"皆減 ",ROUND('増減額'!I32/'前年度'!I32*100,1))))</f>
        <v>1.8</v>
      </c>
      <c r="J32" s="61">
        <f>IF(AND('当年度'!J32=0,'前年度'!J32=0),"",IF('前年度'!J32=0,"皆増 ",IF('当年度'!J32=0,"皆減 ",ROUND('増減額'!J32/'前年度'!J32*100,1))))</f>
        <v>-3.7</v>
      </c>
      <c r="K32" s="61">
        <f>IF(AND('当年度'!K32=0,'前年度'!K32=0),"",IF('前年度'!K32=0,"皆増 ",IF('当年度'!K32=0,"皆減 ",ROUND('増減額'!K32/'前年度'!K32*100,1))))</f>
        <v>27.2</v>
      </c>
      <c r="L32" s="60">
        <f>IF(AND('当年度'!L32=0,'前年度'!L32=0),"",IF('前年度'!L32=0,"皆増 ",IF('当年度'!L32=0,"皆減 ",ROUND('増減額'!L32/'前年度'!L32*100,1))))</f>
        <v>-6.5</v>
      </c>
      <c r="M32" s="61">
        <f>IF(AND('当年度'!M32=0,'前年度'!M32=0),"",IF('前年度'!M32=0,"皆増 ",IF('当年度'!M32=0,"皆減 ",ROUND('増減額'!M32/'前年度'!M32*100,1))))</f>
      </c>
      <c r="N32" s="61">
        <f>IF(AND('当年度'!N32=0,'前年度'!N32=0),"",IF('前年度'!N32=0,"皆増 ",IF('当年度'!N32=0,"皆減 ",ROUND('増減額'!N32/'前年度'!N32*100,1))))</f>
        <v>-3.3</v>
      </c>
      <c r="O32" s="61">
        <f>IF(AND('当年度'!O32=0,'前年度'!O32=0),"",IF('前年度'!O32=0,"皆増 ",IF('当年度'!O32=0,"皆減 ",ROUND('増減額'!O32/'前年度'!O32*100,1))))</f>
      </c>
      <c r="P32" s="61">
        <f>IF(AND('当年度'!P32=0,'前年度'!P32=0),"",IF('前年度'!P32=0,"皆増 ",IF('当年度'!P32=0,"皆減 ",ROUND('増減額'!P32/'前年度'!P32*100,1))))</f>
      </c>
      <c r="Q32" s="61">
        <f>IF(AND('当年度'!Q32=0,'前年度'!Q32=0),"",IF('前年度'!Q32=0,"皆増 ",IF('当年度'!Q32=0,"皆減 ",ROUND('増減額'!Q32/'前年度'!Q32*100,1))))</f>
        <v>2</v>
      </c>
    </row>
    <row r="33" spans="1:17" ht="21.75" customHeight="1">
      <c r="A33" s="21"/>
      <c r="B33" s="16" t="s">
        <v>38</v>
      </c>
      <c r="C33" s="60">
        <f>IF(AND('当年度'!C33=0,'前年度'!C33=0),"",IF('前年度'!C33=0,"皆増 ",IF('当年度'!C33=0,"皆減 ",ROUND('増減額'!C33/'前年度'!C33*100,1))))</f>
        <v>-26.9</v>
      </c>
      <c r="D33" s="61">
        <f>IF(AND('当年度'!D33=0,'前年度'!D33=0),"",IF('前年度'!D33=0,"皆増 ",IF('当年度'!D33=0,"皆減 ",ROUND('増減額'!D33/'前年度'!D33*100,1))))</f>
        <v>-40.3</v>
      </c>
      <c r="E33" s="61">
        <f>IF(AND('当年度'!E33=0,'前年度'!E33=0),"",IF('前年度'!E33=0,"皆増 ",IF('当年度'!E33=0,"皆減 ",ROUND('増減額'!E33/'前年度'!E33*100,1))))</f>
        <v>2.5</v>
      </c>
      <c r="F33" s="61">
        <f>IF(AND('当年度'!F33=0,'前年度'!F33=0),"",IF('前年度'!F33=0,"皆増 ",IF('当年度'!F33=0,"皆減 ",ROUND('増減額'!F33/'前年度'!F33*100,1))))</f>
        <v>11.6</v>
      </c>
      <c r="G33" s="61">
        <f>IF(AND('当年度'!G33=0,'前年度'!G33=0),"",IF('前年度'!G33=0,"皆増 ",IF('当年度'!G33=0,"皆減 ",ROUND('増減額'!G33/'前年度'!G33*100,1))))</f>
      </c>
      <c r="H33" s="61">
        <f>IF(AND('当年度'!H33=0,'前年度'!H33=0),"",IF('前年度'!H33=0,"皆増 ",IF('当年度'!H33=0,"皆減 ",ROUND('増減額'!H33/'前年度'!H33*100,1))))</f>
        <v>22.4</v>
      </c>
      <c r="I33" s="61">
        <f>IF(AND('当年度'!I33=0,'前年度'!I33=0),"",IF('前年度'!I33=0,"皆増 ",IF('当年度'!I33=0,"皆減 ",ROUND('増減額'!I33/'前年度'!I33*100,1))))</f>
        <v>-2.7</v>
      </c>
      <c r="J33" s="61">
        <f>IF(AND('当年度'!J33=0,'前年度'!J33=0),"",IF('前年度'!J33=0,"皆増 ",IF('当年度'!J33=0,"皆減 ",ROUND('増減額'!J33/'前年度'!J33*100,1))))</f>
        <v>-42.2</v>
      </c>
      <c r="K33" s="61">
        <f>IF(AND('当年度'!K33=0,'前年度'!K33=0),"",IF('前年度'!K33=0,"皆増 ",IF('当年度'!K33=0,"皆減 ",ROUND('増減額'!K33/'前年度'!K33*100,1))))</f>
        <v>35.4</v>
      </c>
      <c r="L33" s="60">
        <f>IF(AND('当年度'!L33=0,'前年度'!L33=0),"",IF('前年度'!L33=0,"皆増 ",IF('当年度'!L33=0,"皆減 ",ROUND('増減額'!L33/'前年度'!L33*100,1))))</f>
        <v>41.3</v>
      </c>
      <c r="M33" s="61">
        <f>IF(AND('当年度'!M33=0,'前年度'!M33=0),"",IF('前年度'!M33=0,"皆増 ",IF('当年度'!M33=0,"皆減 ",ROUND('増減額'!M33/'前年度'!M33*100,1))))</f>
        <v>-86.5</v>
      </c>
      <c r="N33" s="61">
        <f>IF(AND('当年度'!N33=0,'前年度'!N33=0),"",IF('前年度'!N33=0,"皆増 ",IF('当年度'!N33=0,"皆減 ",ROUND('増減額'!N33/'前年度'!N33*100,1))))</f>
        <v>-8.6</v>
      </c>
      <c r="O33" s="61">
        <f>IF(AND('当年度'!O33=0,'前年度'!O33=0),"",IF('前年度'!O33=0,"皆増 ",IF('当年度'!O33=0,"皆減 ",ROUND('増減額'!O33/'前年度'!O33*100,1))))</f>
      </c>
      <c r="P33" s="61">
        <f>IF(AND('当年度'!P33=0,'前年度'!P33=0),"",IF('前年度'!P33=0,"皆増 ",IF('当年度'!P33=0,"皆減 ",ROUND('増減額'!P33/'前年度'!P33*100,1))))</f>
      </c>
      <c r="Q33" s="61">
        <f>IF(AND('当年度'!Q33=0,'前年度'!Q33=0),"",IF('前年度'!Q33=0,"皆増 ",IF('当年度'!Q33=0,"皆減 ",ROUND('増減額'!Q33/'前年度'!Q33*100,1))))</f>
        <v>-10.4</v>
      </c>
    </row>
    <row r="34" spans="1:17" ht="21.75" customHeight="1">
      <c r="A34" s="21"/>
      <c r="B34" s="16" t="s">
        <v>39</v>
      </c>
      <c r="C34" s="60">
        <f>IF(AND('当年度'!C34=0,'前年度'!C34=0),"",IF('前年度'!C34=0,"皆増 ",IF('当年度'!C34=0,"皆減 ",ROUND('増減額'!C34/'前年度'!C34*100,1))))</f>
        <v>0.9</v>
      </c>
      <c r="D34" s="61">
        <f>IF(AND('当年度'!D34=0,'前年度'!D34=0),"",IF('前年度'!D34=0,"皆増 ",IF('当年度'!D34=0,"皆減 ",ROUND('増減額'!D34/'前年度'!D34*100,1))))</f>
        <v>3.5</v>
      </c>
      <c r="E34" s="61">
        <f>IF(AND('当年度'!E34=0,'前年度'!E34=0),"",IF('前年度'!E34=0,"皆増 ",IF('当年度'!E34=0,"皆減 ",ROUND('増減額'!E34/'前年度'!E34*100,1))))</f>
        <v>7.8</v>
      </c>
      <c r="F34" s="61">
        <f>IF(AND('当年度'!F34=0,'前年度'!F34=0),"",IF('前年度'!F34=0,"皆増 ",IF('当年度'!F34=0,"皆減 ",ROUND('増減額'!F34/'前年度'!F34*100,1))))</f>
        <v>22.5</v>
      </c>
      <c r="G34" s="61">
        <f>IF(AND('当年度'!G34=0,'前年度'!G34=0),"",IF('前年度'!G34=0,"皆増 ",IF('当年度'!G34=0,"皆減 ",ROUND('増減額'!G34/'前年度'!G34*100,1))))</f>
      </c>
      <c r="H34" s="61">
        <f>IF(AND('当年度'!H34=0,'前年度'!H34=0),"",IF('前年度'!H34=0,"皆増 ",IF('当年度'!H34=0,"皆減 ",ROUND('増減額'!H34/'前年度'!H34*100,1))))</f>
        <v>-13.4</v>
      </c>
      <c r="I34" s="61">
        <f>IF(AND('当年度'!I34=0,'前年度'!I34=0),"",IF('前年度'!I34=0,"皆増 ",IF('当年度'!I34=0,"皆減 ",ROUND('増減額'!I34/'前年度'!I34*100,1))))</f>
        <v>36.8</v>
      </c>
      <c r="J34" s="61">
        <f>IF(AND('当年度'!J34=0,'前年度'!J34=0),"",IF('前年度'!J34=0,"皆増 ",IF('当年度'!J34=0,"皆減 ",ROUND('増減額'!J34/'前年度'!J34*100,1))))</f>
        <v>-21.1</v>
      </c>
      <c r="K34" s="61">
        <f>IF(AND('当年度'!K34=0,'前年度'!K34=0),"",IF('前年度'!K34=0,"皆増 ",IF('当年度'!K34=0,"皆減 ",ROUND('増減額'!K34/'前年度'!K34*100,1))))</f>
        <v>-59.4</v>
      </c>
      <c r="L34" s="60">
        <f>IF(AND('当年度'!L34=0,'前年度'!L34=0),"",IF('前年度'!L34=0,"皆増 ",IF('当年度'!L34=0,"皆減 ",ROUND('増減額'!L34/'前年度'!L34*100,1))))</f>
        <v>50.8</v>
      </c>
      <c r="M34" s="61">
        <f>IF(AND('当年度'!M34=0,'前年度'!M34=0),"",IF('前年度'!M34=0,"皆増 ",IF('当年度'!M34=0,"皆減 ",ROUND('増減額'!M34/'前年度'!M34*100,1))))</f>
        <v>-93.9</v>
      </c>
      <c r="N34" s="61">
        <f>IF(AND('当年度'!N34=0,'前年度'!N34=0),"",IF('前年度'!N34=0,"皆増 ",IF('当年度'!N34=0,"皆減 ",ROUND('増減額'!N34/'前年度'!N34*100,1))))</f>
        <v>10.6</v>
      </c>
      <c r="O34" s="61">
        <f>IF(AND('当年度'!O34=0,'前年度'!O34=0),"",IF('前年度'!O34=0,"皆増 ",IF('当年度'!O34=0,"皆減 ",ROUND('増減額'!O34/'前年度'!O34*100,1))))</f>
      </c>
      <c r="P34" s="61">
        <f>IF(AND('当年度'!P34=0,'前年度'!P34=0),"",IF('前年度'!P34=0,"皆増 ",IF('当年度'!P34=0,"皆減 ",ROUND('増減額'!P34/'前年度'!P34*100,1))))</f>
      </c>
      <c r="Q34" s="61">
        <f>IF(AND('当年度'!Q34=0,'前年度'!Q34=0),"",IF('前年度'!Q34=0,"皆増 ",IF('当年度'!Q34=0,"皆減 ",ROUND('増減額'!Q34/'前年度'!Q34*100,1))))</f>
        <v>-6.5</v>
      </c>
    </row>
    <row r="35" spans="1:17" ht="21.75" customHeight="1">
      <c r="A35" s="21"/>
      <c r="B35" s="20" t="s">
        <v>40</v>
      </c>
      <c r="C35" s="64">
        <f>IF(AND('当年度'!C35=0,'前年度'!C35=0),"",IF('前年度'!C35=0,"皆増 ",IF('当年度'!C35=0,"皆減 ",ROUND('増減額'!C35/'前年度'!C35*100,1))))</f>
        <v>-0.7</v>
      </c>
      <c r="D35" s="64">
        <f>IF(AND('当年度'!D35=0,'前年度'!D35=0),"",IF('前年度'!D35=0,"皆増 ",IF('当年度'!D35=0,"皆減 ",ROUND('増減額'!D35/'前年度'!D35*100,1))))</f>
        <v>-9.3</v>
      </c>
      <c r="E35" s="64">
        <f>IF(AND('当年度'!E35=0,'前年度'!E35=0),"",IF('前年度'!E35=0,"皆増 ",IF('当年度'!E35=0,"皆減 ",ROUND('増減額'!E35/'前年度'!E35*100,1))))</f>
        <v>6.8</v>
      </c>
      <c r="F35" s="64">
        <f>IF(AND('当年度'!F35=0,'前年度'!F35=0),"",IF('前年度'!F35=0,"皆増 ",IF('当年度'!F35=0,"皆減 ",ROUND('増減額'!F35/'前年度'!F35*100,1))))</f>
        <v>13.5</v>
      </c>
      <c r="G35" s="64">
        <f>IF(AND('当年度'!G35=0,'前年度'!G35=0),"",IF('前年度'!G35=0,"皆増 ",IF('当年度'!G35=0,"皆減 ",ROUND('増減額'!G35/'前年度'!G35*100,1))))</f>
        <v>-26</v>
      </c>
      <c r="H35" s="64">
        <f>IF(AND('当年度'!H35=0,'前年度'!H35=0),"",IF('前年度'!H35=0,"皆増 ",IF('当年度'!H35=0,"皆減 ",ROUND('増減額'!H35/'前年度'!H35*100,1))))</f>
        <v>-12.2</v>
      </c>
      <c r="I35" s="64">
        <f>IF(AND('当年度'!I35=0,'前年度'!I35=0),"",IF('前年度'!I35=0,"皆増 ",IF('当年度'!I35=0,"皆減 ",ROUND('増減額'!I35/'前年度'!I35*100,1))))</f>
        <v>-5.5</v>
      </c>
      <c r="J35" s="64">
        <f>IF(AND('当年度'!J35=0,'前年度'!J35=0),"",IF('前年度'!J35=0,"皆増 ",IF('当年度'!J35=0,"皆減 ",ROUND('増減額'!J35/'前年度'!J35*100,1))))</f>
        <v>-6.4</v>
      </c>
      <c r="K35" s="64">
        <f>IF(AND('当年度'!K35=0,'前年度'!K35=0),"",IF('前年度'!K35=0,"皆増 ",IF('当年度'!K35=0,"皆減 ",ROUND('増減額'!K35/'前年度'!K35*100,1))))</f>
        <v>11.4</v>
      </c>
      <c r="L35" s="64">
        <f>IF(AND('当年度'!L35=0,'前年度'!L35=0),"",IF('前年度'!L35=0,"皆増 ",IF('当年度'!L35=0,"皆減 ",ROUND('増減額'!L35/'前年度'!L35*100,1))))</f>
        <v>4.3</v>
      </c>
      <c r="M35" s="64">
        <f>IF(AND('当年度'!M35=0,'前年度'!M35=0),"",IF('前年度'!M35=0,"皆増 ",IF('当年度'!M35=0,"皆減 ",ROUND('増減額'!M35/'前年度'!M35*100,1))))</f>
        <v>1.9</v>
      </c>
      <c r="N35" s="64">
        <f>IF(AND('当年度'!N35=0,'前年度'!N35=0),"",IF('前年度'!N35=0,"皆増 ",IF('当年度'!N35=0,"皆減 ",ROUND('増減額'!N35/'前年度'!N35*100,1))))</f>
        <v>-1.4</v>
      </c>
      <c r="O35" s="64">
        <f>IF(AND('当年度'!O35=0,'前年度'!O35=0),"",IF('前年度'!O35=0,"皆増 ",IF('当年度'!O35=0,"皆減 ",ROUND('増減額'!O35/'前年度'!O35*100,1))))</f>
        <v>197.5</v>
      </c>
      <c r="P35" s="64">
        <f>IF(AND('当年度'!P35=0,'前年度'!P35=0),"",IF('前年度'!P35=0,"皆増 ",IF('当年度'!P35=0,"皆減 ",ROUND('増減額'!P35/'前年度'!P35*100,1))))</f>
      </c>
      <c r="Q35" s="64">
        <f>IF(AND('当年度'!Q35=0,'前年度'!Q35=0),"",IF('前年度'!Q35=0,"皆増 ",IF('当年度'!Q35=0,"皆減 ",ROUND('増減額'!Q35/'前年度'!Q35*100,1))))</f>
        <v>2.2</v>
      </c>
    </row>
    <row r="36" spans="1:17" ht="21.75" customHeight="1">
      <c r="A36" s="21"/>
      <c r="B36" s="20" t="s">
        <v>52</v>
      </c>
      <c r="C36" s="64">
        <f>IF(AND('当年度'!C36=0,'前年度'!C36=0),"",IF('前年度'!C36=0,"皆増 ",IF('当年度'!C36=0,"皆減 ",ROUND('増減額'!C36/'前年度'!C36*100,1))))</f>
        <v>-0.5</v>
      </c>
      <c r="D36" s="64">
        <f>IF(AND('当年度'!D36=0,'前年度'!D36=0),"",IF('前年度'!D36=0,"皆増 ",IF('当年度'!D36=0,"皆減 ",ROUND('増減額'!D36/'前年度'!D36*100,1))))</f>
        <v>-4.3</v>
      </c>
      <c r="E36" s="64">
        <f>IF(AND('当年度'!E36=0,'前年度'!E36=0),"",IF('前年度'!E36=0,"皆増 ",IF('当年度'!E36=0,"皆減 ",ROUND('増減額'!E36/'前年度'!E36*100,1))))</f>
        <v>10.8</v>
      </c>
      <c r="F36" s="64">
        <f>IF(AND('当年度'!F36=0,'前年度'!F36=0),"",IF('前年度'!F36=0,"皆増 ",IF('当年度'!F36=0,"皆減 ",ROUND('増減額'!F36/'前年度'!F36*100,1))))</f>
        <v>26.5</v>
      </c>
      <c r="G36" s="64">
        <f>IF(AND('当年度'!G36=0,'前年度'!G36=0),"",IF('前年度'!G36=0,"皆増 ",IF('当年度'!G36=0,"皆減 ",ROUND('増減額'!G36/'前年度'!G36*100,1))))</f>
        <v>-51.5</v>
      </c>
      <c r="H36" s="64">
        <f>IF(AND('当年度'!H36=0,'前年度'!H36=0),"",IF('前年度'!H36=0,"皆増 ",IF('当年度'!H36=0,"皆減 ",ROUND('増減額'!H36/'前年度'!H36*100,1))))</f>
        <v>-39.7</v>
      </c>
      <c r="I36" s="64">
        <f>IF(AND('当年度'!I36=0,'前年度'!I36=0),"",IF('前年度'!I36=0,"皆増 ",IF('当年度'!I36=0,"皆減 ",ROUND('増減額'!I36/'前年度'!I36*100,1))))</f>
        <v>-4.3</v>
      </c>
      <c r="J36" s="64">
        <f>IF(AND('当年度'!J36=0,'前年度'!J36=0),"",IF('前年度'!J36=0,"皆増 ",IF('当年度'!J36=0,"皆減 ",ROUND('増減額'!J36/'前年度'!J36*100,1))))</f>
        <v>-3.4</v>
      </c>
      <c r="K36" s="64">
        <f>IF(AND('当年度'!K36=0,'前年度'!K36=0),"",IF('前年度'!K36=0,"皆増 ",IF('当年度'!K36=0,"皆減 ",ROUND('増減額'!K36/'前年度'!K36*100,1))))</f>
        <v>-5.4</v>
      </c>
      <c r="L36" s="64">
        <f>IF(AND('当年度'!L36=0,'前年度'!L36=0),"",IF('前年度'!L36=0,"皆増 ",IF('当年度'!L36=0,"皆減 ",ROUND('増減額'!L36/'前年度'!L36*100,1))))</f>
        <v>9.9</v>
      </c>
      <c r="M36" s="64">
        <f>IF(AND('当年度'!M36=0,'前年度'!M36=0),"",IF('前年度'!M36=0,"皆増 ",IF('当年度'!M36=0,"皆減 ",ROUND('増減額'!M36/'前年度'!M36*100,1))))</f>
        <v>-44.1</v>
      </c>
      <c r="N36" s="64">
        <f>IF(AND('当年度'!N36=0,'前年度'!N36=0),"",IF('前年度'!N36=0,"皆増 ",IF('当年度'!N36=0,"皆減 ",ROUND('増減額'!N36/'前年度'!N36*100,1))))</f>
        <v>-2.3</v>
      </c>
      <c r="O36" s="64" t="str">
        <f>IF(AND('当年度'!O36=0,'前年度'!O36=0),"",IF('前年度'!O36=0,"皆増 ",IF('当年度'!O36=0,"皆減 ",ROUND('増減額'!O36/'前年度'!O36*100,1))))</f>
        <v>皆減 </v>
      </c>
      <c r="P36" s="64">
        <f>IF(AND('当年度'!P36=0,'前年度'!P36=0),"",IF('前年度'!P36=0,"皆増 ",IF('当年度'!P36=0,"皆減 ",ROUND('増減額'!P36/'前年度'!P36*100,1))))</f>
      </c>
      <c r="Q36" s="64">
        <f>IF(AND('当年度'!Q36=0,'前年度'!Q36=0),"",IF('前年度'!Q36=0,"皆増 ",IF('当年度'!Q36=0,"皆減 ",ROUND('増減額'!Q36/'前年度'!Q36*100,1))))</f>
        <v>0.7</v>
      </c>
    </row>
    <row r="37" spans="1:17" ht="21.75" customHeight="1">
      <c r="A37" s="21"/>
      <c r="B37" s="20" t="s">
        <v>41</v>
      </c>
      <c r="C37" s="64">
        <f>IF(AND('当年度'!C37=0,'前年度'!C37=0),"",IF('前年度'!C37=0,"皆増 ",IF('当年度'!C37=0,"皆減 ",ROUND('増減額'!C37/'前年度'!C37*100,1))))</f>
        <v>-0.7</v>
      </c>
      <c r="D37" s="64">
        <f>IF(AND('当年度'!D37=0,'前年度'!D37=0),"",IF('前年度'!D37=0,"皆増 ",IF('当年度'!D37=0,"皆減 ",ROUND('増減額'!D37/'前年度'!D37*100,1))))</f>
        <v>-8.4</v>
      </c>
      <c r="E37" s="64">
        <f>IF(AND('当年度'!E37=0,'前年度'!E37=0),"",IF('前年度'!E37=0,"皆増 ",IF('当年度'!E37=0,"皆減 ",ROUND('増減額'!E37/'前年度'!E37*100,1))))</f>
        <v>7.3</v>
      </c>
      <c r="F37" s="64">
        <f>IF(AND('当年度'!F37=0,'前年度'!F37=0),"",IF('前年度'!F37=0,"皆増 ",IF('当年度'!F37=0,"皆減 ",ROUND('増減額'!F37/'前年度'!F37*100,1))))</f>
        <v>15.2</v>
      </c>
      <c r="G37" s="64">
        <f>IF(AND('当年度'!G37=0,'前年度'!G37=0),"",IF('前年度'!G37=0,"皆増 ",IF('当年度'!G37=0,"皆減 ",ROUND('増減額'!G37/'前年度'!G37*100,1))))</f>
        <v>-29.5</v>
      </c>
      <c r="H37" s="64">
        <f>IF(AND('当年度'!H37=0,'前年度'!H37=0),"",IF('前年度'!H37=0,"皆増 ",IF('当年度'!H37=0,"皆減 ",ROUND('増減額'!H37/'前年度'!H37*100,1))))</f>
        <v>-21</v>
      </c>
      <c r="I37" s="64">
        <f>IF(AND('当年度'!I37=0,'前年度'!I37=0),"",IF('前年度'!I37=0,"皆増 ",IF('当年度'!I37=0,"皆減 ",ROUND('増減額'!I37/'前年度'!I37*100,1))))</f>
        <v>-5.4</v>
      </c>
      <c r="J37" s="64">
        <f>IF(AND('当年度'!J37=0,'前年度'!J37=0),"",IF('前年度'!J37=0,"皆増 ",IF('当年度'!J37=0,"皆減 ",ROUND('増減額'!J37/'前年度'!J37*100,1))))</f>
        <v>-6</v>
      </c>
      <c r="K37" s="64">
        <f>IF(AND('当年度'!K37=0,'前年度'!K37=0),"",IF('前年度'!K37=0,"皆増 ",IF('当年度'!K37=0,"皆減 ",ROUND('増減額'!K37/'前年度'!K37*100,1))))</f>
        <v>8</v>
      </c>
      <c r="L37" s="64">
        <f>IF(AND('当年度'!L37=0,'前年度'!L37=0),"",IF('前年度'!L37=0,"皆増 ",IF('当年度'!L37=0,"皆減 ",ROUND('増減額'!L37/'前年度'!L37*100,1))))</f>
        <v>5.1</v>
      </c>
      <c r="M37" s="64">
        <f>IF(AND('当年度'!M37=0,'前年度'!M37=0),"",IF('前年度'!M37=0,"皆増 ",IF('当年度'!M37=0,"皆減 ",ROUND('増減額'!M37/'前年度'!M37*100,1))))</f>
        <v>-15.8</v>
      </c>
      <c r="N37" s="64">
        <f>IF(AND('当年度'!N37=0,'前年度'!N37=0),"",IF('前年度'!N37=0,"皆増 ",IF('当年度'!N37=0,"皆減 ",ROUND('増減額'!N37/'前年度'!N37*100,1))))</f>
        <v>-1.5</v>
      </c>
      <c r="O37" s="64">
        <f>IF(AND('当年度'!O37=0,'前年度'!O37=0),"",IF('前年度'!O37=0,"皆増 ",IF('当年度'!O37=0,"皆減 ",ROUND('増減額'!O37/'前年度'!O37*100,1))))</f>
        <v>157.2</v>
      </c>
      <c r="P37" s="64">
        <f>IF(AND('当年度'!P37=0,'前年度'!P37=0),"",IF('前年度'!P37=0,"皆増 ",IF('当年度'!P37=0,"皆減 ",ROUND('増減額'!P37/'前年度'!P37*100,1))))</f>
      </c>
      <c r="Q37" s="64">
        <f>IF(AND('当年度'!Q37=0,'前年度'!Q37=0),"",IF('前年度'!Q37=0,"皆増 ",IF('当年度'!Q37=0,"皆減 ",ROUND('増減額'!Q37/'前年度'!Q37*100,1))))</f>
        <v>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65">
        <f>ROUND('当年度'!C6/'当年度'!$Q6*100,1)</f>
        <v>0.6</v>
      </c>
      <c r="D6" s="66">
        <f>ROUND('当年度'!D6/'当年度'!$Q6*100,1)</f>
        <v>11</v>
      </c>
      <c r="E6" s="66">
        <f>ROUND('当年度'!E6/'当年度'!$Q6*100,1)</f>
        <v>33.9</v>
      </c>
      <c r="F6" s="66">
        <f>ROUND('当年度'!F6/'当年度'!$Q6*100,1)</f>
        <v>12.9</v>
      </c>
      <c r="G6" s="66">
        <f>ROUND('当年度'!G6/'当年度'!$Q6*100,1)</f>
        <v>0.1</v>
      </c>
      <c r="H6" s="66">
        <f>ROUND('当年度'!H6/'当年度'!$Q6*100,1)</f>
        <v>2.5</v>
      </c>
      <c r="I6" s="66">
        <f>ROUND('当年度'!I6/'当年度'!$Q6*100,1)</f>
        <v>1</v>
      </c>
      <c r="J6" s="66">
        <f>ROUND('当年度'!J6/'当年度'!$Q6*100,1)</f>
        <v>12.1</v>
      </c>
      <c r="K6" s="66">
        <f>ROUND('当年度'!K6/'当年度'!$Q6*100,1)</f>
        <v>4.6</v>
      </c>
      <c r="L6" s="66">
        <f>ROUND('当年度'!L6/'当年度'!$Q6*100,1)</f>
        <v>10.3</v>
      </c>
      <c r="M6" s="66">
        <f>ROUND('当年度'!M6/'当年度'!$Q6*100,1)</f>
        <v>1.3</v>
      </c>
      <c r="N6" s="66">
        <f>ROUND('当年度'!N6/'当年度'!$Q6*100,1)</f>
        <v>9.7</v>
      </c>
      <c r="O6" s="66">
        <f>ROUND('当年度'!O6/'当年度'!$Q6*100,1)</f>
        <v>0</v>
      </c>
      <c r="P6" s="66">
        <f>ROUND('当年度'!P6/'当年度'!$Q6*100,1)</f>
        <v>0</v>
      </c>
      <c r="Q6" s="66">
        <f>ROUND('当年度'!Q6/'当年度'!$Q6*100,1)</f>
        <v>100</v>
      </c>
    </row>
    <row r="7" spans="2:17" ht="21.75" customHeight="1">
      <c r="B7" s="19" t="s">
        <v>18</v>
      </c>
      <c r="C7" s="65">
        <f>ROUND('当年度'!C7/'当年度'!$Q7*100,1)</f>
        <v>0.6</v>
      </c>
      <c r="D7" s="66">
        <f>ROUND('当年度'!D7/'当年度'!$Q7*100,1)</f>
        <v>10.6</v>
      </c>
      <c r="E7" s="66">
        <f>ROUND('当年度'!E7/'当年度'!$Q7*100,1)</f>
        <v>34.2</v>
      </c>
      <c r="F7" s="66">
        <f>ROUND('当年度'!F7/'当年度'!$Q7*100,1)</f>
        <v>12.4</v>
      </c>
      <c r="G7" s="66">
        <f>ROUND('当年度'!G7/'当年度'!$Q7*100,1)</f>
        <v>0.1</v>
      </c>
      <c r="H7" s="66">
        <f>ROUND('当年度'!H7/'当年度'!$Q7*100,1)</f>
        <v>0.9</v>
      </c>
      <c r="I7" s="66">
        <f>ROUND('当年度'!I7/'当年度'!$Q7*100,1)</f>
        <v>3.4</v>
      </c>
      <c r="J7" s="66">
        <f>ROUND('当年度'!J7/'当年度'!$Q7*100,1)</f>
        <v>13.5</v>
      </c>
      <c r="K7" s="66">
        <f>ROUND('当年度'!K7/'当年度'!$Q7*100,1)</f>
        <v>3.5</v>
      </c>
      <c r="L7" s="67">
        <f>ROUND('当年度'!L7/'当年度'!$Q7*100,1)</f>
        <v>10</v>
      </c>
      <c r="M7" s="67">
        <f>ROUND('当年度'!M7/'当年度'!$Q7*100,1)</f>
        <v>0</v>
      </c>
      <c r="N7" s="67">
        <f>ROUND('当年度'!N7/'当年度'!$Q7*100,1)</f>
        <v>10.7</v>
      </c>
      <c r="O7" s="67">
        <f>ROUND('当年度'!O7/'当年度'!$Q7*100,1)</f>
        <v>0</v>
      </c>
      <c r="P7" s="67">
        <f>ROUND('当年度'!P7/'当年度'!$Q7*100,1)</f>
        <v>0</v>
      </c>
      <c r="Q7" s="67">
        <f>ROUND('当年度'!Q7/'当年度'!$Q7*100,1)</f>
        <v>100</v>
      </c>
    </row>
    <row r="8" spans="2:17" ht="21.75" customHeight="1">
      <c r="B8" s="19" t="s">
        <v>19</v>
      </c>
      <c r="C8" s="65">
        <f>ROUND('当年度'!C8/'当年度'!$Q8*100,1)</f>
        <v>0.8</v>
      </c>
      <c r="D8" s="66">
        <f>ROUND('当年度'!D8/'当年度'!$Q8*100,1)</f>
        <v>8.8</v>
      </c>
      <c r="E8" s="66">
        <f>ROUND('当年度'!E8/'当年度'!$Q8*100,1)</f>
        <v>36.7</v>
      </c>
      <c r="F8" s="66">
        <f>ROUND('当年度'!F8/'当年度'!$Q8*100,1)</f>
        <v>9.5</v>
      </c>
      <c r="G8" s="66">
        <f>ROUND('当年度'!G8/'当年度'!$Q8*100,1)</f>
        <v>0.2</v>
      </c>
      <c r="H8" s="66">
        <f>ROUND('当年度'!H8/'当年度'!$Q8*100,1)</f>
        <v>1.9</v>
      </c>
      <c r="I8" s="66">
        <f>ROUND('当年度'!I8/'当年度'!$Q8*100,1)</f>
        <v>1.7</v>
      </c>
      <c r="J8" s="66">
        <f>ROUND('当年度'!J8/'当年度'!$Q8*100,1)</f>
        <v>11.4</v>
      </c>
      <c r="K8" s="66">
        <f>ROUND('当年度'!K8/'当年度'!$Q8*100,1)</f>
        <v>6.5</v>
      </c>
      <c r="L8" s="66">
        <f>ROUND('当年度'!L8/'当年度'!$Q8*100,1)</f>
        <v>10.5</v>
      </c>
      <c r="M8" s="66">
        <f>ROUND('当年度'!M8/'当年度'!$Q8*100,1)</f>
        <v>0</v>
      </c>
      <c r="N8" s="66">
        <f>ROUND('当年度'!N8/'当年度'!$Q8*100,1)</f>
        <v>11.9</v>
      </c>
      <c r="O8" s="66">
        <f>ROUND('当年度'!O8/'当年度'!$Q8*100,1)</f>
        <v>0</v>
      </c>
      <c r="P8" s="66">
        <f>ROUND('当年度'!P8/'当年度'!$Q8*100,1)</f>
        <v>0</v>
      </c>
      <c r="Q8" s="66">
        <f>ROUND('当年度'!Q8/'当年度'!$Q8*100,1)</f>
        <v>100</v>
      </c>
    </row>
    <row r="9" spans="2:17" ht="21.75" customHeight="1">
      <c r="B9" s="19" t="s">
        <v>20</v>
      </c>
      <c r="C9" s="65">
        <f>ROUND('当年度'!C9/'当年度'!$Q9*100,1)</f>
        <v>0.6</v>
      </c>
      <c r="D9" s="66">
        <f>ROUND('当年度'!D9/'当年度'!$Q9*100,1)</f>
        <v>9.8</v>
      </c>
      <c r="E9" s="66">
        <f>ROUND('当年度'!E9/'当年度'!$Q9*100,1)</f>
        <v>37.7</v>
      </c>
      <c r="F9" s="66">
        <f>ROUND('当年度'!F9/'当年度'!$Q9*100,1)</f>
        <v>18.4</v>
      </c>
      <c r="G9" s="66">
        <f>ROUND('当年度'!G9/'当年度'!$Q9*100,1)</f>
        <v>0.2</v>
      </c>
      <c r="H9" s="66">
        <f>ROUND('当年度'!H9/'当年度'!$Q9*100,1)</f>
        <v>2.2</v>
      </c>
      <c r="I9" s="66">
        <f>ROUND('当年度'!I9/'当年度'!$Q9*100,1)</f>
        <v>1.1</v>
      </c>
      <c r="J9" s="66">
        <f>ROUND('当年度'!J9/'当年度'!$Q9*100,1)</f>
        <v>9.1</v>
      </c>
      <c r="K9" s="66">
        <f>ROUND('当年度'!K9/'当年度'!$Q9*100,1)</f>
        <v>3.8</v>
      </c>
      <c r="L9" s="67">
        <f>ROUND('当年度'!L9/'当年度'!$Q9*100,1)</f>
        <v>8.6</v>
      </c>
      <c r="M9" s="67">
        <f>ROUND('当年度'!M9/'当年度'!$Q9*100,1)</f>
        <v>0.4</v>
      </c>
      <c r="N9" s="67">
        <f>ROUND('当年度'!N9/'当年度'!$Q9*100,1)</f>
        <v>8.3</v>
      </c>
      <c r="O9" s="67">
        <f>ROUND('当年度'!O9/'当年度'!$Q9*100,1)</f>
        <v>0</v>
      </c>
      <c r="P9" s="67">
        <f>ROUND('当年度'!P9/'当年度'!$Q9*100,1)</f>
        <v>0</v>
      </c>
      <c r="Q9" s="67">
        <f>ROUND('当年度'!Q9/'当年度'!$Q9*100,1)</f>
        <v>100</v>
      </c>
    </row>
    <row r="10" spans="2:17" ht="21.75" customHeight="1">
      <c r="B10" s="19" t="s">
        <v>21</v>
      </c>
      <c r="C10" s="65">
        <f>ROUND('当年度'!C10/'当年度'!$Q10*100,1)</f>
        <v>0.9</v>
      </c>
      <c r="D10" s="66">
        <f>ROUND('当年度'!D10/'当年度'!$Q10*100,1)</f>
        <v>13.1</v>
      </c>
      <c r="E10" s="66">
        <f>ROUND('当年度'!E10/'当年度'!$Q10*100,1)</f>
        <v>33.7</v>
      </c>
      <c r="F10" s="66">
        <f>ROUND('当年度'!F10/'当年度'!$Q10*100,1)</f>
        <v>11.6</v>
      </c>
      <c r="G10" s="66">
        <f>ROUND('当年度'!G10/'当年度'!$Q10*100,1)</f>
        <v>0.3</v>
      </c>
      <c r="H10" s="66">
        <f>ROUND('当年度'!H10/'当年度'!$Q10*100,1)</f>
        <v>1.8</v>
      </c>
      <c r="I10" s="66">
        <f>ROUND('当年度'!I10/'当年度'!$Q10*100,1)</f>
        <v>0.8</v>
      </c>
      <c r="J10" s="66">
        <f>ROUND('当年度'!J10/'当年度'!$Q10*100,1)</f>
        <v>11</v>
      </c>
      <c r="K10" s="66">
        <f>ROUND('当年度'!K10/'当年度'!$Q10*100,1)</f>
        <v>5.1</v>
      </c>
      <c r="L10" s="67">
        <f>ROUND('当年度'!L10/'当年度'!$Q10*100,1)</f>
        <v>10.2</v>
      </c>
      <c r="M10" s="67">
        <f>ROUND('当年度'!M10/'当年度'!$Q10*100,1)</f>
        <v>0</v>
      </c>
      <c r="N10" s="67">
        <f>ROUND('当年度'!N10/'当年度'!$Q10*100,1)</f>
        <v>11.5</v>
      </c>
      <c r="O10" s="67">
        <f>ROUND('当年度'!O10/'当年度'!$Q10*100,1)</f>
        <v>0</v>
      </c>
      <c r="P10" s="67">
        <f>ROUND('当年度'!P10/'当年度'!$Q10*100,1)</f>
        <v>0</v>
      </c>
      <c r="Q10" s="67">
        <f>ROUND('当年度'!Q10/'当年度'!$Q10*100,1)</f>
        <v>100</v>
      </c>
    </row>
    <row r="11" spans="2:17" ht="21.75" customHeight="1">
      <c r="B11" s="19" t="s">
        <v>22</v>
      </c>
      <c r="C11" s="65">
        <f>ROUND('当年度'!C11/'当年度'!$Q11*100,1)</f>
        <v>0.8</v>
      </c>
      <c r="D11" s="66">
        <f>ROUND('当年度'!D11/'当年度'!$Q11*100,1)</f>
        <v>8.7</v>
      </c>
      <c r="E11" s="66">
        <f>ROUND('当年度'!E11/'当年度'!$Q11*100,1)</f>
        <v>36.7</v>
      </c>
      <c r="F11" s="66">
        <f>ROUND('当年度'!F11/'当年度'!$Q11*100,1)</f>
        <v>8.2</v>
      </c>
      <c r="G11" s="66">
        <f>ROUND('当年度'!G11/'当年度'!$Q11*100,1)</f>
        <v>0.2</v>
      </c>
      <c r="H11" s="66">
        <f>ROUND('当年度'!H11/'当年度'!$Q11*100,1)</f>
        <v>2.5</v>
      </c>
      <c r="I11" s="66">
        <f>ROUND('当年度'!I11/'当年度'!$Q11*100,1)</f>
        <v>1.1</v>
      </c>
      <c r="J11" s="66">
        <f>ROUND('当年度'!J11/'当年度'!$Q11*100,1)</f>
        <v>14.7</v>
      </c>
      <c r="K11" s="66">
        <f>ROUND('当年度'!K11/'当年度'!$Q11*100,1)</f>
        <v>4.3</v>
      </c>
      <c r="L11" s="67">
        <f>ROUND('当年度'!L11/'当年度'!$Q11*100,1)</f>
        <v>12.6</v>
      </c>
      <c r="M11" s="67">
        <f>ROUND('当年度'!M11/'当年度'!$Q11*100,1)</f>
        <v>0.1</v>
      </c>
      <c r="N11" s="67">
        <f>ROUND('当年度'!N11/'当年度'!$Q11*100,1)</f>
        <v>8.1</v>
      </c>
      <c r="O11" s="67">
        <f>ROUND('当年度'!O11/'当年度'!$Q11*100,1)</f>
        <v>2.1</v>
      </c>
      <c r="P11" s="67">
        <f>ROUND('当年度'!P11/'当年度'!$Q11*100,1)</f>
        <v>0</v>
      </c>
      <c r="Q11" s="67">
        <f>ROUND('当年度'!Q11/'当年度'!$Q11*100,1)</f>
        <v>100</v>
      </c>
    </row>
    <row r="12" spans="2:17" ht="21.75" customHeight="1">
      <c r="B12" s="19" t="s">
        <v>23</v>
      </c>
      <c r="C12" s="65">
        <f>ROUND('当年度'!C12/'当年度'!$Q12*100,1)</f>
        <v>1</v>
      </c>
      <c r="D12" s="66">
        <f>ROUND('当年度'!D12/'当年度'!$Q12*100,1)</f>
        <v>11.7</v>
      </c>
      <c r="E12" s="66">
        <f>ROUND('当年度'!E12/'当年度'!$Q12*100,1)</f>
        <v>36.4</v>
      </c>
      <c r="F12" s="66">
        <f>ROUND('当年度'!F12/'当年度'!$Q12*100,1)</f>
        <v>14.3</v>
      </c>
      <c r="G12" s="66">
        <f>ROUND('当年度'!G12/'当年度'!$Q12*100,1)</f>
        <v>0.2</v>
      </c>
      <c r="H12" s="66">
        <f>ROUND('当年度'!H12/'当年度'!$Q12*100,1)</f>
        <v>2.3</v>
      </c>
      <c r="I12" s="66">
        <f>ROUND('当年度'!I12/'当年度'!$Q12*100,1)</f>
        <v>1.1</v>
      </c>
      <c r="J12" s="66">
        <f>ROUND('当年度'!J12/'当年度'!$Q12*100,1)</f>
        <v>6.2</v>
      </c>
      <c r="K12" s="66">
        <f>ROUND('当年度'!K12/'当年度'!$Q12*100,1)</f>
        <v>4.3</v>
      </c>
      <c r="L12" s="67">
        <f>ROUND('当年度'!L12/'当年度'!$Q12*100,1)</f>
        <v>11.5</v>
      </c>
      <c r="M12" s="67">
        <f>ROUND('当年度'!M12/'当年度'!$Q12*100,1)</f>
        <v>0.2</v>
      </c>
      <c r="N12" s="67">
        <f>ROUND('当年度'!N12/'当年度'!$Q12*100,1)</f>
        <v>10.8</v>
      </c>
      <c r="O12" s="67">
        <f>ROUND('当年度'!O12/'当年度'!$Q12*100,1)</f>
        <v>0</v>
      </c>
      <c r="P12" s="67">
        <f>ROUND('当年度'!P12/'当年度'!$Q12*100,1)</f>
        <v>0</v>
      </c>
      <c r="Q12" s="67">
        <f>ROUND('当年度'!Q12/'当年度'!$Q12*100,1)</f>
        <v>100</v>
      </c>
    </row>
    <row r="13" spans="2:17" ht="21.75" customHeight="1">
      <c r="B13" s="19" t="s">
        <v>24</v>
      </c>
      <c r="C13" s="65">
        <f>ROUND('当年度'!C13/'当年度'!$Q13*100,1)</f>
        <v>1.3</v>
      </c>
      <c r="D13" s="66">
        <f>ROUND('当年度'!D13/'当年度'!$Q13*100,1)</f>
        <v>18.2</v>
      </c>
      <c r="E13" s="66">
        <f>ROUND('当年度'!E13/'当年度'!$Q13*100,1)</f>
        <v>32.8</v>
      </c>
      <c r="F13" s="66">
        <f>ROUND('当年度'!F13/'当年度'!$Q13*100,1)</f>
        <v>11.8</v>
      </c>
      <c r="G13" s="66">
        <f>ROUND('当年度'!G13/'当年度'!$Q13*100,1)</f>
        <v>0</v>
      </c>
      <c r="H13" s="66">
        <f>ROUND('当年度'!H13/'当年度'!$Q13*100,1)</f>
        <v>4.9</v>
      </c>
      <c r="I13" s="66">
        <f>ROUND('当年度'!I13/'当年度'!$Q13*100,1)</f>
        <v>1.3</v>
      </c>
      <c r="J13" s="66">
        <f>ROUND('当年度'!J13/'当年度'!$Q13*100,1)</f>
        <v>3</v>
      </c>
      <c r="K13" s="66">
        <f>ROUND('当年度'!K13/'当年度'!$Q13*100,1)</f>
        <v>5.5</v>
      </c>
      <c r="L13" s="67">
        <f>ROUND('当年度'!L13/'当年度'!$Q13*100,1)</f>
        <v>10.4</v>
      </c>
      <c r="M13" s="67">
        <f>ROUND('当年度'!M13/'当年度'!$Q13*100,1)</f>
        <v>0</v>
      </c>
      <c r="N13" s="67">
        <f>ROUND('当年度'!N13/'当年度'!$Q13*100,1)</f>
        <v>10.7</v>
      </c>
      <c r="O13" s="67">
        <f>ROUND('当年度'!O13/'当年度'!$Q13*100,1)</f>
        <v>0</v>
      </c>
      <c r="P13" s="67">
        <f>ROUND('当年度'!P13/'当年度'!$Q13*100,1)</f>
        <v>0</v>
      </c>
      <c r="Q13" s="67">
        <f>ROUND('当年度'!Q13/'当年度'!$Q13*100,1)</f>
        <v>100</v>
      </c>
    </row>
    <row r="14" spans="2:17" ht="21.75" customHeight="1">
      <c r="B14" s="19" t="s">
        <v>25</v>
      </c>
      <c r="C14" s="65">
        <f>ROUND('当年度'!C14/'当年度'!$Q14*100,1)</f>
        <v>1.3</v>
      </c>
      <c r="D14" s="66">
        <f>ROUND('当年度'!D14/'当年度'!$Q14*100,1)</f>
        <v>11.5</v>
      </c>
      <c r="E14" s="66">
        <f>ROUND('当年度'!E14/'当年度'!$Q14*100,1)</f>
        <v>29.6</v>
      </c>
      <c r="F14" s="66">
        <f>ROUND('当年度'!F14/'当年度'!$Q14*100,1)</f>
        <v>12.3</v>
      </c>
      <c r="G14" s="66">
        <f>ROUND('当年度'!G14/'当年度'!$Q14*100,1)</f>
        <v>0.2</v>
      </c>
      <c r="H14" s="66">
        <f>ROUND('当年度'!H14/'当年度'!$Q14*100,1)</f>
        <v>3.5</v>
      </c>
      <c r="I14" s="66">
        <f>ROUND('当年度'!I14/'当年度'!$Q14*100,1)</f>
        <v>1.7</v>
      </c>
      <c r="J14" s="66">
        <f>ROUND('当年度'!J14/'当年度'!$Q14*100,1)</f>
        <v>8.1</v>
      </c>
      <c r="K14" s="66">
        <f>ROUND('当年度'!K14/'当年度'!$Q14*100,1)</f>
        <v>9.1</v>
      </c>
      <c r="L14" s="67">
        <f>ROUND('当年度'!L14/'当年度'!$Q14*100,1)</f>
        <v>9.7</v>
      </c>
      <c r="M14" s="67">
        <f>ROUND('当年度'!M14/'当年度'!$Q14*100,1)</f>
        <v>1</v>
      </c>
      <c r="N14" s="67">
        <f>ROUND('当年度'!N14/'当年度'!$Q14*100,1)</f>
        <v>11.9</v>
      </c>
      <c r="O14" s="67">
        <f>ROUND('当年度'!O14/'当年度'!$Q14*100,1)</f>
        <v>0</v>
      </c>
      <c r="P14" s="67">
        <f>ROUND('当年度'!P14/'当年度'!$Q14*100,1)</f>
        <v>0</v>
      </c>
      <c r="Q14" s="67">
        <f>ROUND('当年度'!Q14/'当年度'!$Q14*100,1)</f>
        <v>100</v>
      </c>
    </row>
    <row r="15" spans="2:17" ht="21.75" customHeight="1">
      <c r="B15" s="19" t="s">
        <v>26</v>
      </c>
      <c r="C15" s="65">
        <f>ROUND('当年度'!C15/'当年度'!$Q15*100,1)</f>
        <v>1.3</v>
      </c>
      <c r="D15" s="66">
        <f>ROUND('当年度'!D15/'当年度'!$Q15*100,1)</f>
        <v>12.5</v>
      </c>
      <c r="E15" s="66">
        <f>ROUND('当年度'!E15/'当年度'!$Q15*100,1)</f>
        <v>30.9</v>
      </c>
      <c r="F15" s="66">
        <f>ROUND('当年度'!F15/'当年度'!$Q15*100,1)</f>
        <v>12.7</v>
      </c>
      <c r="G15" s="66">
        <f>ROUND('当年度'!G15/'当年度'!$Q15*100,1)</f>
        <v>0</v>
      </c>
      <c r="H15" s="66">
        <f>ROUND('当年度'!H15/'当年度'!$Q15*100,1)</f>
        <v>8.6</v>
      </c>
      <c r="I15" s="66">
        <f>ROUND('当年度'!I15/'当年度'!$Q15*100,1)</f>
        <v>4.2</v>
      </c>
      <c r="J15" s="66">
        <f>ROUND('当年度'!J15/'当年度'!$Q15*100,1)</f>
        <v>5.9</v>
      </c>
      <c r="K15" s="66">
        <f>ROUND('当年度'!K15/'当年度'!$Q15*100,1)</f>
        <v>4.6</v>
      </c>
      <c r="L15" s="67">
        <f>ROUND('当年度'!L15/'当年度'!$Q15*100,1)</f>
        <v>7</v>
      </c>
      <c r="M15" s="67">
        <f>ROUND('当年度'!M15/'当年度'!$Q15*100,1)</f>
        <v>0.1</v>
      </c>
      <c r="N15" s="67">
        <f>ROUND('当年度'!N15/'当年度'!$Q15*100,1)</f>
        <v>11.7</v>
      </c>
      <c r="O15" s="67">
        <f>ROUND('当年度'!O15/'当年度'!$Q15*100,1)</f>
        <v>0.5</v>
      </c>
      <c r="P15" s="67">
        <f>ROUND('当年度'!P15/'当年度'!$Q15*100,1)</f>
        <v>0</v>
      </c>
      <c r="Q15" s="67">
        <f>ROUND('当年度'!Q15/'当年度'!$Q15*100,1)</f>
        <v>100</v>
      </c>
    </row>
    <row r="16" spans="2:17" ht="21.75" customHeight="1">
      <c r="B16" s="19" t="s">
        <v>27</v>
      </c>
      <c r="C16" s="65">
        <f>ROUND('当年度'!C16/'当年度'!$Q16*100,1)</f>
        <v>1.1</v>
      </c>
      <c r="D16" s="66">
        <f>ROUND('当年度'!D16/'当年度'!$Q16*100,1)</f>
        <v>12</v>
      </c>
      <c r="E16" s="66">
        <f>ROUND('当年度'!E16/'当年度'!$Q16*100,1)</f>
        <v>26.2</v>
      </c>
      <c r="F16" s="66">
        <f>ROUND('当年度'!F16/'当年度'!$Q16*100,1)</f>
        <v>13.4</v>
      </c>
      <c r="G16" s="66">
        <f>ROUND('当年度'!G16/'当年度'!$Q16*100,1)</f>
        <v>0</v>
      </c>
      <c r="H16" s="66">
        <f>ROUND('当年度'!H16/'当年度'!$Q16*100,1)</f>
        <v>6.2</v>
      </c>
      <c r="I16" s="66">
        <f>ROUND('当年度'!I16/'当年度'!$Q16*100,1)</f>
        <v>4.9</v>
      </c>
      <c r="J16" s="66">
        <f>ROUND('当年度'!J16/'当年度'!$Q16*100,1)</f>
        <v>6.1</v>
      </c>
      <c r="K16" s="66">
        <f>ROUND('当年度'!K16/'当年度'!$Q16*100,1)</f>
        <v>9.1</v>
      </c>
      <c r="L16" s="66">
        <f>ROUND('当年度'!L16/'当年度'!$Q16*100,1)</f>
        <v>5.2</v>
      </c>
      <c r="M16" s="66">
        <f>ROUND('当年度'!M16/'当年度'!$Q16*100,1)</f>
        <v>2.7</v>
      </c>
      <c r="N16" s="66">
        <f>ROUND('当年度'!N16/'当年度'!$Q16*100,1)</f>
        <v>13.2</v>
      </c>
      <c r="O16" s="66">
        <f>ROUND('当年度'!O16/'当年度'!$Q16*100,1)</f>
        <v>0</v>
      </c>
      <c r="P16" s="66">
        <f>ROUND('当年度'!P16/'当年度'!$Q16*100,1)</f>
        <v>0</v>
      </c>
      <c r="Q16" s="66">
        <f>ROUND('当年度'!Q16/'当年度'!$Q16*100,1)</f>
        <v>100</v>
      </c>
    </row>
    <row r="17" spans="2:17" ht="21.75" customHeight="1">
      <c r="B17" s="16" t="s">
        <v>46</v>
      </c>
      <c r="C17" s="68">
        <f>ROUND('当年度'!C17/'当年度'!$Q17*100,1)</f>
        <v>1.1</v>
      </c>
      <c r="D17" s="67">
        <f>ROUND('当年度'!D17/'当年度'!$Q17*100,1)</f>
        <v>14.9</v>
      </c>
      <c r="E17" s="67">
        <f>ROUND('当年度'!E17/'当年度'!$Q17*100,1)</f>
        <v>30.1</v>
      </c>
      <c r="F17" s="67">
        <f>ROUND('当年度'!F17/'当年度'!$Q17*100,1)</f>
        <v>5.8</v>
      </c>
      <c r="G17" s="67">
        <f>ROUND('当年度'!G17/'当年度'!$Q17*100,1)</f>
        <v>0</v>
      </c>
      <c r="H17" s="67">
        <f>ROUND('当年度'!H17/'当年度'!$Q17*100,1)</f>
        <v>3.6</v>
      </c>
      <c r="I17" s="67">
        <f>ROUND('当年度'!I17/'当年度'!$Q17*100,1)</f>
        <v>0.8</v>
      </c>
      <c r="J17" s="67">
        <f>ROUND('当年度'!J17/'当年度'!$Q17*100,1)</f>
        <v>8.4</v>
      </c>
      <c r="K17" s="67">
        <f>ROUND('当年度'!K17/'当年度'!$Q17*100,1)</f>
        <v>4.2</v>
      </c>
      <c r="L17" s="67">
        <f>ROUND('当年度'!L17/'当年度'!$Q17*100,1)</f>
        <v>10.8</v>
      </c>
      <c r="M17" s="67">
        <f>ROUND('当年度'!M17/'当年度'!$Q17*100,1)</f>
        <v>0.5</v>
      </c>
      <c r="N17" s="67">
        <f>ROUND('当年度'!N17/'当年度'!$Q17*100,1)</f>
        <v>19.8</v>
      </c>
      <c r="O17" s="67">
        <f>ROUND('当年度'!O17/'当年度'!$Q17*100,1)</f>
        <v>0</v>
      </c>
      <c r="P17" s="67">
        <f>ROUND('当年度'!P17/'当年度'!$Q17*100,1)</f>
        <v>0</v>
      </c>
      <c r="Q17" s="67">
        <f>ROUND('当年度'!Q17/'当年度'!$Q17*100,1)</f>
        <v>100</v>
      </c>
    </row>
    <row r="18" spans="2:17" ht="21.75" customHeight="1">
      <c r="B18" s="16" t="s">
        <v>48</v>
      </c>
      <c r="C18" s="68">
        <f>ROUND('当年度'!C18/'当年度'!$Q18*100,1)</f>
        <v>0.9</v>
      </c>
      <c r="D18" s="67">
        <f>ROUND('当年度'!D18/'当年度'!$Q18*100,1)</f>
        <v>14.2</v>
      </c>
      <c r="E18" s="67">
        <f>ROUND('当年度'!E18/'当年度'!$Q18*100,1)</f>
        <v>34.6</v>
      </c>
      <c r="F18" s="67">
        <f>ROUND('当年度'!F18/'当年度'!$Q18*100,1)</f>
        <v>11.2</v>
      </c>
      <c r="G18" s="67">
        <f>ROUND('当年度'!G18/'当年度'!$Q18*100,1)</f>
        <v>0.1</v>
      </c>
      <c r="H18" s="67">
        <f>ROUND('当年度'!H18/'当年度'!$Q18*100,1)</f>
        <v>1.5</v>
      </c>
      <c r="I18" s="67">
        <f>ROUND('当年度'!I18/'当年度'!$Q18*100,1)</f>
        <v>1.4</v>
      </c>
      <c r="J18" s="67">
        <f>ROUND('当年度'!J18/'当年度'!$Q18*100,1)</f>
        <v>4.7</v>
      </c>
      <c r="K18" s="67">
        <f>ROUND('当年度'!K18/'当年度'!$Q18*100,1)</f>
        <v>6</v>
      </c>
      <c r="L18" s="67">
        <f>ROUND('当年度'!L18/'当年度'!$Q18*100,1)</f>
        <v>10.1</v>
      </c>
      <c r="M18" s="67">
        <f>ROUND('当年度'!M18/'当年度'!$Q18*100,1)</f>
        <v>0</v>
      </c>
      <c r="N18" s="67">
        <f>ROUND('当年度'!N18/'当年度'!$Q18*100,1)</f>
        <v>15.2</v>
      </c>
      <c r="O18" s="67">
        <f>ROUND('当年度'!O18/'当年度'!$Q18*100,1)</f>
        <v>0</v>
      </c>
      <c r="P18" s="67">
        <f>ROUND('当年度'!P18/'当年度'!$Q18*100,1)</f>
        <v>0</v>
      </c>
      <c r="Q18" s="67">
        <f>ROUND('当年度'!Q18/'当年度'!$Q18*100,1)</f>
        <v>100</v>
      </c>
    </row>
    <row r="19" spans="1:17" ht="21.75" customHeight="1">
      <c r="A19" s="11"/>
      <c r="B19" s="18" t="s">
        <v>49</v>
      </c>
      <c r="C19" s="69">
        <f>ROUND('当年度'!C19/'当年度'!$Q19*100,1)</f>
        <v>0.7</v>
      </c>
      <c r="D19" s="70">
        <f>ROUND('当年度'!D19/'当年度'!$Q19*100,1)</f>
        <v>17</v>
      </c>
      <c r="E19" s="70">
        <f>ROUND('当年度'!E19/'当年度'!$Q19*100,1)</f>
        <v>30.3</v>
      </c>
      <c r="F19" s="70">
        <f>ROUND('当年度'!F19/'当年度'!$Q19*100,1)</f>
        <v>11</v>
      </c>
      <c r="G19" s="70">
        <f>ROUND('当年度'!G19/'当年度'!$Q19*100,1)</f>
        <v>0.2</v>
      </c>
      <c r="H19" s="70">
        <f>ROUND('当年度'!H19/'当年度'!$Q19*100,1)</f>
        <v>3.7</v>
      </c>
      <c r="I19" s="70">
        <f>ROUND('当年度'!I19/'当年度'!$Q19*100,1)</f>
        <v>1.1</v>
      </c>
      <c r="J19" s="70">
        <f>ROUND('当年度'!J19/'当年度'!$Q19*100,1)</f>
        <v>7</v>
      </c>
      <c r="K19" s="70">
        <f>ROUND('当年度'!K19/'当年度'!$Q19*100,1)</f>
        <v>4.1</v>
      </c>
      <c r="L19" s="70">
        <f>ROUND('当年度'!L19/'当年度'!$Q19*100,1)</f>
        <v>8.5</v>
      </c>
      <c r="M19" s="70">
        <f>ROUND('当年度'!M19/'当年度'!$Q19*100,1)</f>
        <v>1.9</v>
      </c>
      <c r="N19" s="70">
        <f>ROUND('当年度'!N19/'当年度'!$Q19*100,1)</f>
        <v>14.5</v>
      </c>
      <c r="O19" s="70">
        <f>ROUND('当年度'!O19/'当年度'!$Q19*100,1)</f>
        <v>0</v>
      </c>
      <c r="P19" s="70">
        <f>ROUND('当年度'!P19/'当年度'!$Q19*100,1)</f>
        <v>0</v>
      </c>
      <c r="Q19" s="70">
        <f>ROUND('当年度'!Q19/'当年度'!$Q19*100,1)</f>
        <v>100</v>
      </c>
    </row>
    <row r="20" spans="2:17" ht="21.75" customHeight="1">
      <c r="B20" s="19" t="s">
        <v>28</v>
      </c>
      <c r="C20" s="65">
        <f>ROUND('当年度'!C20/'当年度'!$Q20*100,1)</f>
        <v>2.1</v>
      </c>
      <c r="D20" s="66">
        <f>ROUND('当年度'!D20/'当年度'!$Q20*100,1)</f>
        <v>18.5</v>
      </c>
      <c r="E20" s="66">
        <f>ROUND('当年度'!E20/'当年度'!$Q20*100,1)</f>
        <v>24.5</v>
      </c>
      <c r="F20" s="66">
        <f>ROUND('当年度'!F20/'当年度'!$Q20*100,1)</f>
        <v>9.2</v>
      </c>
      <c r="G20" s="66">
        <f>ROUND('当年度'!G20/'当年度'!$Q20*100,1)</f>
        <v>0</v>
      </c>
      <c r="H20" s="66">
        <f>ROUND('当年度'!H20/'当年度'!$Q20*100,1)</f>
        <v>7.3</v>
      </c>
      <c r="I20" s="66">
        <f>ROUND('当年度'!I20/'当年度'!$Q20*100,1)</f>
        <v>0.5</v>
      </c>
      <c r="J20" s="66">
        <f>ROUND('当年度'!J20/'当年度'!$Q20*100,1)</f>
        <v>14.7</v>
      </c>
      <c r="K20" s="66">
        <f>ROUND('当年度'!K20/'当年度'!$Q20*100,1)</f>
        <v>6.8</v>
      </c>
      <c r="L20" s="67">
        <f>ROUND('当年度'!L20/'当年度'!$Q20*100,1)</f>
        <v>11.1</v>
      </c>
      <c r="M20" s="67">
        <f>ROUND('当年度'!M20/'当年度'!$Q20*100,1)</f>
        <v>0</v>
      </c>
      <c r="N20" s="67">
        <f>ROUND('当年度'!N20/'当年度'!$Q20*100,1)</f>
        <v>5.2</v>
      </c>
      <c r="O20" s="67">
        <f>ROUND('当年度'!O20/'当年度'!$Q20*100,1)</f>
        <v>0</v>
      </c>
      <c r="P20" s="67">
        <f>ROUND('当年度'!P20/'当年度'!$Q20*100,1)</f>
        <v>0</v>
      </c>
      <c r="Q20" s="67">
        <f>ROUND('当年度'!Q20/'当年度'!$Q20*100,1)</f>
        <v>100</v>
      </c>
    </row>
    <row r="21" spans="2:17" ht="21.75" customHeight="1">
      <c r="B21" s="19" t="s">
        <v>29</v>
      </c>
      <c r="C21" s="65">
        <f>ROUND('当年度'!C21/'当年度'!$Q21*100,1)</f>
        <v>1.7</v>
      </c>
      <c r="D21" s="66">
        <f>ROUND('当年度'!D21/'当年度'!$Q21*100,1)</f>
        <v>18</v>
      </c>
      <c r="E21" s="66">
        <f>ROUND('当年度'!E21/'当年度'!$Q21*100,1)</f>
        <v>31.9</v>
      </c>
      <c r="F21" s="66">
        <f>ROUND('当年度'!F21/'当年度'!$Q21*100,1)</f>
        <v>8.7</v>
      </c>
      <c r="G21" s="66">
        <f>ROUND('当年度'!G21/'当年度'!$Q21*100,1)</f>
        <v>0</v>
      </c>
      <c r="H21" s="66">
        <f>ROUND('当年度'!H21/'当年度'!$Q21*100,1)</f>
        <v>1.9</v>
      </c>
      <c r="I21" s="66">
        <f>ROUND('当年度'!I21/'当年度'!$Q21*100,1)</f>
        <v>0.2</v>
      </c>
      <c r="J21" s="66">
        <f>ROUND('当年度'!J21/'当年度'!$Q21*100,1)</f>
        <v>8.6</v>
      </c>
      <c r="K21" s="66">
        <f>ROUND('当年度'!K21/'当年度'!$Q21*100,1)</f>
        <v>5.1</v>
      </c>
      <c r="L21" s="67">
        <f>ROUND('当年度'!L21/'当年度'!$Q21*100,1)</f>
        <v>16.9</v>
      </c>
      <c r="M21" s="67">
        <f>ROUND('当年度'!M21/'当年度'!$Q21*100,1)</f>
        <v>0</v>
      </c>
      <c r="N21" s="67">
        <f>ROUND('当年度'!N21/'当年度'!$Q21*100,1)</f>
        <v>6.9</v>
      </c>
      <c r="O21" s="67">
        <f>ROUND('当年度'!O21/'当年度'!$Q21*100,1)</f>
        <v>0</v>
      </c>
      <c r="P21" s="67">
        <f>ROUND('当年度'!P21/'当年度'!$Q21*100,1)</f>
        <v>0</v>
      </c>
      <c r="Q21" s="67">
        <f>ROUND('当年度'!Q21/'当年度'!$Q21*100,1)</f>
        <v>100</v>
      </c>
    </row>
    <row r="22" spans="2:17" ht="21.75" customHeight="1">
      <c r="B22" s="19" t="s">
        <v>30</v>
      </c>
      <c r="C22" s="65">
        <f>ROUND('当年度'!C22/'当年度'!$Q22*100,1)</f>
        <v>1.5</v>
      </c>
      <c r="D22" s="66">
        <f>ROUND('当年度'!D22/'当年度'!$Q22*100,1)</f>
        <v>12.3</v>
      </c>
      <c r="E22" s="66">
        <f>ROUND('当年度'!E22/'当年度'!$Q22*100,1)</f>
        <v>38.5</v>
      </c>
      <c r="F22" s="66">
        <f>ROUND('当年度'!F22/'当年度'!$Q22*100,1)</f>
        <v>10.1</v>
      </c>
      <c r="G22" s="66">
        <f>ROUND('当年度'!G22/'当年度'!$Q22*100,1)</f>
        <v>0</v>
      </c>
      <c r="H22" s="66">
        <f>ROUND('当年度'!H22/'当年度'!$Q22*100,1)</f>
        <v>3.6</v>
      </c>
      <c r="I22" s="66">
        <f>ROUND('当年度'!I22/'当年度'!$Q22*100,1)</f>
        <v>0.9</v>
      </c>
      <c r="J22" s="66">
        <f>ROUND('当年度'!J22/'当年度'!$Q22*100,1)</f>
        <v>11.7</v>
      </c>
      <c r="K22" s="66">
        <f>ROUND('当年度'!K22/'当年度'!$Q22*100,1)</f>
        <v>5.2</v>
      </c>
      <c r="L22" s="67">
        <f>ROUND('当年度'!L22/'当年度'!$Q22*100,1)</f>
        <v>11.2</v>
      </c>
      <c r="M22" s="67">
        <f>ROUND('当年度'!M22/'当年度'!$Q22*100,1)</f>
        <v>0.1</v>
      </c>
      <c r="N22" s="67">
        <f>ROUND('当年度'!N22/'当年度'!$Q22*100,1)</f>
        <v>5</v>
      </c>
      <c r="O22" s="67">
        <f>ROUND('当年度'!O22/'当年度'!$Q22*100,1)</f>
        <v>0</v>
      </c>
      <c r="P22" s="67">
        <f>ROUND('当年度'!P22/'当年度'!$Q22*100,1)</f>
        <v>0</v>
      </c>
      <c r="Q22" s="67">
        <f>ROUND('当年度'!Q22/'当年度'!$Q22*100,1)</f>
        <v>100</v>
      </c>
    </row>
    <row r="23" spans="2:17" ht="21.75" customHeight="1">
      <c r="B23" s="19" t="s">
        <v>31</v>
      </c>
      <c r="C23" s="65">
        <f>ROUND('当年度'!C23/'当年度'!$Q23*100,1)</f>
        <v>1.7</v>
      </c>
      <c r="D23" s="66">
        <f>ROUND('当年度'!D23/'当年度'!$Q23*100,1)</f>
        <v>21.4</v>
      </c>
      <c r="E23" s="66">
        <f>ROUND('当年度'!E23/'当年度'!$Q23*100,1)</f>
        <v>25.9</v>
      </c>
      <c r="F23" s="66">
        <f>ROUND('当年度'!F23/'当年度'!$Q23*100,1)</f>
        <v>6.8</v>
      </c>
      <c r="G23" s="66">
        <f>ROUND('当年度'!G23/'当年度'!$Q23*100,1)</f>
        <v>0</v>
      </c>
      <c r="H23" s="66">
        <f>ROUND('当年度'!H23/'当年度'!$Q23*100,1)</f>
        <v>1.1</v>
      </c>
      <c r="I23" s="66">
        <f>ROUND('当年度'!I23/'当年度'!$Q23*100,1)</f>
        <v>0.3</v>
      </c>
      <c r="J23" s="66">
        <f>ROUND('当年度'!J23/'当年度'!$Q23*100,1)</f>
        <v>11.7</v>
      </c>
      <c r="K23" s="66">
        <f>ROUND('当年度'!K23/'当年度'!$Q23*100,1)</f>
        <v>3.2</v>
      </c>
      <c r="L23" s="67">
        <f>ROUND('当年度'!L23/'当年度'!$Q23*100,1)</f>
        <v>21.8</v>
      </c>
      <c r="M23" s="67">
        <f>ROUND('当年度'!M23/'当年度'!$Q23*100,1)</f>
        <v>0</v>
      </c>
      <c r="N23" s="67">
        <f>ROUND('当年度'!N23/'当年度'!$Q23*100,1)</f>
        <v>6.1</v>
      </c>
      <c r="O23" s="67">
        <f>ROUND('当年度'!O23/'当年度'!$Q23*100,1)</f>
        <v>0</v>
      </c>
      <c r="P23" s="67">
        <f>ROUND('当年度'!P23/'当年度'!$Q23*100,1)</f>
        <v>0</v>
      </c>
      <c r="Q23" s="67">
        <f>ROUND('当年度'!Q23/'当年度'!$Q23*100,1)</f>
        <v>100</v>
      </c>
    </row>
    <row r="24" spans="2:17" ht="21.75" customHeight="1">
      <c r="B24" s="19" t="s">
        <v>32</v>
      </c>
      <c r="C24" s="65">
        <f>ROUND('当年度'!C24/'当年度'!$Q24*100,1)</f>
        <v>1.5</v>
      </c>
      <c r="D24" s="66">
        <f>ROUND('当年度'!D24/'当年度'!$Q24*100,1)</f>
        <v>25.6</v>
      </c>
      <c r="E24" s="66">
        <f>ROUND('当年度'!E24/'当年度'!$Q24*100,1)</f>
        <v>27.2</v>
      </c>
      <c r="F24" s="66">
        <f>ROUND('当年度'!F24/'当年度'!$Q24*100,1)</f>
        <v>9.6</v>
      </c>
      <c r="G24" s="66">
        <f>ROUND('当年度'!G24/'当年度'!$Q24*100,1)</f>
        <v>0</v>
      </c>
      <c r="H24" s="66">
        <f>ROUND('当年度'!H24/'当年度'!$Q24*100,1)</f>
        <v>1.7</v>
      </c>
      <c r="I24" s="66">
        <f>ROUND('当年度'!I24/'当年度'!$Q24*100,1)</f>
        <v>0.3</v>
      </c>
      <c r="J24" s="66">
        <f>ROUND('当年度'!J24/'当年度'!$Q24*100,1)</f>
        <v>16.7</v>
      </c>
      <c r="K24" s="66">
        <f>ROUND('当年度'!K24/'当年度'!$Q24*100,1)</f>
        <v>3.2</v>
      </c>
      <c r="L24" s="67">
        <f>ROUND('当年度'!L24/'当年度'!$Q24*100,1)</f>
        <v>13.6</v>
      </c>
      <c r="M24" s="67">
        <f>ROUND('当年度'!M24/'当年度'!$Q24*100,1)</f>
        <v>0</v>
      </c>
      <c r="N24" s="67">
        <f>ROUND('当年度'!N24/'当年度'!$Q24*100,1)</f>
        <v>0.7</v>
      </c>
      <c r="O24" s="67">
        <f>ROUND('当年度'!O24/'当年度'!$Q24*100,1)</f>
        <v>0</v>
      </c>
      <c r="P24" s="67">
        <f>ROUND('当年度'!P24/'当年度'!$Q24*100,1)</f>
        <v>0</v>
      </c>
      <c r="Q24" s="67">
        <f>ROUND('当年度'!Q24/'当年度'!$Q24*100,1)</f>
        <v>100</v>
      </c>
    </row>
    <row r="25" spans="2:17" ht="21.75" customHeight="1">
      <c r="B25" s="19" t="s">
        <v>33</v>
      </c>
      <c r="C25" s="65">
        <f>ROUND('当年度'!C25/'当年度'!$Q25*100,1)</f>
        <v>1.1</v>
      </c>
      <c r="D25" s="66">
        <f>ROUND('当年度'!D25/'当年度'!$Q25*100,1)</f>
        <v>16</v>
      </c>
      <c r="E25" s="66">
        <f>ROUND('当年度'!E25/'当年度'!$Q25*100,1)</f>
        <v>28.2</v>
      </c>
      <c r="F25" s="66">
        <f>ROUND('当年度'!F25/'当年度'!$Q25*100,1)</f>
        <v>11.3</v>
      </c>
      <c r="G25" s="66">
        <f>ROUND('当年度'!G25/'当年度'!$Q25*100,1)</f>
        <v>0.3</v>
      </c>
      <c r="H25" s="66">
        <f>ROUND('当年度'!H25/'当年度'!$Q25*100,1)</f>
        <v>6.4</v>
      </c>
      <c r="I25" s="66">
        <f>ROUND('当年度'!I25/'当年度'!$Q25*100,1)</f>
        <v>2.1</v>
      </c>
      <c r="J25" s="66">
        <f>ROUND('当年度'!J25/'当年度'!$Q25*100,1)</f>
        <v>9.2</v>
      </c>
      <c r="K25" s="66">
        <f>ROUND('当年度'!K25/'当年度'!$Q25*100,1)</f>
        <v>5.5</v>
      </c>
      <c r="L25" s="66">
        <f>ROUND('当年度'!L25/'当年度'!$Q25*100,1)</f>
        <v>8.6</v>
      </c>
      <c r="M25" s="66">
        <f>ROUND('当年度'!M25/'当年度'!$Q25*100,1)</f>
        <v>0.4</v>
      </c>
      <c r="N25" s="66">
        <f>ROUND('当年度'!N25/'当年度'!$Q25*100,1)</f>
        <v>10.9</v>
      </c>
      <c r="O25" s="66">
        <f>ROUND('当年度'!O25/'当年度'!$Q25*100,1)</f>
        <v>0</v>
      </c>
      <c r="P25" s="66">
        <f>ROUND('当年度'!P25/'当年度'!$Q25*100,1)</f>
        <v>0</v>
      </c>
      <c r="Q25" s="66">
        <f>ROUND('当年度'!Q25/'当年度'!$Q25*100,1)</f>
        <v>100</v>
      </c>
    </row>
    <row r="26" spans="2:17" ht="21.75" customHeight="1">
      <c r="B26" s="19" t="s">
        <v>34</v>
      </c>
      <c r="C26" s="65">
        <f>ROUND('当年度'!C26/'当年度'!$Q26*100,1)</f>
        <v>1</v>
      </c>
      <c r="D26" s="66">
        <f>ROUND('当年度'!D26/'当年度'!$Q26*100,1)</f>
        <v>13</v>
      </c>
      <c r="E26" s="66">
        <f>ROUND('当年度'!E26/'当年度'!$Q26*100,1)</f>
        <v>28.5</v>
      </c>
      <c r="F26" s="66">
        <f>ROUND('当年度'!F26/'当年度'!$Q26*100,1)</f>
        <v>5.8</v>
      </c>
      <c r="G26" s="66">
        <f>ROUND('当年度'!G26/'当年度'!$Q26*100,1)</f>
        <v>0</v>
      </c>
      <c r="H26" s="66">
        <f>ROUND('当年度'!H26/'当年度'!$Q26*100,1)</f>
        <v>5.6</v>
      </c>
      <c r="I26" s="66">
        <f>ROUND('当年度'!I26/'当年度'!$Q26*100,1)</f>
        <v>0.7</v>
      </c>
      <c r="J26" s="66">
        <f>ROUND('当年度'!J26/'当年度'!$Q26*100,1)</f>
        <v>9.4</v>
      </c>
      <c r="K26" s="66">
        <f>ROUND('当年度'!K26/'当年度'!$Q26*100,1)</f>
        <v>3.8</v>
      </c>
      <c r="L26" s="67">
        <f>ROUND('当年度'!L26/'当年度'!$Q26*100,1)</f>
        <v>23</v>
      </c>
      <c r="M26" s="67">
        <f>ROUND('当年度'!M26/'当年度'!$Q26*100,1)</f>
        <v>0</v>
      </c>
      <c r="N26" s="67">
        <f>ROUND('当年度'!N26/'当年度'!$Q26*100,1)</f>
        <v>9.3</v>
      </c>
      <c r="O26" s="67">
        <f>ROUND('当年度'!O26/'当年度'!$Q26*100,1)</f>
        <v>0</v>
      </c>
      <c r="P26" s="67">
        <f>ROUND('当年度'!P26/'当年度'!$Q26*100,1)</f>
        <v>0</v>
      </c>
      <c r="Q26" s="67">
        <f>ROUND('当年度'!Q26/'当年度'!$Q26*100,1)</f>
        <v>100</v>
      </c>
    </row>
    <row r="27" spans="2:17" ht="21.75" customHeight="1">
      <c r="B27" s="19" t="s">
        <v>35</v>
      </c>
      <c r="C27" s="65">
        <f>ROUND('当年度'!C27/'当年度'!$Q27*100,1)</f>
        <v>0.8</v>
      </c>
      <c r="D27" s="66">
        <f>ROUND('当年度'!D27/'当年度'!$Q27*100,1)</f>
        <v>10.2</v>
      </c>
      <c r="E27" s="66">
        <f>ROUND('当年度'!E27/'当年度'!$Q27*100,1)</f>
        <v>17.1</v>
      </c>
      <c r="F27" s="66">
        <f>ROUND('当年度'!F27/'当年度'!$Q27*100,1)</f>
        <v>26.9</v>
      </c>
      <c r="G27" s="66">
        <f>ROUND('当年度'!G27/'当年度'!$Q27*100,1)</f>
        <v>0.3</v>
      </c>
      <c r="H27" s="66">
        <f>ROUND('当年度'!H27/'当年度'!$Q27*100,1)</f>
        <v>4.7</v>
      </c>
      <c r="I27" s="66">
        <f>ROUND('当年度'!I27/'当年度'!$Q27*100,1)</f>
        <v>1.2</v>
      </c>
      <c r="J27" s="66">
        <f>ROUND('当年度'!J27/'当年度'!$Q27*100,1)</f>
        <v>6.6</v>
      </c>
      <c r="K27" s="66">
        <f>ROUND('当年度'!K27/'当年度'!$Q27*100,1)</f>
        <v>5.8</v>
      </c>
      <c r="L27" s="66">
        <f>ROUND('当年度'!L27/'当年度'!$Q27*100,1)</f>
        <v>7.8</v>
      </c>
      <c r="M27" s="66">
        <f>ROUND('当年度'!M27/'当年度'!$Q27*100,1)</f>
        <v>9.3</v>
      </c>
      <c r="N27" s="66">
        <f>ROUND('当年度'!N27/'当年度'!$Q27*100,1)</f>
        <v>9.3</v>
      </c>
      <c r="O27" s="66">
        <f>ROUND('当年度'!O27/'当年度'!$Q27*100,1)</f>
        <v>0</v>
      </c>
      <c r="P27" s="66">
        <f>ROUND('当年度'!P27/'当年度'!$Q27*100,1)</f>
        <v>0</v>
      </c>
      <c r="Q27" s="66">
        <f>ROUND('当年度'!Q27/'当年度'!$Q27*100,1)</f>
        <v>100</v>
      </c>
    </row>
    <row r="28" spans="2:17" ht="21.75" customHeight="1">
      <c r="B28" s="19" t="s">
        <v>36</v>
      </c>
      <c r="C28" s="65">
        <f>ROUND('当年度'!C28/'当年度'!$Q28*100,1)</f>
        <v>1.4</v>
      </c>
      <c r="D28" s="66">
        <f>ROUND('当年度'!D28/'当年度'!$Q28*100,1)</f>
        <v>13.4</v>
      </c>
      <c r="E28" s="66">
        <f>ROUND('当年度'!E28/'当年度'!$Q28*100,1)</f>
        <v>34.1</v>
      </c>
      <c r="F28" s="66">
        <f>ROUND('当年度'!F28/'当年度'!$Q28*100,1)</f>
        <v>8.2</v>
      </c>
      <c r="G28" s="66">
        <f>ROUND('当年度'!G28/'当年度'!$Q28*100,1)</f>
        <v>0.3</v>
      </c>
      <c r="H28" s="66">
        <f>ROUND('当年度'!H28/'当年度'!$Q28*100,1)</f>
        <v>5.7</v>
      </c>
      <c r="I28" s="66">
        <f>ROUND('当年度'!I28/'当年度'!$Q28*100,1)</f>
        <v>2.2</v>
      </c>
      <c r="J28" s="66">
        <f>ROUND('当年度'!J28/'当年度'!$Q28*100,1)</f>
        <v>13</v>
      </c>
      <c r="K28" s="66">
        <f>ROUND('当年度'!K28/'当年度'!$Q28*100,1)</f>
        <v>5.1</v>
      </c>
      <c r="L28" s="67">
        <f>ROUND('当年度'!L28/'当年度'!$Q28*100,1)</f>
        <v>8.5</v>
      </c>
      <c r="M28" s="67">
        <f>ROUND('当年度'!M28/'当年度'!$Q28*100,1)</f>
        <v>0</v>
      </c>
      <c r="N28" s="67">
        <f>ROUND('当年度'!N28/'当年度'!$Q28*100,1)</f>
        <v>8.1</v>
      </c>
      <c r="O28" s="67">
        <f>ROUND('当年度'!O28/'当年度'!$Q28*100,1)</f>
        <v>0</v>
      </c>
      <c r="P28" s="67">
        <f>ROUND('当年度'!P28/'当年度'!$Q28*100,1)</f>
        <v>0</v>
      </c>
      <c r="Q28" s="67">
        <f>ROUND('当年度'!Q28/'当年度'!$Q28*100,1)</f>
        <v>100</v>
      </c>
    </row>
    <row r="29" spans="2:17" ht="21.75" customHeight="1">
      <c r="B29" s="19" t="s">
        <v>37</v>
      </c>
      <c r="C29" s="65">
        <f>ROUND('当年度'!C29/'当年度'!$Q29*100,1)</f>
        <v>1.9</v>
      </c>
      <c r="D29" s="66">
        <f>ROUND('当年度'!D29/'当年度'!$Q29*100,1)</f>
        <v>17.9</v>
      </c>
      <c r="E29" s="66">
        <f>ROUND('当年度'!E29/'当年度'!$Q29*100,1)</f>
        <v>26.3</v>
      </c>
      <c r="F29" s="66">
        <f>ROUND('当年度'!F29/'当年度'!$Q29*100,1)</f>
        <v>10.6</v>
      </c>
      <c r="G29" s="66">
        <f>ROUND('当年度'!G29/'当年度'!$Q29*100,1)</f>
        <v>0</v>
      </c>
      <c r="H29" s="66">
        <f>ROUND('当年度'!H29/'当年度'!$Q29*100,1)</f>
        <v>5.6</v>
      </c>
      <c r="I29" s="66">
        <f>ROUND('当年度'!I29/'当年度'!$Q29*100,1)</f>
        <v>0.9</v>
      </c>
      <c r="J29" s="66">
        <f>ROUND('当年度'!J29/'当年度'!$Q29*100,1)</f>
        <v>10.1</v>
      </c>
      <c r="K29" s="66">
        <f>ROUND('当年度'!K29/'当年度'!$Q29*100,1)</f>
        <v>7.7</v>
      </c>
      <c r="L29" s="67">
        <f>ROUND('当年度'!L29/'当年度'!$Q29*100,1)</f>
        <v>11.1</v>
      </c>
      <c r="M29" s="67">
        <f>ROUND('当年度'!M29/'当年度'!$Q29*100,1)</f>
        <v>0.5</v>
      </c>
      <c r="N29" s="67">
        <f>ROUND('当年度'!N29/'当年度'!$Q29*100,1)</f>
        <v>7.3</v>
      </c>
      <c r="O29" s="67">
        <f>ROUND('当年度'!O29/'当年度'!$Q29*100,1)</f>
        <v>0</v>
      </c>
      <c r="P29" s="67">
        <f>ROUND('当年度'!P29/'当年度'!$Q29*100,1)</f>
        <v>0</v>
      </c>
      <c r="Q29" s="67">
        <f>ROUND('当年度'!Q29/'当年度'!$Q29*100,1)</f>
        <v>100</v>
      </c>
    </row>
    <row r="30" spans="2:17" ht="21.75" customHeight="1">
      <c r="B30" s="19" t="s">
        <v>47</v>
      </c>
      <c r="C30" s="65">
        <f>ROUND('当年度'!C30/'当年度'!$Q30*100,1)</f>
        <v>1.2</v>
      </c>
      <c r="D30" s="66">
        <f>ROUND('当年度'!D30/'当年度'!$Q30*100,1)</f>
        <v>15.5</v>
      </c>
      <c r="E30" s="66">
        <f>ROUND('当年度'!E30/'当年度'!$Q30*100,1)</f>
        <v>20.7</v>
      </c>
      <c r="F30" s="66">
        <f>ROUND('当年度'!F30/'当年度'!$Q30*100,1)</f>
        <v>18.6</v>
      </c>
      <c r="G30" s="66">
        <f>ROUND('当年度'!G30/'当年度'!$Q30*100,1)</f>
        <v>0.2</v>
      </c>
      <c r="H30" s="66">
        <f>ROUND('当年度'!H30/'当年度'!$Q30*100,1)</f>
        <v>4.9</v>
      </c>
      <c r="I30" s="66">
        <f>ROUND('当年度'!I30/'当年度'!$Q30*100,1)</f>
        <v>1.8</v>
      </c>
      <c r="J30" s="66">
        <f>ROUND('当年度'!J30/'当年度'!$Q30*100,1)</f>
        <v>7.5</v>
      </c>
      <c r="K30" s="66">
        <f>ROUND('当年度'!K30/'当年度'!$Q30*100,1)</f>
        <v>8.8</v>
      </c>
      <c r="L30" s="67">
        <f>ROUND('当年度'!L30/'当年度'!$Q30*100,1)</f>
        <v>5.4</v>
      </c>
      <c r="M30" s="67">
        <f>ROUND('当年度'!M30/'当年度'!$Q30*100,1)</f>
        <v>0.8</v>
      </c>
      <c r="N30" s="67">
        <f>ROUND('当年度'!N30/'当年度'!$Q30*100,1)</f>
        <v>14.6</v>
      </c>
      <c r="O30" s="67">
        <f>ROUND('当年度'!O30/'当年度'!$Q30*100,1)</f>
        <v>0</v>
      </c>
      <c r="P30" s="67">
        <f>ROUND('当年度'!P30/'当年度'!$Q30*100,1)</f>
        <v>0</v>
      </c>
      <c r="Q30" s="67">
        <f>ROUND('当年度'!Q30/'当年度'!$Q30*100,1)</f>
        <v>100</v>
      </c>
    </row>
    <row r="31" spans="2:17" ht="21.75" customHeight="1">
      <c r="B31" s="19" t="s">
        <v>50</v>
      </c>
      <c r="C31" s="65">
        <f>ROUND('当年度'!C31/'当年度'!$Q31*100,1)</f>
        <v>1</v>
      </c>
      <c r="D31" s="66">
        <f>ROUND('当年度'!D31/'当年度'!$Q31*100,1)</f>
        <v>15.9</v>
      </c>
      <c r="E31" s="66">
        <f>ROUND('当年度'!E31/'当年度'!$Q31*100,1)</f>
        <v>28.6</v>
      </c>
      <c r="F31" s="66">
        <f>ROUND('当年度'!F31/'当年度'!$Q31*100,1)</f>
        <v>11.1</v>
      </c>
      <c r="G31" s="66">
        <f>ROUND('当年度'!G31/'当年度'!$Q31*100,1)</f>
        <v>0</v>
      </c>
      <c r="H31" s="66">
        <f>ROUND('当年度'!H31/'当年度'!$Q31*100,1)</f>
        <v>6.9</v>
      </c>
      <c r="I31" s="66">
        <f>ROUND('当年度'!I31/'当年度'!$Q31*100,1)</f>
        <v>1</v>
      </c>
      <c r="J31" s="66">
        <f>ROUND('当年度'!J31/'当年度'!$Q31*100,1)</f>
        <v>6.7</v>
      </c>
      <c r="K31" s="66">
        <f>ROUND('当年度'!K31/'当年度'!$Q31*100,1)</f>
        <v>7.9</v>
      </c>
      <c r="L31" s="66">
        <f>ROUND('当年度'!L31/'当年度'!$Q31*100,1)</f>
        <v>6.9</v>
      </c>
      <c r="M31" s="66">
        <f>ROUND('当年度'!M31/'当年度'!$Q31*100,1)</f>
        <v>0.7</v>
      </c>
      <c r="N31" s="66">
        <f>ROUND('当年度'!N31/'当年度'!$Q31*100,1)</f>
        <v>13.3</v>
      </c>
      <c r="O31" s="66">
        <f>ROUND('当年度'!O31/'当年度'!$Q31*100,1)</f>
        <v>0</v>
      </c>
      <c r="P31" s="66">
        <f>ROUND('当年度'!P31/'当年度'!$Q31*100,1)</f>
        <v>0</v>
      </c>
      <c r="Q31" s="66">
        <f>ROUND('当年度'!Q31/'当年度'!$Q31*100,1)</f>
        <v>100</v>
      </c>
    </row>
    <row r="32" spans="2:17" ht="21.75" customHeight="1">
      <c r="B32" s="19" t="s">
        <v>51</v>
      </c>
      <c r="C32" s="65">
        <f>ROUND('当年度'!C32/'当年度'!$Q32*100,1)</f>
        <v>1.2</v>
      </c>
      <c r="D32" s="66">
        <f>ROUND('当年度'!D32/'当年度'!$Q32*100,1)</f>
        <v>19.2</v>
      </c>
      <c r="E32" s="66">
        <f>ROUND('当年度'!E32/'当年度'!$Q32*100,1)</f>
        <v>27.6</v>
      </c>
      <c r="F32" s="66">
        <f>ROUND('当年度'!F32/'当年度'!$Q32*100,1)</f>
        <v>10.5</v>
      </c>
      <c r="G32" s="66">
        <f>ROUND('当年度'!G32/'当年度'!$Q32*100,1)</f>
        <v>0.1</v>
      </c>
      <c r="H32" s="66">
        <f>ROUND('当年度'!H32/'当年度'!$Q32*100,1)</f>
        <v>4.2</v>
      </c>
      <c r="I32" s="66">
        <f>ROUND('当年度'!I32/'当年度'!$Q32*100,1)</f>
        <v>2.8</v>
      </c>
      <c r="J32" s="66">
        <f>ROUND('当年度'!J32/'当年度'!$Q32*100,1)</f>
        <v>4.6</v>
      </c>
      <c r="K32" s="66">
        <f>ROUND('当年度'!K32/'当年度'!$Q32*100,1)</f>
        <v>7.7</v>
      </c>
      <c r="L32" s="66">
        <f>ROUND('当年度'!L32/'当年度'!$Q32*100,1)</f>
        <v>7.2</v>
      </c>
      <c r="M32" s="66">
        <f>ROUND('当年度'!M32/'当年度'!$Q32*100,1)</f>
        <v>0</v>
      </c>
      <c r="N32" s="66">
        <f>ROUND('当年度'!N32/'当年度'!$Q32*100,1)</f>
        <v>14.8</v>
      </c>
      <c r="O32" s="66">
        <f>ROUND('当年度'!O32/'当年度'!$Q32*100,1)</f>
        <v>0</v>
      </c>
      <c r="P32" s="66">
        <f>ROUND('当年度'!P32/'当年度'!$Q32*100,1)</f>
        <v>0</v>
      </c>
      <c r="Q32" s="66">
        <f>ROUND('当年度'!Q32/'当年度'!$Q32*100,1)</f>
        <v>100</v>
      </c>
    </row>
    <row r="33" spans="2:17" ht="21.75" customHeight="1">
      <c r="B33" s="19" t="s">
        <v>38</v>
      </c>
      <c r="C33" s="65">
        <f>ROUND('当年度'!C33/'当年度'!$Q33*100,1)</f>
        <v>1.5</v>
      </c>
      <c r="D33" s="66">
        <f>ROUND('当年度'!D33/'当年度'!$Q33*100,1)</f>
        <v>9.6</v>
      </c>
      <c r="E33" s="66">
        <f>ROUND('当年度'!E33/'当年度'!$Q33*100,1)</f>
        <v>28.5</v>
      </c>
      <c r="F33" s="66">
        <f>ROUND('当年度'!F33/'当年度'!$Q33*100,1)</f>
        <v>13.2</v>
      </c>
      <c r="G33" s="66">
        <f>ROUND('当年度'!G33/'当年度'!$Q33*100,1)</f>
        <v>0</v>
      </c>
      <c r="H33" s="66">
        <f>ROUND('当年度'!H33/'当年度'!$Q33*100,1)</f>
        <v>6.5</v>
      </c>
      <c r="I33" s="66">
        <f>ROUND('当年度'!I33/'当年度'!$Q33*100,1)</f>
        <v>0.7</v>
      </c>
      <c r="J33" s="66">
        <f>ROUND('当年度'!J33/'当年度'!$Q33*100,1)</f>
        <v>8.7</v>
      </c>
      <c r="K33" s="66">
        <f>ROUND('当年度'!K33/'当年度'!$Q33*100,1)</f>
        <v>7</v>
      </c>
      <c r="L33" s="67">
        <f>ROUND('当年度'!L33/'当年度'!$Q33*100,1)</f>
        <v>13.8</v>
      </c>
      <c r="M33" s="67">
        <f>ROUND('当年度'!M33/'当年度'!$Q33*100,1)</f>
        <v>1</v>
      </c>
      <c r="N33" s="67">
        <f>ROUND('当年度'!N33/'当年度'!$Q33*100,1)</f>
        <v>9.5</v>
      </c>
      <c r="O33" s="67">
        <f>ROUND('当年度'!O33/'当年度'!$Q33*100,1)</f>
        <v>0</v>
      </c>
      <c r="P33" s="67">
        <f>ROUND('当年度'!P33/'当年度'!$Q33*100,1)</f>
        <v>0</v>
      </c>
      <c r="Q33" s="67">
        <f>ROUND('当年度'!Q33/'当年度'!$Q33*100,1)</f>
        <v>100</v>
      </c>
    </row>
    <row r="34" spans="2:17" ht="21.75" customHeight="1">
      <c r="B34" s="19" t="s">
        <v>39</v>
      </c>
      <c r="C34" s="65">
        <f>ROUND('当年度'!C34/'当年度'!$Q34*100,1)</f>
        <v>1.3</v>
      </c>
      <c r="D34" s="66">
        <f>ROUND('当年度'!D34/'当年度'!$Q34*100,1)</f>
        <v>12.4</v>
      </c>
      <c r="E34" s="66">
        <f>ROUND('当年度'!E34/'当年度'!$Q34*100,1)</f>
        <v>26.7</v>
      </c>
      <c r="F34" s="66">
        <f>ROUND('当年度'!F34/'当年度'!$Q34*100,1)</f>
        <v>16</v>
      </c>
      <c r="G34" s="66">
        <f>ROUND('当年度'!G34/'当年度'!$Q34*100,1)</f>
        <v>0</v>
      </c>
      <c r="H34" s="66">
        <f>ROUND('当年度'!H34/'当年度'!$Q34*100,1)</f>
        <v>3.8</v>
      </c>
      <c r="I34" s="66">
        <f>ROUND('当年度'!I34/'当年度'!$Q34*100,1)</f>
        <v>0.3</v>
      </c>
      <c r="J34" s="66">
        <f>ROUND('当年度'!J34/'当年度'!$Q34*100,1)</f>
        <v>9.8</v>
      </c>
      <c r="K34" s="66">
        <f>ROUND('当年度'!K34/'当年度'!$Q34*100,1)</f>
        <v>7.1</v>
      </c>
      <c r="L34" s="66">
        <f>ROUND('当年度'!L34/'当年度'!$Q34*100,1)</f>
        <v>11</v>
      </c>
      <c r="M34" s="66">
        <f>ROUND('当年度'!M34/'当年度'!$Q34*100,1)</f>
        <v>0.2</v>
      </c>
      <c r="N34" s="66">
        <f>ROUND('当年度'!N34/'当年度'!$Q34*100,1)</f>
        <v>11.3</v>
      </c>
      <c r="O34" s="66">
        <f>ROUND('当年度'!O34/'当年度'!$Q34*100,1)</f>
        <v>0</v>
      </c>
      <c r="P34" s="66">
        <f>ROUND('当年度'!P34/'当年度'!$Q34*100,1)</f>
        <v>0</v>
      </c>
      <c r="Q34" s="66">
        <f>ROUND('当年度'!Q34/'当年度'!$Q34*100,1)</f>
        <v>100</v>
      </c>
    </row>
    <row r="35" spans="2:17" ht="21.75" customHeight="1">
      <c r="B35" s="20" t="s">
        <v>43</v>
      </c>
      <c r="C35" s="71">
        <f>ROUND('当年度'!C35/'当年度'!$Q35*100,1)</f>
        <v>0.8</v>
      </c>
      <c r="D35" s="71">
        <f>ROUND('当年度'!D35/'当年度'!$Q35*100,1)</f>
        <v>11.5</v>
      </c>
      <c r="E35" s="71">
        <f>ROUND('当年度'!E35/'当年度'!$Q35*100,1)</f>
        <v>34.2</v>
      </c>
      <c r="F35" s="71">
        <f>ROUND('当年度'!F35/'当年度'!$Q35*100,1)</f>
        <v>12.1</v>
      </c>
      <c r="G35" s="71">
        <f>ROUND('当年度'!G35/'当年度'!$Q35*100,1)</f>
        <v>0.1</v>
      </c>
      <c r="H35" s="71">
        <f>ROUND('当年度'!H35/'当年度'!$Q35*100,1)</f>
        <v>2.4</v>
      </c>
      <c r="I35" s="71">
        <f>ROUND('当年度'!I35/'当年度'!$Q35*100,1)</f>
        <v>1.7</v>
      </c>
      <c r="J35" s="71">
        <f>ROUND('当年度'!J35/'当年度'!$Q35*100,1)</f>
        <v>10.6</v>
      </c>
      <c r="K35" s="71">
        <f>ROUND('当年度'!K35/'当年度'!$Q35*100,1)</f>
        <v>4.7</v>
      </c>
      <c r="L35" s="71">
        <f>ROUND('当年度'!L35/'当年度'!$Q35*100,1)</f>
        <v>10.1</v>
      </c>
      <c r="M35" s="71">
        <f>ROUND('当年度'!M35/'当年度'!$Q35*100,1)</f>
        <v>0.5</v>
      </c>
      <c r="N35" s="71">
        <f>ROUND('当年度'!N35/'当年度'!$Q35*100,1)</f>
        <v>11.1</v>
      </c>
      <c r="O35" s="71">
        <f>ROUND('当年度'!O35/'当年度'!$Q35*100,1)</f>
        <v>0.2</v>
      </c>
      <c r="P35" s="71">
        <f>ROUND('当年度'!P35/'当年度'!$Q35*100,1)</f>
        <v>0</v>
      </c>
      <c r="Q35" s="71">
        <f>ROUND('当年度'!Q35/'当年度'!$Q35*100,1)</f>
        <v>100</v>
      </c>
    </row>
    <row r="36" spans="2:17" ht="21.75" customHeight="1">
      <c r="B36" s="18" t="s">
        <v>53</v>
      </c>
      <c r="C36" s="72">
        <f>ROUND('当年度'!C36/'当年度'!$Q36*100,1)</f>
        <v>1.3</v>
      </c>
      <c r="D36" s="72">
        <f>ROUND('当年度'!D36/'当年度'!$Q36*100,1)</f>
        <v>15.5</v>
      </c>
      <c r="E36" s="72">
        <f>ROUND('当年度'!E36/'当年度'!$Q36*100,1)</f>
        <v>27.9</v>
      </c>
      <c r="F36" s="72">
        <f>ROUND('当年度'!F36/'当年度'!$Q36*100,1)</f>
        <v>12.2</v>
      </c>
      <c r="G36" s="72">
        <f>ROUND('当年度'!G36/'当年度'!$Q36*100,1)</f>
        <v>0.1</v>
      </c>
      <c r="H36" s="72">
        <f>ROUND('当年度'!H36/'当年度'!$Q36*100,1)</f>
        <v>4.6</v>
      </c>
      <c r="I36" s="72">
        <f>ROUND('当年度'!I36/'当年度'!$Q36*100,1)</f>
        <v>1.1</v>
      </c>
      <c r="J36" s="72">
        <f>ROUND('当年度'!J36/'当年度'!$Q36*100,1)</f>
        <v>9.4</v>
      </c>
      <c r="K36" s="72">
        <f>ROUND('当年度'!K36/'当年度'!$Q36*100,1)</f>
        <v>6</v>
      </c>
      <c r="L36" s="72">
        <f>ROUND('当年度'!L36/'当年度'!$Q36*100,1)</f>
        <v>11.6</v>
      </c>
      <c r="M36" s="72">
        <f>ROUND('当年度'!M36/'当年度'!$Q36*100,1)</f>
        <v>1.1</v>
      </c>
      <c r="N36" s="72">
        <f>ROUND('当年度'!N36/'当年度'!$Q36*100,1)</f>
        <v>9.2</v>
      </c>
      <c r="O36" s="72">
        <f>ROUND('当年度'!O36/'当年度'!$Q36*100,1)</f>
        <v>0</v>
      </c>
      <c r="P36" s="72">
        <f>ROUND('当年度'!P36/'当年度'!$Q36*100,1)</f>
        <v>0</v>
      </c>
      <c r="Q36" s="72">
        <f>ROUND('当年度'!Q36/'当年度'!$Q36*100,1)</f>
        <v>100</v>
      </c>
    </row>
    <row r="37" spans="2:17" ht="21.75" customHeight="1">
      <c r="B37" s="18" t="s">
        <v>44</v>
      </c>
      <c r="C37" s="73">
        <f>ROUND('当年度'!C37/'当年度'!$Q37*100,1)</f>
        <v>0.8</v>
      </c>
      <c r="D37" s="72">
        <f>ROUND('当年度'!D37/'当年度'!$Q37*100,1)</f>
        <v>12.1</v>
      </c>
      <c r="E37" s="72">
        <f>ROUND('当年度'!E37/'当年度'!$Q37*100,1)</f>
        <v>33.3</v>
      </c>
      <c r="F37" s="72">
        <f>ROUND('当年度'!F37/'当年度'!$Q37*100,1)</f>
        <v>12.1</v>
      </c>
      <c r="G37" s="72">
        <f>ROUND('当年度'!G37/'当年度'!$Q37*100,1)</f>
        <v>0.1</v>
      </c>
      <c r="H37" s="72">
        <f>ROUND('当年度'!H37/'当年度'!$Q37*100,1)</f>
        <v>2.7</v>
      </c>
      <c r="I37" s="72">
        <f>ROUND('当年度'!I37/'当年度'!$Q37*100,1)</f>
        <v>1.6</v>
      </c>
      <c r="J37" s="72">
        <f>ROUND('当年度'!J37/'当年度'!$Q37*100,1)</f>
        <v>10.4</v>
      </c>
      <c r="K37" s="72">
        <f>ROUND('当年度'!K37/'当年度'!$Q37*100,1)</f>
        <v>4.9</v>
      </c>
      <c r="L37" s="72">
        <f>ROUND('当年度'!L37/'当年度'!$Q37*100,1)</f>
        <v>10.3</v>
      </c>
      <c r="M37" s="72">
        <f>ROUND('当年度'!M37/'当年度'!$Q37*100,1)</f>
        <v>0.6</v>
      </c>
      <c r="N37" s="72">
        <f>ROUND('当年度'!N37/'当年度'!$Q37*100,1)</f>
        <v>10.8</v>
      </c>
      <c r="O37" s="72">
        <f>ROUND('当年度'!O37/'当年度'!$Q37*100,1)</f>
        <v>0.2</v>
      </c>
      <c r="P37" s="72">
        <f>ROUND('当年度'!P37/'当年度'!$Q37*100,1)</f>
        <v>0</v>
      </c>
      <c r="Q37" s="72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目的別歳出の状況（２６年度構成比）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2015-08-18T03:57:37Z</cp:lastPrinted>
  <dcterms:created xsi:type="dcterms:W3CDTF">1999-09-10T06:42:03Z</dcterms:created>
  <dcterms:modified xsi:type="dcterms:W3CDTF">2015-08-18T04:43:02Z</dcterms:modified>
  <cp:category/>
  <cp:version/>
  <cp:contentType/>
  <cp:contentStatus/>
</cp:coreProperties>
</file>