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807" activeTab="0"/>
  </bookViews>
  <sheets>
    <sheet name="105 水道普及状況" sheetId="1" r:id="rId1"/>
  </sheets>
  <definedNames>
    <definedName name="_xlnm.Print_Titles" localSheetId="0">'105 水道普及状況'!$1:$2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<sst xmlns="http://schemas.openxmlformats.org/spreadsheetml/2006/main" count="52" uniqueCount="45">
  <si>
    <t>総            数</t>
  </si>
  <si>
    <t>桑  名  市</t>
  </si>
  <si>
    <t>東  員  町</t>
  </si>
  <si>
    <t>菰  野  町</t>
  </si>
  <si>
    <t>朝  日  町</t>
  </si>
  <si>
    <t>川  越  町</t>
  </si>
  <si>
    <t>鈴  鹿  市</t>
  </si>
  <si>
    <t>亀  山  市</t>
  </si>
  <si>
    <t>津      市</t>
  </si>
  <si>
    <t>上     水     道</t>
  </si>
  <si>
    <t>松  阪  市</t>
  </si>
  <si>
    <t>多  気  町</t>
  </si>
  <si>
    <t>明  和  町</t>
  </si>
  <si>
    <t>大  台  町</t>
  </si>
  <si>
    <t>伊  勢  市</t>
  </si>
  <si>
    <t>玉  城  町</t>
  </si>
  <si>
    <t>度  会  町</t>
  </si>
  <si>
    <t>鳥  羽  市</t>
  </si>
  <si>
    <t>名  張  市</t>
  </si>
  <si>
    <t>尾  鷲  市</t>
  </si>
  <si>
    <t>熊  野  市</t>
  </si>
  <si>
    <t>御  浜  町</t>
  </si>
  <si>
    <t>簡  易  水  道</t>
  </si>
  <si>
    <t>専  用  水  道</t>
  </si>
  <si>
    <t>行政区域
人　　口</t>
  </si>
  <si>
    <t>普及率
(%)</t>
  </si>
  <si>
    <t>計　　画
給水人口</t>
  </si>
  <si>
    <t>現　　在
給水人口</t>
  </si>
  <si>
    <t>現　　在
給水人口</t>
  </si>
  <si>
    <t>施
設
数</t>
  </si>
  <si>
    <t>木曽岬町</t>
  </si>
  <si>
    <t>四日市市</t>
  </si>
  <si>
    <t>志摩市</t>
  </si>
  <si>
    <t>大  紀  町</t>
  </si>
  <si>
    <t>伊　賀  市</t>
  </si>
  <si>
    <t>紀  宝  町</t>
  </si>
  <si>
    <t>確 認 時
給水人口</t>
  </si>
  <si>
    <t>南伊勢町</t>
  </si>
  <si>
    <t>紀北町</t>
  </si>
  <si>
    <t>注 専用水道には自己水源のみによるものを計上しており、それ以外の専用水道は総数からも除外している。</t>
  </si>
  <si>
    <t>いなべ市</t>
  </si>
  <si>
    <t>総数</t>
  </si>
  <si>
    <t>１０５. 水    道    普    及    状    況 - 市 町 -</t>
  </si>
  <si>
    <t xml:space="preserve"> 資料 環境生活部大気・水環境課</t>
  </si>
  <si>
    <t>平成26.3.31現在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</si>
</sst>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.000"/>
    <numFmt numFmtId="195" formatCode="#,##0.0;\-#,##0.0"/>
    <numFmt numFmtId="196" formatCode="0_);\(0\)"/>
    <numFmt numFmtId="197" formatCode="\(0\)"/>
    <numFmt numFmtId="198" formatCode="[&lt;=999]000;000\-00"/>
    <numFmt numFmtId="199" formatCode="_ * #,##0.0_ ;_ * \-#,##0.0_ ;_ * &quot;-&quot;_ ;_ @_ "/>
    <numFmt numFmtId="200" formatCode="_ * #,##0.0_ ;_ * \-#,##0.0_ ;_ * &quot;-&quot;;_ @_ "/>
    <numFmt numFmtId="201" formatCode="_ * #,##0.0;_ * \-#,##0.0_ ;_ * &quot;-&quot;_ ;_ @_ "/>
    <numFmt numFmtId="202" formatCode="_ * #,##0.00;_ * \-#,##0.00_ ;_ * &quot;-&quot;_ ;_ @_ "/>
    <numFmt numFmtId="203" formatCode="_ * #,##0;_ * \-#,##0_ ;_ * &quot;-&quot;_ ;_ @_ "/>
    <numFmt numFmtId="204" formatCode="_ * #,##0.0;\-\ * \-#,##0.0_ ;_ * &quot;-&quot;_ ;_ @_ "/>
    <numFmt numFmtId="205" formatCode="#,##0_ \ \ \ \ \ ;\-#,##0_ \ \ \ \ \ "/>
    <numFmt numFmtId="206" formatCode="#,##0_ \ \ \ \ \ ;\-#,##0_ \ \ \ \ \ ;&quot;-&quot;_ \ \ \ \ \ ;@_ \ \ \ \ \ "/>
    <numFmt numFmtId="207" formatCode="&quot;＊&quot;* #,##0_ \ \ \ \ \ ;&quot;＊&quot;* \-#,##0_ \ \ \ \ \ "/>
    <numFmt numFmtId="208" formatCode="* &quot;＊&quot;_ \ #,##0_ \ \ \ \ \ ;* &quot;＊&quot;_ \ \-#,##0_ \ \ \ \ \ "/>
    <numFmt numFmtId="209" formatCode="##,#0_;\-#,##0_ \ \ \ \ \ "/>
    <numFmt numFmtId="210" formatCode="* &quot;＊&quot;_ \ #,##0;* &quot;＊&quot;_ \ \-#,##0"/>
    <numFmt numFmtId="211" formatCode="* &quot;＊&quot;_#\,##0;* &quot;＊&quot;_-#,##0"/>
    <numFmt numFmtId="212" formatCode="#,##0;\-#,##0;&quot;-&quot;;@_ \ \ \ \ \ "/>
    <numFmt numFmtId="213" formatCode="#,##0;#,##0"/>
    <numFmt numFmtId="214" formatCode="#,##0;\-#,##0;&quot;-&quot;"/>
    <numFmt numFmtId="215" formatCode="#,##0.000;\-#,##0.000"/>
    <numFmt numFmtId="216" formatCode="0.0%"/>
    <numFmt numFmtId="217" formatCode="0.00000"/>
    <numFmt numFmtId="218" formatCode="0.0000"/>
    <numFmt numFmtId="219" formatCode="#,##0;\△#,##0;&quot;-&quot;"/>
    <numFmt numFmtId="220" formatCode="#,##0.0;\△#,##0.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4"/>
      <name val="ＭＳ Ｐ明朝"/>
      <family val="1"/>
    </font>
    <font>
      <sz val="20"/>
      <name val="ＭＳ ゴシック"/>
      <family val="3"/>
    </font>
    <font>
      <sz val="14"/>
      <name val="Terminal"/>
      <family val="0"/>
    </font>
    <font>
      <sz val="7"/>
      <name val="ＭＳ Ｐゴシック"/>
      <family val="3"/>
    </font>
    <font>
      <sz val="22"/>
      <name val="ＭＳ 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7" fontId="2" fillId="0" borderId="0" xfId="61" applyFont="1" applyFill="1" applyAlignment="1" applyProtection="1">
      <alignment horizontal="distributed"/>
      <protection/>
    </xf>
    <xf numFmtId="37" fontId="2" fillId="0" borderId="0" xfId="61" applyFont="1" applyFill="1" applyBorder="1" applyAlignment="1" applyProtection="1">
      <alignment horizontal="distributed"/>
      <protection/>
    </xf>
    <xf numFmtId="37" fontId="4" fillId="0" borderId="0" xfId="61" applyFont="1" applyFill="1" applyAlignment="1" applyProtection="1">
      <alignment horizontal="distributed"/>
      <protection/>
    </xf>
    <xf numFmtId="37" fontId="2" fillId="0" borderId="0" xfId="61" applyFont="1" applyFill="1">
      <alignment/>
      <protection/>
    </xf>
    <xf numFmtId="37" fontId="2" fillId="0" borderId="10" xfId="61" applyFont="1" applyFill="1" applyBorder="1">
      <alignment/>
      <protection/>
    </xf>
    <xf numFmtId="37" fontId="2" fillId="0" borderId="0" xfId="61" applyFont="1" applyFill="1" applyAlignment="1">
      <alignment vertical="center"/>
      <protection/>
    </xf>
    <xf numFmtId="37" fontId="2" fillId="0" borderId="11" xfId="61" applyFont="1" applyFill="1" applyBorder="1" applyAlignment="1">
      <alignment vertical="center"/>
      <protection/>
    </xf>
    <xf numFmtId="37" fontId="2" fillId="0" borderId="0" xfId="61" applyFont="1" applyFill="1" applyAlignment="1">
      <alignment/>
      <protection/>
    </xf>
    <xf numFmtId="195" fontId="2" fillId="0" borderId="0" xfId="61" applyNumberFormat="1" applyFont="1" applyFill="1" applyProtection="1">
      <alignment/>
      <protection/>
    </xf>
    <xf numFmtId="37" fontId="10" fillId="0" borderId="0" xfId="61" applyFont="1" applyFill="1" applyBorder="1" applyAlignment="1" applyProtection="1">
      <alignment horizontal="centerContinuous" vertical="center"/>
      <protection/>
    </xf>
    <xf numFmtId="37" fontId="2" fillId="0" borderId="0" xfId="61" applyFont="1" applyFill="1" applyAlignment="1">
      <alignment horizontal="centerContinuous"/>
      <protection/>
    </xf>
    <xf numFmtId="37" fontId="2" fillId="0" borderId="0" xfId="61" applyFont="1" applyFill="1" applyAlignment="1" applyProtection="1">
      <alignment horizontal="centerContinuous"/>
      <protection/>
    </xf>
    <xf numFmtId="37" fontId="2" fillId="0" borderId="10" xfId="61" applyFont="1" applyFill="1" applyBorder="1" applyAlignment="1">
      <alignment horizontal="distributed"/>
      <protection/>
    </xf>
    <xf numFmtId="37" fontId="7" fillId="0" borderId="10" xfId="61" applyFont="1" applyFill="1" applyBorder="1" applyAlignment="1" applyProtection="1">
      <alignment horizontal="left" vertical="center"/>
      <protection/>
    </xf>
    <xf numFmtId="37" fontId="6" fillId="0" borderId="10" xfId="61" applyFont="1" applyFill="1" applyBorder="1">
      <alignment/>
      <protection/>
    </xf>
    <xf numFmtId="37" fontId="2" fillId="0" borderId="10" xfId="61" applyFont="1" applyFill="1" applyBorder="1" applyAlignment="1" applyProtection="1">
      <alignment horizontal="left"/>
      <protection/>
    </xf>
    <xf numFmtId="37" fontId="2" fillId="0" borderId="0" xfId="61" applyFont="1" applyFill="1" applyAlignment="1">
      <alignment horizontal="distributed" vertical="center"/>
      <protection/>
    </xf>
    <xf numFmtId="37" fontId="2" fillId="0" borderId="12" xfId="61" applyFont="1" applyFill="1" applyBorder="1" applyAlignment="1" applyProtection="1">
      <alignment horizontal="centerContinuous" vertical="center"/>
      <protection/>
    </xf>
    <xf numFmtId="37" fontId="2" fillId="0" borderId="13" xfId="61" applyFont="1" applyFill="1" applyBorder="1" applyAlignment="1">
      <alignment horizontal="centerContinuous" vertical="center"/>
      <protection/>
    </xf>
    <xf numFmtId="37" fontId="1" fillId="0" borderId="13" xfId="61" applyFont="1" applyFill="1" applyBorder="1" applyAlignment="1">
      <alignment/>
      <protection/>
    </xf>
    <xf numFmtId="37" fontId="1" fillId="0" borderId="13" xfId="61" applyFont="1" applyFill="1" applyBorder="1" applyAlignment="1">
      <alignment horizontal="distributed"/>
      <protection/>
    </xf>
    <xf numFmtId="37" fontId="3" fillId="0" borderId="12" xfId="61" applyFont="1" applyFill="1" applyBorder="1" applyAlignment="1">
      <alignment horizontal="center" vertical="center" wrapText="1"/>
      <protection/>
    </xf>
    <xf numFmtId="37" fontId="1" fillId="0" borderId="12" xfId="61" applyFont="1" applyFill="1" applyBorder="1" applyAlignment="1" applyProtection="1">
      <alignment horizontal="center" vertical="center" wrapText="1"/>
      <protection/>
    </xf>
    <xf numFmtId="37" fontId="1" fillId="0" borderId="14" xfId="61" applyFont="1" applyFill="1" applyBorder="1" applyAlignment="1" applyProtection="1">
      <alignment horizontal="center" vertical="center" wrapText="1"/>
      <protection/>
    </xf>
    <xf numFmtId="37" fontId="1" fillId="0" borderId="0" xfId="61" applyFont="1" applyFill="1">
      <alignment/>
      <protection/>
    </xf>
    <xf numFmtId="37" fontId="4" fillId="0" borderId="0" xfId="61" applyFont="1" applyFill="1" applyAlignment="1" applyProtection="1">
      <alignment/>
      <protection/>
    </xf>
    <xf numFmtId="37" fontId="11" fillId="0" borderId="15" xfId="61" applyFont="1" applyFill="1" applyBorder="1" applyProtection="1">
      <alignment/>
      <protection/>
    </xf>
    <xf numFmtId="37" fontId="11" fillId="0" borderId="0" xfId="61" applyFont="1" applyFill="1" applyProtection="1">
      <alignment/>
      <protection/>
    </xf>
    <xf numFmtId="195" fontId="11" fillId="0" borderId="0" xfId="61" applyNumberFormat="1" applyFont="1" applyFill="1" applyProtection="1">
      <alignment/>
      <protection/>
    </xf>
    <xf numFmtId="37" fontId="2" fillId="0" borderId="0" xfId="61" applyFont="1" applyFill="1" applyAlignment="1">
      <alignment horizontal="distributed"/>
      <protection/>
    </xf>
    <xf numFmtId="37" fontId="2" fillId="0" borderId="15" xfId="61" applyFont="1" applyFill="1" applyBorder="1">
      <alignment/>
      <protection/>
    </xf>
    <xf numFmtId="37" fontId="3" fillId="0" borderId="0" xfId="61" applyFont="1" applyFill="1" applyAlignment="1">
      <alignment/>
      <protection/>
    </xf>
    <xf numFmtId="178" fontId="2" fillId="0" borderId="0" xfId="61" applyNumberFormat="1" applyFont="1" applyFill="1" applyProtection="1">
      <alignment/>
      <protection/>
    </xf>
    <xf numFmtId="195" fontId="2" fillId="0" borderId="0" xfId="61" applyNumberFormat="1" applyFont="1" applyFill="1">
      <alignment/>
      <protection/>
    </xf>
    <xf numFmtId="37" fontId="3" fillId="0" borderId="0" xfId="61" applyFont="1" applyFill="1" applyBorder="1" applyAlignment="1">
      <alignment/>
      <protection/>
    </xf>
    <xf numFmtId="37" fontId="3" fillId="0" borderId="13" xfId="61" applyFont="1" applyFill="1" applyBorder="1" applyAlignment="1">
      <alignment/>
      <protection/>
    </xf>
    <xf numFmtId="37" fontId="2" fillId="0" borderId="13" xfId="61" applyFont="1" applyFill="1" applyBorder="1" applyAlignment="1" applyProtection="1">
      <alignment horizontal="distributed"/>
      <protection/>
    </xf>
    <xf numFmtId="195" fontId="2" fillId="0" borderId="13" xfId="61" applyNumberFormat="1" applyFont="1" applyFill="1" applyBorder="1" applyProtection="1">
      <alignment/>
      <protection/>
    </xf>
    <xf numFmtId="37" fontId="6" fillId="0" borderId="0" xfId="61" applyFont="1" applyFill="1" applyAlignment="1" applyProtection="1">
      <alignment/>
      <protection/>
    </xf>
    <xf numFmtId="37" fontId="6" fillId="0" borderId="0" xfId="61" applyFont="1" applyFill="1" applyAlignment="1">
      <alignment horizontal="distributed"/>
      <protection/>
    </xf>
    <xf numFmtId="37" fontId="1" fillId="0" borderId="0" xfId="61" applyFont="1" applyFill="1" applyAlignment="1" applyProtection="1">
      <alignment horizontal="distributed"/>
      <protection/>
    </xf>
    <xf numFmtId="37" fontId="1" fillId="0" borderId="0" xfId="61" applyFont="1" applyFill="1" applyAlignment="1" applyProtection="1">
      <alignment horizontal="left"/>
      <protection/>
    </xf>
    <xf numFmtId="37" fontId="2" fillId="0" borderId="0" xfId="62" applyFont="1" applyFill="1" applyAlignment="1" applyProtection="1">
      <alignment horizontal="right"/>
      <protection/>
    </xf>
    <xf numFmtId="37" fontId="2" fillId="0" borderId="10" xfId="61" applyFont="1" applyFill="1" applyBorder="1" applyAlignment="1" applyProtection="1">
      <alignment horizontal="right"/>
      <protection/>
    </xf>
    <xf numFmtId="41" fontId="6" fillId="0" borderId="15" xfId="61" applyNumberFormat="1" applyFont="1" applyFill="1" applyBorder="1" applyAlignment="1" applyProtection="1">
      <alignment horizontal="right"/>
      <protection locked="0"/>
    </xf>
    <xf numFmtId="41" fontId="6" fillId="0" borderId="0" xfId="61" applyNumberFormat="1" applyFont="1" applyFill="1" applyBorder="1" applyAlignment="1" applyProtection="1">
      <alignment horizontal="right"/>
      <protection locked="0"/>
    </xf>
    <xf numFmtId="41" fontId="6" fillId="0" borderId="0" xfId="61" applyNumberFormat="1" applyFont="1" applyFill="1" applyAlignment="1" applyProtection="1">
      <alignment horizontal="right"/>
      <protection locked="0"/>
    </xf>
    <xf numFmtId="41" fontId="6" fillId="0" borderId="12" xfId="61" applyNumberFormat="1" applyFont="1" applyFill="1" applyBorder="1" applyAlignment="1" applyProtection="1">
      <alignment horizontal="right"/>
      <protection locked="0"/>
    </xf>
    <xf numFmtId="41" fontId="6" fillId="0" borderId="13" xfId="61" applyNumberFormat="1" applyFont="1" applyFill="1" applyBorder="1" applyAlignment="1" applyProtection="1">
      <alignment horizontal="right"/>
      <protection locked="0"/>
    </xf>
    <xf numFmtId="37" fontId="2" fillId="0" borderId="16" xfId="61" applyFont="1" applyFill="1" applyBorder="1" applyAlignment="1" applyProtection="1">
      <alignment horizontal="center" vertical="center" wrapText="1"/>
      <protection/>
    </xf>
    <xf numFmtId="37" fontId="2" fillId="0" borderId="12" xfId="61" applyFont="1" applyFill="1" applyBorder="1" applyAlignment="1" applyProtection="1">
      <alignment horizontal="center" vertical="center" wrapText="1"/>
      <protection/>
    </xf>
    <xf numFmtId="37" fontId="2" fillId="0" borderId="17" xfId="61" applyFont="1" applyFill="1" applyBorder="1" applyAlignment="1" applyProtection="1">
      <alignment horizontal="center" vertical="center" wrapText="1"/>
      <protection/>
    </xf>
    <xf numFmtId="37" fontId="2" fillId="0" borderId="14" xfId="6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標準_16衛生・環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7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0.625" defaultRowHeight="13.5"/>
  <cols>
    <col min="1" max="1" width="1.75390625" style="8" customWidth="1"/>
    <col min="2" max="2" width="15.125" style="30" customWidth="1"/>
    <col min="3" max="3" width="1.00390625" style="30" customWidth="1"/>
    <col min="4" max="4" width="13.25390625" style="4" customWidth="1"/>
    <col min="5" max="5" width="5.625" style="4" customWidth="1"/>
    <col min="6" max="7" width="13.125" style="4" customWidth="1"/>
    <col min="8" max="8" width="5.625" style="4" customWidth="1"/>
    <col min="9" max="10" width="13.125" style="4" customWidth="1"/>
    <col min="11" max="11" width="5.625" style="4" customWidth="1"/>
    <col min="12" max="13" width="10.875" style="4" customWidth="1"/>
    <col min="14" max="14" width="5.625" style="4" customWidth="1"/>
    <col min="15" max="16" width="10.875" style="4" customWidth="1"/>
    <col min="17" max="17" width="9.25390625" style="4" customWidth="1"/>
    <col min="18" max="16384" width="10.625" style="4" customWidth="1"/>
  </cols>
  <sheetData>
    <row r="1" spans="1:17" ht="27" customHeight="1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1"/>
    </row>
    <row r="2" spans="2:17" ht="24.75" customHeight="1" thickBot="1">
      <c r="B2" s="13"/>
      <c r="C2" s="13"/>
      <c r="D2" s="5"/>
      <c r="E2" s="5"/>
      <c r="F2" s="14"/>
      <c r="G2" s="5"/>
      <c r="H2" s="5"/>
      <c r="I2" s="5"/>
      <c r="J2" s="5"/>
      <c r="K2" s="15"/>
      <c r="L2" s="5"/>
      <c r="M2" s="5"/>
      <c r="N2" s="5"/>
      <c r="O2" s="5"/>
      <c r="P2" s="16"/>
      <c r="Q2" s="44" t="s">
        <v>44</v>
      </c>
    </row>
    <row r="3" spans="1:17" s="6" customFormat="1" ht="24.75" customHeight="1" thickTop="1">
      <c r="A3" s="7"/>
      <c r="B3" s="17"/>
      <c r="C3" s="17"/>
      <c r="D3" s="52" t="s">
        <v>24</v>
      </c>
      <c r="E3" s="18" t="s">
        <v>0</v>
      </c>
      <c r="F3" s="19"/>
      <c r="G3" s="19"/>
      <c r="H3" s="18" t="s">
        <v>9</v>
      </c>
      <c r="I3" s="19"/>
      <c r="J3" s="19"/>
      <c r="K3" s="18" t="s">
        <v>22</v>
      </c>
      <c r="L3" s="19"/>
      <c r="M3" s="19"/>
      <c r="N3" s="18" t="s">
        <v>23</v>
      </c>
      <c r="O3" s="19"/>
      <c r="P3" s="19"/>
      <c r="Q3" s="50" t="s">
        <v>25</v>
      </c>
    </row>
    <row r="4" spans="1:17" s="25" customFormat="1" ht="46.5" customHeight="1">
      <c r="A4" s="20"/>
      <c r="B4" s="21"/>
      <c r="C4" s="21"/>
      <c r="D4" s="53"/>
      <c r="E4" s="22" t="s">
        <v>29</v>
      </c>
      <c r="F4" s="23" t="s">
        <v>26</v>
      </c>
      <c r="G4" s="24" t="s">
        <v>27</v>
      </c>
      <c r="H4" s="22" t="s">
        <v>29</v>
      </c>
      <c r="I4" s="23" t="s">
        <v>26</v>
      </c>
      <c r="J4" s="24" t="s">
        <v>27</v>
      </c>
      <c r="K4" s="22" t="s">
        <v>29</v>
      </c>
      <c r="L4" s="23" t="s">
        <v>26</v>
      </c>
      <c r="M4" s="24" t="s">
        <v>27</v>
      </c>
      <c r="N4" s="22" t="s">
        <v>29</v>
      </c>
      <c r="O4" s="23" t="s">
        <v>36</v>
      </c>
      <c r="P4" s="24" t="s">
        <v>28</v>
      </c>
      <c r="Q4" s="51"/>
    </row>
    <row r="5" spans="1:17" ht="39.75" customHeight="1">
      <c r="A5" s="26"/>
      <c r="B5" s="3" t="s">
        <v>41</v>
      </c>
      <c r="C5" s="3"/>
      <c r="D5" s="27">
        <f>SUM(D7:D35)</f>
        <v>1862083</v>
      </c>
      <c r="E5" s="28">
        <f>SUM(E7:E35)</f>
        <v>175</v>
      </c>
      <c r="F5" s="28">
        <f>SUM(F7:F35)</f>
        <v>2034977</v>
      </c>
      <c r="G5" s="28">
        <f>SUM(G7:G35)</f>
        <v>1853158</v>
      </c>
      <c r="H5" s="28">
        <f aca="true" t="shared" si="0" ref="H5:P5">SUM(H7:H35)</f>
        <v>26</v>
      </c>
      <c r="I5" s="28">
        <f t="shared" si="0"/>
        <v>1885102</v>
      </c>
      <c r="J5" s="28">
        <f t="shared" si="0"/>
        <v>1786760</v>
      </c>
      <c r="K5" s="28">
        <f t="shared" si="0"/>
        <v>79</v>
      </c>
      <c r="L5" s="28">
        <f t="shared" si="0"/>
        <v>100060</v>
      </c>
      <c r="M5" s="28">
        <f t="shared" si="0"/>
        <v>64726</v>
      </c>
      <c r="N5" s="28">
        <f t="shared" si="0"/>
        <v>70</v>
      </c>
      <c r="O5" s="28">
        <f t="shared" si="0"/>
        <v>49815</v>
      </c>
      <c r="P5" s="28">
        <f t="shared" si="0"/>
        <v>1672</v>
      </c>
      <c r="Q5" s="29">
        <f>ROUND(G5/D5*100,1)</f>
        <v>99.5</v>
      </c>
    </row>
    <row r="6" spans="4:17" ht="21.75" customHeight="1">
      <c r="D6" s="31"/>
      <c r="Q6" s="9"/>
    </row>
    <row r="7" spans="1:19" ht="40.5" customHeight="1">
      <c r="A7" s="32"/>
      <c r="B7" s="1" t="s">
        <v>1</v>
      </c>
      <c r="C7" s="1"/>
      <c r="D7" s="45">
        <v>142679</v>
      </c>
      <c r="E7" s="46">
        <f>H7+K7+N7</f>
        <v>5</v>
      </c>
      <c r="F7" s="46">
        <f>I7+L7+O7</f>
        <v>144049</v>
      </c>
      <c r="G7" s="46">
        <f>J7+M7+P7</f>
        <v>142484</v>
      </c>
      <c r="H7" s="47">
        <v>1</v>
      </c>
      <c r="I7" s="47">
        <v>143256</v>
      </c>
      <c r="J7" s="47">
        <v>142484</v>
      </c>
      <c r="K7" s="47">
        <v>0</v>
      </c>
      <c r="L7" s="47">
        <v>0</v>
      </c>
      <c r="M7" s="47">
        <v>0</v>
      </c>
      <c r="N7" s="47">
        <v>4</v>
      </c>
      <c r="O7" s="47">
        <v>793</v>
      </c>
      <c r="P7" s="47">
        <v>0</v>
      </c>
      <c r="Q7" s="33">
        <f>G7/D7*100</f>
        <v>99.86332957197625</v>
      </c>
      <c r="S7" s="34"/>
    </row>
    <row r="8" spans="1:19" ht="40.5" customHeight="1">
      <c r="A8" s="32"/>
      <c r="B8" s="1" t="s">
        <v>30</v>
      </c>
      <c r="C8" s="1"/>
      <c r="D8" s="45">
        <v>6518</v>
      </c>
      <c r="E8" s="46">
        <f aca="true" t="shared" si="1" ref="E8:E35">H8+K8+N8</f>
        <v>1</v>
      </c>
      <c r="F8" s="46">
        <f aca="true" t="shared" si="2" ref="F8:F35">I8+L8+O8</f>
        <v>6700</v>
      </c>
      <c r="G8" s="46">
        <f aca="true" t="shared" si="3" ref="G8:G35">J8+M8+P8</f>
        <v>6518</v>
      </c>
      <c r="H8" s="47">
        <v>1</v>
      </c>
      <c r="I8" s="47">
        <v>6700</v>
      </c>
      <c r="J8" s="47">
        <v>6518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33">
        <f aca="true" t="shared" si="4" ref="Q8:Q35">G8/D8*100</f>
        <v>100</v>
      </c>
      <c r="S8" s="34"/>
    </row>
    <row r="9" spans="1:19" ht="40.5" customHeight="1">
      <c r="A9" s="32"/>
      <c r="B9" s="1" t="s">
        <v>40</v>
      </c>
      <c r="C9" s="1"/>
      <c r="D9" s="45">
        <v>46162</v>
      </c>
      <c r="E9" s="46">
        <f t="shared" si="1"/>
        <v>14</v>
      </c>
      <c r="F9" s="46">
        <f t="shared" si="2"/>
        <v>50310</v>
      </c>
      <c r="G9" s="46">
        <f t="shared" si="3"/>
        <v>46147</v>
      </c>
      <c r="H9" s="47">
        <v>1</v>
      </c>
      <c r="I9" s="47">
        <v>46500</v>
      </c>
      <c r="J9" s="47">
        <v>44002</v>
      </c>
      <c r="K9" s="47">
        <v>4</v>
      </c>
      <c r="L9" s="47">
        <v>3560</v>
      </c>
      <c r="M9" s="47">
        <v>2145</v>
      </c>
      <c r="N9" s="47">
        <v>9</v>
      </c>
      <c r="O9" s="47">
        <v>250</v>
      </c>
      <c r="P9" s="47">
        <v>0</v>
      </c>
      <c r="Q9" s="33">
        <f t="shared" si="4"/>
        <v>99.96750574065248</v>
      </c>
      <c r="S9" s="34"/>
    </row>
    <row r="10" spans="1:19" ht="40.5" customHeight="1">
      <c r="A10" s="32"/>
      <c r="B10" s="1" t="s">
        <v>2</v>
      </c>
      <c r="C10" s="1"/>
      <c r="D10" s="45">
        <v>25722</v>
      </c>
      <c r="E10" s="46">
        <f t="shared" si="1"/>
        <v>2</v>
      </c>
      <c r="F10" s="46">
        <f t="shared" si="2"/>
        <v>30000</v>
      </c>
      <c r="G10" s="46">
        <f t="shared" si="3"/>
        <v>25642</v>
      </c>
      <c r="H10" s="47">
        <v>1</v>
      </c>
      <c r="I10" s="47">
        <v>30000</v>
      </c>
      <c r="J10" s="47">
        <v>25642</v>
      </c>
      <c r="K10" s="47">
        <v>0</v>
      </c>
      <c r="L10" s="47">
        <v>0</v>
      </c>
      <c r="M10" s="47">
        <v>0</v>
      </c>
      <c r="N10" s="47">
        <v>1</v>
      </c>
      <c r="O10" s="47">
        <v>0</v>
      </c>
      <c r="P10" s="47">
        <v>0</v>
      </c>
      <c r="Q10" s="33">
        <f t="shared" si="4"/>
        <v>99.68898219423062</v>
      </c>
      <c r="S10" s="34"/>
    </row>
    <row r="11" spans="1:19" ht="40.5" customHeight="1">
      <c r="A11" s="32"/>
      <c r="B11" s="1" t="s">
        <v>31</v>
      </c>
      <c r="C11" s="1"/>
      <c r="D11" s="45">
        <v>312771</v>
      </c>
      <c r="E11" s="46">
        <f t="shared" si="1"/>
        <v>7</v>
      </c>
      <c r="F11" s="46">
        <f t="shared" si="2"/>
        <v>318121</v>
      </c>
      <c r="G11" s="46">
        <f t="shared" si="3"/>
        <v>312428</v>
      </c>
      <c r="H11" s="47">
        <v>1</v>
      </c>
      <c r="I11" s="47">
        <v>312600</v>
      </c>
      <c r="J11" s="47">
        <v>312224</v>
      </c>
      <c r="K11" s="47">
        <v>0</v>
      </c>
      <c r="L11" s="47">
        <v>0</v>
      </c>
      <c r="M11" s="47">
        <v>0</v>
      </c>
      <c r="N11" s="47">
        <v>6</v>
      </c>
      <c r="O11" s="47">
        <v>5521</v>
      </c>
      <c r="P11" s="47">
        <v>204</v>
      </c>
      <c r="Q11" s="33">
        <f t="shared" si="4"/>
        <v>99.89033510140007</v>
      </c>
      <c r="S11" s="34"/>
    </row>
    <row r="12" spans="1:19" ht="40.5" customHeight="1">
      <c r="A12" s="32"/>
      <c r="B12" s="1" t="s">
        <v>3</v>
      </c>
      <c r="C12" s="1"/>
      <c r="D12" s="45">
        <v>41368</v>
      </c>
      <c r="E12" s="46">
        <f t="shared" si="1"/>
        <v>6</v>
      </c>
      <c r="F12" s="46">
        <f t="shared" si="2"/>
        <v>47219</v>
      </c>
      <c r="G12" s="46">
        <f t="shared" si="3"/>
        <v>41327</v>
      </c>
      <c r="H12" s="47">
        <v>1</v>
      </c>
      <c r="I12" s="47">
        <v>43350</v>
      </c>
      <c r="J12" s="47">
        <v>40761</v>
      </c>
      <c r="K12" s="47">
        <v>1</v>
      </c>
      <c r="L12" s="47">
        <v>2000</v>
      </c>
      <c r="M12" s="47">
        <v>128</v>
      </c>
      <c r="N12" s="47">
        <v>4</v>
      </c>
      <c r="O12" s="47">
        <v>1869</v>
      </c>
      <c r="P12" s="47">
        <v>438</v>
      </c>
      <c r="Q12" s="33">
        <f t="shared" si="4"/>
        <v>99.90088957648425</v>
      </c>
      <c r="S12" s="34"/>
    </row>
    <row r="13" spans="1:19" ht="40.5" customHeight="1">
      <c r="A13" s="32"/>
      <c r="B13" s="1" t="s">
        <v>4</v>
      </c>
      <c r="C13" s="1"/>
      <c r="D13" s="45">
        <v>10176</v>
      </c>
      <c r="E13" s="46">
        <f t="shared" si="1"/>
        <v>2</v>
      </c>
      <c r="F13" s="46">
        <f t="shared" si="2"/>
        <v>12300</v>
      </c>
      <c r="G13" s="46">
        <f t="shared" si="3"/>
        <v>10176</v>
      </c>
      <c r="H13" s="47">
        <v>1</v>
      </c>
      <c r="I13" s="47">
        <v>10800</v>
      </c>
      <c r="J13" s="47">
        <v>10176</v>
      </c>
      <c r="K13" s="47">
        <v>0</v>
      </c>
      <c r="L13" s="47">
        <v>0</v>
      </c>
      <c r="M13" s="47">
        <v>0</v>
      </c>
      <c r="N13" s="47">
        <v>1</v>
      </c>
      <c r="O13" s="47">
        <v>1500</v>
      </c>
      <c r="P13" s="47">
        <v>0</v>
      </c>
      <c r="Q13" s="33">
        <f t="shared" si="4"/>
        <v>100</v>
      </c>
      <c r="S13" s="34"/>
    </row>
    <row r="14" spans="1:19" ht="40.5" customHeight="1">
      <c r="A14" s="32"/>
      <c r="B14" s="1" t="s">
        <v>5</v>
      </c>
      <c r="C14" s="1"/>
      <c r="D14" s="45">
        <v>14645</v>
      </c>
      <c r="E14" s="46">
        <f t="shared" si="1"/>
        <v>1</v>
      </c>
      <c r="F14" s="46">
        <f t="shared" si="2"/>
        <v>16300</v>
      </c>
      <c r="G14" s="46">
        <f t="shared" si="3"/>
        <v>14627</v>
      </c>
      <c r="H14" s="47">
        <v>1</v>
      </c>
      <c r="I14" s="47">
        <v>16300</v>
      </c>
      <c r="J14" s="47">
        <v>14627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33">
        <f t="shared" si="4"/>
        <v>99.8770911573916</v>
      </c>
      <c r="S14" s="34"/>
    </row>
    <row r="15" spans="1:19" ht="40.5" customHeight="1">
      <c r="A15" s="32"/>
      <c r="B15" s="1" t="s">
        <v>6</v>
      </c>
      <c r="C15" s="1"/>
      <c r="D15" s="45">
        <v>200805</v>
      </c>
      <c r="E15" s="46">
        <f t="shared" si="1"/>
        <v>8</v>
      </c>
      <c r="F15" s="46">
        <f t="shared" si="2"/>
        <v>221793</v>
      </c>
      <c r="G15" s="46">
        <f t="shared" si="3"/>
        <v>200537</v>
      </c>
      <c r="H15" s="47">
        <v>1</v>
      </c>
      <c r="I15" s="47">
        <v>207400</v>
      </c>
      <c r="J15" s="47">
        <v>200530</v>
      </c>
      <c r="K15" s="47">
        <v>0</v>
      </c>
      <c r="L15" s="47">
        <v>0</v>
      </c>
      <c r="M15" s="47">
        <v>0</v>
      </c>
      <c r="N15" s="47">
        <v>7</v>
      </c>
      <c r="O15" s="47">
        <v>14393</v>
      </c>
      <c r="P15" s="47">
        <v>7</v>
      </c>
      <c r="Q15" s="33">
        <f t="shared" si="4"/>
        <v>99.86653718781902</v>
      </c>
      <c r="S15" s="34"/>
    </row>
    <row r="16" spans="1:19" ht="40.5" customHeight="1">
      <c r="A16" s="32"/>
      <c r="B16" s="1" t="s">
        <v>7</v>
      </c>
      <c r="C16" s="1"/>
      <c r="D16" s="45">
        <v>49994</v>
      </c>
      <c r="E16" s="46">
        <f t="shared" si="1"/>
        <v>6</v>
      </c>
      <c r="F16" s="46">
        <f t="shared" si="2"/>
        <v>50198</v>
      </c>
      <c r="G16" s="46">
        <f t="shared" si="3"/>
        <v>49934</v>
      </c>
      <c r="H16" s="47">
        <v>1</v>
      </c>
      <c r="I16" s="47">
        <v>49000</v>
      </c>
      <c r="J16" s="47">
        <v>49854</v>
      </c>
      <c r="K16" s="47">
        <v>0</v>
      </c>
      <c r="L16" s="47">
        <v>0</v>
      </c>
      <c r="M16" s="47">
        <v>0</v>
      </c>
      <c r="N16" s="47">
        <v>5</v>
      </c>
      <c r="O16" s="47">
        <v>1198</v>
      </c>
      <c r="P16" s="47">
        <v>80</v>
      </c>
      <c r="Q16" s="33">
        <f t="shared" si="4"/>
        <v>99.87998559827179</v>
      </c>
      <c r="S16" s="34"/>
    </row>
    <row r="17" spans="1:19" ht="40.5" customHeight="1">
      <c r="A17" s="32"/>
      <c r="B17" s="1" t="s">
        <v>8</v>
      </c>
      <c r="C17" s="1"/>
      <c r="D17" s="45">
        <v>284059</v>
      </c>
      <c r="E17" s="46">
        <f t="shared" si="1"/>
        <v>27</v>
      </c>
      <c r="F17" s="46">
        <f t="shared" si="2"/>
        <v>296656</v>
      </c>
      <c r="G17" s="46">
        <f t="shared" si="3"/>
        <v>281942</v>
      </c>
      <c r="H17" s="47">
        <v>1</v>
      </c>
      <c r="I17" s="47">
        <v>282600</v>
      </c>
      <c r="J17" s="47">
        <v>277602</v>
      </c>
      <c r="K17" s="47">
        <v>17</v>
      </c>
      <c r="L17" s="47">
        <v>9907</v>
      </c>
      <c r="M17" s="47">
        <v>4156</v>
      </c>
      <c r="N17" s="47">
        <v>9</v>
      </c>
      <c r="O17" s="47">
        <v>4149</v>
      </c>
      <c r="P17" s="47">
        <v>184</v>
      </c>
      <c r="Q17" s="33">
        <f t="shared" si="4"/>
        <v>99.25473229153098</v>
      </c>
      <c r="S17" s="34"/>
    </row>
    <row r="18" spans="1:19" ht="40.5" customHeight="1">
      <c r="A18" s="32"/>
      <c r="B18" s="1" t="s">
        <v>10</v>
      </c>
      <c r="C18" s="1"/>
      <c r="D18" s="45">
        <v>168987</v>
      </c>
      <c r="E18" s="46">
        <f t="shared" si="1"/>
        <v>12</v>
      </c>
      <c r="F18" s="46">
        <f t="shared" si="2"/>
        <v>201657</v>
      </c>
      <c r="G18" s="46">
        <f t="shared" si="3"/>
        <v>167353</v>
      </c>
      <c r="H18" s="47">
        <v>1</v>
      </c>
      <c r="I18" s="47">
        <v>193490</v>
      </c>
      <c r="J18" s="47">
        <v>162130</v>
      </c>
      <c r="K18" s="47">
        <v>4</v>
      </c>
      <c r="L18" s="47">
        <v>6540</v>
      </c>
      <c r="M18" s="47">
        <v>5223</v>
      </c>
      <c r="N18" s="47">
        <v>7</v>
      </c>
      <c r="O18" s="47">
        <v>1627</v>
      </c>
      <c r="P18" s="47">
        <v>0</v>
      </c>
      <c r="Q18" s="33">
        <f t="shared" si="4"/>
        <v>99.03306171480646</v>
      </c>
      <c r="S18" s="34"/>
    </row>
    <row r="19" spans="1:19" ht="40.5" customHeight="1">
      <c r="A19" s="32"/>
      <c r="B19" s="1" t="s">
        <v>11</v>
      </c>
      <c r="C19" s="1"/>
      <c r="D19" s="45">
        <v>15337</v>
      </c>
      <c r="E19" s="46">
        <f t="shared" si="1"/>
        <v>1</v>
      </c>
      <c r="F19" s="46">
        <f t="shared" si="2"/>
        <v>16300</v>
      </c>
      <c r="G19" s="46">
        <f t="shared" si="3"/>
        <v>14897</v>
      </c>
      <c r="H19" s="47">
        <v>1</v>
      </c>
      <c r="I19" s="47">
        <v>16300</v>
      </c>
      <c r="J19" s="47">
        <v>14897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33">
        <f t="shared" si="4"/>
        <v>97.1311208189346</v>
      </c>
      <c r="S19" s="34"/>
    </row>
    <row r="20" spans="1:19" ht="40.5" customHeight="1">
      <c r="A20" s="32"/>
      <c r="B20" s="1" t="s">
        <v>12</v>
      </c>
      <c r="C20" s="1"/>
      <c r="D20" s="45">
        <v>23205</v>
      </c>
      <c r="E20" s="46">
        <f t="shared" si="1"/>
        <v>1</v>
      </c>
      <c r="F20" s="46">
        <f t="shared" si="2"/>
        <v>23410</v>
      </c>
      <c r="G20" s="46">
        <f t="shared" si="3"/>
        <v>23205</v>
      </c>
      <c r="H20" s="47">
        <v>1</v>
      </c>
      <c r="I20" s="47">
        <v>23410</v>
      </c>
      <c r="J20" s="47">
        <v>23205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33">
        <f t="shared" si="4"/>
        <v>100</v>
      </c>
      <c r="S20" s="34"/>
    </row>
    <row r="21" spans="1:19" ht="40.5" customHeight="1">
      <c r="A21" s="32"/>
      <c r="B21" s="1" t="s">
        <v>13</v>
      </c>
      <c r="C21" s="1"/>
      <c r="D21" s="45">
        <v>10144</v>
      </c>
      <c r="E21" s="46">
        <f t="shared" si="1"/>
        <v>5</v>
      </c>
      <c r="F21" s="46">
        <f t="shared" si="2"/>
        <v>11285</v>
      </c>
      <c r="G21" s="46">
        <f t="shared" si="3"/>
        <v>10027</v>
      </c>
      <c r="H21" s="47">
        <v>0</v>
      </c>
      <c r="I21" s="47">
        <v>0</v>
      </c>
      <c r="J21" s="47">
        <v>0</v>
      </c>
      <c r="K21" s="47">
        <v>5</v>
      </c>
      <c r="L21" s="47">
        <v>11285</v>
      </c>
      <c r="M21" s="47">
        <v>10027</v>
      </c>
      <c r="N21" s="47">
        <v>0</v>
      </c>
      <c r="O21" s="47">
        <v>0</v>
      </c>
      <c r="P21" s="47">
        <v>0</v>
      </c>
      <c r="Q21" s="33">
        <f t="shared" si="4"/>
        <v>98.84660883280758</v>
      </c>
      <c r="S21" s="34"/>
    </row>
    <row r="22" spans="1:19" ht="40.5" customHeight="1">
      <c r="A22" s="32"/>
      <c r="B22" s="1" t="s">
        <v>14</v>
      </c>
      <c r="C22" s="1"/>
      <c r="D22" s="45">
        <v>131289</v>
      </c>
      <c r="E22" s="46">
        <f t="shared" si="1"/>
        <v>9</v>
      </c>
      <c r="F22" s="46">
        <f t="shared" si="2"/>
        <v>145993</v>
      </c>
      <c r="G22" s="46">
        <f t="shared" si="3"/>
        <v>130631</v>
      </c>
      <c r="H22" s="47">
        <v>1</v>
      </c>
      <c r="I22" s="47">
        <v>142196</v>
      </c>
      <c r="J22" s="47">
        <v>130412</v>
      </c>
      <c r="K22" s="47">
        <v>1</v>
      </c>
      <c r="L22" s="47">
        <v>210</v>
      </c>
      <c r="M22" s="47">
        <v>89</v>
      </c>
      <c r="N22" s="47">
        <v>7</v>
      </c>
      <c r="O22" s="47">
        <v>3587</v>
      </c>
      <c r="P22" s="47">
        <v>130</v>
      </c>
      <c r="Q22" s="33">
        <f t="shared" si="4"/>
        <v>99.4988155900342</v>
      </c>
      <c r="S22" s="34"/>
    </row>
    <row r="23" spans="1:19" ht="40.5" customHeight="1">
      <c r="A23" s="32"/>
      <c r="B23" s="1" t="s">
        <v>15</v>
      </c>
      <c r="C23" s="1"/>
      <c r="D23" s="45">
        <v>15689</v>
      </c>
      <c r="E23" s="46">
        <f t="shared" si="1"/>
        <v>3</v>
      </c>
      <c r="F23" s="46">
        <f t="shared" si="2"/>
        <v>18800</v>
      </c>
      <c r="G23" s="46">
        <f t="shared" si="3"/>
        <v>15689</v>
      </c>
      <c r="H23" s="47">
        <v>1</v>
      </c>
      <c r="I23" s="47">
        <v>16400</v>
      </c>
      <c r="J23" s="47">
        <v>15689</v>
      </c>
      <c r="K23" s="47">
        <v>0</v>
      </c>
      <c r="L23" s="47">
        <v>0</v>
      </c>
      <c r="M23" s="47">
        <v>0</v>
      </c>
      <c r="N23" s="47">
        <v>2</v>
      </c>
      <c r="O23" s="47">
        <v>2400</v>
      </c>
      <c r="P23" s="47">
        <v>0</v>
      </c>
      <c r="Q23" s="33">
        <f t="shared" si="4"/>
        <v>100</v>
      </c>
      <c r="S23" s="34"/>
    </row>
    <row r="24" spans="1:19" ht="40.5" customHeight="1">
      <c r="A24" s="32"/>
      <c r="B24" s="1" t="s">
        <v>37</v>
      </c>
      <c r="C24" s="1"/>
      <c r="D24" s="45">
        <v>14571</v>
      </c>
      <c r="E24" s="46">
        <f t="shared" si="1"/>
        <v>9</v>
      </c>
      <c r="F24" s="46">
        <f t="shared" si="2"/>
        <v>20094</v>
      </c>
      <c r="G24" s="46">
        <f t="shared" si="3"/>
        <v>14566</v>
      </c>
      <c r="H24" s="47">
        <v>1</v>
      </c>
      <c r="I24" s="47">
        <v>12700</v>
      </c>
      <c r="J24" s="47">
        <v>8342</v>
      </c>
      <c r="K24" s="47">
        <v>8</v>
      </c>
      <c r="L24" s="47">
        <v>7394</v>
      </c>
      <c r="M24" s="47">
        <v>6224</v>
      </c>
      <c r="N24" s="47">
        <v>0</v>
      </c>
      <c r="O24" s="47">
        <v>0</v>
      </c>
      <c r="P24" s="47">
        <v>0</v>
      </c>
      <c r="Q24" s="33">
        <f t="shared" si="4"/>
        <v>99.9656852652529</v>
      </c>
      <c r="S24" s="34"/>
    </row>
    <row r="25" spans="1:19" ht="40.5" customHeight="1">
      <c r="A25" s="32"/>
      <c r="B25" s="1" t="s">
        <v>33</v>
      </c>
      <c r="C25" s="1"/>
      <c r="D25" s="45">
        <v>9703</v>
      </c>
      <c r="E25" s="46">
        <f t="shared" si="1"/>
        <v>3</v>
      </c>
      <c r="F25" s="46">
        <f t="shared" si="2"/>
        <v>11010</v>
      </c>
      <c r="G25" s="46">
        <f t="shared" si="3"/>
        <v>9703</v>
      </c>
      <c r="H25" s="47">
        <v>0</v>
      </c>
      <c r="I25" s="47">
        <v>0</v>
      </c>
      <c r="J25" s="47">
        <v>0</v>
      </c>
      <c r="K25" s="47">
        <v>3</v>
      </c>
      <c r="L25" s="47">
        <v>11010</v>
      </c>
      <c r="M25" s="47">
        <v>9703</v>
      </c>
      <c r="N25" s="47">
        <v>0</v>
      </c>
      <c r="O25" s="47">
        <v>0</v>
      </c>
      <c r="P25" s="47">
        <v>0</v>
      </c>
      <c r="Q25" s="33">
        <f t="shared" si="4"/>
        <v>100</v>
      </c>
      <c r="S25" s="34"/>
    </row>
    <row r="26" spans="1:19" ht="40.5" customHeight="1">
      <c r="A26" s="32"/>
      <c r="B26" s="1" t="s">
        <v>16</v>
      </c>
      <c r="C26" s="1"/>
      <c r="D26" s="45">
        <v>8676</v>
      </c>
      <c r="E26" s="46">
        <f t="shared" si="1"/>
        <v>3</v>
      </c>
      <c r="F26" s="46">
        <f t="shared" si="2"/>
        <v>9670</v>
      </c>
      <c r="G26" s="46">
        <f t="shared" si="3"/>
        <v>8661</v>
      </c>
      <c r="H26" s="47">
        <v>0</v>
      </c>
      <c r="I26" s="47">
        <v>0</v>
      </c>
      <c r="J26" s="47">
        <v>0</v>
      </c>
      <c r="K26" s="47">
        <v>3</v>
      </c>
      <c r="L26" s="47">
        <v>9670</v>
      </c>
      <c r="M26" s="47">
        <v>8661</v>
      </c>
      <c r="N26" s="47">
        <v>0</v>
      </c>
      <c r="O26" s="47">
        <v>0</v>
      </c>
      <c r="P26" s="47">
        <v>0</v>
      </c>
      <c r="Q26" s="33">
        <f t="shared" si="4"/>
        <v>99.8271092669433</v>
      </c>
      <c r="S26" s="34"/>
    </row>
    <row r="27" spans="1:19" ht="40.5" customHeight="1">
      <c r="A27" s="32"/>
      <c r="B27" s="1" t="s">
        <v>17</v>
      </c>
      <c r="C27" s="1"/>
      <c r="D27" s="45">
        <v>20706</v>
      </c>
      <c r="E27" s="46">
        <f t="shared" si="1"/>
        <v>4</v>
      </c>
      <c r="F27" s="46">
        <f t="shared" si="2"/>
        <v>25600</v>
      </c>
      <c r="G27" s="46">
        <f t="shared" si="3"/>
        <v>20683</v>
      </c>
      <c r="H27" s="47">
        <v>1</v>
      </c>
      <c r="I27" s="47">
        <v>20000</v>
      </c>
      <c r="J27" s="47">
        <v>17261</v>
      </c>
      <c r="K27" s="47">
        <v>3</v>
      </c>
      <c r="L27" s="47">
        <v>5600</v>
      </c>
      <c r="M27" s="47">
        <v>3422</v>
      </c>
      <c r="N27" s="47">
        <v>0</v>
      </c>
      <c r="O27" s="47">
        <v>0</v>
      </c>
      <c r="P27" s="47">
        <v>0</v>
      </c>
      <c r="Q27" s="33">
        <f t="shared" si="4"/>
        <v>99.88892108567565</v>
      </c>
      <c r="S27" s="34"/>
    </row>
    <row r="28" spans="1:19" ht="40.5" customHeight="1">
      <c r="A28" s="32"/>
      <c r="B28" s="1" t="s">
        <v>32</v>
      </c>
      <c r="C28" s="1"/>
      <c r="D28" s="45">
        <v>54595</v>
      </c>
      <c r="E28" s="46">
        <f t="shared" si="1"/>
        <v>1</v>
      </c>
      <c r="F28" s="46">
        <f t="shared" si="2"/>
        <v>57000</v>
      </c>
      <c r="G28" s="46">
        <f t="shared" si="3"/>
        <v>53707</v>
      </c>
      <c r="H28" s="47">
        <v>1</v>
      </c>
      <c r="I28" s="47">
        <v>57000</v>
      </c>
      <c r="J28" s="47">
        <v>53707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33">
        <f t="shared" si="4"/>
        <v>98.37347742467259</v>
      </c>
      <c r="S28" s="34"/>
    </row>
    <row r="29" spans="1:19" ht="40.5" customHeight="1">
      <c r="A29" s="32"/>
      <c r="B29" s="1" t="s">
        <v>34</v>
      </c>
      <c r="C29" s="1"/>
      <c r="D29" s="45">
        <v>96187</v>
      </c>
      <c r="E29" s="46">
        <f t="shared" si="1"/>
        <v>7</v>
      </c>
      <c r="F29" s="46">
        <f t="shared" si="2"/>
        <v>107921</v>
      </c>
      <c r="G29" s="46">
        <f t="shared" si="3"/>
        <v>95770</v>
      </c>
      <c r="H29" s="47">
        <v>1</v>
      </c>
      <c r="I29" s="47">
        <v>95900</v>
      </c>
      <c r="J29" s="47">
        <v>95207</v>
      </c>
      <c r="K29" s="47">
        <v>0</v>
      </c>
      <c r="L29" s="47">
        <v>0</v>
      </c>
      <c r="M29" s="47">
        <v>0</v>
      </c>
      <c r="N29" s="47">
        <v>6</v>
      </c>
      <c r="O29" s="47">
        <v>12021</v>
      </c>
      <c r="P29" s="47">
        <v>563</v>
      </c>
      <c r="Q29" s="33">
        <f t="shared" si="4"/>
        <v>99.56646948132284</v>
      </c>
      <c r="S29" s="34"/>
    </row>
    <row r="30" spans="1:19" ht="40.5" customHeight="1">
      <c r="A30" s="32"/>
      <c r="B30" s="1" t="s">
        <v>18</v>
      </c>
      <c r="C30" s="1"/>
      <c r="D30" s="45">
        <v>81172</v>
      </c>
      <c r="E30" s="46">
        <f t="shared" si="1"/>
        <v>2</v>
      </c>
      <c r="F30" s="46">
        <f t="shared" si="2"/>
        <v>93408</v>
      </c>
      <c r="G30" s="46">
        <f t="shared" si="3"/>
        <v>81023</v>
      </c>
      <c r="H30" s="47">
        <v>1</v>
      </c>
      <c r="I30" s="47">
        <v>93000</v>
      </c>
      <c r="J30" s="47">
        <v>81023</v>
      </c>
      <c r="K30" s="47">
        <v>0</v>
      </c>
      <c r="L30" s="47">
        <v>0</v>
      </c>
      <c r="M30" s="47">
        <v>0</v>
      </c>
      <c r="N30" s="47">
        <v>1</v>
      </c>
      <c r="O30" s="47">
        <v>408</v>
      </c>
      <c r="P30" s="47">
        <v>0</v>
      </c>
      <c r="Q30" s="33">
        <f t="shared" si="4"/>
        <v>99.81643916621495</v>
      </c>
      <c r="S30" s="34"/>
    </row>
    <row r="31" spans="1:19" ht="40.5" customHeight="1">
      <c r="A31" s="32"/>
      <c r="B31" s="1" t="s">
        <v>19</v>
      </c>
      <c r="C31" s="1"/>
      <c r="D31" s="45">
        <v>19691</v>
      </c>
      <c r="E31" s="46">
        <f t="shared" si="1"/>
        <v>9</v>
      </c>
      <c r="F31" s="46">
        <f t="shared" si="2"/>
        <v>26900</v>
      </c>
      <c r="G31" s="46">
        <f t="shared" si="3"/>
        <v>19662</v>
      </c>
      <c r="H31" s="47">
        <v>1</v>
      </c>
      <c r="I31" s="47">
        <v>16500</v>
      </c>
      <c r="J31" s="47">
        <v>15997</v>
      </c>
      <c r="K31" s="47">
        <v>8</v>
      </c>
      <c r="L31" s="47">
        <v>10400</v>
      </c>
      <c r="M31" s="47">
        <v>3665</v>
      </c>
      <c r="N31" s="47">
        <v>0</v>
      </c>
      <c r="O31" s="47">
        <v>0</v>
      </c>
      <c r="P31" s="47">
        <v>0</v>
      </c>
      <c r="Q31" s="33">
        <f t="shared" si="4"/>
        <v>99.85272459499264</v>
      </c>
      <c r="S31" s="34"/>
    </row>
    <row r="32" spans="1:19" ht="40.5" customHeight="1">
      <c r="A32" s="32"/>
      <c r="B32" s="1" t="s">
        <v>38</v>
      </c>
      <c r="C32" s="1"/>
      <c r="D32" s="45">
        <v>17893</v>
      </c>
      <c r="E32" s="46">
        <f t="shared" si="1"/>
        <v>6</v>
      </c>
      <c r="F32" s="46">
        <f t="shared" si="2"/>
        <v>22877</v>
      </c>
      <c r="G32" s="46">
        <f t="shared" si="3"/>
        <v>17876</v>
      </c>
      <c r="H32" s="47">
        <v>1</v>
      </c>
      <c r="I32" s="47">
        <v>15100</v>
      </c>
      <c r="J32" s="47">
        <v>12650</v>
      </c>
      <c r="K32" s="47">
        <v>5</v>
      </c>
      <c r="L32" s="47">
        <v>7777</v>
      </c>
      <c r="M32" s="47">
        <v>5226</v>
      </c>
      <c r="N32" s="47">
        <v>0</v>
      </c>
      <c r="O32" s="47">
        <v>0</v>
      </c>
      <c r="P32" s="47">
        <v>0</v>
      </c>
      <c r="Q32" s="33">
        <f t="shared" si="4"/>
        <v>99.90499077851673</v>
      </c>
      <c r="S32" s="34"/>
    </row>
    <row r="33" spans="1:19" ht="40.5" customHeight="1">
      <c r="A33" s="32"/>
      <c r="B33" s="1" t="s">
        <v>20</v>
      </c>
      <c r="C33" s="1"/>
      <c r="D33" s="45">
        <v>18397</v>
      </c>
      <c r="E33" s="46">
        <f t="shared" si="1"/>
        <v>17</v>
      </c>
      <c r="F33" s="46">
        <f t="shared" si="2"/>
        <v>27267</v>
      </c>
      <c r="G33" s="46">
        <f t="shared" si="3"/>
        <v>17803</v>
      </c>
      <c r="H33" s="47">
        <v>1</v>
      </c>
      <c r="I33" s="47">
        <v>13340</v>
      </c>
      <c r="J33" s="47">
        <v>12304</v>
      </c>
      <c r="K33" s="47">
        <v>16</v>
      </c>
      <c r="L33" s="47">
        <v>13927</v>
      </c>
      <c r="M33" s="47">
        <v>5499</v>
      </c>
      <c r="N33" s="47">
        <v>0</v>
      </c>
      <c r="O33" s="47">
        <v>0</v>
      </c>
      <c r="P33" s="47">
        <v>0</v>
      </c>
      <c r="Q33" s="33">
        <f t="shared" si="4"/>
        <v>96.77121269772245</v>
      </c>
      <c r="S33" s="34"/>
    </row>
    <row r="34" spans="1:19" ht="40.5" customHeight="1">
      <c r="A34" s="32"/>
      <c r="B34" s="1" t="s">
        <v>21</v>
      </c>
      <c r="C34" s="1"/>
      <c r="D34" s="45">
        <v>9250</v>
      </c>
      <c r="E34" s="46">
        <f t="shared" si="1"/>
        <v>2</v>
      </c>
      <c r="F34" s="46">
        <f t="shared" si="2"/>
        <v>10540</v>
      </c>
      <c r="G34" s="46">
        <f t="shared" si="3"/>
        <v>8949</v>
      </c>
      <c r="H34" s="47">
        <v>1</v>
      </c>
      <c r="I34" s="47">
        <v>9760</v>
      </c>
      <c r="J34" s="47">
        <v>8391</v>
      </c>
      <c r="K34" s="47">
        <v>1</v>
      </c>
      <c r="L34" s="47">
        <v>780</v>
      </c>
      <c r="M34" s="47">
        <v>558</v>
      </c>
      <c r="N34" s="47">
        <v>0</v>
      </c>
      <c r="O34" s="47">
        <v>0</v>
      </c>
      <c r="P34" s="47">
        <v>0</v>
      </c>
      <c r="Q34" s="33">
        <f t="shared" si="4"/>
        <v>96.74594594594595</v>
      </c>
      <c r="S34" s="34"/>
    </row>
    <row r="35" spans="1:19" ht="40.5" customHeight="1">
      <c r="A35" s="35"/>
      <c r="B35" s="2" t="s">
        <v>35</v>
      </c>
      <c r="C35" s="2"/>
      <c r="D35" s="45">
        <v>11692</v>
      </c>
      <c r="E35" s="46">
        <f t="shared" si="1"/>
        <v>2</v>
      </c>
      <c r="F35" s="46">
        <f t="shared" si="2"/>
        <v>11599</v>
      </c>
      <c r="G35" s="46">
        <f t="shared" si="3"/>
        <v>11191</v>
      </c>
      <c r="H35" s="46">
        <v>1</v>
      </c>
      <c r="I35" s="46">
        <v>11500</v>
      </c>
      <c r="J35" s="46">
        <v>11125</v>
      </c>
      <c r="K35" s="46">
        <v>0</v>
      </c>
      <c r="L35" s="46">
        <v>0</v>
      </c>
      <c r="M35" s="46">
        <v>0</v>
      </c>
      <c r="N35" s="46">
        <v>1</v>
      </c>
      <c r="O35" s="46">
        <v>99</v>
      </c>
      <c r="P35" s="46">
        <v>66</v>
      </c>
      <c r="Q35" s="33">
        <f t="shared" si="4"/>
        <v>95.71501881628464</v>
      </c>
      <c r="S35" s="34"/>
    </row>
    <row r="36" spans="1:19" ht="14.25" customHeight="1">
      <c r="A36" s="36"/>
      <c r="B36" s="37"/>
      <c r="C36" s="37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38"/>
      <c r="S36" s="34"/>
    </row>
    <row r="37" spans="1:17" s="25" customFormat="1" ht="17.25" customHeight="1">
      <c r="A37" s="39" t="s">
        <v>39</v>
      </c>
      <c r="B37" s="40"/>
      <c r="C37" s="41"/>
      <c r="M37" s="42"/>
      <c r="Q37" s="43" t="s">
        <v>43</v>
      </c>
    </row>
  </sheetData>
  <sheetProtection/>
  <mergeCells count="2">
    <mergeCell ref="Q3:Q4"/>
    <mergeCell ref="D3:D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     電気･ガス･水道&amp;R&amp;"ＭＳ ゴシック,標準"&amp;14電気･ガス･水道 &amp;11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2015-10-08T07:37:18Z</cp:lastPrinted>
  <dcterms:created xsi:type="dcterms:W3CDTF">1998-09-02T00:04:32Z</dcterms:created>
  <dcterms:modified xsi:type="dcterms:W3CDTF">2016-02-02T01:48:43Z</dcterms:modified>
  <cp:category/>
  <cp:version/>
  <cp:contentType/>
  <cp:contentStatus/>
</cp:coreProperties>
</file>