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195" windowWidth="14430" windowHeight="6210" tabRatio="831" activeTab="0"/>
  </bookViews>
  <sheets>
    <sheet name="109 港別入港船舶隻数・総トン数及び乗降人員" sheetId="1" r:id="rId1"/>
  </sheets>
  <definedNames>
    <definedName name="_Regression_Int" localSheetId="0" hidden="1">1</definedName>
    <definedName name="Print_Area_MI" localSheetId="0">'109 港別入港船舶隻数・総トン数及び乗降人員'!$B$1:$I$35</definedName>
    <definedName name="表側" localSheetId="0">'109 港別入港船舶隻数・総トン数及び乗降人員'!#REF!</definedName>
    <definedName name="表側">#REF!</definedName>
  </definedNames>
  <calcPr fullCalcOnLoad="1"/>
</workbook>
</file>

<file path=xl/sharedStrings.xml><?xml version="1.0" encoding="utf-8"?>
<sst xmlns="http://schemas.openxmlformats.org/spreadsheetml/2006/main" count="80" uniqueCount="49">
  <si>
    <t>総トン数</t>
  </si>
  <si>
    <t>四日市港</t>
  </si>
  <si>
    <t>津松阪港</t>
  </si>
  <si>
    <t>尾  鷲  港</t>
  </si>
  <si>
    <t>鳥  羽  港</t>
  </si>
  <si>
    <t>桑  名  港</t>
  </si>
  <si>
    <t>千代崎港</t>
  </si>
  <si>
    <t>白  子  港</t>
  </si>
  <si>
    <t>宇治山田港</t>
  </si>
  <si>
    <t>的  矢  港</t>
  </si>
  <si>
    <t>賢  島  港</t>
  </si>
  <si>
    <t>浜  島  港</t>
  </si>
  <si>
    <t>五ケ所港</t>
  </si>
  <si>
    <t>吉  津  港</t>
  </si>
  <si>
    <t>長  島  港</t>
  </si>
  <si>
    <t>引  本  港</t>
  </si>
  <si>
    <t>三木里港</t>
  </si>
  <si>
    <t>賀  田  港</t>
  </si>
  <si>
    <t>二木島港</t>
  </si>
  <si>
    <t>木  本  港</t>
  </si>
  <si>
    <t>鵜  殿  港</t>
  </si>
  <si>
    <t>隻</t>
  </si>
  <si>
    <t>…</t>
  </si>
  <si>
    <t>隻　数</t>
  </si>
  <si>
    <t>入  港  船  舶  隻  数  及  び  総  ト  ン  数</t>
  </si>
  <si>
    <t>船  舶  乗  降  人  員</t>
  </si>
  <si>
    <t>外     航     船</t>
  </si>
  <si>
    <t>内     航     船</t>
  </si>
  <si>
    <t>乗込人員</t>
  </si>
  <si>
    <t>上陸人員</t>
  </si>
  <si>
    <t>隻</t>
  </si>
  <si>
    <t>ｔ</t>
  </si>
  <si>
    <t>ｔ</t>
  </si>
  <si>
    <t>総トン数</t>
  </si>
  <si>
    <t>隻　数</t>
  </si>
  <si>
    <t>総           数</t>
  </si>
  <si>
    <t>人</t>
  </si>
  <si>
    <t>１０９.県内港別入港船舶隻数・総トン数及び乗降人員</t>
  </si>
  <si>
    <t xml:space="preserve">    23</t>
  </si>
  <si>
    <t>平成22年</t>
  </si>
  <si>
    <t xml:space="preserve">    24</t>
  </si>
  <si>
    <t xml:space="preserve">    25</t>
  </si>
  <si>
    <t>(平成24年)</t>
  </si>
  <si>
    <t>(平成25年)</t>
  </si>
  <si>
    <t>注1 内航船には、自動車航送船、漁船、避難船、その他を含む。</t>
  </si>
  <si>
    <t>　2 平成25年分から、四日市港の船舶乗船人員が未公表となった。</t>
  </si>
  <si>
    <t xml:space="preserve"> 県土整備部流域管理課「三重県港湾統計」</t>
  </si>
  <si>
    <t xml:space="preserve">  資料  四日市港管理組合「四日市港統計年報」　</t>
  </si>
  <si>
    <r>
      <t xml:space="preserve">総 </t>
    </r>
    <r>
      <rPr>
        <sz val="14"/>
        <rFont val="ＭＳ 明朝"/>
        <family val="1"/>
      </rPr>
      <t xml:space="preserve">  数</t>
    </r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</si>
</sst>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.0;\-#,##0.0"/>
    <numFmt numFmtId="178" formatCode="#,##0;[Red]#,##0"/>
    <numFmt numFmtId="179" formatCode="_ * #,##0_ ;_ * \-#,##0_ ;_ * &quot;-&quot;;_ @_ "/>
    <numFmt numFmtId="180" formatCode="_ * #,##0;_ * \-#,##0_ ;_ * &quot;-&quot;;_ @_ "/>
    <numFmt numFmtId="181" formatCode="_ * #,##0_ ;_ * \-#,##0_ ;_ * &quot;-&quot;\ ;_ @_ "/>
    <numFmt numFmtId="182" formatCode="0_);[Red]\(0\)"/>
    <numFmt numFmtId="183" formatCode="#,##0.000;\-#,##0.000"/>
    <numFmt numFmtId="184" formatCode="#,##0.0000;\-#,##0.0000"/>
    <numFmt numFmtId="185" formatCode="#,##0_);[Red]\(#,##0\)"/>
    <numFmt numFmtId="186" formatCode="0.00_);[Red]\(0.00\)"/>
    <numFmt numFmtId="187" formatCode="0.0"/>
    <numFmt numFmtId="188" formatCode="0.0;[Red]0.0"/>
    <numFmt numFmtId="189" formatCode="#,##0_ "/>
    <numFmt numFmtId="190" formatCode="#,##0.0"/>
    <numFmt numFmtId="191" formatCode="#,##0.0;[Red]#,##0.0"/>
    <numFmt numFmtId="192" formatCode="0_ "/>
    <numFmt numFmtId="193" formatCode="#,##0_);\(#,##0\)"/>
    <numFmt numFmtId="194" formatCode="0;[Red]0"/>
    <numFmt numFmtId="195" formatCode="#,##0.00_ "/>
    <numFmt numFmtId="196" formatCode="#,##0.0_ "/>
    <numFmt numFmtId="197" formatCode="#,##0;&quot;△ &quot;#,##0"/>
    <numFmt numFmtId="198" formatCode="#,##0_ ;[Red]\-#,##0\ "/>
    <numFmt numFmtId="199" formatCode="0.0%"/>
    <numFmt numFmtId="200" formatCode="0.0_ "/>
    <numFmt numFmtId="201" formatCode="_ * ##,#0_;_ * \-#,##0_ ;_ * &quot;-&quot;_ ;_ @_ "/>
    <numFmt numFmtId="202" formatCode="_ * #,##0;_ * \-#,##0_ ;_ * &quot;-&quot;_ ;_ @_ "/>
    <numFmt numFmtId="203" formatCode="_ * #,##0;_ * \-#,##0;_ * &quot;-&quot;;_ @_ "/>
    <numFmt numFmtId="204" formatCode="_ * #,##0_ ;_ * \-#,##0_ ;_ * &quot;…&quot;_ ;_ @_ "/>
    <numFmt numFmtId="205" formatCode="_ &quot;¥&quot;* #,##0.0_ ;_ &quot;¥&quot;* \-#,##0.0_ ;_ &quot;¥&quot;* &quot;-&quot;?_ ;_ @_ "/>
    <numFmt numFmtId="206" formatCode="_ * #,##0;_ * \-#,##0;_ * &quot;-&quot;;_ @"/>
    <numFmt numFmtId="207" formatCode="[&lt;=999]000;[&lt;=99999]000\-00;000\-0000"/>
    <numFmt numFmtId="208" formatCode="#,##0;\-#,##0;&quot;-&quot;"/>
    <numFmt numFmtId="209" formatCode="#,##0.00000;\-#,##0.00000"/>
    <numFmt numFmtId="210" formatCode="#,##0.0;[Red]\-#,##0.0"/>
    <numFmt numFmtId="211" formatCode="#,##0.000;[Red]\-#,##0.000"/>
    <numFmt numFmtId="212" formatCode="#,##0;\△#,##0;&quot;-&quot;"/>
  </numFmts>
  <fonts count="46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4"/>
      <name val="ＭＳ ゴシック"/>
      <family val="3"/>
    </font>
    <font>
      <sz val="20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1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4">
    <xf numFmtId="37" fontId="0" fillId="0" borderId="0" xfId="0" applyAlignment="1">
      <alignment/>
    </xf>
    <xf numFmtId="37" fontId="9" fillId="0" borderId="10" xfId="0" applyFont="1" applyFill="1" applyBorder="1" applyAlignment="1">
      <alignment/>
    </xf>
    <xf numFmtId="37" fontId="7" fillId="0" borderId="0" xfId="0" applyFont="1" applyFill="1" applyAlignment="1" applyProtection="1">
      <alignment horizontal="centerContinuous"/>
      <protection/>
    </xf>
    <xf numFmtId="37" fontId="8" fillId="0" borderId="0" xfId="0" applyFont="1" applyFill="1" applyBorder="1" applyAlignment="1" applyProtection="1">
      <alignment horizontal="right" vertical="center"/>
      <protection/>
    </xf>
    <xf numFmtId="37" fontId="9" fillId="0" borderId="0" xfId="0" applyFont="1" applyFill="1" applyAlignment="1">
      <alignment/>
    </xf>
    <xf numFmtId="37" fontId="9" fillId="0" borderId="0" xfId="0" applyFont="1" applyFill="1" applyAlignment="1">
      <alignment horizontal="centerContinuous"/>
    </xf>
    <xf numFmtId="37" fontId="8" fillId="0" borderId="0" xfId="0" applyFont="1" applyFill="1" applyBorder="1" applyAlignment="1">
      <alignment vertical="center"/>
    </xf>
    <xf numFmtId="37" fontId="8" fillId="0" borderId="11" xfId="0" applyFont="1" applyFill="1" applyBorder="1" applyAlignment="1">
      <alignment vertical="center"/>
    </xf>
    <xf numFmtId="37" fontId="8" fillId="0" borderId="0" xfId="0" applyFont="1" applyFill="1" applyBorder="1" applyAlignment="1">
      <alignment horizontal="right" vertical="center"/>
    </xf>
    <xf numFmtId="37" fontId="8" fillId="0" borderId="0" xfId="0" applyFont="1" applyFill="1" applyAlignment="1">
      <alignment vertical="center"/>
    </xf>
    <xf numFmtId="37" fontId="6" fillId="0" borderId="0" xfId="0" applyFont="1" applyFill="1" applyAlignment="1" applyProtection="1">
      <alignment horizontal="distributed"/>
      <protection/>
    </xf>
    <xf numFmtId="37" fontId="6" fillId="0" borderId="0" xfId="0" applyFont="1" applyFill="1" applyAlignment="1" applyProtection="1" quotePrefix="1">
      <alignment horizontal="center"/>
      <protection/>
    </xf>
    <xf numFmtId="37" fontId="6" fillId="0" borderId="11" xfId="0" applyFont="1" applyFill="1" applyBorder="1" applyAlignment="1" applyProtection="1">
      <alignment horizontal="distributed"/>
      <protection/>
    </xf>
    <xf numFmtId="37" fontId="10" fillId="0" borderId="0" xfId="0" applyFont="1" applyFill="1" applyAlignment="1">
      <alignment/>
    </xf>
    <xf numFmtId="37" fontId="9" fillId="0" borderId="0" xfId="0" applyFont="1" applyFill="1" applyAlignment="1">
      <alignment horizontal="distributed"/>
    </xf>
    <xf numFmtId="37" fontId="9" fillId="0" borderId="11" xfId="0" applyFont="1" applyFill="1" applyBorder="1" applyAlignment="1">
      <alignment horizontal="distributed"/>
    </xf>
    <xf numFmtId="180" fontId="9" fillId="0" borderId="0" xfId="0" applyNumberFormat="1" applyFont="1" applyFill="1" applyAlignment="1">
      <alignment/>
    </xf>
    <xf numFmtId="180" fontId="9" fillId="0" borderId="0" xfId="0" applyNumberFormat="1" applyFont="1" applyFill="1" applyAlignment="1">
      <alignment/>
    </xf>
    <xf numFmtId="37" fontId="9" fillId="0" borderId="0" xfId="0" applyFont="1" applyFill="1" applyBorder="1" applyAlignment="1">
      <alignment/>
    </xf>
    <xf numFmtId="37" fontId="0" fillId="0" borderId="0" xfId="0" applyFont="1" applyFill="1" applyBorder="1" applyAlignment="1" applyProtection="1">
      <alignment horizontal="left"/>
      <protection/>
    </xf>
    <xf numFmtId="37" fontId="0" fillId="0" borderId="0" xfId="0" applyFont="1" applyFill="1" applyAlignment="1" applyProtection="1">
      <alignment horizontal="distributed"/>
      <protection/>
    </xf>
    <xf numFmtId="37" fontId="8" fillId="0" borderId="0" xfId="0" applyFont="1" applyFill="1" applyAlignment="1">
      <alignment/>
    </xf>
    <xf numFmtId="37" fontId="0" fillId="0" borderId="0" xfId="0" applyFont="1" applyFill="1" applyAlignment="1">
      <alignment/>
    </xf>
    <xf numFmtId="37" fontId="0" fillId="0" borderId="12" xfId="0" applyFont="1" applyFill="1" applyBorder="1" applyAlignment="1" applyProtection="1">
      <alignment horizontal="centerContinuous" vertical="center"/>
      <protection/>
    </xf>
    <xf numFmtId="37" fontId="0" fillId="0" borderId="13" xfId="0" applyFont="1" applyFill="1" applyBorder="1" applyAlignment="1">
      <alignment horizontal="centerContinuous" vertical="center"/>
    </xf>
    <xf numFmtId="37" fontId="0" fillId="0" borderId="0" xfId="0" applyFont="1" applyFill="1" applyAlignment="1">
      <alignment vertical="center"/>
    </xf>
    <xf numFmtId="37" fontId="0" fillId="0" borderId="12" xfId="0" applyFont="1" applyFill="1" applyBorder="1" applyAlignment="1" applyProtection="1">
      <alignment horizontal="center" vertical="center"/>
      <protection/>
    </xf>
    <xf numFmtId="37" fontId="0" fillId="0" borderId="0" xfId="0" applyFont="1" applyFill="1" applyAlignment="1">
      <alignment/>
    </xf>
    <xf numFmtId="37" fontId="0" fillId="0" borderId="0" xfId="0" applyFont="1" applyFill="1" applyBorder="1" applyAlignment="1">
      <alignment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Border="1" applyAlignment="1">
      <alignment/>
    </xf>
    <xf numFmtId="37" fontId="0" fillId="0" borderId="0" xfId="0" applyFont="1" applyFill="1" applyAlignment="1" applyProtection="1">
      <alignment horizontal="right" vertical="center"/>
      <protection/>
    </xf>
    <xf numFmtId="37" fontId="9" fillId="0" borderId="0" xfId="0" applyFont="1" applyFill="1" applyAlignment="1">
      <alignment vertical="center"/>
    </xf>
    <xf numFmtId="180" fontId="6" fillId="0" borderId="0" xfId="0" applyNumberFormat="1" applyFont="1" applyFill="1" applyAlignment="1" applyProtection="1">
      <alignment/>
      <protection/>
    </xf>
    <xf numFmtId="180" fontId="6" fillId="0" borderId="0" xfId="0" applyNumberFormat="1" applyFont="1" applyFill="1" applyAlignment="1" applyProtection="1">
      <alignment horizontal="right"/>
      <protection/>
    </xf>
    <xf numFmtId="37" fontId="0" fillId="0" borderId="13" xfId="0" applyFont="1" applyFill="1" applyBorder="1" applyAlignment="1" applyProtection="1">
      <alignment horizontal="distributed"/>
      <protection/>
    </xf>
    <xf numFmtId="37" fontId="0" fillId="0" borderId="0" xfId="0" applyFont="1" applyFill="1" applyBorder="1" applyAlignment="1" applyProtection="1">
      <alignment horizontal="distributed"/>
      <protection/>
    </xf>
    <xf numFmtId="37" fontId="0" fillId="0" borderId="0" xfId="0" applyFont="1" applyFill="1" applyBorder="1" applyAlignment="1">
      <alignment horizontal="distributed"/>
    </xf>
    <xf numFmtId="37" fontId="0" fillId="0" borderId="10" xfId="0" applyFont="1" applyFill="1" applyBorder="1" applyAlignment="1" applyProtection="1">
      <alignment horizontal="right"/>
      <protection/>
    </xf>
    <xf numFmtId="37" fontId="0" fillId="0" borderId="14" xfId="0" applyFont="1" applyFill="1" applyBorder="1" applyAlignment="1">
      <alignment vertical="center"/>
    </xf>
    <xf numFmtId="37" fontId="0" fillId="0" borderId="13" xfId="0" applyFont="1" applyFill="1" applyBorder="1" applyAlignment="1" applyProtection="1">
      <alignment horizontal="centerContinuous" vertical="center"/>
      <protection/>
    </xf>
    <xf numFmtId="37" fontId="0" fillId="0" borderId="15" xfId="0" applyFont="1" applyFill="1" applyBorder="1" applyAlignment="1">
      <alignment horizontal="centerContinuous" vertical="center"/>
    </xf>
    <xf numFmtId="37" fontId="0" fillId="0" borderId="16" xfId="0" applyFont="1" applyFill="1" applyBorder="1" applyAlignment="1">
      <alignment horizontal="centerContinuous" vertical="center"/>
    </xf>
    <xf numFmtId="37" fontId="0" fillId="0" borderId="17" xfId="0" applyFont="1" applyFill="1" applyBorder="1" applyAlignment="1" applyProtection="1">
      <alignment horizontal="center" vertical="center"/>
      <protection/>
    </xf>
    <xf numFmtId="37" fontId="0" fillId="0" borderId="13" xfId="0" applyFont="1" applyFill="1" applyBorder="1" applyAlignment="1" applyProtection="1">
      <alignment horizontal="center" vertical="center"/>
      <protection/>
    </xf>
    <xf numFmtId="37" fontId="0" fillId="0" borderId="18" xfId="0" applyFont="1" applyFill="1" applyBorder="1" applyAlignment="1">
      <alignment vertical="center"/>
    </xf>
    <xf numFmtId="37" fontId="0" fillId="0" borderId="0" xfId="0" applyFont="1" applyFill="1" applyAlignment="1">
      <alignment horizontal="centerContinuous"/>
    </xf>
    <xf numFmtId="37" fontId="0" fillId="0" borderId="19" xfId="0" applyFont="1" applyFill="1" applyBorder="1" applyAlignment="1" applyProtection="1">
      <alignment horizontal="centerContinuous" vertical="center"/>
      <protection/>
    </xf>
    <xf numFmtId="37" fontId="0" fillId="0" borderId="11" xfId="0" applyFont="1" applyFill="1" applyBorder="1" applyAlignment="1">
      <alignment/>
    </xf>
    <xf numFmtId="180" fontId="0" fillId="0" borderId="0" xfId="0" applyNumberFormat="1" applyFont="1" applyFill="1" applyAlignment="1" applyProtection="1">
      <alignment horizontal="right"/>
      <protection locked="0"/>
    </xf>
    <xf numFmtId="37" fontId="0" fillId="0" borderId="0" xfId="0" applyFont="1" applyFill="1" applyBorder="1" applyAlignment="1">
      <alignment vertical="center"/>
    </xf>
    <xf numFmtId="37" fontId="0" fillId="0" borderId="13" xfId="0" applyFont="1" applyFill="1" applyBorder="1" applyAlignment="1">
      <alignment vertical="center"/>
    </xf>
    <xf numFmtId="37" fontId="0" fillId="0" borderId="0" xfId="0" applyFont="1" applyFill="1" applyBorder="1" applyAlignment="1">
      <alignment/>
    </xf>
    <xf numFmtId="37" fontId="0" fillId="0" borderId="11" xfId="0" applyFont="1" applyFill="1" applyBorder="1" applyAlignment="1">
      <alignment/>
    </xf>
    <xf numFmtId="180" fontId="0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 applyProtection="1">
      <alignment horizontal="right"/>
      <protection/>
    </xf>
    <xf numFmtId="180" fontId="0" fillId="0" borderId="0" xfId="0" applyNumberFormat="1" applyFont="1" applyFill="1" applyBorder="1" applyAlignment="1">
      <alignment/>
    </xf>
    <xf numFmtId="37" fontId="0" fillId="0" borderId="0" xfId="0" applyFont="1" applyFill="1" applyAlignment="1" applyProtection="1" quotePrefix="1">
      <alignment horizontal="center"/>
      <protection/>
    </xf>
    <xf numFmtId="37" fontId="6" fillId="0" borderId="0" xfId="0" applyFont="1" applyFill="1" applyBorder="1" applyAlignment="1">
      <alignment horizontal="distributed"/>
    </xf>
    <xf numFmtId="180" fontId="0" fillId="0" borderId="0" xfId="0" applyNumberFormat="1" applyFont="1" applyFill="1" applyAlignment="1">
      <alignment/>
    </xf>
    <xf numFmtId="37" fontId="0" fillId="0" borderId="11" xfId="0" applyFont="1" applyFill="1" applyBorder="1" applyAlignment="1" applyProtection="1">
      <alignment horizontal="distributed"/>
      <protection/>
    </xf>
    <xf numFmtId="180" fontId="0" fillId="0" borderId="0" xfId="0" applyNumberFormat="1" applyFont="1" applyFill="1" applyAlignment="1" applyProtection="1">
      <alignment/>
      <protection/>
    </xf>
    <xf numFmtId="180" fontId="0" fillId="0" borderId="0" xfId="0" applyNumberFormat="1" applyFont="1" applyFill="1" applyAlignment="1" applyProtection="1">
      <alignment/>
      <protection locked="0"/>
    </xf>
    <xf numFmtId="180" fontId="0" fillId="0" borderId="0" xfId="0" applyNumberFormat="1" applyFont="1" applyFill="1" applyAlignment="1" applyProtection="1">
      <alignment/>
      <protection locked="0"/>
    </xf>
    <xf numFmtId="180" fontId="0" fillId="0" borderId="0" xfId="0" applyNumberFormat="1" applyFont="1" applyFill="1" applyBorder="1" applyAlignment="1" applyProtection="1">
      <alignment/>
      <protection locked="0"/>
    </xf>
    <xf numFmtId="180" fontId="0" fillId="0" borderId="0" xfId="0" applyNumberFormat="1" applyFont="1" applyFill="1" applyBorder="1" applyAlignment="1" applyProtection="1">
      <alignment horizontal="right"/>
      <protection locked="0"/>
    </xf>
    <xf numFmtId="180" fontId="0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/>
    </xf>
    <xf numFmtId="208" fontId="0" fillId="0" borderId="0" xfId="0" applyNumberFormat="1" applyFont="1" applyFill="1" applyBorder="1" applyAlignment="1">
      <alignment/>
    </xf>
    <xf numFmtId="37" fontId="0" fillId="0" borderId="18" xfId="0" applyFont="1" applyFill="1" applyBorder="1" applyAlignment="1" applyProtection="1">
      <alignment horizontal="distributed"/>
      <protection/>
    </xf>
    <xf numFmtId="180" fontId="0" fillId="0" borderId="13" xfId="0" applyNumberFormat="1" applyFont="1" applyFill="1" applyBorder="1" applyAlignment="1" applyProtection="1">
      <alignment/>
      <protection/>
    </xf>
    <xf numFmtId="180" fontId="0" fillId="0" borderId="13" xfId="0" applyNumberFormat="1" applyFont="1" applyFill="1" applyBorder="1" applyAlignment="1" applyProtection="1">
      <alignment/>
      <protection/>
    </xf>
    <xf numFmtId="180" fontId="0" fillId="0" borderId="13" xfId="0" applyNumberFormat="1" applyFont="1" applyFill="1" applyBorder="1" applyAlignment="1" applyProtection="1">
      <alignment horizontal="right"/>
      <protection locked="0"/>
    </xf>
    <xf numFmtId="180" fontId="0" fillId="0" borderId="13" xfId="0" applyNumberFormat="1" applyFont="1" applyFill="1" applyBorder="1" applyAlignment="1" applyProtection="1">
      <alignment/>
      <protection locked="0"/>
    </xf>
    <xf numFmtId="180" fontId="0" fillId="0" borderId="13" xfId="0" applyNumberFormat="1" applyFont="1" applyFill="1" applyBorder="1" applyAlignment="1" applyProtection="1">
      <alignment horizontal="right"/>
      <protection/>
    </xf>
    <xf numFmtId="37" fontId="0" fillId="0" borderId="0" xfId="0" applyFont="1" applyFill="1" applyAlignment="1" applyProtection="1">
      <alignment horizontal="left" vertical="center"/>
      <protection/>
    </xf>
    <xf numFmtId="37" fontId="0" fillId="0" borderId="0" xfId="0" applyFont="1" applyFill="1" applyBorder="1" applyAlignment="1" applyProtection="1">
      <alignment vertical="center"/>
      <protection/>
    </xf>
    <xf numFmtId="37" fontId="0" fillId="0" borderId="0" xfId="0" applyFont="1" applyFill="1" applyBorder="1" applyAlignment="1" applyProtection="1">
      <alignment horizontal="right" vertical="center"/>
      <protection locked="0"/>
    </xf>
    <xf numFmtId="37" fontId="0" fillId="0" borderId="0" xfId="0" applyFont="1" applyFill="1" applyBorder="1" applyAlignment="1" applyProtection="1">
      <alignment vertical="center"/>
      <protection locked="0"/>
    </xf>
    <xf numFmtId="37" fontId="0" fillId="0" borderId="20" xfId="0" applyFont="1" applyFill="1" applyBorder="1" applyAlignment="1">
      <alignment horizontal="center" vertical="center"/>
    </xf>
    <xf numFmtId="37" fontId="0" fillId="0" borderId="21" xfId="0" applyFont="1" applyFill="1" applyBorder="1" applyAlignment="1">
      <alignment horizontal="center" vertical="center"/>
    </xf>
    <xf numFmtId="37" fontId="0" fillId="0" borderId="22" xfId="0" applyFont="1" applyFill="1" applyBorder="1" applyAlignment="1">
      <alignment horizontal="center" vertical="center"/>
    </xf>
    <xf numFmtId="37" fontId="0" fillId="0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C000"/>
  </sheetPr>
  <dimension ref="A1:M58"/>
  <sheetViews>
    <sheetView showGridLines="0" tabSelected="1" zoomScale="70" zoomScaleNormal="70" zoomScaleSheetLayoutView="75" zoomScalePageLayoutView="0" workbookViewId="0" topLeftCell="A1">
      <selection activeCell="B1" sqref="B1"/>
    </sheetView>
  </sheetViews>
  <sheetFormatPr defaultColWidth="8.5" defaultRowHeight="18"/>
  <cols>
    <col min="1" max="1" width="0.91796875" style="4" customWidth="1"/>
    <col min="2" max="2" width="14.16015625" style="4" customWidth="1"/>
    <col min="3" max="3" width="0.91796875" style="4" customWidth="1"/>
    <col min="4" max="4" width="10.5" style="4" customWidth="1"/>
    <col min="5" max="5" width="12.66015625" style="4" customWidth="1"/>
    <col min="6" max="6" width="9.16015625" style="4" customWidth="1"/>
    <col min="7" max="7" width="12.66015625" style="4" customWidth="1"/>
    <col min="8" max="8" width="9.16015625" style="4" customWidth="1"/>
    <col min="9" max="9" width="12.66015625" style="4" customWidth="1"/>
    <col min="10" max="10" width="11.66015625" style="22" customWidth="1"/>
    <col min="11" max="12" width="11.66015625" style="4" customWidth="1"/>
    <col min="13" max="16384" width="8.5" style="4" customWidth="1"/>
  </cols>
  <sheetData>
    <row r="1" spans="2:12" ht="27" customHeight="1">
      <c r="B1" s="2" t="s">
        <v>37</v>
      </c>
      <c r="C1" s="5"/>
      <c r="D1" s="5"/>
      <c r="E1" s="5"/>
      <c r="F1" s="5"/>
      <c r="G1" s="5"/>
      <c r="H1" s="5"/>
      <c r="I1" s="5"/>
      <c r="J1" s="46"/>
      <c r="K1" s="5"/>
      <c r="L1" s="5"/>
    </row>
    <row r="2" spans="1:12" ht="24.75" customHeight="1" thickBot="1">
      <c r="A2" s="1"/>
      <c r="B2" s="1"/>
      <c r="C2" s="1"/>
      <c r="D2" s="1"/>
      <c r="E2" s="1"/>
      <c r="F2" s="1"/>
      <c r="G2" s="1"/>
      <c r="H2" s="1"/>
      <c r="I2" s="38"/>
      <c r="J2" s="38"/>
      <c r="K2" s="38"/>
      <c r="L2" s="38"/>
    </row>
    <row r="3" spans="1:12" s="25" customFormat="1" ht="24.75" customHeight="1" thickTop="1">
      <c r="A3" s="50"/>
      <c r="B3" s="50"/>
      <c r="C3" s="39"/>
      <c r="D3" s="41" t="s">
        <v>24</v>
      </c>
      <c r="E3" s="42"/>
      <c r="F3" s="42"/>
      <c r="G3" s="42"/>
      <c r="H3" s="42"/>
      <c r="I3" s="47"/>
      <c r="J3" s="41" t="s">
        <v>25</v>
      </c>
      <c r="K3" s="42"/>
      <c r="L3" s="42"/>
    </row>
    <row r="4" spans="1:12" s="22" customFormat="1" ht="24.75" customHeight="1">
      <c r="A4" s="28"/>
      <c r="B4" s="28"/>
      <c r="C4" s="48"/>
      <c r="D4" s="40" t="s">
        <v>35</v>
      </c>
      <c r="E4" s="24"/>
      <c r="F4" s="23" t="s">
        <v>26</v>
      </c>
      <c r="G4" s="24"/>
      <c r="H4" s="23" t="s">
        <v>27</v>
      </c>
      <c r="I4" s="24"/>
      <c r="J4" s="80" t="s">
        <v>48</v>
      </c>
      <c r="K4" s="80" t="s">
        <v>28</v>
      </c>
      <c r="L4" s="82" t="s">
        <v>29</v>
      </c>
    </row>
    <row r="5" spans="1:12" s="25" customFormat="1" ht="24.75" customHeight="1">
      <c r="A5" s="51"/>
      <c r="B5" s="51"/>
      <c r="C5" s="45"/>
      <c r="D5" s="44" t="s">
        <v>23</v>
      </c>
      <c r="E5" s="26" t="s">
        <v>33</v>
      </c>
      <c r="F5" s="43" t="s">
        <v>34</v>
      </c>
      <c r="G5" s="43" t="s">
        <v>0</v>
      </c>
      <c r="H5" s="43" t="s">
        <v>34</v>
      </c>
      <c r="I5" s="26" t="s">
        <v>0</v>
      </c>
      <c r="J5" s="81"/>
      <c r="K5" s="81"/>
      <c r="L5" s="83"/>
    </row>
    <row r="6" spans="1:12" s="9" customFormat="1" ht="18" customHeight="1">
      <c r="A6" s="6"/>
      <c r="B6" s="6"/>
      <c r="C6" s="7"/>
      <c r="D6" s="3" t="s">
        <v>30</v>
      </c>
      <c r="E6" s="3" t="s">
        <v>32</v>
      </c>
      <c r="F6" s="3" t="s">
        <v>21</v>
      </c>
      <c r="G6" s="3" t="s">
        <v>31</v>
      </c>
      <c r="H6" s="3" t="s">
        <v>21</v>
      </c>
      <c r="I6" s="3" t="s">
        <v>31</v>
      </c>
      <c r="J6" s="8" t="s">
        <v>36</v>
      </c>
      <c r="K6" s="8" t="s">
        <v>36</v>
      </c>
      <c r="L6" s="8" t="s">
        <v>36</v>
      </c>
    </row>
    <row r="7" spans="1:12" s="27" customFormat="1" ht="27" customHeight="1">
      <c r="A7" s="52"/>
      <c r="B7" s="37" t="s">
        <v>39</v>
      </c>
      <c r="C7" s="53"/>
      <c r="D7" s="54">
        <v>133184</v>
      </c>
      <c r="E7" s="54">
        <v>69930509</v>
      </c>
      <c r="F7" s="54">
        <v>1728</v>
      </c>
      <c r="G7" s="54">
        <v>43365986</v>
      </c>
      <c r="H7" s="54">
        <v>131456</v>
      </c>
      <c r="I7" s="54">
        <v>26564523</v>
      </c>
      <c r="J7" s="55">
        <v>2200498</v>
      </c>
      <c r="K7" s="56">
        <v>1120857</v>
      </c>
      <c r="L7" s="56">
        <v>1079641</v>
      </c>
    </row>
    <row r="8" spans="1:12" s="27" customFormat="1" ht="27" customHeight="1">
      <c r="A8" s="52"/>
      <c r="B8" s="57" t="s">
        <v>38</v>
      </c>
      <c r="C8" s="53"/>
      <c r="D8" s="54">
        <v>126047</v>
      </c>
      <c r="E8" s="54">
        <v>72564123</v>
      </c>
      <c r="F8" s="54">
        <v>1749</v>
      </c>
      <c r="G8" s="54">
        <v>46465048</v>
      </c>
      <c r="H8" s="54">
        <v>124298</v>
      </c>
      <c r="I8" s="54">
        <v>26099075</v>
      </c>
      <c r="J8" s="54">
        <v>2082775</v>
      </c>
      <c r="K8" s="56">
        <v>1068049</v>
      </c>
      <c r="L8" s="56">
        <v>1014726</v>
      </c>
    </row>
    <row r="9" spans="1:12" s="13" customFormat="1" ht="27" customHeight="1">
      <c r="A9" s="10"/>
      <c r="B9" s="11" t="s">
        <v>40</v>
      </c>
      <c r="C9" s="12"/>
      <c r="D9" s="33">
        <f aca="true" t="shared" si="0" ref="D9:L9">SUM(D13:D32)</f>
        <v>116742</v>
      </c>
      <c r="E9" s="33">
        <f t="shared" si="0"/>
        <v>77716703</v>
      </c>
      <c r="F9" s="33">
        <f t="shared" si="0"/>
        <v>1801</v>
      </c>
      <c r="G9" s="33">
        <f t="shared" si="0"/>
        <v>50295552</v>
      </c>
      <c r="H9" s="33">
        <f t="shared" si="0"/>
        <v>114941</v>
      </c>
      <c r="I9" s="33">
        <f t="shared" si="0"/>
        <v>27421151</v>
      </c>
      <c r="J9" s="33">
        <f t="shared" si="0"/>
        <v>2130071</v>
      </c>
      <c r="K9" s="33">
        <f t="shared" si="0"/>
        <v>1089554</v>
      </c>
      <c r="L9" s="33">
        <f t="shared" si="0"/>
        <v>1040517</v>
      </c>
    </row>
    <row r="10" spans="1:12" s="13" customFormat="1" ht="27" customHeight="1">
      <c r="A10" s="10"/>
      <c r="B10" s="11" t="s">
        <v>41</v>
      </c>
      <c r="C10" s="12"/>
      <c r="D10" s="33">
        <f aca="true" t="shared" si="1" ref="D10:I10">SUM(D35:D54)</f>
        <v>113866</v>
      </c>
      <c r="E10" s="33">
        <f t="shared" si="1"/>
        <v>75987020</v>
      </c>
      <c r="F10" s="33">
        <f t="shared" si="1"/>
        <v>1918</v>
      </c>
      <c r="G10" s="33">
        <f t="shared" si="1"/>
        <v>49293298</v>
      </c>
      <c r="H10" s="33">
        <f t="shared" si="1"/>
        <v>111948</v>
      </c>
      <c r="I10" s="33">
        <f t="shared" si="1"/>
        <v>26693722</v>
      </c>
      <c r="J10" s="34" t="s">
        <v>22</v>
      </c>
      <c r="K10" s="34" t="s">
        <v>22</v>
      </c>
      <c r="L10" s="34" t="s">
        <v>22</v>
      </c>
    </row>
    <row r="11" spans="1:12" s="13" customFormat="1" ht="18.75" customHeight="1">
      <c r="A11" s="10"/>
      <c r="B11" s="11"/>
      <c r="C11" s="12"/>
      <c r="D11" s="33"/>
      <c r="E11" s="33"/>
      <c r="F11" s="33"/>
      <c r="G11" s="33"/>
      <c r="H11" s="33"/>
      <c r="I11" s="33"/>
      <c r="J11" s="33"/>
      <c r="K11" s="33"/>
      <c r="L11" s="33"/>
    </row>
    <row r="12" spans="1:12" ht="24.75" customHeight="1">
      <c r="A12" s="14"/>
      <c r="B12" s="58" t="s">
        <v>42</v>
      </c>
      <c r="C12" s="15"/>
      <c r="D12" s="16"/>
      <c r="E12" s="17"/>
      <c r="F12" s="16"/>
      <c r="G12" s="17"/>
      <c r="H12" s="16"/>
      <c r="I12" s="16"/>
      <c r="J12" s="59"/>
      <c r="K12" s="16"/>
      <c r="L12" s="16"/>
    </row>
    <row r="13" spans="1:12" s="22" customFormat="1" ht="24.75" customHeight="1">
      <c r="A13" s="20"/>
      <c r="B13" s="20" t="s">
        <v>1</v>
      </c>
      <c r="C13" s="60"/>
      <c r="D13" s="61">
        <f>F13+H13</f>
        <v>17982</v>
      </c>
      <c r="E13" s="61">
        <f>G13+I13</f>
        <v>62970083</v>
      </c>
      <c r="F13" s="61">
        <v>1750</v>
      </c>
      <c r="G13" s="62">
        <v>49332933</v>
      </c>
      <c r="H13" s="63">
        <v>16232</v>
      </c>
      <c r="I13" s="63">
        <v>13637150</v>
      </c>
      <c r="J13" s="55">
        <f>K13+L13</f>
        <v>3039</v>
      </c>
      <c r="K13" s="64">
        <v>1520</v>
      </c>
      <c r="L13" s="64">
        <v>1519</v>
      </c>
    </row>
    <row r="14" spans="1:12" s="22" customFormat="1" ht="24.75" customHeight="1">
      <c r="A14" s="20"/>
      <c r="B14" s="20" t="s">
        <v>2</v>
      </c>
      <c r="C14" s="60"/>
      <c r="D14" s="61">
        <f aca="true" t="shared" si="2" ref="D14:D32">F14+H14</f>
        <v>14654</v>
      </c>
      <c r="E14" s="61">
        <f aca="true" t="shared" si="3" ref="E14:E32">G14+I14</f>
        <v>1394387</v>
      </c>
      <c r="F14" s="63">
        <v>38</v>
      </c>
      <c r="G14" s="62">
        <v>200347</v>
      </c>
      <c r="H14" s="63">
        <v>14616</v>
      </c>
      <c r="I14" s="63">
        <v>1194040</v>
      </c>
      <c r="J14" s="55">
        <f aca="true" t="shared" si="4" ref="J14:J32">K14+L14</f>
        <v>299448</v>
      </c>
      <c r="K14" s="65">
        <v>152153</v>
      </c>
      <c r="L14" s="65">
        <v>147295</v>
      </c>
    </row>
    <row r="15" spans="1:12" s="22" customFormat="1" ht="24.75" customHeight="1">
      <c r="A15" s="20"/>
      <c r="B15" s="20" t="s">
        <v>3</v>
      </c>
      <c r="C15" s="60"/>
      <c r="D15" s="61">
        <f t="shared" si="2"/>
        <v>9419</v>
      </c>
      <c r="E15" s="61">
        <f t="shared" si="3"/>
        <v>1202921</v>
      </c>
      <c r="F15" s="63">
        <v>13</v>
      </c>
      <c r="G15" s="62">
        <v>762272</v>
      </c>
      <c r="H15" s="63">
        <v>9406</v>
      </c>
      <c r="I15" s="63">
        <v>440649</v>
      </c>
      <c r="J15" s="55">
        <f t="shared" si="4"/>
        <v>3612</v>
      </c>
      <c r="K15" s="64">
        <v>1923</v>
      </c>
      <c r="L15" s="64">
        <v>1689</v>
      </c>
    </row>
    <row r="16" spans="1:12" s="22" customFormat="1" ht="24.75" customHeight="1">
      <c r="A16" s="20"/>
      <c r="B16" s="20" t="s">
        <v>4</v>
      </c>
      <c r="C16" s="60"/>
      <c r="D16" s="61">
        <f t="shared" si="2"/>
        <v>28129</v>
      </c>
      <c r="E16" s="61">
        <f t="shared" si="3"/>
        <v>9856077</v>
      </c>
      <c r="F16" s="49">
        <v>0</v>
      </c>
      <c r="G16" s="49">
        <v>0</v>
      </c>
      <c r="H16" s="63">
        <v>28129</v>
      </c>
      <c r="I16" s="63">
        <v>9856077</v>
      </c>
      <c r="J16" s="55">
        <f t="shared" si="4"/>
        <v>1614782</v>
      </c>
      <c r="K16" s="64">
        <v>830106</v>
      </c>
      <c r="L16" s="64">
        <v>784676</v>
      </c>
    </row>
    <row r="17" spans="1:12" s="22" customFormat="1" ht="24.75" customHeight="1">
      <c r="A17" s="20"/>
      <c r="B17" s="20" t="s">
        <v>5</v>
      </c>
      <c r="C17" s="60"/>
      <c r="D17" s="61">
        <f>F17+H17</f>
        <v>205</v>
      </c>
      <c r="E17" s="61">
        <f t="shared" si="3"/>
        <v>473</v>
      </c>
      <c r="F17" s="49">
        <v>0</v>
      </c>
      <c r="G17" s="49">
        <v>0</v>
      </c>
      <c r="H17" s="63">
        <v>205</v>
      </c>
      <c r="I17" s="49">
        <v>473</v>
      </c>
      <c r="J17" s="55">
        <f t="shared" si="4"/>
        <v>0</v>
      </c>
      <c r="K17" s="49">
        <v>0</v>
      </c>
      <c r="L17" s="49">
        <v>0</v>
      </c>
    </row>
    <row r="18" spans="1:12" s="22" customFormat="1" ht="24.75" customHeight="1">
      <c r="A18" s="20"/>
      <c r="B18" s="20" t="s">
        <v>6</v>
      </c>
      <c r="C18" s="60"/>
      <c r="D18" s="61">
        <f t="shared" si="2"/>
        <v>1008</v>
      </c>
      <c r="E18" s="61">
        <f t="shared" si="3"/>
        <v>9492</v>
      </c>
      <c r="F18" s="49">
        <v>0</v>
      </c>
      <c r="G18" s="49">
        <v>0</v>
      </c>
      <c r="H18" s="63">
        <v>1008</v>
      </c>
      <c r="I18" s="63">
        <v>9492</v>
      </c>
      <c r="J18" s="55">
        <f t="shared" si="4"/>
        <v>0</v>
      </c>
      <c r="K18" s="49">
        <v>0</v>
      </c>
      <c r="L18" s="49">
        <v>0</v>
      </c>
    </row>
    <row r="19" spans="1:12" s="22" customFormat="1" ht="24.75" customHeight="1">
      <c r="A19" s="20"/>
      <c r="B19" s="20" t="s">
        <v>7</v>
      </c>
      <c r="C19" s="60"/>
      <c r="D19" s="61">
        <f t="shared" si="2"/>
        <v>8141</v>
      </c>
      <c r="E19" s="61">
        <f t="shared" si="3"/>
        <v>69575</v>
      </c>
      <c r="F19" s="49">
        <v>0</v>
      </c>
      <c r="G19" s="49">
        <v>0</v>
      </c>
      <c r="H19" s="63">
        <v>8141</v>
      </c>
      <c r="I19" s="63">
        <v>69575</v>
      </c>
      <c r="J19" s="55">
        <f t="shared" si="4"/>
        <v>0</v>
      </c>
      <c r="K19" s="49">
        <v>0</v>
      </c>
      <c r="L19" s="49">
        <v>0</v>
      </c>
    </row>
    <row r="20" spans="1:12" s="22" customFormat="1" ht="24.75" customHeight="1">
      <c r="A20" s="20"/>
      <c r="B20" s="20" t="s">
        <v>8</v>
      </c>
      <c r="C20" s="60"/>
      <c r="D20" s="61">
        <f t="shared" si="2"/>
        <v>915</v>
      </c>
      <c r="E20" s="61">
        <f t="shared" si="3"/>
        <v>161676</v>
      </c>
      <c r="F20" s="49">
        <v>0</v>
      </c>
      <c r="G20" s="49">
        <v>0</v>
      </c>
      <c r="H20" s="63">
        <v>915</v>
      </c>
      <c r="I20" s="63">
        <v>161676</v>
      </c>
      <c r="J20" s="55">
        <f t="shared" si="4"/>
        <v>0</v>
      </c>
      <c r="K20" s="49">
        <v>0</v>
      </c>
      <c r="L20" s="49">
        <v>0</v>
      </c>
    </row>
    <row r="21" spans="1:12" s="22" customFormat="1" ht="24.75" customHeight="1">
      <c r="A21" s="20"/>
      <c r="B21" s="20" t="s">
        <v>9</v>
      </c>
      <c r="C21" s="60"/>
      <c r="D21" s="61">
        <f t="shared" si="2"/>
        <v>9</v>
      </c>
      <c r="E21" s="61">
        <f t="shared" si="3"/>
        <v>900</v>
      </c>
      <c r="F21" s="49">
        <v>0</v>
      </c>
      <c r="G21" s="49">
        <v>0</v>
      </c>
      <c r="H21" s="63">
        <v>9</v>
      </c>
      <c r="I21" s="63">
        <v>900</v>
      </c>
      <c r="J21" s="55">
        <f t="shared" si="4"/>
        <v>54716</v>
      </c>
      <c r="K21" s="64">
        <v>27297</v>
      </c>
      <c r="L21" s="64">
        <v>27419</v>
      </c>
    </row>
    <row r="22" spans="1:12" s="22" customFormat="1" ht="24.75" customHeight="1">
      <c r="A22" s="20"/>
      <c r="B22" s="20" t="s">
        <v>10</v>
      </c>
      <c r="C22" s="60"/>
      <c r="D22" s="61">
        <f t="shared" si="2"/>
        <v>7092</v>
      </c>
      <c r="E22" s="61">
        <f t="shared" si="3"/>
        <v>475044</v>
      </c>
      <c r="F22" s="49">
        <v>0</v>
      </c>
      <c r="G22" s="49">
        <v>0</v>
      </c>
      <c r="H22" s="63">
        <v>7092</v>
      </c>
      <c r="I22" s="63">
        <v>475044</v>
      </c>
      <c r="J22" s="55">
        <f t="shared" si="4"/>
        <v>153850</v>
      </c>
      <c r="K22" s="64">
        <v>76187</v>
      </c>
      <c r="L22" s="64">
        <v>77663</v>
      </c>
    </row>
    <row r="23" spans="1:12" s="22" customFormat="1" ht="24.75" customHeight="1">
      <c r="A23" s="20"/>
      <c r="B23" s="20" t="s">
        <v>11</v>
      </c>
      <c r="C23" s="60"/>
      <c r="D23" s="61">
        <f t="shared" si="2"/>
        <v>1969</v>
      </c>
      <c r="E23" s="61">
        <f t="shared" si="3"/>
        <v>76645</v>
      </c>
      <c r="F23" s="49">
        <v>0</v>
      </c>
      <c r="G23" s="49">
        <v>0</v>
      </c>
      <c r="H23" s="63">
        <v>1969</v>
      </c>
      <c r="I23" s="63">
        <v>76645</v>
      </c>
      <c r="J23" s="55">
        <f t="shared" si="4"/>
        <v>558</v>
      </c>
      <c r="K23" s="66">
        <v>302</v>
      </c>
      <c r="L23" s="65">
        <v>256</v>
      </c>
    </row>
    <row r="24" spans="1:12" s="22" customFormat="1" ht="24.75" customHeight="1">
      <c r="A24" s="20"/>
      <c r="B24" s="20" t="s">
        <v>12</v>
      </c>
      <c r="C24" s="60"/>
      <c r="D24" s="61">
        <f>F24+H24</f>
        <v>160</v>
      </c>
      <c r="E24" s="61">
        <f>G24+I24</f>
        <v>240</v>
      </c>
      <c r="F24" s="49">
        <v>0</v>
      </c>
      <c r="G24" s="49">
        <v>0</v>
      </c>
      <c r="H24" s="63">
        <v>160</v>
      </c>
      <c r="I24" s="63">
        <v>240</v>
      </c>
      <c r="J24" s="55">
        <f t="shared" si="4"/>
        <v>0</v>
      </c>
      <c r="K24" s="49">
        <v>0</v>
      </c>
      <c r="L24" s="49">
        <v>0</v>
      </c>
    </row>
    <row r="25" spans="1:12" s="22" customFormat="1" ht="24.75" customHeight="1">
      <c r="A25" s="20"/>
      <c r="B25" s="20" t="s">
        <v>13</v>
      </c>
      <c r="C25" s="60"/>
      <c r="D25" s="61">
        <f t="shared" si="2"/>
        <v>4144</v>
      </c>
      <c r="E25" s="61">
        <f t="shared" si="3"/>
        <v>708597</v>
      </c>
      <c r="F25" s="49">
        <v>0</v>
      </c>
      <c r="G25" s="49">
        <v>0</v>
      </c>
      <c r="H25" s="63">
        <v>4144</v>
      </c>
      <c r="I25" s="63">
        <v>708597</v>
      </c>
      <c r="J25" s="55">
        <f t="shared" si="4"/>
        <v>0</v>
      </c>
      <c r="K25" s="49">
        <v>0</v>
      </c>
      <c r="L25" s="49">
        <v>0</v>
      </c>
    </row>
    <row r="26" spans="1:12" s="22" customFormat="1" ht="24.75" customHeight="1">
      <c r="A26" s="20"/>
      <c r="B26" s="20" t="s">
        <v>14</v>
      </c>
      <c r="C26" s="60"/>
      <c r="D26" s="61">
        <f t="shared" si="2"/>
        <v>19385</v>
      </c>
      <c r="E26" s="61">
        <f t="shared" si="3"/>
        <v>191515</v>
      </c>
      <c r="F26" s="49">
        <v>0</v>
      </c>
      <c r="G26" s="49">
        <v>0</v>
      </c>
      <c r="H26" s="63">
        <v>19385</v>
      </c>
      <c r="I26" s="63">
        <v>191515</v>
      </c>
      <c r="J26" s="55">
        <f t="shared" si="4"/>
        <v>66</v>
      </c>
      <c r="K26" s="66">
        <v>66</v>
      </c>
      <c r="L26" s="49">
        <v>0</v>
      </c>
    </row>
    <row r="27" spans="1:13" s="22" customFormat="1" ht="24.75" customHeight="1">
      <c r="A27" s="20"/>
      <c r="B27" s="20" t="s">
        <v>15</v>
      </c>
      <c r="C27" s="60"/>
      <c r="D27" s="61">
        <f t="shared" si="2"/>
        <v>259</v>
      </c>
      <c r="E27" s="61">
        <f t="shared" si="3"/>
        <v>43780</v>
      </c>
      <c r="F27" s="49">
        <v>0</v>
      </c>
      <c r="G27" s="49">
        <v>0</v>
      </c>
      <c r="H27" s="63">
        <v>259</v>
      </c>
      <c r="I27" s="63">
        <v>43780</v>
      </c>
      <c r="J27" s="55">
        <f t="shared" si="4"/>
        <v>0</v>
      </c>
      <c r="K27" s="49">
        <v>0</v>
      </c>
      <c r="L27" s="49">
        <v>0</v>
      </c>
      <c r="M27" s="49"/>
    </row>
    <row r="28" spans="1:13" s="22" customFormat="1" ht="24.75" customHeight="1">
      <c r="A28" s="20"/>
      <c r="B28" s="20" t="s">
        <v>16</v>
      </c>
      <c r="C28" s="60"/>
      <c r="D28" s="61">
        <f t="shared" si="2"/>
        <v>127</v>
      </c>
      <c r="E28" s="61">
        <f t="shared" si="3"/>
        <v>62857</v>
      </c>
      <c r="F28" s="49">
        <v>0</v>
      </c>
      <c r="G28" s="49">
        <v>0</v>
      </c>
      <c r="H28" s="63">
        <v>127</v>
      </c>
      <c r="I28" s="63">
        <v>62857</v>
      </c>
      <c r="J28" s="55">
        <f t="shared" si="4"/>
        <v>0</v>
      </c>
      <c r="K28" s="49">
        <v>0</v>
      </c>
      <c r="L28" s="49">
        <v>0</v>
      </c>
      <c r="M28" s="49"/>
    </row>
    <row r="29" spans="1:13" s="22" customFormat="1" ht="24.75" customHeight="1">
      <c r="A29" s="20"/>
      <c r="B29" s="20" t="s">
        <v>17</v>
      </c>
      <c r="C29" s="60"/>
      <c r="D29" s="61">
        <f t="shared" si="2"/>
        <v>405</v>
      </c>
      <c r="E29" s="61">
        <f t="shared" si="3"/>
        <v>219816</v>
      </c>
      <c r="F29" s="49">
        <v>0</v>
      </c>
      <c r="G29" s="49">
        <v>0</v>
      </c>
      <c r="H29" s="63">
        <v>405</v>
      </c>
      <c r="I29" s="63">
        <v>219816</v>
      </c>
      <c r="J29" s="55">
        <f t="shared" si="4"/>
        <v>0</v>
      </c>
      <c r="K29" s="49">
        <v>0</v>
      </c>
      <c r="L29" s="49">
        <v>0</v>
      </c>
      <c r="M29" s="49"/>
    </row>
    <row r="30" spans="1:13" s="22" customFormat="1" ht="24.75" customHeight="1">
      <c r="A30" s="20"/>
      <c r="B30" s="20" t="s">
        <v>18</v>
      </c>
      <c r="C30" s="60"/>
      <c r="D30" s="61">
        <f t="shared" si="2"/>
        <v>1179</v>
      </c>
      <c r="E30" s="61">
        <f t="shared" si="3"/>
        <v>12615</v>
      </c>
      <c r="F30" s="49">
        <v>0</v>
      </c>
      <c r="G30" s="49">
        <v>0</v>
      </c>
      <c r="H30" s="63">
        <v>1179</v>
      </c>
      <c r="I30" s="63">
        <v>12615</v>
      </c>
      <c r="J30" s="55">
        <f t="shared" si="4"/>
        <v>0</v>
      </c>
      <c r="K30" s="49">
        <v>0</v>
      </c>
      <c r="L30" s="49">
        <v>0</v>
      </c>
      <c r="M30" s="49"/>
    </row>
    <row r="31" spans="1:13" s="22" customFormat="1" ht="24.75" customHeight="1">
      <c r="A31" s="20"/>
      <c r="B31" s="20" t="s">
        <v>19</v>
      </c>
      <c r="C31" s="60"/>
      <c r="D31" s="61">
        <f t="shared" si="2"/>
        <v>209</v>
      </c>
      <c r="E31" s="61">
        <f t="shared" si="3"/>
        <v>2348</v>
      </c>
      <c r="F31" s="49">
        <v>0</v>
      </c>
      <c r="G31" s="49">
        <v>0</v>
      </c>
      <c r="H31" s="63">
        <v>209</v>
      </c>
      <c r="I31" s="63">
        <v>2348</v>
      </c>
      <c r="J31" s="55">
        <f t="shared" si="4"/>
        <v>0</v>
      </c>
      <c r="K31" s="49">
        <v>0</v>
      </c>
      <c r="L31" s="49">
        <v>0</v>
      </c>
      <c r="M31" s="49"/>
    </row>
    <row r="32" spans="1:13" s="22" customFormat="1" ht="24.75" customHeight="1">
      <c r="A32" s="36"/>
      <c r="B32" s="36" t="s">
        <v>20</v>
      </c>
      <c r="C32" s="60"/>
      <c r="D32" s="67">
        <f t="shared" si="2"/>
        <v>1351</v>
      </c>
      <c r="E32" s="54">
        <f t="shared" si="3"/>
        <v>257662</v>
      </c>
      <c r="F32" s="65">
        <v>0</v>
      </c>
      <c r="G32" s="65">
        <v>0</v>
      </c>
      <c r="H32" s="64">
        <v>1351</v>
      </c>
      <c r="I32" s="64">
        <v>257662</v>
      </c>
      <c r="J32" s="55">
        <f t="shared" si="4"/>
        <v>0</v>
      </c>
      <c r="K32" s="49">
        <v>0</v>
      </c>
      <c r="L32" s="49">
        <v>0</v>
      </c>
      <c r="M32" s="49"/>
    </row>
    <row r="33" spans="1:12" s="22" customFormat="1" ht="24.75" customHeight="1">
      <c r="A33" s="36"/>
      <c r="B33" s="36"/>
      <c r="C33" s="60"/>
      <c r="D33" s="67"/>
      <c r="E33" s="54"/>
      <c r="F33" s="65"/>
      <c r="G33" s="65"/>
      <c r="H33" s="64"/>
      <c r="I33" s="64"/>
      <c r="J33" s="55"/>
      <c r="K33" s="65"/>
      <c r="L33" s="65"/>
    </row>
    <row r="34" spans="1:12" s="22" customFormat="1" ht="24.75" customHeight="1">
      <c r="A34" s="19"/>
      <c r="B34" s="58" t="s">
        <v>43</v>
      </c>
      <c r="C34" s="15"/>
      <c r="D34" s="29"/>
      <c r="E34" s="30"/>
      <c r="F34" s="29"/>
      <c r="G34" s="30"/>
      <c r="H34" s="29"/>
      <c r="I34" s="29"/>
      <c r="J34" s="68"/>
      <c r="K34" s="29"/>
      <c r="L34" s="29"/>
    </row>
    <row r="35" spans="2:12" ht="24.75" customHeight="1">
      <c r="B35" s="20" t="s">
        <v>1</v>
      </c>
      <c r="C35" s="60"/>
      <c r="D35" s="61">
        <f>F35+H35</f>
        <v>17772</v>
      </c>
      <c r="E35" s="61">
        <f>G35+I35</f>
        <v>61983904</v>
      </c>
      <c r="F35" s="61">
        <v>1870</v>
      </c>
      <c r="G35" s="62">
        <v>48717458</v>
      </c>
      <c r="H35" s="63">
        <v>15902</v>
      </c>
      <c r="I35" s="63">
        <v>13266446</v>
      </c>
      <c r="J35" s="55" t="s">
        <v>22</v>
      </c>
      <c r="K35" s="65" t="s">
        <v>22</v>
      </c>
      <c r="L35" s="65" t="s">
        <v>22</v>
      </c>
    </row>
    <row r="36" spans="2:12" ht="24.75" customHeight="1">
      <c r="B36" s="20" t="s">
        <v>2</v>
      </c>
      <c r="C36" s="60"/>
      <c r="D36" s="61">
        <f aca="true" t="shared" si="5" ref="D36:D46">F36+H36</f>
        <v>14459</v>
      </c>
      <c r="E36" s="61">
        <f aca="true" t="shared" si="6" ref="E36:E45">G36+I36</f>
        <v>1386543</v>
      </c>
      <c r="F36" s="63">
        <v>42</v>
      </c>
      <c r="G36" s="62">
        <v>228278</v>
      </c>
      <c r="H36" s="63">
        <v>14417</v>
      </c>
      <c r="I36" s="63">
        <v>1158265</v>
      </c>
      <c r="J36" s="55">
        <f aca="true" t="shared" si="7" ref="J36:J53">K36+L36</f>
        <v>299924</v>
      </c>
      <c r="K36" s="65">
        <v>152490</v>
      </c>
      <c r="L36" s="65">
        <v>147434</v>
      </c>
    </row>
    <row r="37" spans="2:12" ht="24.75" customHeight="1">
      <c r="B37" s="20" t="s">
        <v>3</v>
      </c>
      <c r="C37" s="60"/>
      <c r="D37" s="61">
        <f t="shared" si="5"/>
        <v>8073</v>
      </c>
      <c r="E37" s="61">
        <f t="shared" si="6"/>
        <v>647190</v>
      </c>
      <c r="F37" s="63">
        <v>6</v>
      </c>
      <c r="G37" s="62">
        <v>347562</v>
      </c>
      <c r="H37" s="63">
        <v>8067</v>
      </c>
      <c r="I37" s="63">
        <v>299628</v>
      </c>
      <c r="J37" s="55">
        <f t="shared" si="7"/>
        <v>0</v>
      </c>
      <c r="K37" s="49">
        <v>0</v>
      </c>
      <c r="L37" s="49">
        <v>0</v>
      </c>
    </row>
    <row r="38" spans="2:12" ht="24.75" customHeight="1">
      <c r="B38" s="20" t="s">
        <v>4</v>
      </c>
      <c r="C38" s="60"/>
      <c r="D38" s="61">
        <f t="shared" si="5"/>
        <v>28003</v>
      </c>
      <c r="E38" s="61">
        <f t="shared" si="6"/>
        <v>9930711</v>
      </c>
      <c r="F38" s="69">
        <v>0</v>
      </c>
      <c r="G38" s="69">
        <v>0</v>
      </c>
      <c r="H38" s="63">
        <v>28003</v>
      </c>
      <c r="I38" s="63">
        <v>9930711</v>
      </c>
      <c r="J38" s="55">
        <f t="shared" si="7"/>
        <v>1806713</v>
      </c>
      <c r="K38" s="64">
        <v>927673</v>
      </c>
      <c r="L38" s="64">
        <v>879040</v>
      </c>
    </row>
    <row r="39" spans="2:12" ht="24.75" customHeight="1">
      <c r="B39" s="20" t="s">
        <v>5</v>
      </c>
      <c r="C39" s="60"/>
      <c r="D39" s="61">
        <f t="shared" si="5"/>
        <v>209</v>
      </c>
      <c r="E39" s="61">
        <f t="shared" si="6"/>
        <v>481</v>
      </c>
      <c r="F39" s="49">
        <v>0</v>
      </c>
      <c r="G39" s="49">
        <v>0</v>
      </c>
      <c r="H39" s="63">
        <v>209</v>
      </c>
      <c r="I39" s="49">
        <v>481</v>
      </c>
      <c r="J39" s="55">
        <f t="shared" si="7"/>
        <v>0</v>
      </c>
      <c r="K39" s="65">
        <v>0</v>
      </c>
      <c r="L39" s="65">
        <v>0</v>
      </c>
    </row>
    <row r="40" spans="2:12" ht="24.75" customHeight="1">
      <c r="B40" s="20" t="s">
        <v>6</v>
      </c>
      <c r="C40" s="60"/>
      <c r="D40" s="61">
        <f t="shared" si="5"/>
        <v>290</v>
      </c>
      <c r="E40" s="61">
        <f t="shared" si="6"/>
        <v>5736</v>
      </c>
      <c r="F40" s="49">
        <v>0</v>
      </c>
      <c r="G40" s="49">
        <v>0</v>
      </c>
      <c r="H40" s="63">
        <v>290</v>
      </c>
      <c r="I40" s="63">
        <v>5736</v>
      </c>
      <c r="J40" s="55">
        <f t="shared" si="7"/>
        <v>0</v>
      </c>
      <c r="K40" s="65">
        <v>0</v>
      </c>
      <c r="L40" s="65">
        <v>0</v>
      </c>
    </row>
    <row r="41" spans="2:12" ht="24.75" customHeight="1">
      <c r="B41" s="20" t="s">
        <v>7</v>
      </c>
      <c r="C41" s="60"/>
      <c r="D41" s="61">
        <f t="shared" si="5"/>
        <v>8017</v>
      </c>
      <c r="E41" s="61">
        <f t="shared" si="6"/>
        <v>69648</v>
      </c>
      <c r="F41" s="49">
        <v>0</v>
      </c>
      <c r="G41" s="49">
        <v>0</v>
      </c>
      <c r="H41" s="63">
        <v>8017</v>
      </c>
      <c r="I41" s="63">
        <v>69648</v>
      </c>
      <c r="J41" s="55">
        <f t="shared" si="7"/>
        <v>0</v>
      </c>
      <c r="K41" s="65">
        <v>0</v>
      </c>
      <c r="L41" s="65">
        <v>0</v>
      </c>
    </row>
    <row r="42" spans="2:12" ht="24.75" customHeight="1">
      <c r="B42" s="20" t="s">
        <v>8</v>
      </c>
      <c r="C42" s="60"/>
      <c r="D42" s="61">
        <f t="shared" si="5"/>
        <v>598</v>
      </c>
      <c r="E42" s="61">
        <f t="shared" si="6"/>
        <v>118842</v>
      </c>
      <c r="F42" s="49">
        <v>0</v>
      </c>
      <c r="G42" s="49">
        <v>0</v>
      </c>
      <c r="H42" s="63">
        <v>598</v>
      </c>
      <c r="I42" s="63">
        <v>118842</v>
      </c>
      <c r="J42" s="55">
        <f t="shared" si="7"/>
        <v>0</v>
      </c>
      <c r="K42" s="65">
        <v>0</v>
      </c>
      <c r="L42" s="65">
        <v>0</v>
      </c>
    </row>
    <row r="43" spans="2:12" ht="24.75" customHeight="1">
      <c r="B43" s="20" t="s">
        <v>9</v>
      </c>
      <c r="C43" s="60"/>
      <c r="D43" s="61">
        <f t="shared" si="5"/>
        <v>8</v>
      </c>
      <c r="E43" s="61">
        <f t="shared" si="6"/>
        <v>132</v>
      </c>
      <c r="F43" s="49">
        <v>0</v>
      </c>
      <c r="G43" s="49">
        <v>0</v>
      </c>
      <c r="H43" s="63">
        <v>8</v>
      </c>
      <c r="I43" s="63">
        <v>132</v>
      </c>
      <c r="J43" s="55">
        <f t="shared" si="7"/>
        <v>122500</v>
      </c>
      <c r="K43" s="64">
        <v>61250</v>
      </c>
      <c r="L43" s="64">
        <v>61250</v>
      </c>
    </row>
    <row r="44" spans="2:12" ht="24.75" customHeight="1">
      <c r="B44" s="20" t="s">
        <v>10</v>
      </c>
      <c r="C44" s="60"/>
      <c r="D44" s="61">
        <f t="shared" si="5"/>
        <v>7363</v>
      </c>
      <c r="E44" s="61">
        <f t="shared" si="6"/>
        <v>480202</v>
      </c>
      <c r="F44" s="49">
        <v>0</v>
      </c>
      <c r="G44" s="49">
        <v>0</v>
      </c>
      <c r="H44" s="63">
        <v>7363</v>
      </c>
      <c r="I44" s="63">
        <v>480202</v>
      </c>
      <c r="J44" s="55">
        <f t="shared" si="7"/>
        <v>204803</v>
      </c>
      <c r="K44" s="64">
        <v>101606</v>
      </c>
      <c r="L44" s="64">
        <v>103197</v>
      </c>
    </row>
    <row r="45" spans="2:12" ht="24.75" customHeight="1">
      <c r="B45" s="20" t="s">
        <v>11</v>
      </c>
      <c r="C45" s="60"/>
      <c r="D45" s="61">
        <f t="shared" si="5"/>
        <v>1827</v>
      </c>
      <c r="E45" s="61">
        <f t="shared" si="6"/>
        <v>51515</v>
      </c>
      <c r="F45" s="49">
        <v>0</v>
      </c>
      <c r="G45" s="49">
        <v>0</v>
      </c>
      <c r="H45" s="63">
        <v>1827</v>
      </c>
      <c r="I45" s="63">
        <v>51515</v>
      </c>
      <c r="J45" s="55">
        <f t="shared" si="7"/>
        <v>594</v>
      </c>
      <c r="K45" s="66">
        <v>359</v>
      </c>
      <c r="L45" s="65">
        <v>235</v>
      </c>
    </row>
    <row r="46" spans="2:12" ht="24.75" customHeight="1">
      <c r="B46" s="20" t="s">
        <v>12</v>
      </c>
      <c r="C46" s="60"/>
      <c r="D46" s="61">
        <f t="shared" si="5"/>
        <v>160</v>
      </c>
      <c r="E46" s="61">
        <f>G46+I46</f>
        <v>240</v>
      </c>
      <c r="F46" s="49">
        <v>0</v>
      </c>
      <c r="G46" s="49">
        <v>0</v>
      </c>
      <c r="H46" s="63">
        <v>160</v>
      </c>
      <c r="I46" s="63">
        <v>240</v>
      </c>
      <c r="J46" s="55">
        <f t="shared" si="7"/>
        <v>0</v>
      </c>
      <c r="K46" s="66">
        <v>0</v>
      </c>
      <c r="L46" s="65">
        <v>0</v>
      </c>
    </row>
    <row r="47" spans="2:12" ht="24.75" customHeight="1">
      <c r="B47" s="20" t="s">
        <v>13</v>
      </c>
      <c r="C47" s="60"/>
      <c r="D47" s="61">
        <f aca="true" t="shared" si="8" ref="D47:D53">F47+H47</f>
        <v>4865</v>
      </c>
      <c r="E47" s="61">
        <f aca="true" t="shared" si="9" ref="E47:E53">G47+I47</f>
        <v>564045</v>
      </c>
      <c r="F47" s="49">
        <v>0</v>
      </c>
      <c r="G47" s="49">
        <v>0</v>
      </c>
      <c r="H47" s="63">
        <v>4865</v>
      </c>
      <c r="I47" s="63">
        <v>564045</v>
      </c>
      <c r="J47" s="55">
        <f t="shared" si="7"/>
        <v>0</v>
      </c>
      <c r="K47" s="65">
        <v>0</v>
      </c>
      <c r="L47" s="65">
        <v>0</v>
      </c>
    </row>
    <row r="48" spans="2:12" ht="24.75" customHeight="1">
      <c r="B48" s="20" t="s">
        <v>14</v>
      </c>
      <c r="C48" s="60"/>
      <c r="D48" s="61">
        <f t="shared" si="8"/>
        <v>18859</v>
      </c>
      <c r="E48" s="61">
        <f t="shared" si="9"/>
        <v>183960</v>
      </c>
      <c r="F48" s="49">
        <v>0</v>
      </c>
      <c r="G48" s="49">
        <v>0</v>
      </c>
      <c r="H48" s="63">
        <v>18859</v>
      </c>
      <c r="I48" s="63">
        <v>183960</v>
      </c>
      <c r="J48" s="55">
        <f t="shared" si="7"/>
        <v>72</v>
      </c>
      <c r="K48" s="66">
        <v>72</v>
      </c>
      <c r="L48" s="69">
        <v>0</v>
      </c>
    </row>
    <row r="49" spans="2:12" ht="24.75" customHeight="1">
      <c r="B49" s="20" t="s">
        <v>15</v>
      </c>
      <c r="C49" s="60"/>
      <c r="D49" s="61">
        <f t="shared" si="8"/>
        <v>456</v>
      </c>
      <c r="E49" s="61">
        <f t="shared" si="9"/>
        <v>51240</v>
      </c>
      <c r="F49" s="49">
        <v>0</v>
      </c>
      <c r="G49" s="49">
        <v>0</v>
      </c>
      <c r="H49" s="63">
        <v>456</v>
      </c>
      <c r="I49" s="63">
        <v>51240</v>
      </c>
      <c r="J49" s="55">
        <f t="shared" si="7"/>
        <v>0</v>
      </c>
      <c r="K49" s="69">
        <v>0</v>
      </c>
      <c r="L49" s="69">
        <v>0</v>
      </c>
    </row>
    <row r="50" spans="2:12" ht="24.75" customHeight="1">
      <c r="B50" s="20" t="s">
        <v>16</v>
      </c>
      <c r="C50" s="60"/>
      <c r="D50" s="61">
        <f t="shared" si="8"/>
        <v>114</v>
      </c>
      <c r="E50" s="61">
        <f t="shared" si="9"/>
        <v>56192</v>
      </c>
      <c r="F50" s="49">
        <v>0</v>
      </c>
      <c r="G50" s="49">
        <v>0</v>
      </c>
      <c r="H50" s="63">
        <v>114</v>
      </c>
      <c r="I50" s="63">
        <v>56192</v>
      </c>
      <c r="J50" s="55">
        <f t="shared" si="7"/>
        <v>0</v>
      </c>
      <c r="K50" s="69">
        <v>0</v>
      </c>
      <c r="L50" s="69">
        <v>0</v>
      </c>
    </row>
    <row r="51" spans="2:12" ht="24.75" customHeight="1">
      <c r="B51" s="20" t="s">
        <v>17</v>
      </c>
      <c r="C51" s="60"/>
      <c r="D51" s="61">
        <f t="shared" si="8"/>
        <v>402</v>
      </c>
      <c r="E51" s="61">
        <f t="shared" si="9"/>
        <v>200598</v>
      </c>
      <c r="F51" s="49">
        <v>0</v>
      </c>
      <c r="G51" s="49">
        <v>0</v>
      </c>
      <c r="H51" s="63">
        <v>402</v>
      </c>
      <c r="I51" s="63">
        <v>200598</v>
      </c>
      <c r="J51" s="55">
        <f t="shared" si="7"/>
        <v>0</v>
      </c>
      <c r="K51" s="69">
        <v>0</v>
      </c>
      <c r="L51" s="69">
        <v>0</v>
      </c>
    </row>
    <row r="52" spans="2:12" ht="24.75" customHeight="1">
      <c r="B52" s="20" t="s">
        <v>18</v>
      </c>
      <c r="C52" s="60"/>
      <c r="D52" s="61">
        <f t="shared" si="8"/>
        <v>1020</v>
      </c>
      <c r="E52" s="61">
        <f t="shared" si="9"/>
        <v>10995</v>
      </c>
      <c r="F52" s="49">
        <v>0</v>
      </c>
      <c r="G52" s="49">
        <v>0</v>
      </c>
      <c r="H52" s="63">
        <v>1020</v>
      </c>
      <c r="I52" s="63">
        <v>10995</v>
      </c>
      <c r="J52" s="55">
        <f t="shared" si="7"/>
        <v>0</v>
      </c>
      <c r="K52" s="69">
        <v>0</v>
      </c>
      <c r="L52" s="69">
        <v>0</v>
      </c>
    </row>
    <row r="53" spans="2:12" ht="24.75" customHeight="1">
      <c r="B53" s="20" t="s">
        <v>19</v>
      </c>
      <c r="C53" s="60"/>
      <c r="D53" s="61">
        <f t="shared" si="8"/>
        <v>90</v>
      </c>
      <c r="E53" s="61">
        <f t="shared" si="9"/>
        <v>968</v>
      </c>
      <c r="F53" s="49">
        <v>0</v>
      </c>
      <c r="G53" s="49">
        <v>0</v>
      </c>
      <c r="H53" s="63">
        <v>90</v>
      </c>
      <c r="I53" s="63">
        <v>968</v>
      </c>
      <c r="J53" s="55">
        <f t="shared" si="7"/>
        <v>0</v>
      </c>
      <c r="K53" s="69">
        <v>0</v>
      </c>
      <c r="L53" s="69">
        <v>0</v>
      </c>
    </row>
    <row r="54" spans="2:12" ht="24.75" customHeight="1">
      <c r="B54" s="36" t="s">
        <v>20</v>
      </c>
      <c r="C54" s="60"/>
      <c r="D54" s="67">
        <f>F54+H54</f>
        <v>1281</v>
      </c>
      <c r="E54" s="54">
        <f>G54+I54</f>
        <v>243878</v>
      </c>
      <c r="F54" s="65">
        <v>0</v>
      </c>
      <c r="G54" s="65">
        <v>0</v>
      </c>
      <c r="H54" s="64">
        <v>1281</v>
      </c>
      <c r="I54" s="64">
        <v>243878</v>
      </c>
      <c r="J54" s="55">
        <f>K54+L54</f>
        <v>0</v>
      </c>
      <c r="K54" s="69">
        <v>0</v>
      </c>
      <c r="L54" s="69">
        <v>0</v>
      </c>
    </row>
    <row r="55" spans="2:13" ht="9.75" customHeight="1">
      <c r="B55" s="35"/>
      <c r="C55" s="70"/>
      <c r="D55" s="71"/>
      <c r="E55" s="72"/>
      <c r="F55" s="73"/>
      <c r="G55" s="73"/>
      <c r="H55" s="74"/>
      <c r="I55" s="74"/>
      <c r="J55" s="75"/>
      <c r="K55" s="73"/>
      <c r="L55" s="73"/>
      <c r="M55" s="18"/>
    </row>
    <row r="56" spans="1:12" s="32" customFormat="1" ht="24.75" customHeight="1">
      <c r="A56" s="9" t="s">
        <v>44</v>
      </c>
      <c r="B56" s="76"/>
      <c r="C56" s="76"/>
      <c r="D56" s="50"/>
      <c r="E56" s="50"/>
      <c r="F56" s="77"/>
      <c r="G56" s="78"/>
      <c r="H56" s="78"/>
      <c r="I56" s="79"/>
      <c r="J56" s="25"/>
      <c r="K56" s="25"/>
      <c r="L56" s="31" t="s">
        <v>47</v>
      </c>
    </row>
    <row r="57" spans="1:12" ht="17.25">
      <c r="A57" s="21" t="s">
        <v>45</v>
      </c>
      <c r="B57" s="21"/>
      <c r="L57" s="31" t="s">
        <v>46</v>
      </c>
    </row>
    <row r="58" ht="17.25">
      <c r="L58" s="31"/>
    </row>
  </sheetData>
  <sheetProtection/>
  <mergeCells count="3">
    <mergeCell ref="J4:J5"/>
    <mergeCell ref="K4:K5"/>
    <mergeCell ref="L4:L5"/>
  </mergeCells>
  <printOptions/>
  <pageMargins left="0.7874015748031497" right="0.7874015748031497" top="0.984251968503937" bottom="0.5905511811023623" header="0.11811023622047245" footer="0"/>
  <pageSetup horizontalDpi="300" verticalDpi="300" orientation="portrait" paperSize="9" scale="57" r:id="rId1"/>
  <headerFooter alignWithMargins="0">
    <oddHeader xml:space="preserve">&amp;L&amp;"ＭＳ ゴシック,標準"      運輸・通信&amp;R&amp;"ＭＳ ゴシック,標準"運輸・通信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Division 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 Pref</dc:creator>
  <cp:keywords/>
  <dc:description/>
  <cp:lastModifiedBy>mieken</cp:lastModifiedBy>
  <cp:lastPrinted>2016-01-13T09:49:54Z</cp:lastPrinted>
  <dcterms:created xsi:type="dcterms:W3CDTF">1996-10-07T01:48:30Z</dcterms:created>
  <dcterms:modified xsi:type="dcterms:W3CDTF">2016-02-02T01:49:59Z</dcterms:modified>
  <cp:category/>
  <cp:version/>
  <cp:contentType/>
  <cp:contentStatus/>
</cp:coreProperties>
</file>