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060" tabRatio="757" activeTab="0"/>
  </bookViews>
  <sheets>
    <sheet name="190 幼稚園の状況" sheetId="1" r:id="rId1"/>
  </sheets>
  <definedNames>
    <definedName name="_xlnm.Print_Titles" localSheetId="0">'190 幼稚園の状況'!$1:$4</definedName>
  </definedNames>
  <calcPr fullCalcOnLoad="1"/>
</workbook>
</file>

<file path=xl/sharedStrings.xml><?xml version="1.0" encoding="utf-8"?>
<sst xmlns="http://schemas.openxmlformats.org/spreadsheetml/2006/main" count="80" uniqueCount="59">
  <si>
    <t>学級数</t>
  </si>
  <si>
    <t>男</t>
  </si>
  <si>
    <t>女</t>
  </si>
  <si>
    <t>総 数</t>
  </si>
  <si>
    <t xml:space="preserve"> 各年5.1現在</t>
  </si>
  <si>
    <t>園　数</t>
  </si>
  <si>
    <t>教員数(本務者)</t>
  </si>
  <si>
    <t>在   園   者   数</t>
  </si>
  <si>
    <t>入   園   者   数</t>
  </si>
  <si>
    <t>前年度幼稚園修了者数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</si>
  <si>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</si>
  <si>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</si>
  <si>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</si>
  <si>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</si>
  <si>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</si>
  <si>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</si>
  <si>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</si>
  <si>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</si>
  <si>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</si>
  <si>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</si>
  <si>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</si>
  <si>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桑　名　郡</t>
  </si>
  <si>
    <t>木曽岬町</t>
  </si>
  <si>
    <t>員　弁　郡</t>
  </si>
  <si>
    <t>東 員 町</t>
  </si>
  <si>
    <t>三　重　郡</t>
  </si>
  <si>
    <t>菰 野 町</t>
  </si>
  <si>
    <t>朝 日 町</t>
  </si>
  <si>
    <t>川 越 町</t>
  </si>
  <si>
    <t>多　気　郡</t>
  </si>
  <si>
    <t>明和町</t>
  </si>
  <si>
    <t>北 牟 婁 郡</t>
  </si>
  <si>
    <t>南 牟 婁 郡</t>
  </si>
  <si>
    <t>亀山市</t>
  </si>
  <si>
    <t>熊野市</t>
  </si>
  <si>
    <t>志摩市</t>
  </si>
  <si>
    <t>伊賀市</t>
  </si>
  <si>
    <t>いなべ市</t>
  </si>
  <si>
    <t>計（国　立）</t>
  </si>
  <si>
    <t>計（公　立）</t>
  </si>
  <si>
    <t>計（私　立）</t>
  </si>
  <si>
    <r>
      <t xml:space="preserve">職員数
</t>
    </r>
    <r>
      <rPr>
        <sz val="14"/>
        <rFont val="ＭＳ Ｐ明朝"/>
        <family val="1"/>
      </rPr>
      <t>(本務者)</t>
    </r>
  </si>
  <si>
    <t>紀北町</t>
  </si>
  <si>
    <t>紀宝町</t>
  </si>
  <si>
    <t>市　　　部</t>
  </si>
  <si>
    <t>郡　　　部</t>
  </si>
  <si>
    <t>市　　　部</t>
  </si>
  <si>
    <t xml:space="preserve">　   　　  入園者数及び前年度幼稚園修了者数 -市 町- </t>
  </si>
  <si>
    <t>国</t>
  </si>
  <si>
    <t>立</t>
  </si>
  <si>
    <t>公</t>
  </si>
  <si>
    <t>私</t>
  </si>
  <si>
    <t>資料 戦略企画部統計課「学校基本調査結果」</t>
  </si>
  <si>
    <t>１９０．幼稚園数、学級数、教員数、職員数、在園者数、</t>
  </si>
  <si>
    <t>平 成 22 年</t>
  </si>
  <si>
    <t xml:space="preserve">   23</t>
  </si>
  <si>
    <t xml:space="preserve">   24</t>
  </si>
  <si>
    <t xml:space="preserve">   25</t>
  </si>
  <si>
    <t xml:space="preserve">   26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</si>
</sst>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\-#,##0;&quot;-&quot;"/>
    <numFmt numFmtId="207" formatCode="#,##0;&quot;△&quot;#,##0;&quot;-&quot;"/>
    <numFmt numFmtId="208" formatCode="&quot;¥&quot;#,##0_);[Red]\(&quot;¥&quot;#,##0\)"/>
    <numFmt numFmtId="209" formatCode="#,##0.0;&quot;△&quot;#,##0.0;&quot;-&quot;"/>
    <numFmt numFmtId="210" formatCode="0.00;[Red]0.00"/>
    <numFmt numFmtId="211" formatCode="0.000;[Red]0.000"/>
    <numFmt numFmtId="212" formatCode="0.0000;[Red]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6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4"/>
      <name val="ＭＳ Ｐ明朝"/>
      <family val="1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centerContinuous" vertical="center"/>
      <protection/>
    </xf>
    <xf numFmtId="0" fontId="3" fillId="0" borderId="16" xfId="0" applyFont="1" applyFill="1" applyBorder="1" applyAlignment="1" applyProtection="1">
      <alignment horizontal="centerContinuous" vertical="center"/>
      <protection/>
    </xf>
    <xf numFmtId="0" fontId="3" fillId="0" borderId="17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 applyProtection="1" quotePrefix="1">
      <alignment horizontal="center"/>
      <protection/>
    </xf>
    <xf numFmtId="0" fontId="4" fillId="0" borderId="12" xfId="0" applyFont="1" applyFill="1" applyBorder="1" applyAlignment="1" applyProtection="1" quotePrefix="1">
      <alignment horizontal="center"/>
      <protection/>
    </xf>
    <xf numFmtId="0" fontId="3" fillId="0" borderId="0" xfId="0" applyFont="1" applyFill="1" applyAlignment="1" applyProtection="1">
      <alignment horizontal="distributed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distributed"/>
      <protection/>
    </xf>
    <xf numFmtId="38" fontId="3" fillId="0" borderId="0" xfId="5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2" xfId="0" applyFont="1" applyFill="1" applyBorder="1" applyAlignment="1">
      <alignment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207" fontId="3" fillId="0" borderId="12" xfId="50" applyNumberFormat="1" applyFont="1" applyFill="1" applyBorder="1" applyAlignment="1" applyProtection="1">
      <alignment horizontal="right"/>
      <protection/>
    </xf>
    <xf numFmtId="207" fontId="4" fillId="0" borderId="0" xfId="0" applyNumberFormat="1" applyFont="1" applyFill="1" applyAlignment="1" applyProtection="1">
      <alignment horizontal="right"/>
      <protection/>
    </xf>
    <xf numFmtId="207" fontId="3" fillId="0" borderId="0" xfId="0" applyNumberFormat="1" applyFont="1" applyFill="1" applyBorder="1" applyAlignment="1" applyProtection="1">
      <alignment horizontal="right"/>
      <protection/>
    </xf>
    <xf numFmtId="207" fontId="3" fillId="0" borderId="0" xfId="50" applyNumberFormat="1" applyFont="1" applyFill="1" applyAlignment="1" applyProtection="1">
      <alignment horizontal="right"/>
      <protection/>
    </xf>
    <xf numFmtId="207" fontId="3" fillId="0" borderId="0" xfId="0" applyNumberFormat="1" applyFont="1" applyFill="1" applyAlignment="1" applyProtection="1">
      <alignment horizontal="right"/>
      <protection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right"/>
      <protection/>
    </xf>
    <xf numFmtId="207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>
      <alignment/>
    </xf>
    <xf numFmtId="3" fontId="3" fillId="0" borderId="2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8" fontId="3" fillId="0" borderId="20" xfId="50" applyFont="1" applyFill="1" applyBorder="1" applyAlignment="1" applyProtection="1">
      <alignment horizontal="right"/>
      <protection/>
    </xf>
    <xf numFmtId="38" fontId="3" fillId="0" borderId="0" xfId="50" applyFont="1" applyFill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4" fillId="0" borderId="18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3" fontId="3" fillId="0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207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207" fontId="3" fillId="0" borderId="0" xfId="0" applyNumberFormat="1" applyFont="1" applyFill="1" applyBorder="1" applyAlignment="1" applyProtection="1">
      <alignment horizontal="right"/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4" fillId="0" borderId="12" xfId="0" applyNumberFormat="1" applyFont="1" applyFill="1" applyBorder="1" applyAlignment="1" applyProtection="1">
      <alignment horizontal="right"/>
      <protection locked="0"/>
    </xf>
    <xf numFmtId="207" fontId="4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>
      <alignment vertical="center"/>
    </xf>
    <xf numFmtId="3" fontId="3" fillId="0" borderId="11" xfId="0" applyNumberFormat="1" applyFont="1" applyFill="1" applyBorder="1" applyAlignment="1" applyProtection="1">
      <alignment horizontal="right"/>
      <protection locked="0"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207" fontId="3" fillId="0" borderId="12" xfId="0" applyNumberFormat="1" applyFont="1" applyFill="1" applyBorder="1" applyAlignment="1" applyProtection="1">
      <alignment horizontal="right"/>
      <protection locked="0"/>
    </xf>
    <xf numFmtId="38" fontId="3" fillId="0" borderId="20" xfId="50" applyFont="1" applyFill="1" applyBorder="1" applyAlignment="1" applyProtection="1">
      <alignment horizontal="right"/>
      <protection locked="0"/>
    </xf>
    <xf numFmtId="38" fontId="3" fillId="0" borderId="0" xfId="50" applyFont="1" applyFill="1" applyAlignment="1" applyProtection="1">
      <alignment horizontal="right"/>
      <protection locked="0"/>
    </xf>
    <xf numFmtId="207" fontId="3" fillId="0" borderId="0" xfId="50" applyNumberFormat="1" applyFont="1" applyFill="1" applyAlignment="1" applyProtection="1">
      <alignment horizontal="right"/>
      <protection locked="0"/>
    </xf>
    <xf numFmtId="38" fontId="3" fillId="0" borderId="0" xfId="50" applyFont="1" applyFill="1" applyBorder="1" applyAlignment="1" applyProtection="1">
      <alignment horizontal="right"/>
      <protection locked="0"/>
    </xf>
    <xf numFmtId="38" fontId="3" fillId="0" borderId="11" xfId="50" applyFont="1" applyFill="1" applyBorder="1" applyAlignment="1" applyProtection="1">
      <alignment horizontal="right"/>
      <protection locked="0"/>
    </xf>
    <xf numFmtId="38" fontId="3" fillId="0" borderId="12" xfId="50" applyFont="1" applyFill="1" applyBorder="1" applyAlignment="1" applyProtection="1">
      <alignment horizontal="right"/>
      <protection locked="0"/>
    </xf>
    <xf numFmtId="207" fontId="3" fillId="0" borderId="12" xfId="50" applyNumberFormat="1" applyFont="1" applyFill="1" applyBorder="1" applyAlignment="1" applyProtection="1">
      <alignment horizontal="right"/>
      <protection locked="0"/>
    </xf>
    <xf numFmtId="3" fontId="3" fillId="0" borderId="11" xfId="0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0"/>
  <sheetViews>
    <sheetView showGridLines="0" tabSelected="1" zoomScale="70" zoomScaleNormal="70" zoomScalePageLayoutView="0" workbookViewId="0" topLeftCell="A1">
      <selection activeCell="B2" sqref="B2"/>
    </sheetView>
  </sheetViews>
  <sheetFormatPr defaultColWidth="13.375" defaultRowHeight="13.5"/>
  <cols>
    <col min="1" max="1" width="0.875" style="8" customWidth="1"/>
    <col min="2" max="2" width="13.00390625" style="26" customWidth="1"/>
    <col min="3" max="3" width="0.875" style="26" customWidth="1"/>
    <col min="4" max="4" width="9.625" style="42" customWidth="1"/>
    <col min="5" max="6" width="9.875" style="42" customWidth="1"/>
    <col min="7" max="7" width="9.125" style="42" customWidth="1"/>
    <col min="8" max="8" width="9.875" style="42" customWidth="1"/>
    <col min="9" max="9" width="10.50390625" style="42" customWidth="1"/>
    <col min="10" max="12" width="10.375" style="42" customWidth="1"/>
    <col min="13" max="18" width="9.875" style="42" customWidth="1"/>
    <col min="19" max="16384" width="13.375" style="42" customWidth="1"/>
  </cols>
  <sheetData>
    <row r="1" spans="2:18" ht="27" customHeight="1">
      <c r="B1" s="27" t="s">
        <v>53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59" customFormat="1" ht="24.75" customHeight="1" thickBot="1">
      <c r="A2" s="55"/>
      <c r="B2" s="2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4</v>
      </c>
    </row>
    <row r="3" spans="1:18" s="15" customFormat="1" ht="21.75" customHeight="1" thickTop="1">
      <c r="A3" s="10"/>
      <c r="B3" s="10"/>
      <c r="C3" s="11"/>
      <c r="D3" s="83" t="s">
        <v>5</v>
      </c>
      <c r="E3" s="83" t="s">
        <v>0</v>
      </c>
      <c r="F3" s="12" t="s">
        <v>6</v>
      </c>
      <c r="G3" s="13"/>
      <c r="H3" s="14"/>
      <c r="I3" s="81" t="s">
        <v>41</v>
      </c>
      <c r="J3" s="12" t="s">
        <v>7</v>
      </c>
      <c r="K3" s="13"/>
      <c r="L3" s="14"/>
      <c r="M3" s="12" t="s">
        <v>8</v>
      </c>
      <c r="N3" s="13"/>
      <c r="O3" s="14"/>
      <c r="P3" s="12" t="s">
        <v>9</v>
      </c>
      <c r="Q3" s="13"/>
      <c r="R3" s="13"/>
    </row>
    <row r="4" spans="1:18" s="15" customFormat="1" ht="21.75" customHeight="1">
      <c r="A4" s="6"/>
      <c r="B4" s="6"/>
      <c r="C4" s="6"/>
      <c r="D4" s="84"/>
      <c r="E4" s="84"/>
      <c r="F4" s="5" t="s">
        <v>3</v>
      </c>
      <c r="G4" s="5" t="s">
        <v>1</v>
      </c>
      <c r="H4" s="5" t="s">
        <v>2</v>
      </c>
      <c r="I4" s="82"/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  <c r="Q4" s="5" t="s">
        <v>1</v>
      </c>
      <c r="R4" s="5" t="s">
        <v>2</v>
      </c>
    </row>
    <row r="5" spans="1:18" s="15" customFormat="1" ht="6.75" customHeight="1">
      <c r="A5" s="16"/>
      <c r="B5" s="16"/>
      <c r="C5" s="16"/>
      <c r="D5" s="39"/>
      <c r="E5" s="40"/>
      <c r="F5" s="40"/>
      <c r="G5" s="40"/>
      <c r="H5" s="40"/>
      <c r="I5" s="41"/>
      <c r="J5" s="40"/>
      <c r="K5" s="40"/>
      <c r="L5" s="40"/>
      <c r="M5" s="40"/>
      <c r="N5" s="40"/>
      <c r="O5" s="40"/>
      <c r="P5" s="40"/>
      <c r="Q5" s="40"/>
      <c r="R5" s="40"/>
    </row>
    <row r="6" spans="2:18" s="4" customFormat="1" ht="23.25" customHeight="1">
      <c r="B6" s="18" t="s">
        <v>54</v>
      </c>
      <c r="D6" s="60">
        <v>259</v>
      </c>
      <c r="E6" s="61">
        <v>964</v>
      </c>
      <c r="F6" s="37">
        <v>1638</v>
      </c>
      <c r="G6" s="62">
        <v>56</v>
      </c>
      <c r="H6" s="62">
        <v>1582</v>
      </c>
      <c r="I6" s="37">
        <v>238</v>
      </c>
      <c r="J6" s="37">
        <v>20141</v>
      </c>
      <c r="K6" s="62">
        <v>10125</v>
      </c>
      <c r="L6" s="62">
        <v>10016</v>
      </c>
      <c r="M6" s="37">
        <v>8078</v>
      </c>
      <c r="N6" s="62">
        <v>4074</v>
      </c>
      <c r="O6" s="62">
        <v>4004</v>
      </c>
      <c r="P6" s="37">
        <v>8471</v>
      </c>
      <c r="Q6" s="62">
        <v>4275</v>
      </c>
      <c r="R6" s="62">
        <v>4196</v>
      </c>
    </row>
    <row r="7" spans="2:18" s="4" customFormat="1" ht="23.25" customHeight="1">
      <c r="B7" s="20" t="s">
        <v>55</v>
      </c>
      <c r="D7" s="60">
        <v>259</v>
      </c>
      <c r="E7" s="63">
        <v>962</v>
      </c>
      <c r="F7" s="37">
        <v>1639</v>
      </c>
      <c r="G7" s="64">
        <v>57</v>
      </c>
      <c r="H7" s="64">
        <v>1582</v>
      </c>
      <c r="I7" s="37">
        <v>247</v>
      </c>
      <c r="J7" s="37">
        <v>20051</v>
      </c>
      <c r="K7" s="64">
        <v>10011</v>
      </c>
      <c r="L7" s="64">
        <v>10040</v>
      </c>
      <c r="M7" s="37">
        <v>8117</v>
      </c>
      <c r="N7" s="64">
        <v>4081</v>
      </c>
      <c r="O7" s="64">
        <v>4036</v>
      </c>
      <c r="P7" s="37">
        <v>8121</v>
      </c>
      <c r="Q7" s="64">
        <v>4140</v>
      </c>
      <c r="R7" s="64">
        <v>3981</v>
      </c>
    </row>
    <row r="8" spans="2:18" s="4" customFormat="1" ht="23.25" customHeight="1">
      <c r="B8" s="20" t="s">
        <v>56</v>
      </c>
      <c r="D8" s="60">
        <v>258</v>
      </c>
      <c r="E8" s="63">
        <v>957</v>
      </c>
      <c r="F8" s="37">
        <v>1685</v>
      </c>
      <c r="G8" s="64">
        <v>71</v>
      </c>
      <c r="H8" s="64">
        <v>1614</v>
      </c>
      <c r="I8" s="37">
        <v>253</v>
      </c>
      <c r="J8" s="37">
        <v>20094</v>
      </c>
      <c r="K8" s="64">
        <v>10046</v>
      </c>
      <c r="L8" s="64">
        <v>10048</v>
      </c>
      <c r="M8" s="37">
        <v>7943</v>
      </c>
      <c r="N8" s="64">
        <v>3929</v>
      </c>
      <c r="O8" s="64">
        <v>4014</v>
      </c>
      <c r="P8" s="37">
        <v>7612</v>
      </c>
      <c r="Q8" s="64">
        <v>3754</v>
      </c>
      <c r="R8" s="64">
        <v>3858</v>
      </c>
    </row>
    <row r="9" spans="2:18" s="4" customFormat="1" ht="23.25" customHeight="1">
      <c r="B9" s="20" t="s">
        <v>57</v>
      </c>
      <c r="D9" s="60">
        <v>254</v>
      </c>
      <c r="E9" s="61">
        <v>933</v>
      </c>
      <c r="F9" s="37">
        <v>1595</v>
      </c>
      <c r="G9" s="62">
        <v>64</v>
      </c>
      <c r="H9" s="62">
        <v>1531</v>
      </c>
      <c r="I9" s="37">
        <v>245</v>
      </c>
      <c r="J9" s="37">
        <v>19650</v>
      </c>
      <c r="K9" s="62">
        <v>9890</v>
      </c>
      <c r="L9" s="62">
        <v>9760</v>
      </c>
      <c r="M9" s="37">
        <v>7353</v>
      </c>
      <c r="N9" s="62">
        <v>3743</v>
      </c>
      <c r="O9" s="62">
        <v>3610</v>
      </c>
      <c r="P9" s="37">
        <v>7783</v>
      </c>
      <c r="Q9" s="62">
        <v>3910</v>
      </c>
      <c r="R9" s="62">
        <v>3873</v>
      </c>
    </row>
    <row r="10" spans="2:18" s="17" customFormat="1" ht="23.25" customHeight="1">
      <c r="B10" s="21" t="s">
        <v>58</v>
      </c>
      <c r="D10" s="65">
        <v>246</v>
      </c>
      <c r="E10" s="66">
        <v>939</v>
      </c>
      <c r="F10" s="67">
        <v>1629</v>
      </c>
      <c r="G10" s="67">
        <v>69</v>
      </c>
      <c r="H10" s="67">
        <v>1560</v>
      </c>
      <c r="I10" s="67">
        <v>233</v>
      </c>
      <c r="J10" s="67">
        <v>19224</v>
      </c>
      <c r="K10" s="67">
        <v>9725</v>
      </c>
      <c r="L10" s="67">
        <v>9499</v>
      </c>
      <c r="M10" s="67">
        <v>7279</v>
      </c>
      <c r="N10" s="67">
        <v>3689</v>
      </c>
      <c r="O10" s="67">
        <v>3590</v>
      </c>
      <c r="P10" s="67">
        <v>7501</v>
      </c>
      <c r="Q10" s="67">
        <v>3760</v>
      </c>
      <c r="R10" s="67">
        <v>3741</v>
      </c>
    </row>
    <row r="11" spans="1:18" s="68" customFormat="1" ht="24" customHeight="1">
      <c r="A11" s="56"/>
      <c r="B11" s="28"/>
      <c r="C11" s="28"/>
      <c r="D11" s="43"/>
      <c r="E11" s="43"/>
      <c r="F11" s="43"/>
      <c r="G11" s="32" t="s">
        <v>48</v>
      </c>
      <c r="H11" s="44"/>
      <c r="I11" s="44"/>
      <c r="J11" s="44"/>
      <c r="K11" s="44"/>
      <c r="L11" s="44"/>
      <c r="M11" s="44"/>
      <c r="N11" s="44"/>
      <c r="O11" s="32" t="s">
        <v>49</v>
      </c>
      <c r="P11" s="43"/>
      <c r="Q11" s="43"/>
      <c r="R11" s="43"/>
    </row>
    <row r="12" spans="1:18" s="17" customFormat="1" ht="30" customHeight="1">
      <c r="A12" s="7" t="s">
        <v>38</v>
      </c>
      <c r="D12" s="45">
        <f>D13</f>
        <v>1</v>
      </c>
      <c r="E12" s="46">
        <f aca="true" t="shared" si="0" ref="E12:R12">E13</f>
        <v>5</v>
      </c>
      <c r="F12" s="34">
        <f>SUM(G12:H12)</f>
        <v>9</v>
      </c>
      <c r="G12" s="34">
        <f t="shared" si="0"/>
        <v>1</v>
      </c>
      <c r="H12" s="34">
        <f t="shared" si="0"/>
        <v>8</v>
      </c>
      <c r="I12" s="34">
        <f t="shared" si="0"/>
        <v>0</v>
      </c>
      <c r="J12" s="34">
        <f>SUM(K12:L12)</f>
        <v>136</v>
      </c>
      <c r="K12" s="34">
        <f t="shared" si="0"/>
        <v>72</v>
      </c>
      <c r="L12" s="34">
        <f t="shared" si="0"/>
        <v>64</v>
      </c>
      <c r="M12" s="34">
        <f>SUM(N12:O12)</f>
        <v>61</v>
      </c>
      <c r="N12" s="34">
        <f t="shared" si="0"/>
        <v>36</v>
      </c>
      <c r="O12" s="34">
        <f t="shared" si="0"/>
        <v>25</v>
      </c>
      <c r="P12" s="34">
        <f>SUM(Q12:R12)</f>
        <v>51</v>
      </c>
      <c r="Q12" s="34">
        <f t="shared" si="0"/>
        <v>27</v>
      </c>
      <c r="R12" s="34">
        <f t="shared" si="0"/>
        <v>24</v>
      </c>
    </row>
    <row r="13" spans="1:18" s="4" customFormat="1" ht="24" customHeight="1">
      <c r="A13" s="31"/>
      <c r="B13" s="22" t="s">
        <v>10</v>
      </c>
      <c r="C13" s="38"/>
      <c r="D13" s="69">
        <v>1</v>
      </c>
      <c r="E13" s="70">
        <v>5</v>
      </c>
      <c r="F13" s="47">
        <f>SUM(G13:H13)</f>
        <v>9</v>
      </c>
      <c r="G13" s="47">
        <v>1</v>
      </c>
      <c r="H13" s="71">
        <v>8</v>
      </c>
      <c r="I13" s="71">
        <v>0</v>
      </c>
      <c r="J13" s="47">
        <f>SUM(K13:L13)</f>
        <v>136</v>
      </c>
      <c r="K13" s="71">
        <v>72</v>
      </c>
      <c r="L13" s="71">
        <v>64</v>
      </c>
      <c r="M13" s="47">
        <f>SUM(N13:O13)</f>
        <v>61</v>
      </c>
      <c r="N13" s="71">
        <v>36</v>
      </c>
      <c r="O13" s="71">
        <v>25</v>
      </c>
      <c r="P13" s="47">
        <f>SUM(Q13:R13)</f>
        <v>51</v>
      </c>
      <c r="Q13" s="71">
        <v>27</v>
      </c>
      <c r="R13" s="71">
        <v>24</v>
      </c>
    </row>
    <row r="14" spans="1:18" s="68" customFormat="1" ht="24" customHeight="1">
      <c r="A14" s="44"/>
      <c r="B14" s="28"/>
      <c r="C14" s="43"/>
      <c r="D14" s="43"/>
      <c r="E14" s="43"/>
      <c r="F14" s="48"/>
      <c r="G14" s="32" t="s">
        <v>50</v>
      </c>
      <c r="H14" s="48"/>
      <c r="I14" s="43"/>
      <c r="J14" s="43"/>
      <c r="K14" s="43"/>
      <c r="L14" s="43"/>
      <c r="M14" s="44"/>
      <c r="N14" s="44"/>
      <c r="O14" s="32" t="s">
        <v>49</v>
      </c>
      <c r="P14" s="43"/>
      <c r="Q14" s="43"/>
      <c r="R14" s="43"/>
    </row>
    <row r="15" spans="1:18" s="17" customFormat="1" ht="30" customHeight="1">
      <c r="A15" s="7" t="s">
        <v>39</v>
      </c>
      <c r="B15" s="7"/>
      <c r="C15" s="7"/>
      <c r="D15" s="45">
        <f>SUM(D16:D17)</f>
        <v>184</v>
      </c>
      <c r="E15" s="46">
        <f>SUM(E16:E17)</f>
        <v>464</v>
      </c>
      <c r="F15" s="34">
        <f aca="true" t="shared" si="1" ref="F15:F45">SUM(G15:H15)</f>
        <v>888</v>
      </c>
      <c r="G15" s="34">
        <f>SUM(G16:G17)</f>
        <v>21</v>
      </c>
      <c r="H15" s="34">
        <f>SUM(H16:H17)</f>
        <v>867</v>
      </c>
      <c r="I15" s="34">
        <f>SUM(I16:I17)</f>
        <v>64</v>
      </c>
      <c r="J15" s="34">
        <f aca="true" t="shared" si="2" ref="J15:J45">SUM(K15:L15)</f>
        <v>8339</v>
      </c>
      <c r="K15" s="34">
        <f>SUM(K16:K17)</f>
        <v>4274</v>
      </c>
      <c r="L15" s="34">
        <f>SUM(L16:L17)</f>
        <v>4065</v>
      </c>
      <c r="M15" s="34">
        <f aca="true" t="shared" si="3" ref="M15:M45">SUM(N15:O15)</f>
        <v>3977</v>
      </c>
      <c r="N15" s="34">
        <f>SUM(N16:N17)</f>
        <v>2025</v>
      </c>
      <c r="O15" s="34">
        <f>SUM(O16:O17)</f>
        <v>1952</v>
      </c>
      <c r="P15" s="34">
        <f aca="true" t="shared" si="4" ref="P15:P45">SUM(Q15:R15)</f>
        <v>3910</v>
      </c>
      <c r="Q15" s="34">
        <f>SUM(Q16:Q17)</f>
        <v>1955</v>
      </c>
      <c r="R15" s="34">
        <f>SUM(R16:R17)</f>
        <v>1955</v>
      </c>
    </row>
    <row r="16" spans="1:18" s="4" customFormat="1" ht="30" customHeight="1">
      <c r="A16" s="1" t="s">
        <v>44</v>
      </c>
      <c r="B16" s="1"/>
      <c r="C16" s="1"/>
      <c r="D16" s="49">
        <f>SUM(D18:D31)</f>
        <v>160</v>
      </c>
      <c r="E16" s="50">
        <f>SUM(E18:E31)</f>
        <v>359</v>
      </c>
      <c r="F16" s="35">
        <f t="shared" si="1"/>
        <v>719</v>
      </c>
      <c r="G16" s="35">
        <f>SUM(G18:G31)</f>
        <v>12</v>
      </c>
      <c r="H16" s="35">
        <f>SUM(H18:H31)</f>
        <v>707</v>
      </c>
      <c r="I16" s="35">
        <f>SUM(I18:I31)</f>
        <v>50</v>
      </c>
      <c r="J16" s="35">
        <f t="shared" si="2"/>
        <v>6606</v>
      </c>
      <c r="K16" s="35">
        <f>SUM(K18:K31)</f>
        <v>3374</v>
      </c>
      <c r="L16" s="35">
        <f>SUM(L18:L31)</f>
        <v>3232</v>
      </c>
      <c r="M16" s="35">
        <f t="shared" si="3"/>
        <v>3284</v>
      </c>
      <c r="N16" s="35">
        <f>SUM(N18:N31)</f>
        <v>1652</v>
      </c>
      <c r="O16" s="35">
        <f>SUM(O18:O31)</f>
        <v>1632</v>
      </c>
      <c r="P16" s="35">
        <f t="shared" si="4"/>
        <v>3244</v>
      </c>
      <c r="Q16" s="35">
        <f>SUM(Q18:Q31)</f>
        <v>1633</v>
      </c>
      <c r="R16" s="35">
        <f>SUM(R18:R31)</f>
        <v>1611</v>
      </c>
    </row>
    <row r="17" spans="1:18" s="4" customFormat="1" ht="24" customHeight="1">
      <c r="A17" s="1" t="s">
        <v>45</v>
      </c>
      <c r="B17" s="1"/>
      <c r="C17" s="1"/>
      <c r="D17" s="49">
        <f>SUM(D32,D34,D36,D40,D42,D44)</f>
        <v>24</v>
      </c>
      <c r="E17" s="50">
        <f>SUM(E32,E34,E36,E40,E42,E44)</f>
        <v>105</v>
      </c>
      <c r="F17" s="35">
        <f t="shared" si="1"/>
        <v>169</v>
      </c>
      <c r="G17" s="35">
        <f>SUM(G32,G34,G36,G40,G42,G44)</f>
        <v>9</v>
      </c>
      <c r="H17" s="35">
        <f>SUM(H32,H34,H36,H40,H42,H44)</f>
        <v>160</v>
      </c>
      <c r="I17" s="35">
        <f>SUM(I32,I34,I36,I40,I42,I44)</f>
        <v>14</v>
      </c>
      <c r="J17" s="35">
        <f t="shared" si="2"/>
        <v>1733</v>
      </c>
      <c r="K17" s="35">
        <f>SUM(K32,K34,K36,K40,K42,K44)</f>
        <v>900</v>
      </c>
      <c r="L17" s="35">
        <f>SUM(L32,L34,L36,L40,L42,L44)</f>
        <v>833</v>
      </c>
      <c r="M17" s="35">
        <f t="shared" si="3"/>
        <v>693</v>
      </c>
      <c r="N17" s="35">
        <f>SUM(N32,N34,N36,N40,N42,N44)</f>
        <v>373</v>
      </c>
      <c r="O17" s="35">
        <f>SUM(O32,O34,O36,O40,O42,O44)</f>
        <v>320</v>
      </c>
      <c r="P17" s="35">
        <f>SUM(Q17:R17)</f>
        <v>666</v>
      </c>
      <c r="Q17" s="35">
        <f>SUM(Q32,Q34,Q36,Q40,Q42,Q44)</f>
        <v>322</v>
      </c>
      <c r="R17" s="35">
        <f>SUM(R32,R34,R36,R40,R42,R44)</f>
        <v>344</v>
      </c>
    </row>
    <row r="18" spans="1:18" s="4" customFormat="1" ht="30" customHeight="1">
      <c r="A18" s="1"/>
      <c r="B18" s="22" t="s">
        <v>10</v>
      </c>
      <c r="C18" s="1"/>
      <c r="D18" s="72">
        <v>39</v>
      </c>
      <c r="E18" s="73">
        <v>104</v>
      </c>
      <c r="F18" s="36">
        <f t="shared" si="1"/>
        <v>187</v>
      </c>
      <c r="G18" s="74">
        <v>2</v>
      </c>
      <c r="H18" s="74">
        <v>185</v>
      </c>
      <c r="I18" s="36">
        <v>2</v>
      </c>
      <c r="J18" s="36">
        <f t="shared" si="2"/>
        <v>1683</v>
      </c>
      <c r="K18" s="74">
        <v>867</v>
      </c>
      <c r="L18" s="74">
        <v>816</v>
      </c>
      <c r="M18" s="36">
        <f t="shared" si="3"/>
        <v>762</v>
      </c>
      <c r="N18" s="74">
        <v>389</v>
      </c>
      <c r="O18" s="74">
        <v>373</v>
      </c>
      <c r="P18" s="36">
        <f t="shared" si="4"/>
        <v>722</v>
      </c>
      <c r="Q18" s="74">
        <v>367</v>
      </c>
      <c r="R18" s="74">
        <v>355</v>
      </c>
    </row>
    <row r="19" spans="1:18" s="4" customFormat="1" ht="23.25" customHeight="1">
      <c r="A19" s="1"/>
      <c r="B19" s="22" t="s">
        <v>11</v>
      </c>
      <c r="C19" s="1"/>
      <c r="D19" s="72">
        <v>24</v>
      </c>
      <c r="E19" s="73">
        <v>47</v>
      </c>
      <c r="F19" s="36">
        <f t="shared" si="1"/>
        <v>143</v>
      </c>
      <c r="G19" s="37">
        <v>3</v>
      </c>
      <c r="H19" s="74">
        <v>140</v>
      </c>
      <c r="I19" s="36">
        <v>20</v>
      </c>
      <c r="J19" s="36">
        <f t="shared" si="2"/>
        <v>1029</v>
      </c>
      <c r="K19" s="74">
        <v>528</v>
      </c>
      <c r="L19" s="74">
        <v>501</v>
      </c>
      <c r="M19" s="36">
        <f t="shared" si="3"/>
        <v>513</v>
      </c>
      <c r="N19" s="74">
        <v>256</v>
      </c>
      <c r="O19" s="74">
        <v>257</v>
      </c>
      <c r="P19" s="36">
        <f t="shared" si="4"/>
        <v>585</v>
      </c>
      <c r="Q19" s="74">
        <v>310</v>
      </c>
      <c r="R19" s="74">
        <v>275</v>
      </c>
    </row>
    <row r="20" spans="1:18" s="4" customFormat="1" ht="23.25" customHeight="1">
      <c r="A20" s="1"/>
      <c r="B20" s="22" t="s">
        <v>12</v>
      </c>
      <c r="C20" s="1"/>
      <c r="D20" s="72">
        <v>10</v>
      </c>
      <c r="E20" s="73">
        <v>16</v>
      </c>
      <c r="F20" s="36">
        <f t="shared" si="1"/>
        <v>26</v>
      </c>
      <c r="G20" s="37">
        <v>0</v>
      </c>
      <c r="H20" s="74">
        <v>26</v>
      </c>
      <c r="I20" s="36">
        <v>2</v>
      </c>
      <c r="J20" s="36">
        <f t="shared" si="2"/>
        <v>255</v>
      </c>
      <c r="K20" s="74">
        <v>131</v>
      </c>
      <c r="L20" s="74">
        <v>124</v>
      </c>
      <c r="M20" s="36">
        <f t="shared" si="3"/>
        <v>104</v>
      </c>
      <c r="N20" s="74">
        <v>54</v>
      </c>
      <c r="O20" s="74">
        <v>50</v>
      </c>
      <c r="P20" s="36">
        <f t="shared" si="4"/>
        <v>105</v>
      </c>
      <c r="Q20" s="74">
        <v>53</v>
      </c>
      <c r="R20" s="74">
        <v>52</v>
      </c>
    </row>
    <row r="21" spans="1:18" s="4" customFormat="1" ht="23.25" customHeight="1">
      <c r="A21" s="1"/>
      <c r="B21" s="22" t="s">
        <v>13</v>
      </c>
      <c r="C21" s="1"/>
      <c r="D21" s="72">
        <v>23</v>
      </c>
      <c r="E21" s="73">
        <v>71</v>
      </c>
      <c r="F21" s="36">
        <f t="shared" si="1"/>
        <v>125</v>
      </c>
      <c r="G21" s="74">
        <v>4</v>
      </c>
      <c r="H21" s="74">
        <v>121</v>
      </c>
      <c r="I21" s="36">
        <v>18</v>
      </c>
      <c r="J21" s="36">
        <f t="shared" si="2"/>
        <v>1275</v>
      </c>
      <c r="K21" s="74">
        <v>653</v>
      </c>
      <c r="L21" s="74">
        <v>622</v>
      </c>
      <c r="M21" s="36">
        <f t="shared" si="3"/>
        <v>526</v>
      </c>
      <c r="N21" s="74">
        <v>277</v>
      </c>
      <c r="O21" s="74">
        <v>249</v>
      </c>
      <c r="P21" s="36">
        <f t="shared" si="4"/>
        <v>487</v>
      </c>
      <c r="Q21" s="74">
        <v>222</v>
      </c>
      <c r="R21" s="74">
        <v>265</v>
      </c>
    </row>
    <row r="22" spans="1:18" s="4" customFormat="1" ht="23.25" customHeight="1">
      <c r="A22" s="1"/>
      <c r="B22" s="22" t="s">
        <v>14</v>
      </c>
      <c r="C22" s="1"/>
      <c r="D22" s="72">
        <v>24</v>
      </c>
      <c r="E22" s="73">
        <v>30</v>
      </c>
      <c r="F22" s="36">
        <f t="shared" si="1"/>
        <v>58</v>
      </c>
      <c r="G22" s="74">
        <v>0</v>
      </c>
      <c r="H22" s="74">
        <v>58</v>
      </c>
      <c r="I22" s="36">
        <v>2</v>
      </c>
      <c r="J22" s="36">
        <f t="shared" si="2"/>
        <v>521</v>
      </c>
      <c r="K22" s="74">
        <v>267</v>
      </c>
      <c r="L22" s="74">
        <v>254</v>
      </c>
      <c r="M22" s="36">
        <f t="shared" si="3"/>
        <v>404</v>
      </c>
      <c r="N22" s="74">
        <v>204</v>
      </c>
      <c r="O22" s="74">
        <v>200</v>
      </c>
      <c r="P22" s="36">
        <f t="shared" si="4"/>
        <v>409</v>
      </c>
      <c r="Q22" s="74">
        <v>216</v>
      </c>
      <c r="R22" s="74">
        <v>193</v>
      </c>
    </row>
    <row r="23" spans="1:18" s="4" customFormat="1" ht="23.25" customHeight="1">
      <c r="A23" s="1"/>
      <c r="B23" s="22" t="s">
        <v>15</v>
      </c>
      <c r="C23" s="1"/>
      <c r="D23" s="72">
        <v>19</v>
      </c>
      <c r="E23" s="73">
        <v>29</v>
      </c>
      <c r="F23" s="36">
        <f t="shared" si="1"/>
        <v>61</v>
      </c>
      <c r="G23" s="37">
        <v>0</v>
      </c>
      <c r="H23" s="74">
        <v>61</v>
      </c>
      <c r="I23" s="37">
        <v>0</v>
      </c>
      <c r="J23" s="36">
        <f t="shared" si="2"/>
        <v>662</v>
      </c>
      <c r="K23" s="74">
        <v>328</v>
      </c>
      <c r="L23" s="74">
        <v>334</v>
      </c>
      <c r="M23" s="36">
        <f t="shared" si="3"/>
        <v>427</v>
      </c>
      <c r="N23" s="74">
        <v>205</v>
      </c>
      <c r="O23" s="74">
        <v>222</v>
      </c>
      <c r="P23" s="36">
        <f t="shared" si="4"/>
        <v>375</v>
      </c>
      <c r="Q23" s="74">
        <v>174</v>
      </c>
      <c r="R23" s="74">
        <v>201</v>
      </c>
    </row>
    <row r="24" spans="1:18" s="4" customFormat="1" ht="23.25" customHeight="1">
      <c r="A24" s="1"/>
      <c r="B24" s="22" t="s">
        <v>16</v>
      </c>
      <c r="C24" s="1"/>
      <c r="D24" s="72">
        <v>2</v>
      </c>
      <c r="E24" s="73">
        <v>8</v>
      </c>
      <c r="F24" s="36">
        <f t="shared" si="1"/>
        <v>20</v>
      </c>
      <c r="G24" s="74">
        <v>1</v>
      </c>
      <c r="H24" s="74">
        <v>19</v>
      </c>
      <c r="I24" s="37">
        <v>0</v>
      </c>
      <c r="J24" s="36">
        <f t="shared" si="2"/>
        <v>142</v>
      </c>
      <c r="K24" s="74">
        <v>78</v>
      </c>
      <c r="L24" s="74">
        <v>64</v>
      </c>
      <c r="M24" s="36">
        <f t="shared" si="3"/>
        <v>73</v>
      </c>
      <c r="N24" s="74">
        <v>40</v>
      </c>
      <c r="O24" s="74">
        <v>33</v>
      </c>
      <c r="P24" s="36">
        <f t="shared" si="4"/>
        <v>77</v>
      </c>
      <c r="Q24" s="74">
        <v>38</v>
      </c>
      <c r="R24" s="74">
        <v>39</v>
      </c>
    </row>
    <row r="25" spans="1:18" s="4" customFormat="1" ht="23.25" customHeight="1">
      <c r="A25" s="1"/>
      <c r="B25" s="22" t="s">
        <v>17</v>
      </c>
      <c r="C25" s="1"/>
      <c r="D25" s="72">
        <v>2</v>
      </c>
      <c r="E25" s="73">
        <v>5</v>
      </c>
      <c r="F25" s="36">
        <f t="shared" si="1"/>
        <v>7</v>
      </c>
      <c r="G25" s="37">
        <v>0</v>
      </c>
      <c r="H25" s="74">
        <v>7</v>
      </c>
      <c r="I25" s="36">
        <v>2</v>
      </c>
      <c r="J25" s="36">
        <f t="shared" si="2"/>
        <v>34</v>
      </c>
      <c r="K25" s="74">
        <v>17</v>
      </c>
      <c r="L25" s="74">
        <v>17</v>
      </c>
      <c r="M25" s="36">
        <f t="shared" si="3"/>
        <v>14</v>
      </c>
      <c r="N25" s="74">
        <v>7</v>
      </c>
      <c r="O25" s="74">
        <v>7</v>
      </c>
      <c r="P25" s="36">
        <f t="shared" si="4"/>
        <v>16</v>
      </c>
      <c r="Q25" s="74">
        <v>8</v>
      </c>
      <c r="R25" s="74">
        <v>8</v>
      </c>
    </row>
    <row r="26" spans="1:18" s="4" customFormat="1" ht="23.25" customHeight="1">
      <c r="A26" s="1"/>
      <c r="B26" s="22" t="s">
        <v>18</v>
      </c>
      <c r="C26" s="1"/>
      <c r="D26" s="72">
        <v>5</v>
      </c>
      <c r="E26" s="73">
        <v>15</v>
      </c>
      <c r="F26" s="36">
        <f t="shared" si="1"/>
        <v>25</v>
      </c>
      <c r="G26" s="37">
        <v>1</v>
      </c>
      <c r="H26" s="74">
        <v>24</v>
      </c>
      <c r="I26" s="37">
        <v>0</v>
      </c>
      <c r="J26" s="36">
        <f t="shared" si="2"/>
        <v>390</v>
      </c>
      <c r="K26" s="74">
        <v>202</v>
      </c>
      <c r="L26" s="74">
        <v>188</v>
      </c>
      <c r="M26" s="36">
        <f t="shared" si="3"/>
        <v>149</v>
      </c>
      <c r="N26" s="74">
        <v>68</v>
      </c>
      <c r="O26" s="74">
        <v>81</v>
      </c>
      <c r="P26" s="36">
        <f t="shared" si="4"/>
        <v>132</v>
      </c>
      <c r="Q26" s="74">
        <v>71</v>
      </c>
      <c r="R26" s="74">
        <v>61</v>
      </c>
    </row>
    <row r="27" spans="1:18" s="4" customFormat="1" ht="23.25" customHeight="1">
      <c r="A27" s="1"/>
      <c r="B27" s="22" t="s">
        <v>19</v>
      </c>
      <c r="C27" s="1"/>
      <c r="D27" s="72">
        <v>1</v>
      </c>
      <c r="E27" s="73">
        <v>3</v>
      </c>
      <c r="F27" s="36">
        <f t="shared" si="1"/>
        <v>6</v>
      </c>
      <c r="G27" s="37">
        <v>0</v>
      </c>
      <c r="H27" s="74">
        <v>6</v>
      </c>
      <c r="I27" s="36">
        <v>1</v>
      </c>
      <c r="J27" s="36">
        <f t="shared" si="2"/>
        <v>64</v>
      </c>
      <c r="K27" s="74">
        <v>34</v>
      </c>
      <c r="L27" s="74">
        <v>30</v>
      </c>
      <c r="M27" s="36">
        <f t="shared" si="3"/>
        <v>24</v>
      </c>
      <c r="N27" s="74">
        <v>17</v>
      </c>
      <c r="O27" s="74">
        <v>7</v>
      </c>
      <c r="P27" s="36">
        <f t="shared" si="4"/>
        <v>23</v>
      </c>
      <c r="Q27" s="74">
        <v>16</v>
      </c>
      <c r="R27" s="74">
        <v>7</v>
      </c>
    </row>
    <row r="28" spans="1:18" s="4" customFormat="1" ht="23.25" customHeight="1">
      <c r="A28" s="1"/>
      <c r="B28" s="22" t="s">
        <v>20</v>
      </c>
      <c r="C28" s="1"/>
      <c r="D28" s="72">
        <v>2</v>
      </c>
      <c r="E28" s="73">
        <v>1</v>
      </c>
      <c r="F28" s="36">
        <f t="shared" si="1"/>
        <v>2</v>
      </c>
      <c r="G28" s="37">
        <v>0</v>
      </c>
      <c r="H28" s="74">
        <v>2</v>
      </c>
      <c r="I28" s="37">
        <v>0</v>
      </c>
      <c r="J28" s="36">
        <f t="shared" si="2"/>
        <v>17</v>
      </c>
      <c r="K28" s="74">
        <v>7</v>
      </c>
      <c r="L28" s="74">
        <v>10</v>
      </c>
      <c r="M28" s="36">
        <f t="shared" si="3"/>
        <v>17</v>
      </c>
      <c r="N28" s="74">
        <v>7</v>
      </c>
      <c r="O28" s="74">
        <v>10</v>
      </c>
      <c r="P28" s="36">
        <f t="shared" si="4"/>
        <v>7</v>
      </c>
      <c r="Q28" s="74">
        <v>7</v>
      </c>
      <c r="R28" s="74">
        <v>0</v>
      </c>
    </row>
    <row r="29" spans="1:18" s="4" customFormat="1" ht="23.25" customHeight="1">
      <c r="A29" s="1"/>
      <c r="B29" s="22" t="s">
        <v>37</v>
      </c>
      <c r="C29" s="1"/>
      <c r="D29" s="72">
        <v>1</v>
      </c>
      <c r="E29" s="37">
        <v>0</v>
      </c>
      <c r="F29" s="36">
        <f t="shared" si="1"/>
        <v>0</v>
      </c>
      <c r="G29" s="37">
        <v>0</v>
      </c>
      <c r="H29" s="74">
        <v>0</v>
      </c>
      <c r="I29" s="37">
        <v>0</v>
      </c>
      <c r="J29" s="36">
        <f t="shared" si="2"/>
        <v>0</v>
      </c>
      <c r="K29" s="74">
        <v>0</v>
      </c>
      <c r="L29" s="74">
        <v>0</v>
      </c>
      <c r="M29" s="36">
        <f t="shared" si="3"/>
        <v>0</v>
      </c>
      <c r="N29" s="74">
        <v>0</v>
      </c>
      <c r="O29" s="74">
        <v>0</v>
      </c>
      <c r="P29" s="36">
        <f t="shared" si="4"/>
        <v>0</v>
      </c>
      <c r="Q29" s="74">
        <v>0</v>
      </c>
      <c r="R29" s="74">
        <v>0</v>
      </c>
    </row>
    <row r="30" spans="1:18" s="4" customFormat="1" ht="23.25" customHeight="1">
      <c r="A30" s="1"/>
      <c r="B30" s="22" t="s">
        <v>35</v>
      </c>
      <c r="C30" s="1"/>
      <c r="D30" s="72">
        <v>7</v>
      </c>
      <c r="E30" s="75">
        <v>22</v>
      </c>
      <c r="F30" s="36">
        <f t="shared" si="1"/>
        <v>46</v>
      </c>
      <c r="G30" s="74">
        <v>0</v>
      </c>
      <c r="H30" s="74">
        <v>46</v>
      </c>
      <c r="I30" s="36">
        <v>1</v>
      </c>
      <c r="J30" s="36">
        <f t="shared" si="2"/>
        <v>368</v>
      </c>
      <c r="K30" s="74">
        <v>187</v>
      </c>
      <c r="L30" s="74">
        <v>181</v>
      </c>
      <c r="M30" s="36">
        <f t="shared" si="3"/>
        <v>213</v>
      </c>
      <c r="N30" s="74">
        <v>102</v>
      </c>
      <c r="O30" s="74">
        <v>111</v>
      </c>
      <c r="P30" s="36">
        <f t="shared" si="4"/>
        <v>223</v>
      </c>
      <c r="Q30" s="74">
        <v>108</v>
      </c>
      <c r="R30" s="74">
        <v>115</v>
      </c>
    </row>
    <row r="31" spans="1:18" s="4" customFormat="1" ht="23.25" customHeight="1">
      <c r="A31" s="1"/>
      <c r="B31" s="22" t="s">
        <v>36</v>
      </c>
      <c r="C31" s="1"/>
      <c r="D31" s="72">
        <v>1</v>
      </c>
      <c r="E31" s="75">
        <v>8</v>
      </c>
      <c r="F31" s="36">
        <f t="shared" si="1"/>
        <v>13</v>
      </c>
      <c r="G31" s="37">
        <v>1</v>
      </c>
      <c r="H31" s="74">
        <v>12</v>
      </c>
      <c r="I31" s="36">
        <v>2</v>
      </c>
      <c r="J31" s="36">
        <f t="shared" si="2"/>
        <v>166</v>
      </c>
      <c r="K31" s="74">
        <v>75</v>
      </c>
      <c r="L31" s="74">
        <v>91</v>
      </c>
      <c r="M31" s="36">
        <f t="shared" si="3"/>
        <v>58</v>
      </c>
      <c r="N31" s="74">
        <v>26</v>
      </c>
      <c r="O31" s="74">
        <v>32</v>
      </c>
      <c r="P31" s="36">
        <f t="shared" si="4"/>
        <v>83</v>
      </c>
      <c r="Q31" s="74">
        <v>43</v>
      </c>
      <c r="R31" s="74">
        <v>40</v>
      </c>
    </row>
    <row r="32" spans="1:18" s="4" customFormat="1" ht="23.25" customHeight="1">
      <c r="A32" s="1" t="s">
        <v>21</v>
      </c>
      <c r="B32" s="22"/>
      <c r="C32" s="1"/>
      <c r="D32" s="51">
        <f>D33</f>
        <v>2</v>
      </c>
      <c r="E32" s="25">
        <f>E33</f>
        <v>6</v>
      </c>
      <c r="F32" s="36">
        <f t="shared" si="1"/>
        <v>10</v>
      </c>
      <c r="G32" s="37">
        <f>G33</f>
        <v>1</v>
      </c>
      <c r="H32" s="36">
        <f>H33</f>
        <v>9</v>
      </c>
      <c r="I32" s="37">
        <f>I33</f>
        <v>2</v>
      </c>
      <c r="J32" s="36">
        <f t="shared" si="2"/>
        <v>50</v>
      </c>
      <c r="K32" s="36">
        <f>K33</f>
        <v>28</v>
      </c>
      <c r="L32" s="36">
        <f>L33</f>
        <v>22</v>
      </c>
      <c r="M32" s="36">
        <f t="shared" si="3"/>
        <v>15</v>
      </c>
      <c r="N32" s="36">
        <f>N33</f>
        <v>6</v>
      </c>
      <c r="O32" s="36">
        <f>O33</f>
        <v>9</v>
      </c>
      <c r="P32" s="36">
        <f t="shared" si="4"/>
        <v>24</v>
      </c>
      <c r="Q32" s="36">
        <f>Q33</f>
        <v>10</v>
      </c>
      <c r="R32" s="36">
        <f>R33</f>
        <v>14</v>
      </c>
    </row>
    <row r="33" spans="1:18" s="4" customFormat="1" ht="23.25" customHeight="1">
      <c r="A33" s="1"/>
      <c r="B33" s="22" t="s">
        <v>22</v>
      </c>
      <c r="C33" s="1"/>
      <c r="D33" s="72">
        <v>2</v>
      </c>
      <c r="E33" s="73">
        <v>6</v>
      </c>
      <c r="F33" s="36">
        <f t="shared" si="1"/>
        <v>10</v>
      </c>
      <c r="G33" s="37">
        <v>1</v>
      </c>
      <c r="H33" s="74">
        <v>9</v>
      </c>
      <c r="I33" s="37">
        <v>2</v>
      </c>
      <c r="J33" s="36">
        <f t="shared" si="2"/>
        <v>50</v>
      </c>
      <c r="K33" s="74">
        <v>28</v>
      </c>
      <c r="L33" s="74">
        <v>22</v>
      </c>
      <c r="M33" s="36">
        <f t="shared" si="3"/>
        <v>15</v>
      </c>
      <c r="N33" s="74">
        <v>6</v>
      </c>
      <c r="O33" s="74">
        <v>9</v>
      </c>
      <c r="P33" s="36">
        <f t="shared" si="4"/>
        <v>24</v>
      </c>
      <c r="Q33" s="74">
        <v>10</v>
      </c>
      <c r="R33" s="74">
        <v>14</v>
      </c>
    </row>
    <row r="34" spans="1:18" s="4" customFormat="1" ht="23.25" customHeight="1">
      <c r="A34" s="1" t="s">
        <v>23</v>
      </c>
      <c r="B34" s="22"/>
      <c r="C34" s="1"/>
      <c r="D34" s="51">
        <f>D35</f>
        <v>6</v>
      </c>
      <c r="E34" s="52">
        <f aca="true" t="shared" si="5" ref="E34:R34">E35</f>
        <v>25</v>
      </c>
      <c r="F34" s="36">
        <f t="shared" si="1"/>
        <v>29</v>
      </c>
      <c r="G34" s="37">
        <f t="shared" si="5"/>
        <v>2</v>
      </c>
      <c r="H34" s="36">
        <f t="shared" si="5"/>
        <v>27</v>
      </c>
      <c r="I34" s="37">
        <f t="shared" si="5"/>
        <v>0</v>
      </c>
      <c r="J34" s="36">
        <f t="shared" si="2"/>
        <v>403</v>
      </c>
      <c r="K34" s="36">
        <f t="shared" si="5"/>
        <v>198</v>
      </c>
      <c r="L34" s="36">
        <f t="shared" si="5"/>
        <v>205</v>
      </c>
      <c r="M34" s="36">
        <f t="shared" si="3"/>
        <v>145</v>
      </c>
      <c r="N34" s="36">
        <f t="shared" si="5"/>
        <v>77</v>
      </c>
      <c r="O34" s="36">
        <f t="shared" si="5"/>
        <v>68</v>
      </c>
      <c r="P34" s="36">
        <f t="shared" si="4"/>
        <v>141</v>
      </c>
      <c r="Q34" s="36">
        <f t="shared" si="5"/>
        <v>59</v>
      </c>
      <c r="R34" s="36">
        <f t="shared" si="5"/>
        <v>82</v>
      </c>
    </row>
    <row r="35" spans="1:18" s="4" customFormat="1" ht="23.25" customHeight="1">
      <c r="A35" s="1"/>
      <c r="B35" s="22" t="s">
        <v>24</v>
      </c>
      <c r="C35" s="1"/>
      <c r="D35" s="72">
        <v>6</v>
      </c>
      <c r="E35" s="73">
        <v>25</v>
      </c>
      <c r="F35" s="36">
        <f t="shared" si="1"/>
        <v>29</v>
      </c>
      <c r="G35" s="37">
        <v>2</v>
      </c>
      <c r="H35" s="74">
        <v>27</v>
      </c>
      <c r="I35" s="37">
        <v>0</v>
      </c>
      <c r="J35" s="36">
        <f t="shared" si="2"/>
        <v>403</v>
      </c>
      <c r="K35" s="74">
        <v>198</v>
      </c>
      <c r="L35" s="74">
        <v>205</v>
      </c>
      <c r="M35" s="36">
        <f t="shared" si="3"/>
        <v>145</v>
      </c>
      <c r="N35" s="74">
        <v>77</v>
      </c>
      <c r="O35" s="74">
        <v>68</v>
      </c>
      <c r="P35" s="36">
        <f t="shared" si="4"/>
        <v>141</v>
      </c>
      <c r="Q35" s="74">
        <v>59</v>
      </c>
      <c r="R35" s="74">
        <v>82</v>
      </c>
    </row>
    <row r="36" spans="1:18" s="4" customFormat="1" ht="23.25" customHeight="1">
      <c r="A36" s="1" t="s">
        <v>25</v>
      </c>
      <c r="B36" s="22"/>
      <c r="C36" s="1"/>
      <c r="D36" s="51">
        <f>SUM(D37:D39)</f>
        <v>7</v>
      </c>
      <c r="E36" s="52">
        <f aca="true" t="shared" si="6" ref="E36:R36">SUM(E37:E39)</f>
        <v>53</v>
      </c>
      <c r="F36" s="36">
        <f t="shared" si="1"/>
        <v>87</v>
      </c>
      <c r="G36" s="37">
        <f t="shared" si="6"/>
        <v>5</v>
      </c>
      <c r="H36" s="36">
        <f t="shared" si="6"/>
        <v>82</v>
      </c>
      <c r="I36" s="36">
        <f t="shared" si="6"/>
        <v>6</v>
      </c>
      <c r="J36" s="36">
        <f t="shared" si="2"/>
        <v>973</v>
      </c>
      <c r="K36" s="36">
        <f t="shared" si="6"/>
        <v>515</v>
      </c>
      <c r="L36" s="36">
        <f t="shared" si="6"/>
        <v>458</v>
      </c>
      <c r="M36" s="36">
        <f t="shared" si="3"/>
        <v>386</v>
      </c>
      <c r="N36" s="36">
        <f t="shared" si="6"/>
        <v>212</v>
      </c>
      <c r="O36" s="36">
        <f t="shared" si="6"/>
        <v>174</v>
      </c>
      <c r="P36" s="36">
        <f t="shared" si="4"/>
        <v>334</v>
      </c>
      <c r="Q36" s="36">
        <f t="shared" si="6"/>
        <v>170</v>
      </c>
      <c r="R36" s="36">
        <f t="shared" si="6"/>
        <v>164</v>
      </c>
    </row>
    <row r="37" spans="1:18" s="4" customFormat="1" ht="23.25" customHeight="1">
      <c r="A37" s="1"/>
      <c r="B37" s="22" t="s">
        <v>26</v>
      </c>
      <c r="C37" s="1"/>
      <c r="D37" s="72">
        <v>5</v>
      </c>
      <c r="E37" s="73">
        <v>32</v>
      </c>
      <c r="F37" s="36">
        <f t="shared" si="1"/>
        <v>63</v>
      </c>
      <c r="G37" s="37">
        <v>4</v>
      </c>
      <c r="H37" s="74">
        <v>59</v>
      </c>
      <c r="I37" s="36">
        <v>4</v>
      </c>
      <c r="J37" s="36">
        <f t="shared" si="2"/>
        <v>519</v>
      </c>
      <c r="K37" s="74">
        <v>280</v>
      </c>
      <c r="L37" s="74">
        <v>239</v>
      </c>
      <c r="M37" s="36">
        <f t="shared" si="3"/>
        <v>220</v>
      </c>
      <c r="N37" s="74">
        <v>127</v>
      </c>
      <c r="O37" s="74">
        <v>93</v>
      </c>
      <c r="P37" s="36">
        <f t="shared" si="4"/>
        <v>172</v>
      </c>
      <c r="Q37" s="74">
        <v>83</v>
      </c>
      <c r="R37" s="74">
        <v>89</v>
      </c>
    </row>
    <row r="38" spans="1:18" s="4" customFormat="1" ht="23.25" customHeight="1">
      <c r="A38" s="1"/>
      <c r="B38" s="22" t="s">
        <v>27</v>
      </c>
      <c r="C38" s="1"/>
      <c r="D38" s="72">
        <v>1</v>
      </c>
      <c r="E38" s="73">
        <v>13</v>
      </c>
      <c r="F38" s="36">
        <f t="shared" si="1"/>
        <v>11</v>
      </c>
      <c r="G38" s="37">
        <v>1</v>
      </c>
      <c r="H38" s="74">
        <v>10</v>
      </c>
      <c r="I38" s="36">
        <v>1</v>
      </c>
      <c r="J38" s="36">
        <f t="shared" si="2"/>
        <v>239</v>
      </c>
      <c r="K38" s="74">
        <v>122</v>
      </c>
      <c r="L38" s="74">
        <v>117</v>
      </c>
      <c r="M38" s="36">
        <f t="shared" si="3"/>
        <v>84</v>
      </c>
      <c r="N38" s="74">
        <v>45</v>
      </c>
      <c r="O38" s="74">
        <v>39</v>
      </c>
      <c r="P38" s="36">
        <f t="shared" si="4"/>
        <v>90</v>
      </c>
      <c r="Q38" s="74">
        <v>45</v>
      </c>
      <c r="R38" s="74">
        <v>45</v>
      </c>
    </row>
    <row r="39" spans="1:18" s="4" customFormat="1" ht="23.25" customHeight="1">
      <c r="A39" s="1"/>
      <c r="B39" s="22" t="s">
        <v>28</v>
      </c>
      <c r="C39" s="1"/>
      <c r="D39" s="72">
        <v>1</v>
      </c>
      <c r="E39" s="73">
        <v>8</v>
      </c>
      <c r="F39" s="36">
        <f t="shared" si="1"/>
        <v>13</v>
      </c>
      <c r="G39" s="37">
        <v>0</v>
      </c>
      <c r="H39" s="74">
        <v>13</v>
      </c>
      <c r="I39" s="36">
        <v>1</v>
      </c>
      <c r="J39" s="36">
        <f t="shared" si="2"/>
        <v>215</v>
      </c>
      <c r="K39" s="74">
        <v>113</v>
      </c>
      <c r="L39" s="74">
        <v>102</v>
      </c>
      <c r="M39" s="36">
        <f t="shared" si="3"/>
        <v>82</v>
      </c>
      <c r="N39" s="74">
        <v>40</v>
      </c>
      <c r="O39" s="74">
        <v>42</v>
      </c>
      <c r="P39" s="36">
        <f t="shared" si="4"/>
        <v>72</v>
      </c>
      <c r="Q39" s="74">
        <v>42</v>
      </c>
      <c r="R39" s="74">
        <v>30</v>
      </c>
    </row>
    <row r="40" spans="1:18" s="4" customFormat="1" ht="23.25" customHeight="1">
      <c r="A40" s="1" t="s">
        <v>29</v>
      </c>
      <c r="B40" s="22"/>
      <c r="C40" s="1"/>
      <c r="D40" s="51">
        <f>D41</f>
        <v>5</v>
      </c>
      <c r="E40" s="52">
        <f aca="true" t="shared" si="7" ref="E40:R40">E41</f>
        <v>14</v>
      </c>
      <c r="F40" s="36">
        <f t="shared" si="1"/>
        <v>31</v>
      </c>
      <c r="G40" s="37">
        <f t="shared" si="7"/>
        <v>1</v>
      </c>
      <c r="H40" s="36">
        <f t="shared" si="7"/>
        <v>30</v>
      </c>
      <c r="I40" s="36">
        <f t="shared" si="7"/>
        <v>4</v>
      </c>
      <c r="J40" s="36">
        <f t="shared" si="2"/>
        <v>222</v>
      </c>
      <c r="K40" s="36">
        <f t="shared" si="7"/>
        <v>114</v>
      </c>
      <c r="L40" s="36">
        <f t="shared" si="7"/>
        <v>108</v>
      </c>
      <c r="M40" s="36">
        <f t="shared" si="3"/>
        <v>73</v>
      </c>
      <c r="N40" s="36">
        <f t="shared" si="7"/>
        <v>39</v>
      </c>
      <c r="O40" s="36">
        <f t="shared" si="7"/>
        <v>34</v>
      </c>
      <c r="P40" s="36">
        <f t="shared" si="4"/>
        <v>99</v>
      </c>
      <c r="Q40" s="36">
        <f t="shared" si="7"/>
        <v>51</v>
      </c>
      <c r="R40" s="36">
        <f t="shared" si="7"/>
        <v>48</v>
      </c>
    </row>
    <row r="41" spans="1:18" s="4" customFormat="1" ht="23.25" customHeight="1">
      <c r="A41" s="1"/>
      <c r="B41" s="22" t="s">
        <v>30</v>
      </c>
      <c r="C41" s="1"/>
      <c r="D41" s="72">
        <v>5</v>
      </c>
      <c r="E41" s="73">
        <v>14</v>
      </c>
      <c r="F41" s="36">
        <f t="shared" si="1"/>
        <v>31</v>
      </c>
      <c r="G41" s="37">
        <v>1</v>
      </c>
      <c r="H41" s="74">
        <v>30</v>
      </c>
      <c r="I41" s="36">
        <v>4</v>
      </c>
      <c r="J41" s="36">
        <f t="shared" si="2"/>
        <v>222</v>
      </c>
      <c r="K41" s="74">
        <v>114</v>
      </c>
      <c r="L41" s="74">
        <v>108</v>
      </c>
      <c r="M41" s="36">
        <f t="shared" si="3"/>
        <v>73</v>
      </c>
      <c r="N41" s="74">
        <v>39</v>
      </c>
      <c r="O41" s="74">
        <v>34</v>
      </c>
      <c r="P41" s="36">
        <f t="shared" si="4"/>
        <v>99</v>
      </c>
      <c r="Q41" s="74">
        <v>51</v>
      </c>
      <c r="R41" s="74">
        <v>48</v>
      </c>
    </row>
    <row r="42" spans="1:18" s="4" customFormat="1" ht="23.25" customHeight="1">
      <c r="A42" s="1" t="s">
        <v>31</v>
      </c>
      <c r="B42" s="22"/>
      <c r="C42" s="1"/>
      <c r="D42" s="51">
        <f>D43</f>
        <v>3</v>
      </c>
      <c r="E42" s="52">
        <f aca="true" t="shared" si="8" ref="E42:R42">E43</f>
        <v>4</v>
      </c>
      <c r="F42" s="36">
        <f t="shared" si="1"/>
        <v>8</v>
      </c>
      <c r="G42" s="37">
        <f t="shared" si="8"/>
        <v>0</v>
      </c>
      <c r="H42" s="36">
        <f t="shared" si="8"/>
        <v>8</v>
      </c>
      <c r="I42" s="36">
        <f t="shared" si="8"/>
        <v>1</v>
      </c>
      <c r="J42" s="36">
        <f t="shared" si="2"/>
        <v>39</v>
      </c>
      <c r="K42" s="36">
        <f t="shared" si="8"/>
        <v>19</v>
      </c>
      <c r="L42" s="36">
        <f t="shared" si="8"/>
        <v>20</v>
      </c>
      <c r="M42" s="36">
        <f t="shared" si="3"/>
        <v>39</v>
      </c>
      <c r="N42" s="36">
        <f t="shared" si="8"/>
        <v>19</v>
      </c>
      <c r="O42" s="36">
        <f t="shared" si="8"/>
        <v>20</v>
      </c>
      <c r="P42" s="36">
        <f t="shared" si="4"/>
        <v>41</v>
      </c>
      <c r="Q42" s="36">
        <f t="shared" si="8"/>
        <v>19</v>
      </c>
      <c r="R42" s="36">
        <f t="shared" si="8"/>
        <v>22</v>
      </c>
    </row>
    <row r="43" spans="1:18" s="4" customFormat="1" ht="23.25" customHeight="1">
      <c r="A43" s="1"/>
      <c r="B43" s="22" t="s">
        <v>42</v>
      </c>
      <c r="C43" s="1"/>
      <c r="D43" s="72">
        <v>3</v>
      </c>
      <c r="E43" s="73">
        <v>4</v>
      </c>
      <c r="F43" s="36">
        <f t="shared" si="1"/>
        <v>8</v>
      </c>
      <c r="G43" s="37">
        <v>0</v>
      </c>
      <c r="H43" s="74">
        <v>8</v>
      </c>
      <c r="I43" s="36">
        <v>1</v>
      </c>
      <c r="J43" s="36">
        <f t="shared" si="2"/>
        <v>39</v>
      </c>
      <c r="K43" s="74">
        <v>19</v>
      </c>
      <c r="L43" s="74">
        <v>20</v>
      </c>
      <c r="M43" s="36">
        <f t="shared" si="3"/>
        <v>39</v>
      </c>
      <c r="N43" s="74">
        <v>19</v>
      </c>
      <c r="O43" s="74">
        <v>20</v>
      </c>
      <c r="P43" s="36">
        <f t="shared" si="4"/>
        <v>41</v>
      </c>
      <c r="Q43" s="74">
        <v>19</v>
      </c>
      <c r="R43" s="74">
        <v>22</v>
      </c>
    </row>
    <row r="44" spans="1:18" s="4" customFormat="1" ht="23.25" customHeight="1">
      <c r="A44" s="1" t="s">
        <v>32</v>
      </c>
      <c r="B44" s="22"/>
      <c r="C44" s="1"/>
      <c r="D44" s="51">
        <f>D45</f>
        <v>1</v>
      </c>
      <c r="E44" s="52">
        <f aca="true" t="shared" si="9" ref="E44:R44">E45</f>
        <v>3</v>
      </c>
      <c r="F44" s="36">
        <f t="shared" si="1"/>
        <v>4</v>
      </c>
      <c r="G44" s="37">
        <f t="shared" si="9"/>
        <v>0</v>
      </c>
      <c r="H44" s="36">
        <f t="shared" si="9"/>
        <v>4</v>
      </c>
      <c r="I44" s="36">
        <f t="shared" si="9"/>
        <v>1</v>
      </c>
      <c r="J44" s="36">
        <f t="shared" si="2"/>
        <v>46</v>
      </c>
      <c r="K44" s="36">
        <f t="shared" si="9"/>
        <v>26</v>
      </c>
      <c r="L44" s="36">
        <f t="shared" si="9"/>
        <v>20</v>
      </c>
      <c r="M44" s="36">
        <f t="shared" si="3"/>
        <v>35</v>
      </c>
      <c r="N44" s="36">
        <f t="shared" si="9"/>
        <v>20</v>
      </c>
      <c r="O44" s="36">
        <f t="shared" si="9"/>
        <v>15</v>
      </c>
      <c r="P44" s="36">
        <f t="shared" si="4"/>
        <v>27</v>
      </c>
      <c r="Q44" s="36">
        <f t="shared" si="9"/>
        <v>13</v>
      </c>
      <c r="R44" s="36">
        <f t="shared" si="9"/>
        <v>14</v>
      </c>
    </row>
    <row r="45" spans="1:18" s="4" customFormat="1" ht="24" customHeight="1">
      <c r="A45" s="23"/>
      <c r="B45" s="24" t="s">
        <v>43</v>
      </c>
      <c r="C45" s="23"/>
      <c r="D45" s="76">
        <v>1</v>
      </c>
      <c r="E45" s="77">
        <v>3</v>
      </c>
      <c r="F45" s="33">
        <f t="shared" si="1"/>
        <v>4</v>
      </c>
      <c r="G45" s="47">
        <v>0</v>
      </c>
      <c r="H45" s="78">
        <v>4</v>
      </c>
      <c r="I45" s="33">
        <v>1</v>
      </c>
      <c r="J45" s="33">
        <f t="shared" si="2"/>
        <v>46</v>
      </c>
      <c r="K45" s="78">
        <v>26</v>
      </c>
      <c r="L45" s="78">
        <v>20</v>
      </c>
      <c r="M45" s="33">
        <f t="shared" si="3"/>
        <v>35</v>
      </c>
      <c r="N45" s="78">
        <v>20</v>
      </c>
      <c r="O45" s="78">
        <v>15</v>
      </c>
      <c r="P45" s="33">
        <f t="shared" si="4"/>
        <v>27</v>
      </c>
      <c r="Q45" s="78">
        <v>13</v>
      </c>
      <c r="R45" s="78">
        <v>14</v>
      </c>
    </row>
    <row r="46" spans="1:18" s="68" customFormat="1" ht="24" customHeight="1">
      <c r="A46" s="57"/>
      <c r="B46" s="29"/>
      <c r="C46" s="58"/>
      <c r="D46" s="43"/>
      <c r="E46" s="43"/>
      <c r="F46" s="48"/>
      <c r="G46" s="53" t="s">
        <v>51</v>
      </c>
      <c r="H46" s="48"/>
      <c r="I46" s="43"/>
      <c r="J46" s="43"/>
      <c r="K46" s="43"/>
      <c r="L46" s="43"/>
      <c r="M46" s="44"/>
      <c r="N46" s="44"/>
      <c r="O46" s="32" t="s">
        <v>49</v>
      </c>
      <c r="P46" s="43"/>
      <c r="Q46" s="43"/>
      <c r="R46" s="43"/>
    </row>
    <row r="47" spans="1:18" s="17" customFormat="1" ht="30" customHeight="1">
      <c r="A47" s="7" t="s">
        <v>40</v>
      </c>
      <c r="B47" s="7"/>
      <c r="C47" s="7"/>
      <c r="D47" s="45">
        <f>D48</f>
        <v>61</v>
      </c>
      <c r="E47" s="46">
        <f aca="true" t="shared" si="10" ref="E47:R47">E48</f>
        <v>470</v>
      </c>
      <c r="F47" s="34">
        <f>SUM(G47:H47)</f>
        <v>732</v>
      </c>
      <c r="G47" s="34">
        <f t="shared" si="10"/>
        <v>47</v>
      </c>
      <c r="H47" s="34">
        <f t="shared" si="10"/>
        <v>685</v>
      </c>
      <c r="I47" s="34">
        <f t="shared" si="10"/>
        <v>169</v>
      </c>
      <c r="J47" s="34">
        <f>SUM(K47:L47)</f>
        <v>10749</v>
      </c>
      <c r="K47" s="34">
        <f t="shared" si="10"/>
        <v>5379</v>
      </c>
      <c r="L47" s="34">
        <f t="shared" si="10"/>
        <v>5370</v>
      </c>
      <c r="M47" s="34">
        <f>SUM(N47:O47)</f>
        <v>3241</v>
      </c>
      <c r="N47" s="34">
        <f t="shared" si="10"/>
        <v>1628</v>
      </c>
      <c r="O47" s="34">
        <f t="shared" si="10"/>
        <v>1613</v>
      </c>
      <c r="P47" s="34">
        <f>SUM(Q47:R47)</f>
        <v>3540</v>
      </c>
      <c r="Q47" s="34">
        <f t="shared" si="10"/>
        <v>1778</v>
      </c>
      <c r="R47" s="34">
        <f t="shared" si="10"/>
        <v>1762</v>
      </c>
    </row>
    <row r="48" spans="1:18" s="4" customFormat="1" ht="24" customHeight="1">
      <c r="A48" s="1" t="s">
        <v>46</v>
      </c>
      <c r="B48" s="1"/>
      <c r="C48" s="1"/>
      <c r="D48" s="49">
        <f>SUM(D49:D59)</f>
        <v>61</v>
      </c>
      <c r="E48" s="54">
        <f aca="true" t="shared" si="11" ref="E48:R48">SUM(E49:E59)</f>
        <v>470</v>
      </c>
      <c r="F48" s="37">
        <f>SUM(G48:H48)</f>
        <v>732</v>
      </c>
      <c r="G48" s="37">
        <f t="shared" si="11"/>
        <v>47</v>
      </c>
      <c r="H48" s="37">
        <f t="shared" si="11"/>
        <v>685</v>
      </c>
      <c r="I48" s="37">
        <f t="shared" si="11"/>
        <v>169</v>
      </c>
      <c r="J48" s="37">
        <f>SUM(K48:L48)</f>
        <v>10749</v>
      </c>
      <c r="K48" s="37">
        <f t="shared" si="11"/>
        <v>5379</v>
      </c>
      <c r="L48" s="37">
        <f t="shared" si="11"/>
        <v>5370</v>
      </c>
      <c r="M48" s="37">
        <f>SUM(N48:O48)</f>
        <v>3241</v>
      </c>
      <c r="N48" s="37">
        <f t="shared" si="11"/>
        <v>1628</v>
      </c>
      <c r="O48" s="37">
        <f t="shared" si="11"/>
        <v>1613</v>
      </c>
      <c r="P48" s="37">
        <f>SUM(Q48:R48)</f>
        <v>3540</v>
      </c>
      <c r="Q48" s="37">
        <f t="shared" si="11"/>
        <v>1778</v>
      </c>
      <c r="R48" s="37">
        <f t="shared" si="11"/>
        <v>1762</v>
      </c>
    </row>
    <row r="49" spans="1:18" s="4" customFormat="1" ht="23.25" customHeight="1">
      <c r="A49" s="1"/>
      <c r="B49" s="22" t="s">
        <v>10</v>
      </c>
      <c r="C49" s="1"/>
      <c r="D49" s="60">
        <v>11</v>
      </c>
      <c r="E49" s="61">
        <v>76</v>
      </c>
      <c r="F49" s="37">
        <f aca="true" t="shared" si="12" ref="F49:F57">SUM(G49:H49)</f>
        <v>126</v>
      </c>
      <c r="G49" s="62">
        <v>9</v>
      </c>
      <c r="H49" s="62">
        <v>117</v>
      </c>
      <c r="I49" s="37">
        <v>27</v>
      </c>
      <c r="J49" s="37">
        <f aca="true" t="shared" si="13" ref="J49:J59">SUM(K49:L49)</f>
        <v>1608</v>
      </c>
      <c r="K49" s="62">
        <v>807</v>
      </c>
      <c r="L49" s="62">
        <v>801</v>
      </c>
      <c r="M49" s="37">
        <f aca="true" t="shared" si="14" ref="M49:M59">SUM(N49:O49)</f>
        <v>479</v>
      </c>
      <c r="N49" s="62">
        <v>243</v>
      </c>
      <c r="O49" s="62">
        <v>236</v>
      </c>
      <c r="P49" s="37">
        <f aca="true" t="shared" si="15" ref="P49:P59">SUM(Q49:R49)</f>
        <v>577</v>
      </c>
      <c r="Q49" s="62">
        <v>278</v>
      </c>
      <c r="R49" s="62">
        <v>299</v>
      </c>
    </row>
    <row r="50" spans="1:18" s="4" customFormat="1" ht="23.25" customHeight="1">
      <c r="A50" s="1"/>
      <c r="B50" s="22" t="s">
        <v>11</v>
      </c>
      <c r="C50" s="1"/>
      <c r="D50" s="60">
        <v>14</v>
      </c>
      <c r="E50" s="61">
        <v>134</v>
      </c>
      <c r="F50" s="37">
        <f t="shared" si="12"/>
        <v>207</v>
      </c>
      <c r="G50" s="62">
        <v>10</v>
      </c>
      <c r="H50" s="62">
        <v>197</v>
      </c>
      <c r="I50" s="37">
        <v>51</v>
      </c>
      <c r="J50" s="37">
        <f t="shared" si="13"/>
        <v>3302</v>
      </c>
      <c r="K50" s="62">
        <v>1664</v>
      </c>
      <c r="L50" s="62">
        <v>1638</v>
      </c>
      <c r="M50" s="37">
        <f t="shared" si="14"/>
        <v>1005</v>
      </c>
      <c r="N50" s="62">
        <v>501</v>
      </c>
      <c r="O50" s="62">
        <v>504</v>
      </c>
      <c r="P50" s="37">
        <f t="shared" si="15"/>
        <v>1134</v>
      </c>
      <c r="Q50" s="62">
        <v>576</v>
      </c>
      <c r="R50" s="62">
        <v>558</v>
      </c>
    </row>
    <row r="51" spans="1:18" s="4" customFormat="1" ht="23.25" customHeight="1">
      <c r="A51" s="1"/>
      <c r="B51" s="22" t="s">
        <v>12</v>
      </c>
      <c r="C51" s="1"/>
      <c r="D51" s="60">
        <v>12</v>
      </c>
      <c r="E51" s="61">
        <v>64</v>
      </c>
      <c r="F51" s="37">
        <f t="shared" si="12"/>
        <v>108</v>
      </c>
      <c r="G51" s="62">
        <v>11</v>
      </c>
      <c r="H51" s="62">
        <v>97</v>
      </c>
      <c r="I51" s="37">
        <v>24</v>
      </c>
      <c r="J51" s="37">
        <f t="shared" si="13"/>
        <v>1144</v>
      </c>
      <c r="K51" s="62">
        <v>579</v>
      </c>
      <c r="L51" s="62">
        <v>565</v>
      </c>
      <c r="M51" s="37">
        <f t="shared" si="14"/>
        <v>294</v>
      </c>
      <c r="N51" s="62">
        <v>144</v>
      </c>
      <c r="O51" s="62">
        <v>150</v>
      </c>
      <c r="P51" s="37">
        <f t="shared" si="15"/>
        <v>380</v>
      </c>
      <c r="Q51" s="62">
        <v>190</v>
      </c>
      <c r="R51" s="62">
        <v>190</v>
      </c>
    </row>
    <row r="52" spans="1:18" s="4" customFormat="1" ht="23.25" customHeight="1">
      <c r="A52" s="1"/>
      <c r="B52" s="22" t="s">
        <v>13</v>
      </c>
      <c r="C52" s="1"/>
      <c r="D52" s="60">
        <v>2</v>
      </c>
      <c r="E52" s="61">
        <v>12</v>
      </c>
      <c r="F52" s="37">
        <f t="shared" si="12"/>
        <v>20</v>
      </c>
      <c r="G52" s="62">
        <v>2</v>
      </c>
      <c r="H52" s="62">
        <v>18</v>
      </c>
      <c r="I52" s="37">
        <v>4</v>
      </c>
      <c r="J52" s="37">
        <f t="shared" si="13"/>
        <v>305</v>
      </c>
      <c r="K52" s="62">
        <v>148</v>
      </c>
      <c r="L52" s="62">
        <v>157</v>
      </c>
      <c r="M52" s="37">
        <f t="shared" si="14"/>
        <v>94</v>
      </c>
      <c r="N52" s="62">
        <v>52</v>
      </c>
      <c r="O52" s="62">
        <v>42</v>
      </c>
      <c r="P52" s="37">
        <f t="shared" si="15"/>
        <v>86</v>
      </c>
      <c r="Q52" s="62">
        <v>41</v>
      </c>
      <c r="R52" s="62">
        <v>45</v>
      </c>
    </row>
    <row r="53" spans="1:18" s="4" customFormat="1" ht="23.25" customHeight="1">
      <c r="A53" s="1"/>
      <c r="B53" s="22" t="s">
        <v>14</v>
      </c>
      <c r="C53" s="1"/>
      <c r="D53" s="60">
        <v>5</v>
      </c>
      <c r="E53" s="61">
        <v>51</v>
      </c>
      <c r="F53" s="37">
        <f t="shared" si="12"/>
        <v>68</v>
      </c>
      <c r="G53" s="62">
        <v>2</v>
      </c>
      <c r="H53" s="62">
        <v>66</v>
      </c>
      <c r="I53" s="37">
        <v>16</v>
      </c>
      <c r="J53" s="37">
        <f t="shared" si="13"/>
        <v>1196</v>
      </c>
      <c r="K53" s="62">
        <v>589</v>
      </c>
      <c r="L53" s="62">
        <v>607</v>
      </c>
      <c r="M53" s="37">
        <f t="shared" si="14"/>
        <v>367</v>
      </c>
      <c r="N53" s="62">
        <v>190</v>
      </c>
      <c r="O53" s="62">
        <v>177</v>
      </c>
      <c r="P53" s="37">
        <f t="shared" si="15"/>
        <v>401</v>
      </c>
      <c r="Q53" s="62">
        <v>201</v>
      </c>
      <c r="R53" s="62">
        <v>200</v>
      </c>
    </row>
    <row r="54" spans="1:18" s="4" customFormat="1" ht="23.25" customHeight="1">
      <c r="A54" s="1"/>
      <c r="B54" s="22" t="s">
        <v>15</v>
      </c>
      <c r="C54" s="1"/>
      <c r="D54" s="60">
        <v>8</v>
      </c>
      <c r="E54" s="61">
        <v>76</v>
      </c>
      <c r="F54" s="37">
        <f t="shared" si="12"/>
        <v>109</v>
      </c>
      <c r="G54" s="62">
        <v>8</v>
      </c>
      <c r="H54" s="62">
        <v>101</v>
      </c>
      <c r="I54" s="37">
        <v>31</v>
      </c>
      <c r="J54" s="37">
        <f t="shared" si="13"/>
        <v>1797</v>
      </c>
      <c r="K54" s="62">
        <v>913</v>
      </c>
      <c r="L54" s="62">
        <v>884</v>
      </c>
      <c r="M54" s="37">
        <f t="shared" si="14"/>
        <v>567</v>
      </c>
      <c r="N54" s="62">
        <v>291</v>
      </c>
      <c r="O54" s="62">
        <v>276</v>
      </c>
      <c r="P54" s="37">
        <f t="shared" si="15"/>
        <v>562</v>
      </c>
      <c r="Q54" s="62">
        <v>281</v>
      </c>
      <c r="R54" s="62">
        <v>281</v>
      </c>
    </row>
    <row r="55" spans="1:18" s="4" customFormat="1" ht="23.25" customHeight="1">
      <c r="A55" s="1"/>
      <c r="B55" s="22" t="s">
        <v>16</v>
      </c>
      <c r="C55" s="1"/>
      <c r="D55" s="60">
        <v>4</v>
      </c>
      <c r="E55" s="61">
        <v>32</v>
      </c>
      <c r="F55" s="37">
        <f t="shared" si="12"/>
        <v>54</v>
      </c>
      <c r="G55" s="62">
        <v>1</v>
      </c>
      <c r="H55" s="62">
        <v>53</v>
      </c>
      <c r="I55" s="37">
        <v>9</v>
      </c>
      <c r="J55" s="37">
        <f t="shared" si="13"/>
        <v>833</v>
      </c>
      <c r="K55" s="62">
        <v>399</v>
      </c>
      <c r="L55" s="62">
        <v>434</v>
      </c>
      <c r="M55" s="37">
        <f t="shared" si="14"/>
        <v>268</v>
      </c>
      <c r="N55" s="62">
        <v>128</v>
      </c>
      <c r="O55" s="62">
        <v>140</v>
      </c>
      <c r="P55" s="37">
        <f t="shared" si="15"/>
        <v>238</v>
      </c>
      <c r="Q55" s="62">
        <v>127</v>
      </c>
      <c r="R55" s="62">
        <v>111</v>
      </c>
    </row>
    <row r="56" spans="1:18" s="4" customFormat="1" ht="23.25" customHeight="1">
      <c r="A56" s="1"/>
      <c r="B56" s="22" t="s">
        <v>33</v>
      </c>
      <c r="C56" s="1"/>
      <c r="D56" s="60">
        <v>1</v>
      </c>
      <c r="E56" s="61">
        <v>12</v>
      </c>
      <c r="F56" s="37">
        <f t="shared" si="12"/>
        <v>14</v>
      </c>
      <c r="G56" s="37">
        <v>0</v>
      </c>
      <c r="H56" s="62">
        <v>14</v>
      </c>
      <c r="I56" s="37">
        <v>3</v>
      </c>
      <c r="J56" s="37">
        <f t="shared" si="13"/>
        <v>324</v>
      </c>
      <c r="K56" s="62">
        <v>158</v>
      </c>
      <c r="L56" s="62">
        <v>166</v>
      </c>
      <c r="M56" s="37">
        <f t="shared" si="14"/>
        <v>100</v>
      </c>
      <c r="N56" s="62">
        <v>46</v>
      </c>
      <c r="O56" s="62">
        <v>54</v>
      </c>
      <c r="P56" s="37">
        <f t="shared" si="15"/>
        <v>92</v>
      </c>
      <c r="Q56" s="62">
        <v>50</v>
      </c>
      <c r="R56" s="62">
        <v>42</v>
      </c>
    </row>
    <row r="57" spans="1:18" s="4" customFormat="1" ht="23.25" customHeight="1">
      <c r="A57" s="1"/>
      <c r="B57" s="22" t="s">
        <v>34</v>
      </c>
      <c r="C57" s="1"/>
      <c r="D57" s="60">
        <v>1</v>
      </c>
      <c r="E57" s="61">
        <v>3</v>
      </c>
      <c r="F57" s="37">
        <f t="shared" si="12"/>
        <v>8</v>
      </c>
      <c r="G57" s="62">
        <v>2</v>
      </c>
      <c r="H57" s="62">
        <v>6</v>
      </c>
      <c r="I57" s="37">
        <v>1</v>
      </c>
      <c r="J57" s="37">
        <f t="shared" si="13"/>
        <v>44</v>
      </c>
      <c r="K57" s="62">
        <v>22</v>
      </c>
      <c r="L57" s="62">
        <v>22</v>
      </c>
      <c r="M57" s="37">
        <f t="shared" si="14"/>
        <v>10</v>
      </c>
      <c r="N57" s="62">
        <v>5</v>
      </c>
      <c r="O57" s="62">
        <v>5</v>
      </c>
      <c r="P57" s="37">
        <f t="shared" si="15"/>
        <v>11</v>
      </c>
      <c r="Q57" s="62">
        <v>3</v>
      </c>
      <c r="R57" s="62">
        <v>8</v>
      </c>
    </row>
    <row r="58" spans="1:18" s="4" customFormat="1" ht="23.25" customHeight="1">
      <c r="A58" s="23"/>
      <c r="B58" s="30" t="s">
        <v>35</v>
      </c>
      <c r="C58" s="9"/>
      <c r="D58" s="49">
        <v>1</v>
      </c>
      <c r="E58" s="50">
        <v>2</v>
      </c>
      <c r="F58" s="35">
        <f>SUM(G58:H58)</f>
        <v>3</v>
      </c>
      <c r="G58" s="35">
        <v>1</v>
      </c>
      <c r="H58" s="35">
        <v>2</v>
      </c>
      <c r="I58" s="35">
        <v>0</v>
      </c>
      <c r="J58" s="35">
        <f>SUM(K58:L58)</f>
        <v>3</v>
      </c>
      <c r="K58" s="35">
        <v>2</v>
      </c>
      <c r="L58" s="35">
        <v>1</v>
      </c>
      <c r="M58" s="35">
        <f>SUM(N58:O58)</f>
        <v>3</v>
      </c>
      <c r="N58" s="35">
        <v>2</v>
      </c>
      <c r="O58" s="35">
        <v>1</v>
      </c>
      <c r="P58" s="35">
        <f>SUM(Q58:R58)</f>
        <v>0</v>
      </c>
      <c r="Q58" s="35">
        <v>0</v>
      </c>
      <c r="R58" s="35">
        <v>0</v>
      </c>
    </row>
    <row r="59" spans="1:18" s="4" customFormat="1" ht="24" customHeight="1">
      <c r="A59" s="23"/>
      <c r="B59" s="24" t="s">
        <v>36</v>
      </c>
      <c r="C59" s="23"/>
      <c r="D59" s="79">
        <v>2</v>
      </c>
      <c r="E59" s="80">
        <v>8</v>
      </c>
      <c r="F59" s="47">
        <f>SUM(G59:H59)</f>
        <v>15</v>
      </c>
      <c r="G59" s="47">
        <v>1</v>
      </c>
      <c r="H59" s="47">
        <v>14</v>
      </c>
      <c r="I59" s="47">
        <v>3</v>
      </c>
      <c r="J59" s="47">
        <f t="shared" si="13"/>
        <v>193</v>
      </c>
      <c r="K59" s="47">
        <v>98</v>
      </c>
      <c r="L59" s="47">
        <v>95</v>
      </c>
      <c r="M59" s="47">
        <f t="shared" si="14"/>
        <v>54</v>
      </c>
      <c r="N59" s="47">
        <v>26</v>
      </c>
      <c r="O59" s="47">
        <v>28</v>
      </c>
      <c r="P59" s="47">
        <f t="shared" si="15"/>
        <v>59</v>
      </c>
      <c r="Q59" s="47">
        <v>31</v>
      </c>
      <c r="R59" s="47">
        <v>28</v>
      </c>
    </row>
    <row r="60" spans="1:18" ht="17.25">
      <c r="A60" s="17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5" t="s">
        <v>52</v>
      </c>
    </row>
  </sheetData>
  <sheetProtection/>
  <mergeCells count="3">
    <mergeCell ref="I3:I4"/>
    <mergeCell ref="D3:D4"/>
    <mergeCell ref="E3:E4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2015-10-09T06:43:40Z</cp:lastPrinted>
  <dcterms:created xsi:type="dcterms:W3CDTF">1998-09-02T00:04:32Z</dcterms:created>
  <dcterms:modified xsi:type="dcterms:W3CDTF">2016-02-08T08:50:08Z</dcterms:modified>
  <cp:category/>
  <cp:version/>
  <cp:contentType/>
  <cp:contentStatus/>
</cp:coreProperties>
</file>