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060" tabRatio="757" activeTab="0"/>
  </bookViews>
  <sheets>
    <sheet name="191 小学校の状況" sheetId="1" r:id="rId1"/>
  </sheets>
  <definedNames>
    <definedName name="_xlnm.Print_Area" localSheetId="0">'191 小学校の状況'!$A$1:$Q$67</definedName>
  </definedNames>
  <calcPr fullCalcOnLoad="1"/>
</workbook>
</file>

<file path=xl/comments1.xml><?xml version="1.0" encoding="utf-8"?>
<comments xmlns="http://schemas.openxmlformats.org/spreadsheetml/2006/main">
  <authors>
    <author> </author>
  </authors>
  <commentList>
    <comment ref="O38" authorId="0">
      <text>
        <r>
          <rPr>
            <sz val="12"/>
            <rFont val="ＭＳ Ｐゴシック"/>
            <family val="3"/>
          </rPr>
          <t>弟３表より</t>
        </r>
      </text>
    </comment>
  </commentList>
</comments>
</file>

<file path=xl/sharedStrings.xml><?xml version="1.0" encoding="utf-8"?>
<sst xmlns="http://schemas.openxmlformats.org/spreadsheetml/2006/main" count="101" uniqueCount="73">
  <si>
    <t>男</t>
  </si>
  <si>
    <t>女</t>
  </si>
  <si>
    <t>総 数</t>
  </si>
  <si>
    <t xml:space="preserve">国                                         </t>
  </si>
  <si>
    <t>立</t>
  </si>
  <si>
    <t>津    市</t>
  </si>
  <si>
    <t xml:space="preserve">公                                         </t>
  </si>
  <si>
    <t>市　　　　部</t>
  </si>
  <si>
    <t>郡　　　　部</t>
  </si>
  <si>
    <t>四日市市</t>
  </si>
  <si>
    <t>伊 勢 市</t>
  </si>
  <si>
    <t>松 阪 市</t>
  </si>
  <si>
    <t>桑 名 市</t>
  </si>
  <si>
    <t>鈴 鹿 市</t>
  </si>
  <si>
    <t>名 張 市</t>
  </si>
  <si>
    <t>尾 鷲 市</t>
  </si>
  <si>
    <t>亀 山 市</t>
  </si>
  <si>
    <t>鳥 羽 市</t>
  </si>
  <si>
    <t>熊 野 市</t>
  </si>
  <si>
    <t>桑　名　郡</t>
  </si>
  <si>
    <t>木曽岬町</t>
  </si>
  <si>
    <t>員　弁　郡</t>
  </si>
  <si>
    <t>東 員 町</t>
  </si>
  <si>
    <t>三　重　郡</t>
  </si>
  <si>
    <t>菰 野 町</t>
  </si>
  <si>
    <t>朝 日 町</t>
  </si>
  <si>
    <t>川 越 町</t>
  </si>
  <si>
    <t>多　気　郡</t>
  </si>
  <si>
    <t>度　会　郡</t>
  </si>
  <si>
    <t>北 牟 婁 郡</t>
  </si>
  <si>
    <t>南 牟 婁 郡</t>
  </si>
  <si>
    <t xml:space="preserve">私                                        </t>
  </si>
  <si>
    <t xml:space="preserve">   各年5.1現在</t>
  </si>
  <si>
    <t>学校数</t>
  </si>
  <si>
    <t>学　　　級　　　数</t>
  </si>
  <si>
    <t>教        員        数</t>
  </si>
  <si>
    <t>児　　　童　　　数</t>
  </si>
  <si>
    <t>総数</t>
  </si>
  <si>
    <t>本  務  者</t>
  </si>
  <si>
    <t>兼  務  者</t>
  </si>
  <si>
    <t>単 式</t>
  </si>
  <si>
    <t>複 式</t>
  </si>
  <si>
    <t>総  数</t>
  </si>
  <si>
    <t>多 気 町</t>
  </si>
  <si>
    <t>明 和 町</t>
  </si>
  <si>
    <t>大 台 町</t>
  </si>
  <si>
    <t>玉 城 町</t>
  </si>
  <si>
    <t>度 会 町</t>
  </si>
  <si>
    <t>御 浜 町</t>
  </si>
  <si>
    <t>紀 宝 町</t>
  </si>
  <si>
    <t>志摩市</t>
  </si>
  <si>
    <t>伊賀市</t>
  </si>
  <si>
    <t>いなべ市</t>
  </si>
  <si>
    <t>桑名市</t>
  </si>
  <si>
    <t>計（公　立）</t>
  </si>
  <si>
    <t>計（私　立）</t>
  </si>
  <si>
    <t>計（国　立）</t>
  </si>
  <si>
    <t>大紀町</t>
  </si>
  <si>
    <r>
      <t xml:space="preserve">職員数
</t>
    </r>
    <r>
      <rPr>
        <sz val="12"/>
        <rFont val="ＭＳ 明朝"/>
        <family val="1"/>
      </rPr>
      <t>(本務者)</t>
    </r>
  </si>
  <si>
    <t>紀北町</t>
  </si>
  <si>
    <t>南伊勢町</t>
  </si>
  <si>
    <t xml:space="preserve"> １９１．小学校数、学級数、教員数、職員数及び児童数 －市 町－（続）</t>
  </si>
  <si>
    <t>特 別
支 援</t>
  </si>
  <si>
    <t>注 複式学級は2以上の学年の児童、特別支援学級は知的障がい等に該当する児童で編成されている学級をいう。</t>
  </si>
  <si>
    <t xml:space="preserve"> １９１．小学校数、学級数、教員数、職員数及び児童数 －市 町－</t>
  </si>
  <si>
    <t>資料 戦略企画部統計課「学校基本調査結果」</t>
  </si>
  <si>
    <t xml:space="preserve">   23</t>
  </si>
  <si>
    <t xml:space="preserve">   24</t>
  </si>
  <si>
    <t xml:space="preserve">   25</t>
  </si>
  <si>
    <t xml:space="preserve">   26</t>
  </si>
  <si>
    <t>平 成 20 年</t>
  </si>
  <si>
    <t xml:space="preserve">   21</t>
  </si>
  <si>
    <t xml:space="preserve">   22</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</si>
</sst>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Red]0.0"/>
    <numFmt numFmtId="180" formatCode="#,##0;[Red]#,##0"/>
    <numFmt numFmtId="181" formatCode=";;;"/>
    <numFmt numFmtId="182" formatCode="#,##0_ "/>
    <numFmt numFmtId="183" formatCode="#,##0.0"/>
    <numFmt numFmtId="184" formatCode="#,##0.0;[Red]#,##0.0"/>
    <numFmt numFmtId="185" formatCode="0_ "/>
    <numFmt numFmtId="186" formatCode="#,##0_);\(#,##0\)"/>
    <numFmt numFmtId="187" formatCode="0;[Red]0"/>
    <numFmt numFmtId="188" formatCode="#,##0.00_ "/>
    <numFmt numFmtId="189" formatCode="#,##0.0_ "/>
    <numFmt numFmtId="190" formatCode="#,##0;&quot;△ &quot;#,##0"/>
    <numFmt numFmtId="191" formatCode="#,##0_ ;[Red]\-#,##0\ "/>
    <numFmt numFmtId="192" formatCode="0.0%"/>
    <numFmt numFmtId="193" formatCode="0.0_ "/>
    <numFmt numFmtId="194" formatCode="_ * #,##0_ ;_ * \-#,##0_ ;_ * &quot;-&quot;\ ;_ @_ "/>
    <numFmt numFmtId="195" formatCode="_ * #,##0_ ;_ * \-#,##0_ ;_ * &quot;-&quot;;_ @_ "/>
    <numFmt numFmtId="196" formatCode="_ * ##,#0_;_ * \-#,##0_ ;_ * &quot;-&quot;_ ;_ @_ "/>
    <numFmt numFmtId="197" formatCode="_ * #,##0;_ * \-#,##0_ ;_ * &quot;-&quot;_ ;_ @_ "/>
    <numFmt numFmtId="198" formatCode="_ * #,##0;_ * \-#,##0_ ;_ * &quot;-&quot;;_ @_ "/>
    <numFmt numFmtId="199" formatCode="_ * #,##0;_ * \-#,##0;_ * &quot;-&quot;;_ @_ "/>
    <numFmt numFmtId="200" formatCode="_ * #,##0_ ;_ * \-#,##0_ ;_ * &quot;…&quot;_ ;_ @_ "/>
    <numFmt numFmtId="201" formatCode="_ &quot;¥&quot;* #,##0.0_ ;_ &quot;¥&quot;* \-#,##0.0_ ;_ &quot;¥&quot;* &quot;-&quot;?_ ;_ @_ "/>
    <numFmt numFmtId="202" formatCode="_ * #,##0;_ * \-#,##0;_ * &quot;-&quot;;_ @"/>
    <numFmt numFmtId="203" formatCode="[&lt;=999]000;[&lt;=99999]000\-00;000\-0000"/>
    <numFmt numFmtId="204" formatCode="0.0_);[Red]\(0.0\)"/>
    <numFmt numFmtId="205" formatCode="#,##0.0_);[Red]\(#,##0.0\)"/>
    <numFmt numFmtId="206" formatCode="#,##0;\-#,##0;&quot;-&quot;"/>
    <numFmt numFmtId="207" formatCode="#,##0;&quot;△&quot;#,##0;&quot;-&quot;"/>
    <numFmt numFmtId="208" formatCode="&quot;¥&quot;#,##0_);[Red]\(&quot;¥&quot;#,##0\)"/>
    <numFmt numFmtId="209" formatCode="#,##0.0;&quot;△&quot;#,##0.0;&quot;-&quot;"/>
    <numFmt numFmtId="210" formatCode="0.00;[Red]0.00"/>
    <numFmt numFmtId="211" formatCode="0.000;[Red]0.000"/>
    <numFmt numFmtId="212" formatCode="0.0000;[Red]0.0000"/>
    <numFmt numFmtId="213" formatCode="&quot;Yes&quot;;&quot;Yes&quot;;&quot;No&quot;"/>
    <numFmt numFmtId="214" formatCode="&quot;True&quot;;&quot;True&quot;;&quot;False&quot;"/>
    <numFmt numFmtId="215" formatCode="&quot;On&quot;;&quot;On&quot;;&quot;Off&quot;"/>
    <numFmt numFmtId="216" formatCode="[$€-2]\ #,##0.00_);[Red]\([$€-2]\ #,##0.00\)"/>
  </numFmts>
  <fonts count="50">
    <font>
      <sz val="11"/>
      <name val="ＭＳ Ｐゴシック"/>
      <family val="3"/>
    </font>
    <font>
      <sz val="6"/>
      <name val="ＭＳ Ｐゴシック"/>
      <family val="3"/>
    </font>
    <font>
      <sz val="14"/>
      <name val="ＭＳ 明朝"/>
      <family val="1"/>
    </font>
    <font>
      <sz val="12"/>
      <name val="ＭＳ 明朝"/>
      <family val="1"/>
    </font>
    <font>
      <sz val="14"/>
      <name val="ＭＳ ゴシック"/>
      <family val="3"/>
    </font>
    <font>
      <sz val="15"/>
      <name val="ＭＳ Ｐゴシック"/>
      <family val="3"/>
    </font>
    <font>
      <sz val="14"/>
      <name val="ＭＳ Ｐゴシック"/>
      <family val="3"/>
    </font>
    <font>
      <sz val="11"/>
      <name val="ＭＳ 明朝"/>
      <family val="1"/>
    </font>
    <font>
      <sz val="20"/>
      <name val="ＭＳ ゴシック"/>
      <family val="3"/>
    </font>
    <font>
      <sz val="15"/>
      <name val="ＭＳ ゴシック"/>
      <family val="3"/>
    </font>
    <font>
      <sz val="15"/>
      <name val="ＭＳ 明朝"/>
      <family val="1"/>
    </font>
    <font>
      <sz val="11"/>
      <name val="ＭＳ 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style="thin"/>
      <bottom style="thin"/>
    </border>
    <border>
      <left style="thin"/>
      <right style="thin"/>
      <top style="double"/>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double"/>
      <bottom>
        <color indexed="63"/>
      </bottom>
    </border>
    <border>
      <left>
        <color indexed="63"/>
      </left>
      <right style="thin"/>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32" fillId="0" borderId="0">
      <alignment vertical="center"/>
      <protection/>
    </xf>
    <xf numFmtId="0" fontId="14" fillId="0" borderId="0" applyNumberFormat="0" applyFill="0" applyBorder="0" applyAlignment="0" applyProtection="0"/>
    <xf numFmtId="0" fontId="48" fillId="32" borderId="0" applyNumberFormat="0" applyBorder="0" applyAlignment="0" applyProtection="0"/>
  </cellStyleXfs>
  <cellXfs count="121">
    <xf numFmtId="0" fontId="0" fillId="0" borderId="0" xfId="0" applyAlignment="1">
      <alignment/>
    </xf>
    <xf numFmtId="0" fontId="2" fillId="0" borderId="0" xfId="0" applyFont="1" applyFill="1" applyAlignment="1" applyProtection="1">
      <alignment horizontal="left"/>
      <protection/>
    </xf>
    <xf numFmtId="0" fontId="8" fillId="0" borderId="0" xfId="0" applyFont="1" applyFill="1" applyAlignment="1">
      <alignment horizontal="centerContinuous"/>
    </xf>
    <xf numFmtId="0" fontId="8" fillId="0" borderId="0" xfId="0" applyFont="1" applyFill="1" applyAlignment="1">
      <alignment/>
    </xf>
    <xf numFmtId="0" fontId="2" fillId="0" borderId="10" xfId="0" applyFont="1" applyFill="1" applyBorder="1" applyAlignment="1">
      <alignment/>
    </xf>
    <xf numFmtId="0" fontId="2" fillId="0" borderId="0" xfId="0" applyFont="1" applyFill="1" applyAlignment="1">
      <alignment/>
    </xf>
    <xf numFmtId="0" fontId="2" fillId="0" borderId="0" xfId="0" applyFont="1" applyFill="1" applyAlignment="1">
      <alignment vertical="center"/>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Continuous" vertical="center"/>
      <protection/>
    </xf>
    <xf numFmtId="0" fontId="2" fillId="0" borderId="13" xfId="0" applyFont="1" applyFill="1" applyBorder="1" applyAlignment="1" applyProtection="1">
      <alignment horizontal="centerContinuous" vertical="center"/>
      <protection/>
    </xf>
    <xf numFmtId="0" fontId="2" fillId="0" borderId="14" xfId="0" applyFont="1" applyFill="1" applyBorder="1" applyAlignment="1" applyProtection="1">
      <alignment horizontal="centerContinuous" vertical="center"/>
      <protection/>
    </xf>
    <xf numFmtId="0" fontId="2" fillId="0" borderId="15" xfId="0" applyFont="1" applyFill="1" applyBorder="1" applyAlignment="1">
      <alignment vertical="center"/>
    </xf>
    <xf numFmtId="0" fontId="2" fillId="0" borderId="16" xfId="0" applyFont="1" applyFill="1" applyBorder="1" applyAlignment="1" applyProtection="1">
      <alignment horizontal="centerContinuous" vertical="center"/>
      <protection/>
    </xf>
    <xf numFmtId="0" fontId="4" fillId="0" borderId="0" xfId="0" applyFont="1" applyFill="1" applyAlignment="1" applyProtection="1">
      <alignment horizontal="left"/>
      <protection/>
    </xf>
    <xf numFmtId="0" fontId="2" fillId="0" borderId="0" xfId="0" applyFont="1" applyFill="1" applyBorder="1" applyAlignment="1" applyProtection="1">
      <alignment horizontal="left"/>
      <protection/>
    </xf>
    <xf numFmtId="38" fontId="2" fillId="0" borderId="17" xfId="50" applyFont="1" applyFill="1" applyBorder="1" applyAlignment="1" applyProtection="1">
      <alignment horizontal="right"/>
      <protection/>
    </xf>
    <xf numFmtId="0" fontId="2" fillId="0" borderId="18" xfId="0" applyFont="1" applyFill="1" applyBorder="1" applyAlignment="1">
      <alignment vertical="center"/>
    </xf>
    <xf numFmtId="198" fontId="2" fillId="0" borderId="0" xfId="0" applyNumberFormat="1" applyFont="1" applyFill="1" applyBorder="1" applyAlignment="1" applyProtection="1">
      <alignment/>
      <protection/>
    </xf>
    <xf numFmtId="0" fontId="2" fillId="0" borderId="15" xfId="0" applyFont="1" applyFill="1" applyBorder="1" applyAlignment="1">
      <alignment horizontal="centerContinuous" vertical="center"/>
    </xf>
    <xf numFmtId="0" fontId="2" fillId="0" borderId="15" xfId="0" applyFont="1" applyFill="1" applyBorder="1" applyAlignment="1" applyProtection="1">
      <alignment horizontal="centerContinuous" vertical="center"/>
      <protection/>
    </xf>
    <xf numFmtId="0" fontId="2" fillId="0" borderId="0" xfId="0" applyFont="1" applyFill="1" applyBorder="1" applyAlignment="1">
      <alignment vertical="center"/>
    </xf>
    <xf numFmtId="0" fontId="2" fillId="0" borderId="11" xfId="0" applyFont="1" applyFill="1" applyBorder="1" applyAlignment="1" applyProtection="1">
      <alignment horizontal="centerContinuous" vertical="center"/>
      <protection/>
    </xf>
    <xf numFmtId="0" fontId="2" fillId="0" borderId="11" xfId="0" applyFont="1" applyFill="1" applyBorder="1" applyAlignment="1">
      <alignment horizontal="centerContinuous" vertical="center"/>
    </xf>
    <xf numFmtId="0" fontId="4" fillId="0" borderId="0" xfId="0" applyFont="1" applyFill="1" applyAlignment="1">
      <alignment/>
    </xf>
    <xf numFmtId="0" fontId="2" fillId="0" borderId="0" xfId="0" applyFont="1" applyFill="1" applyAlignment="1" applyProtection="1">
      <alignment horizontal="center"/>
      <protection/>
    </xf>
    <xf numFmtId="0" fontId="2" fillId="0" borderId="0" xfId="0" applyFont="1" applyFill="1" applyAlignment="1" applyProtection="1" quotePrefix="1">
      <alignment horizontal="center"/>
      <protection/>
    </xf>
    <xf numFmtId="0" fontId="4" fillId="0" borderId="15" xfId="0" applyFont="1" applyFill="1" applyBorder="1" applyAlignment="1" applyProtection="1" quotePrefix="1">
      <alignment horizontal="center"/>
      <protection/>
    </xf>
    <xf numFmtId="0" fontId="11" fillId="0" borderId="0" xfId="0" applyFont="1" applyFill="1" applyAlignment="1">
      <alignment/>
    </xf>
    <xf numFmtId="0" fontId="2" fillId="0" borderId="0" xfId="0" applyFont="1" applyFill="1" applyAlignment="1" applyProtection="1">
      <alignment horizontal="distributed"/>
      <protection/>
    </xf>
    <xf numFmtId="0" fontId="2" fillId="0" borderId="15" xfId="0" applyFont="1" applyFill="1" applyBorder="1" applyAlignment="1" applyProtection="1">
      <alignment horizontal="left"/>
      <protection/>
    </xf>
    <xf numFmtId="0" fontId="2" fillId="0" borderId="15" xfId="0" applyFont="1" applyFill="1" applyBorder="1" applyAlignment="1" applyProtection="1">
      <alignment horizontal="distributed"/>
      <protection/>
    </xf>
    <xf numFmtId="0" fontId="4" fillId="0" borderId="19" xfId="0" applyFont="1" applyFill="1" applyBorder="1" applyAlignment="1" applyProtection="1">
      <alignment horizontal="left" vertical="center"/>
      <protection/>
    </xf>
    <xf numFmtId="0" fontId="10" fillId="0" borderId="15" xfId="0" applyNumberFormat="1" applyFont="1" applyFill="1" applyBorder="1" applyAlignment="1">
      <alignment/>
    </xf>
    <xf numFmtId="0" fontId="10" fillId="0" borderId="19" xfId="0" applyNumberFormat="1" applyFont="1" applyFill="1" applyBorder="1" applyAlignment="1">
      <alignment/>
    </xf>
    <xf numFmtId="0" fontId="2" fillId="0" borderId="0" xfId="0" applyFont="1" applyFill="1" applyBorder="1" applyAlignment="1" applyProtection="1">
      <alignment horizontal="distributed"/>
      <protection/>
    </xf>
    <xf numFmtId="0" fontId="9" fillId="0" borderId="15" xfId="0" applyNumberFormat="1" applyFont="1" applyFill="1" applyBorder="1" applyAlignment="1">
      <alignment/>
    </xf>
    <xf numFmtId="0" fontId="2" fillId="0" borderId="17" xfId="0" applyFont="1" applyFill="1" applyBorder="1" applyAlignment="1" applyProtection="1">
      <alignment horizontal="distributed"/>
      <protection/>
    </xf>
    <xf numFmtId="0" fontId="5" fillId="0" borderId="0" xfId="0" applyFont="1" applyFill="1" applyAlignment="1">
      <alignment/>
    </xf>
    <xf numFmtId="0" fontId="2" fillId="0" borderId="15" xfId="0" applyFont="1" applyFill="1" applyBorder="1" applyAlignment="1">
      <alignment/>
    </xf>
    <xf numFmtId="0" fontId="2" fillId="0" borderId="0" xfId="0" applyFont="1" applyFill="1" applyBorder="1" applyAlignment="1">
      <alignment/>
    </xf>
    <xf numFmtId="0" fontId="2" fillId="0" borderId="1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right"/>
      <protection/>
    </xf>
    <xf numFmtId="0" fontId="2" fillId="0" borderId="20" xfId="0" applyFont="1" applyFill="1" applyBorder="1" applyAlignment="1">
      <alignment vertical="center"/>
    </xf>
    <xf numFmtId="0" fontId="2" fillId="0" borderId="2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right" vertical="center"/>
      <protection/>
    </xf>
    <xf numFmtId="0" fontId="4" fillId="0" borderId="23" xfId="0" applyFont="1" applyFill="1" applyBorder="1" applyAlignment="1" applyProtection="1">
      <alignment horizontal="right"/>
      <protection/>
    </xf>
    <xf numFmtId="0" fontId="4" fillId="0" borderId="0" xfId="0" applyFont="1" applyFill="1" applyBorder="1" applyAlignment="1" applyProtection="1">
      <alignment horizontal="right"/>
      <protection/>
    </xf>
    <xf numFmtId="198" fontId="4" fillId="0" borderId="0" xfId="0" applyNumberFormat="1" applyFont="1" applyFill="1" applyBorder="1" applyAlignment="1" applyProtection="1">
      <alignment horizontal="right"/>
      <protection/>
    </xf>
    <xf numFmtId="0" fontId="7" fillId="0" borderId="0" xfId="0" applyFont="1" applyFill="1" applyAlignment="1">
      <alignment/>
    </xf>
    <xf numFmtId="0" fontId="6" fillId="0" borderId="15" xfId="0" applyFont="1" applyFill="1" applyBorder="1" applyAlignment="1">
      <alignment/>
    </xf>
    <xf numFmtId="0" fontId="4" fillId="0" borderId="15" xfId="0" applyFont="1" applyFill="1" applyBorder="1" applyAlignment="1" applyProtection="1">
      <alignment horizontal="right" vertical="center"/>
      <protection/>
    </xf>
    <xf numFmtId="198" fontId="4" fillId="0" borderId="23" xfId="0" applyNumberFormat="1" applyFont="1" applyFill="1" applyBorder="1" applyAlignment="1" applyProtection="1">
      <alignment/>
      <protection/>
    </xf>
    <xf numFmtId="198" fontId="4" fillId="0" borderId="0" xfId="0" applyNumberFormat="1" applyFont="1" applyFill="1" applyAlignment="1" applyProtection="1">
      <alignment/>
      <protection/>
    </xf>
    <xf numFmtId="198" fontId="4" fillId="0" borderId="0" xfId="0" applyNumberFormat="1" applyFont="1" applyFill="1" applyAlignment="1" applyProtection="1">
      <alignment horizontal="right"/>
      <protection/>
    </xf>
    <xf numFmtId="198" fontId="2" fillId="0" borderId="23" xfId="0" applyNumberFormat="1" applyFont="1" applyFill="1" applyBorder="1" applyAlignment="1" applyProtection="1">
      <alignment/>
      <protection/>
    </xf>
    <xf numFmtId="0" fontId="2" fillId="0" borderId="0" xfId="0" applyFont="1" applyFill="1" applyBorder="1" applyAlignment="1">
      <alignment/>
    </xf>
    <xf numFmtId="198" fontId="4" fillId="0" borderId="15" xfId="0" applyNumberFormat="1" applyFont="1" applyFill="1" applyBorder="1" applyAlignment="1" applyProtection="1">
      <alignment horizontal="left" vertical="center"/>
      <protection/>
    </xf>
    <xf numFmtId="198" fontId="4" fillId="0" borderId="15" xfId="0" applyNumberFormat="1" applyFont="1" applyFill="1" applyBorder="1" applyAlignment="1" applyProtection="1">
      <alignment horizontal="right" vertical="center"/>
      <protection/>
    </xf>
    <xf numFmtId="0" fontId="7" fillId="0" borderId="0" xfId="0" applyFont="1" applyFill="1" applyBorder="1" applyAlignment="1">
      <alignment/>
    </xf>
    <xf numFmtId="0" fontId="7" fillId="0" borderId="15" xfId="0" applyFont="1" applyFill="1" applyBorder="1" applyAlignment="1">
      <alignment/>
    </xf>
    <xf numFmtId="0" fontId="2" fillId="0" borderId="17" xfId="0" applyFont="1" applyFill="1" applyBorder="1" applyAlignment="1">
      <alignment/>
    </xf>
    <xf numFmtId="0" fontId="6" fillId="0" borderId="13" xfId="0" applyFont="1" applyFill="1" applyBorder="1" applyAlignment="1">
      <alignment/>
    </xf>
    <xf numFmtId="0" fontId="6" fillId="0" borderId="19" xfId="0" applyFont="1" applyFill="1" applyBorder="1" applyAlignment="1">
      <alignment/>
    </xf>
    <xf numFmtId="0" fontId="6" fillId="0" borderId="19" xfId="0" applyFont="1" applyFill="1" applyBorder="1" applyAlignment="1">
      <alignment horizontal="right"/>
    </xf>
    <xf numFmtId="198" fontId="4" fillId="0" borderId="17" xfId="0" applyNumberFormat="1" applyFont="1" applyFill="1" applyBorder="1" applyAlignment="1" applyProtection="1">
      <alignment/>
      <protection/>
    </xf>
    <xf numFmtId="0" fontId="2" fillId="0" borderId="24" xfId="0" applyFont="1" applyFill="1" applyBorder="1" applyAlignment="1">
      <alignment/>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3" fontId="2" fillId="0" borderId="0" xfId="0" applyNumberFormat="1" applyFont="1" applyFill="1" applyAlignment="1" applyProtection="1">
      <alignment/>
      <protection/>
    </xf>
    <xf numFmtId="3" fontId="2" fillId="0" borderId="0" xfId="0" applyNumberFormat="1" applyFont="1" applyFill="1" applyBorder="1" applyAlignment="1" applyProtection="1">
      <alignment/>
      <protection/>
    </xf>
    <xf numFmtId="0" fontId="2" fillId="0" borderId="23" xfId="0" applyFont="1" applyFill="1" applyBorder="1" applyAlignment="1" applyProtection="1">
      <alignment horizontal="centerContinuous" vertical="center"/>
      <protection/>
    </xf>
    <xf numFmtId="0" fontId="3"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Continuous" vertical="center"/>
      <protection/>
    </xf>
    <xf numFmtId="0" fontId="2" fillId="0" borderId="17" xfId="0" applyFont="1" applyFill="1" applyBorder="1" applyAlignment="1" applyProtection="1">
      <alignment horizontal="center" vertical="center"/>
      <protection/>
    </xf>
    <xf numFmtId="0" fontId="0" fillId="0" borderId="0" xfId="0" applyFont="1" applyFill="1" applyAlignment="1">
      <alignment/>
    </xf>
    <xf numFmtId="41" fontId="2" fillId="0" borderId="0" xfId="0" applyNumberFormat="1" applyFont="1" applyFill="1" applyAlignment="1">
      <alignment/>
    </xf>
    <xf numFmtId="0" fontId="2" fillId="0" borderId="0" xfId="0" applyFont="1" applyFill="1" applyBorder="1" applyAlignment="1" applyProtection="1" quotePrefix="1">
      <alignment horizontal="center"/>
      <protection/>
    </xf>
    <xf numFmtId="0" fontId="4" fillId="0" borderId="15" xfId="0" applyFont="1" applyFill="1" applyBorder="1" applyAlignment="1">
      <alignment/>
    </xf>
    <xf numFmtId="198" fontId="2" fillId="0" borderId="0" xfId="0" applyNumberFormat="1" applyFont="1" applyFill="1" applyAlignment="1" applyProtection="1">
      <alignment/>
      <protection/>
    </xf>
    <xf numFmtId="198" fontId="2" fillId="0" borderId="0" xfId="0" applyNumberFormat="1" applyFont="1" applyFill="1" applyAlignment="1" applyProtection="1">
      <alignment horizontal="right"/>
      <protection/>
    </xf>
    <xf numFmtId="198" fontId="4" fillId="0" borderId="0" xfId="0" applyNumberFormat="1" applyFont="1" applyFill="1" applyBorder="1" applyAlignment="1" applyProtection="1">
      <alignment horizontal="right" shrinkToFit="1"/>
      <protection/>
    </xf>
    <xf numFmtId="0" fontId="0" fillId="0" borderId="0" xfId="0" applyFont="1" applyFill="1" applyAlignment="1">
      <alignment/>
    </xf>
    <xf numFmtId="3" fontId="2" fillId="0" borderId="23" xfId="0" applyNumberFormat="1" applyFont="1" applyFill="1" applyBorder="1" applyAlignment="1" applyProtection="1">
      <alignment/>
      <protection locked="0"/>
    </xf>
    <xf numFmtId="3" fontId="2" fillId="0" borderId="0" xfId="0" applyNumberFormat="1" applyFont="1" applyFill="1" applyAlignment="1" applyProtection="1">
      <alignment/>
      <protection locked="0"/>
    </xf>
    <xf numFmtId="0" fontId="11" fillId="0" borderId="24" xfId="0" applyFont="1" applyFill="1" applyBorder="1" applyAlignment="1">
      <alignment/>
    </xf>
    <xf numFmtId="3" fontId="4" fillId="0" borderId="11" xfId="50" applyNumberFormat="1" applyFont="1" applyFill="1" applyBorder="1" applyAlignment="1" applyProtection="1">
      <alignment horizontal="right"/>
      <protection/>
    </xf>
    <xf numFmtId="3" fontId="4" fillId="0" borderId="15" xfId="50" applyNumberFormat="1" applyFont="1" applyFill="1" applyBorder="1" applyAlignment="1" applyProtection="1">
      <alignment horizontal="right"/>
      <protection/>
    </xf>
    <xf numFmtId="0" fontId="0" fillId="0" borderId="15" xfId="0" applyNumberFormat="1" applyFont="1" applyFill="1" applyBorder="1" applyAlignment="1">
      <alignment/>
    </xf>
    <xf numFmtId="0" fontId="0" fillId="0" borderId="15" xfId="0" applyNumberFormat="1" applyFont="1" applyFill="1" applyBorder="1" applyAlignment="1">
      <alignment horizontal="right"/>
    </xf>
    <xf numFmtId="0" fontId="0" fillId="0" borderId="0" xfId="0" applyNumberFormat="1" applyFont="1" applyFill="1" applyAlignment="1">
      <alignment/>
    </xf>
    <xf numFmtId="198" fontId="2" fillId="0" borderId="11" xfId="0" applyNumberFormat="1" applyFont="1" applyFill="1" applyBorder="1" applyAlignment="1" applyProtection="1">
      <alignment/>
      <protection locked="0"/>
    </xf>
    <xf numFmtId="198" fontId="2" fillId="0" borderId="15" xfId="0" applyNumberFormat="1" applyFont="1" applyFill="1" applyBorder="1" applyAlignment="1" applyProtection="1">
      <alignment/>
      <protection/>
    </xf>
    <xf numFmtId="198" fontId="2" fillId="0" borderId="15" xfId="0" applyNumberFormat="1" applyFont="1" applyFill="1" applyBorder="1" applyAlignment="1" applyProtection="1">
      <alignment horizontal="right"/>
      <protection locked="0"/>
    </xf>
    <xf numFmtId="198" fontId="2" fillId="0" borderId="15" xfId="0" applyNumberFormat="1" applyFont="1" applyFill="1" applyBorder="1" applyAlignment="1" applyProtection="1">
      <alignment/>
      <protection locked="0"/>
    </xf>
    <xf numFmtId="198" fontId="2" fillId="0" borderId="23" xfId="0" applyNumberFormat="1" applyFont="1" applyFill="1" applyBorder="1" applyAlignment="1" applyProtection="1">
      <alignment/>
      <protection locked="0"/>
    </xf>
    <xf numFmtId="198" fontId="2" fillId="0" borderId="0" xfId="0" applyNumberFormat="1" applyFont="1" applyFill="1" applyBorder="1" applyAlignment="1" applyProtection="1">
      <alignment horizontal="right"/>
      <protection locked="0"/>
    </xf>
    <xf numFmtId="198" fontId="2" fillId="0" borderId="0" xfId="0" applyNumberFormat="1" applyFont="1" applyFill="1" applyBorder="1" applyAlignment="1" applyProtection="1">
      <alignment/>
      <protection locked="0"/>
    </xf>
    <xf numFmtId="198" fontId="2" fillId="0" borderId="0" xfId="0" applyNumberFormat="1" applyFont="1" applyFill="1" applyAlignment="1" applyProtection="1">
      <alignment horizontal="right"/>
      <protection locked="0"/>
    </xf>
    <xf numFmtId="198" fontId="2" fillId="0" borderId="0" xfId="0" applyNumberFormat="1" applyFont="1" applyFill="1" applyAlignment="1" applyProtection="1">
      <alignment/>
      <protection locked="0"/>
    </xf>
    <xf numFmtId="198" fontId="2" fillId="0" borderId="23" xfId="0" applyNumberFormat="1" applyFont="1" applyFill="1" applyBorder="1" applyAlignment="1">
      <alignment/>
    </xf>
    <xf numFmtId="198" fontId="0" fillId="0" borderId="15" xfId="0" applyNumberFormat="1" applyFont="1" applyFill="1" applyBorder="1" applyAlignment="1">
      <alignment/>
    </xf>
    <xf numFmtId="198" fontId="0" fillId="0" borderId="15" xfId="0" applyNumberFormat="1" applyFont="1" applyFill="1" applyBorder="1" applyAlignment="1">
      <alignment horizontal="right"/>
    </xf>
    <xf numFmtId="198" fontId="4" fillId="0" borderId="25" xfId="0" applyNumberFormat="1" applyFont="1" applyFill="1" applyBorder="1" applyAlignment="1" applyProtection="1">
      <alignment/>
      <protection/>
    </xf>
    <xf numFmtId="199" fontId="2" fillId="0" borderId="0" xfId="0" applyNumberFormat="1" applyFont="1" applyFill="1" applyBorder="1" applyAlignment="1" applyProtection="1">
      <alignment horizontal="right"/>
      <protection locked="0"/>
    </xf>
    <xf numFmtId="199" fontId="2" fillId="0" borderId="15" xfId="0" applyNumberFormat="1" applyFont="1" applyFill="1" applyBorder="1" applyAlignment="1" applyProtection="1">
      <alignment horizontal="right"/>
      <protection locked="0"/>
    </xf>
    <xf numFmtId="0" fontId="0" fillId="0" borderId="17" xfId="0" applyFont="1" applyFill="1" applyBorder="1" applyAlignment="1">
      <alignment/>
    </xf>
    <xf numFmtId="0" fontId="2" fillId="0" borderId="26"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S68"/>
  <sheetViews>
    <sheetView showGridLines="0" tabSelected="1" zoomScale="70" zoomScaleNormal="70" zoomScalePageLayoutView="0" workbookViewId="0" topLeftCell="A1">
      <selection activeCell="A1" sqref="A1"/>
    </sheetView>
  </sheetViews>
  <sheetFormatPr defaultColWidth="13.375" defaultRowHeight="13.5"/>
  <cols>
    <col min="1" max="1" width="2.125" style="23" customWidth="1"/>
    <col min="2" max="2" width="15.00390625" style="37" customWidth="1"/>
    <col min="3" max="3" width="0.875" style="76" customWidth="1"/>
    <col min="4" max="4" width="8.625" style="76" customWidth="1"/>
    <col min="5" max="6" width="9.875" style="76" customWidth="1"/>
    <col min="7" max="8" width="8.625" style="76" customWidth="1"/>
    <col min="9" max="11" width="9.875" style="76" customWidth="1"/>
    <col min="12" max="13" width="8.625" style="76" customWidth="1"/>
    <col min="14" max="14" width="10.75390625" style="76" customWidth="1"/>
    <col min="15" max="17" width="13.125" style="76" customWidth="1"/>
    <col min="18" max="16384" width="13.375" style="76" customWidth="1"/>
  </cols>
  <sheetData>
    <row r="1" spans="2:17" s="3" customFormat="1" ht="32.25" customHeight="1">
      <c r="B1" s="2" t="s">
        <v>64</v>
      </c>
      <c r="C1" s="2"/>
      <c r="D1" s="2"/>
      <c r="E1" s="2"/>
      <c r="F1" s="2"/>
      <c r="G1" s="2"/>
      <c r="H1" s="2"/>
      <c r="I1" s="2"/>
      <c r="J1" s="2"/>
      <c r="K1" s="2"/>
      <c r="L1" s="2"/>
      <c r="M1" s="2"/>
      <c r="N1" s="2"/>
      <c r="O1" s="2"/>
      <c r="P1" s="2"/>
      <c r="Q1" s="2"/>
    </row>
    <row r="2" spans="1:17" s="5" customFormat="1" ht="27" customHeight="1" thickBot="1">
      <c r="A2" s="4"/>
      <c r="B2" s="4"/>
      <c r="C2" s="4"/>
      <c r="D2" s="4"/>
      <c r="E2" s="4"/>
      <c r="F2" s="4"/>
      <c r="G2" s="4"/>
      <c r="H2" s="4"/>
      <c r="I2" s="4"/>
      <c r="J2" s="4"/>
      <c r="K2" s="4"/>
      <c r="L2" s="4"/>
      <c r="M2" s="4"/>
      <c r="N2" s="4"/>
      <c r="O2" s="40"/>
      <c r="P2" s="41"/>
      <c r="Q2" s="41" t="s">
        <v>32</v>
      </c>
    </row>
    <row r="3" spans="3:17" s="6" customFormat="1" ht="28.5" customHeight="1" thickTop="1">
      <c r="C3" s="16"/>
      <c r="D3" s="42"/>
      <c r="E3" s="108" t="s">
        <v>34</v>
      </c>
      <c r="F3" s="109"/>
      <c r="G3" s="109"/>
      <c r="H3" s="110"/>
      <c r="I3" s="22" t="s">
        <v>35</v>
      </c>
      <c r="J3" s="19"/>
      <c r="K3" s="18"/>
      <c r="L3" s="18"/>
      <c r="M3" s="18"/>
      <c r="N3" s="114" t="s">
        <v>58</v>
      </c>
      <c r="O3" s="117" t="s">
        <v>36</v>
      </c>
      <c r="P3" s="118"/>
      <c r="Q3" s="118"/>
    </row>
    <row r="4" spans="1:17" s="6" customFormat="1" ht="29.25" customHeight="1">
      <c r="A4" s="20"/>
      <c r="B4" s="20"/>
      <c r="C4" s="20"/>
      <c r="D4" s="43" t="s">
        <v>33</v>
      </c>
      <c r="E4" s="111"/>
      <c r="F4" s="112"/>
      <c r="G4" s="112"/>
      <c r="H4" s="113"/>
      <c r="I4" s="8" t="s">
        <v>37</v>
      </c>
      <c r="J4" s="21" t="s">
        <v>38</v>
      </c>
      <c r="K4" s="18"/>
      <c r="L4" s="9" t="s">
        <v>39</v>
      </c>
      <c r="M4" s="10"/>
      <c r="N4" s="115"/>
      <c r="O4" s="119"/>
      <c r="P4" s="120"/>
      <c r="Q4" s="120"/>
    </row>
    <row r="5" spans="1:17" s="6" customFormat="1" ht="29.25" customHeight="1">
      <c r="A5" s="11"/>
      <c r="B5" s="11"/>
      <c r="C5" s="11"/>
      <c r="D5" s="12"/>
      <c r="E5" s="7" t="s">
        <v>2</v>
      </c>
      <c r="F5" s="7" t="s">
        <v>40</v>
      </c>
      <c r="G5" s="7" t="s">
        <v>41</v>
      </c>
      <c r="H5" s="44" t="s">
        <v>62</v>
      </c>
      <c r="I5" s="12"/>
      <c r="J5" s="7" t="s">
        <v>0</v>
      </c>
      <c r="K5" s="7" t="s">
        <v>1</v>
      </c>
      <c r="L5" s="7" t="s">
        <v>0</v>
      </c>
      <c r="M5" s="7" t="s">
        <v>1</v>
      </c>
      <c r="N5" s="116"/>
      <c r="O5" s="7" t="s">
        <v>42</v>
      </c>
      <c r="P5" s="7" t="s">
        <v>0</v>
      </c>
      <c r="Q5" s="7" t="s">
        <v>1</v>
      </c>
    </row>
    <row r="6" spans="1:17" s="6" customFormat="1" ht="6" customHeight="1">
      <c r="A6" s="20"/>
      <c r="B6" s="20"/>
      <c r="C6" s="20"/>
      <c r="D6" s="72"/>
      <c r="E6" s="68"/>
      <c r="F6" s="68"/>
      <c r="G6" s="68"/>
      <c r="H6" s="73"/>
      <c r="I6" s="74"/>
      <c r="J6" s="68"/>
      <c r="K6" s="68"/>
      <c r="L6" s="68"/>
      <c r="M6" s="68"/>
      <c r="N6" s="69"/>
      <c r="O6" s="75"/>
      <c r="P6" s="68"/>
      <c r="Q6" s="68"/>
    </row>
    <row r="7" spans="2:17" ht="41.25" customHeight="1">
      <c r="B7" s="24" t="s">
        <v>70</v>
      </c>
      <c r="D7" s="84">
        <v>432</v>
      </c>
      <c r="E7" s="70">
        <v>4671</v>
      </c>
      <c r="F7" s="70">
        <v>4006</v>
      </c>
      <c r="G7" s="85">
        <v>113</v>
      </c>
      <c r="H7" s="85">
        <v>552</v>
      </c>
      <c r="I7" s="70">
        <v>7783</v>
      </c>
      <c r="J7" s="85">
        <v>2620</v>
      </c>
      <c r="K7" s="85">
        <v>4555</v>
      </c>
      <c r="L7" s="85">
        <v>65</v>
      </c>
      <c r="M7" s="85">
        <v>543</v>
      </c>
      <c r="N7" s="70">
        <v>1633</v>
      </c>
      <c r="O7" s="71">
        <v>108596</v>
      </c>
      <c r="P7" s="70">
        <v>55697</v>
      </c>
      <c r="Q7" s="70">
        <v>52899</v>
      </c>
    </row>
    <row r="8" spans="2:17" ht="41.25" customHeight="1">
      <c r="B8" s="25" t="s">
        <v>71</v>
      </c>
      <c r="D8" s="84">
        <v>429</v>
      </c>
      <c r="E8" s="70">
        <v>4647</v>
      </c>
      <c r="F8" s="70">
        <v>3974</v>
      </c>
      <c r="G8" s="85">
        <v>111</v>
      </c>
      <c r="H8" s="85">
        <v>562</v>
      </c>
      <c r="I8" s="70">
        <v>7899</v>
      </c>
      <c r="J8" s="85">
        <v>2621</v>
      </c>
      <c r="K8" s="85">
        <v>4581</v>
      </c>
      <c r="L8" s="85">
        <v>83</v>
      </c>
      <c r="M8" s="85">
        <v>614</v>
      </c>
      <c r="N8" s="70">
        <v>1606</v>
      </c>
      <c r="O8" s="71">
        <v>107830</v>
      </c>
      <c r="P8" s="70">
        <v>55171</v>
      </c>
      <c r="Q8" s="70">
        <v>52659</v>
      </c>
    </row>
    <row r="9" spans="2:17" ht="41.25" customHeight="1">
      <c r="B9" s="25" t="s">
        <v>72</v>
      </c>
      <c r="D9" s="84">
        <v>423</v>
      </c>
      <c r="E9" s="70">
        <v>4624</v>
      </c>
      <c r="F9" s="70">
        <v>3955</v>
      </c>
      <c r="G9" s="85">
        <v>93</v>
      </c>
      <c r="H9" s="85">
        <v>576</v>
      </c>
      <c r="I9" s="70">
        <v>7870</v>
      </c>
      <c r="J9" s="85">
        <v>2596</v>
      </c>
      <c r="K9" s="85">
        <v>4557</v>
      </c>
      <c r="L9" s="85">
        <v>93</v>
      </c>
      <c r="M9" s="85">
        <v>624</v>
      </c>
      <c r="N9" s="70">
        <v>1626</v>
      </c>
      <c r="O9" s="71">
        <v>106337</v>
      </c>
      <c r="P9" s="70">
        <v>54424</v>
      </c>
      <c r="Q9" s="70">
        <v>51913</v>
      </c>
    </row>
    <row r="10" spans="2:17" ht="41.25" customHeight="1">
      <c r="B10" s="25" t="s">
        <v>66</v>
      </c>
      <c r="D10" s="84">
        <v>421</v>
      </c>
      <c r="E10" s="70">
        <v>4597</v>
      </c>
      <c r="F10" s="70">
        <v>3896</v>
      </c>
      <c r="G10" s="85">
        <v>101</v>
      </c>
      <c r="H10" s="85">
        <v>600</v>
      </c>
      <c r="I10" s="70">
        <v>7922</v>
      </c>
      <c r="J10" s="85">
        <v>2573</v>
      </c>
      <c r="K10" s="85">
        <v>4577</v>
      </c>
      <c r="L10" s="85">
        <v>105</v>
      </c>
      <c r="M10" s="85">
        <v>667</v>
      </c>
      <c r="N10" s="70">
        <v>1578</v>
      </c>
      <c r="O10" s="71">
        <v>104557</v>
      </c>
      <c r="P10" s="70">
        <v>53530</v>
      </c>
      <c r="Q10" s="70">
        <v>51027</v>
      </c>
    </row>
    <row r="11" spans="2:17" ht="41.25" customHeight="1">
      <c r="B11" s="78" t="s">
        <v>67</v>
      </c>
      <c r="D11" s="84">
        <v>417</v>
      </c>
      <c r="E11" s="70">
        <v>4597</v>
      </c>
      <c r="F11" s="70">
        <v>3868</v>
      </c>
      <c r="G11" s="85">
        <v>101</v>
      </c>
      <c r="H11" s="85">
        <v>628</v>
      </c>
      <c r="I11" s="70">
        <v>7935</v>
      </c>
      <c r="J11" s="85">
        <v>2580</v>
      </c>
      <c r="K11" s="85">
        <v>4572</v>
      </c>
      <c r="L11" s="85">
        <v>96</v>
      </c>
      <c r="M11" s="85">
        <v>687</v>
      </c>
      <c r="N11" s="70">
        <v>1599</v>
      </c>
      <c r="O11" s="71">
        <v>102580</v>
      </c>
      <c r="P11" s="70">
        <v>52471</v>
      </c>
      <c r="Q11" s="70">
        <v>50109</v>
      </c>
    </row>
    <row r="12" spans="2:17" ht="41.25" customHeight="1">
      <c r="B12" s="78" t="s">
        <v>68</v>
      </c>
      <c r="D12" s="84">
        <v>415</v>
      </c>
      <c r="E12" s="70">
        <v>4589</v>
      </c>
      <c r="F12" s="70">
        <v>3833</v>
      </c>
      <c r="G12" s="85">
        <v>101</v>
      </c>
      <c r="H12" s="85">
        <v>655</v>
      </c>
      <c r="I12" s="70">
        <v>7970</v>
      </c>
      <c r="J12" s="85">
        <v>2575</v>
      </c>
      <c r="K12" s="85">
        <v>4592</v>
      </c>
      <c r="L12" s="85">
        <v>103</v>
      </c>
      <c r="M12" s="85">
        <v>700</v>
      </c>
      <c r="N12" s="70">
        <v>1586</v>
      </c>
      <c r="O12" s="71">
        <v>100903</v>
      </c>
      <c r="P12" s="70">
        <v>51567</v>
      </c>
      <c r="Q12" s="70">
        <v>49336</v>
      </c>
    </row>
    <row r="13" spans="1:17" s="27" customFormat="1" ht="41.25" customHeight="1">
      <c r="A13" s="79"/>
      <c r="B13" s="26" t="s">
        <v>69</v>
      </c>
      <c r="C13" s="86"/>
      <c r="D13" s="87">
        <v>405</v>
      </c>
      <c r="E13" s="88">
        <v>4556</v>
      </c>
      <c r="F13" s="88">
        <v>3778</v>
      </c>
      <c r="G13" s="88">
        <v>101</v>
      </c>
      <c r="H13" s="88">
        <v>677</v>
      </c>
      <c r="I13" s="88">
        <v>8283</v>
      </c>
      <c r="J13" s="88">
        <v>2599</v>
      </c>
      <c r="K13" s="88">
        <v>4499</v>
      </c>
      <c r="L13" s="88">
        <v>160</v>
      </c>
      <c r="M13" s="88">
        <v>1025</v>
      </c>
      <c r="N13" s="88">
        <v>1587</v>
      </c>
      <c r="O13" s="88">
        <v>99358</v>
      </c>
      <c r="P13" s="88">
        <v>50717</v>
      </c>
      <c r="Q13" s="88">
        <v>48641</v>
      </c>
    </row>
    <row r="14" spans="1:17" s="91" customFormat="1" ht="43.5" customHeight="1">
      <c r="A14" s="35"/>
      <c r="B14" s="32"/>
      <c r="C14" s="32"/>
      <c r="D14" s="89"/>
      <c r="E14" s="89"/>
      <c r="F14" s="89"/>
      <c r="G14" s="45" t="s">
        <v>3</v>
      </c>
      <c r="H14" s="45"/>
      <c r="I14" s="89"/>
      <c r="J14" s="89"/>
      <c r="K14" s="89"/>
      <c r="L14" s="90"/>
      <c r="M14" s="90"/>
      <c r="N14" s="46" t="s">
        <v>4</v>
      </c>
      <c r="O14" s="89"/>
      <c r="P14" s="89"/>
      <c r="Q14" s="89"/>
    </row>
    <row r="15" spans="1:17" s="27" customFormat="1" ht="43.5" customHeight="1">
      <c r="A15" s="13" t="s">
        <v>56</v>
      </c>
      <c r="B15" s="23"/>
      <c r="D15" s="47">
        <f>D16</f>
        <v>1</v>
      </c>
      <c r="E15" s="48">
        <f>E16</f>
        <v>18</v>
      </c>
      <c r="F15" s="48">
        <f>F16</f>
        <v>18</v>
      </c>
      <c r="G15" s="49">
        <f>G16</f>
        <v>0</v>
      </c>
      <c r="H15" s="49">
        <f>H16</f>
        <v>0</v>
      </c>
      <c r="I15" s="48">
        <f aca="true" t="shared" si="0" ref="I15:Q15">I16</f>
        <v>34</v>
      </c>
      <c r="J15" s="48">
        <f t="shared" si="0"/>
        <v>18</v>
      </c>
      <c r="K15" s="48">
        <f t="shared" si="0"/>
        <v>8</v>
      </c>
      <c r="L15" s="49">
        <f t="shared" si="0"/>
        <v>2</v>
      </c>
      <c r="M15" s="48">
        <f t="shared" si="0"/>
        <v>6</v>
      </c>
      <c r="N15" s="48">
        <f t="shared" si="0"/>
        <v>8</v>
      </c>
      <c r="O15" s="48">
        <f t="shared" si="0"/>
        <v>613</v>
      </c>
      <c r="P15" s="48">
        <f t="shared" si="0"/>
        <v>307</v>
      </c>
      <c r="Q15" s="48">
        <f t="shared" si="0"/>
        <v>306</v>
      </c>
    </row>
    <row r="16" spans="1:19" s="5" customFormat="1" ht="43.5" customHeight="1">
      <c r="A16" s="38"/>
      <c r="B16" s="28" t="s">
        <v>5</v>
      </c>
      <c r="C16" s="67"/>
      <c r="D16" s="92">
        <v>1</v>
      </c>
      <c r="E16" s="93">
        <v>18</v>
      </c>
      <c r="F16" s="93">
        <v>18</v>
      </c>
      <c r="G16" s="94">
        <v>0</v>
      </c>
      <c r="H16" s="94">
        <v>0</v>
      </c>
      <c r="I16" s="93">
        <v>34</v>
      </c>
      <c r="J16" s="95">
        <v>18</v>
      </c>
      <c r="K16" s="95">
        <v>8</v>
      </c>
      <c r="L16" s="94">
        <v>2</v>
      </c>
      <c r="M16" s="94">
        <v>6</v>
      </c>
      <c r="N16" s="93">
        <v>8</v>
      </c>
      <c r="O16" s="93">
        <v>613</v>
      </c>
      <c r="P16" s="93">
        <v>307</v>
      </c>
      <c r="Q16" s="93">
        <v>306</v>
      </c>
      <c r="R16" s="77"/>
      <c r="S16" s="77"/>
    </row>
    <row r="17" spans="1:17" s="91" customFormat="1" ht="43.5" customHeight="1">
      <c r="A17" s="35"/>
      <c r="B17" s="33"/>
      <c r="C17" s="32"/>
      <c r="D17" s="63"/>
      <c r="E17" s="64"/>
      <c r="F17" s="64"/>
      <c r="G17" s="31" t="s">
        <v>6</v>
      </c>
      <c r="H17" s="31"/>
      <c r="I17" s="64"/>
      <c r="J17" s="64"/>
      <c r="K17" s="64"/>
      <c r="L17" s="65"/>
      <c r="M17" s="65"/>
      <c r="N17" s="52" t="s">
        <v>4</v>
      </c>
      <c r="O17" s="51"/>
      <c r="P17" s="51"/>
      <c r="Q17" s="51"/>
    </row>
    <row r="18" spans="1:17" s="27" customFormat="1" ht="43.5" customHeight="1">
      <c r="A18" s="13" t="s">
        <v>54</v>
      </c>
      <c r="B18" s="13"/>
      <c r="C18" s="13"/>
      <c r="D18" s="53">
        <f>SUM(D19:D20)</f>
        <v>402</v>
      </c>
      <c r="E18" s="54">
        <f>SUM(E19:E20)</f>
        <v>4508</v>
      </c>
      <c r="F18" s="54">
        <f>SUM(F19:F20)</f>
        <v>3730</v>
      </c>
      <c r="G18" s="55">
        <f>SUM(G19:G20)</f>
        <v>101</v>
      </c>
      <c r="H18" s="55">
        <f>SUM(H19:H20)</f>
        <v>677</v>
      </c>
      <c r="I18" s="54">
        <f aca="true" t="shared" si="1" ref="I18:N18">SUM(I19:I20)</f>
        <v>8192</v>
      </c>
      <c r="J18" s="54">
        <f t="shared" si="1"/>
        <v>2552</v>
      </c>
      <c r="K18" s="54">
        <f t="shared" si="1"/>
        <v>4471</v>
      </c>
      <c r="L18" s="55">
        <f t="shared" si="1"/>
        <v>157</v>
      </c>
      <c r="M18" s="82">
        <f t="shared" si="1"/>
        <v>1012</v>
      </c>
      <c r="N18" s="66">
        <f t="shared" si="1"/>
        <v>1571</v>
      </c>
      <c r="O18" s="54">
        <f>SUM(O19:O20)</f>
        <v>98056</v>
      </c>
      <c r="P18" s="54">
        <f>SUM(P19:P20)</f>
        <v>50058</v>
      </c>
      <c r="Q18" s="54">
        <f>SUM(Q19:Q20)</f>
        <v>47998</v>
      </c>
    </row>
    <row r="19" spans="1:17" s="50" customFormat="1" ht="43.5" customHeight="1">
      <c r="A19" s="1" t="s">
        <v>7</v>
      </c>
      <c r="B19" s="1"/>
      <c r="C19" s="1"/>
      <c r="D19" s="56">
        <f>SUM(D21:D34)</f>
        <v>337</v>
      </c>
      <c r="E19" s="17">
        <f aca="true" t="shared" si="2" ref="E19:Q19">SUM(E21:E34)</f>
        <v>3877</v>
      </c>
      <c r="F19" s="17">
        <f t="shared" si="2"/>
        <v>3223</v>
      </c>
      <c r="G19" s="17">
        <f t="shared" si="2"/>
        <v>74</v>
      </c>
      <c r="H19" s="17">
        <f t="shared" si="2"/>
        <v>580</v>
      </c>
      <c r="I19" s="17">
        <f t="shared" si="2"/>
        <v>7040</v>
      </c>
      <c r="J19" s="17">
        <f t="shared" si="2"/>
        <v>2169</v>
      </c>
      <c r="K19" s="17">
        <f t="shared" si="2"/>
        <v>3870</v>
      </c>
      <c r="L19" s="17">
        <f t="shared" si="2"/>
        <v>131</v>
      </c>
      <c r="M19" s="17">
        <f t="shared" si="2"/>
        <v>870</v>
      </c>
      <c r="N19" s="17">
        <f t="shared" si="2"/>
        <v>1329</v>
      </c>
      <c r="O19" s="17">
        <f t="shared" si="2"/>
        <v>85536</v>
      </c>
      <c r="P19" s="17">
        <f t="shared" si="2"/>
        <v>43715</v>
      </c>
      <c r="Q19" s="17">
        <f t="shared" si="2"/>
        <v>41821</v>
      </c>
    </row>
    <row r="20" spans="1:17" s="50" customFormat="1" ht="43.5" customHeight="1">
      <c r="A20" s="1" t="s">
        <v>8</v>
      </c>
      <c r="B20" s="1"/>
      <c r="C20" s="1"/>
      <c r="D20" s="56">
        <f aca="true" t="shared" si="3" ref="D20:Q20">SUM(D41,D43,D45,D49,D53,D58,D60)</f>
        <v>65</v>
      </c>
      <c r="E20" s="17">
        <f>SUM(E41,E43,E45,E49,E53,E58,E60)</f>
        <v>631</v>
      </c>
      <c r="F20" s="17">
        <f t="shared" si="3"/>
        <v>507</v>
      </c>
      <c r="G20" s="17">
        <f t="shared" si="3"/>
        <v>27</v>
      </c>
      <c r="H20" s="17">
        <f t="shared" si="3"/>
        <v>97</v>
      </c>
      <c r="I20" s="17">
        <f t="shared" si="3"/>
        <v>1152</v>
      </c>
      <c r="J20" s="17">
        <f t="shared" si="3"/>
        <v>383</v>
      </c>
      <c r="K20" s="17">
        <f t="shared" si="3"/>
        <v>601</v>
      </c>
      <c r="L20" s="17">
        <f t="shared" si="3"/>
        <v>26</v>
      </c>
      <c r="M20" s="17">
        <f t="shared" si="3"/>
        <v>142</v>
      </c>
      <c r="N20" s="17">
        <f t="shared" si="3"/>
        <v>242</v>
      </c>
      <c r="O20" s="17">
        <f t="shared" si="3"/>
        <v>12520</v>
      </c>
      <c r="P20" s="17">
        <f t="shared" si="3"/>
        <v>6343</v>
      </c>
      <c r="Q20" s="17">
        <f t="shared" si="3"/>
        <v>6177</v>
      </c>
    </row>
    <row r="21" spans="1:17" s="50" customFormat="1" ht="43.5" customHeight="1">
      <c r="A21" s="1"/>
      <c r="B21" s="28" t="s">
        <v>5</v>
      </c>
      <c r="C21" s="1"/>
      <c r="D21" s="96">
        <v>53</v>
      </c>
      <c r="E21" s="17">
        <v>667</v>
      </c>
      <c r="F21" s="17">
        <v>556</v>
      </c>
      <c r="G21" s="97">
        <v>3</v>
      </c>
      <c r="H21" s="97">
        <v>108</v>
      </c>
      <c r="I21" s="17">
        <v>1198</v>
      </c>
      <c r="J21" s="98">
        <v>364</v>
      </c>
      <c r="K21" s="98">
        <v>677</v>
      </c>
      <c r="L21" s="97">
        <v>33</v>
      </c>
      <c r="M21" s="97">
        <v>124</v>
      </c>
      <c r="N21" s="17">
        <v>217</v>
      </c>
      <c r="O21" s="17">
        <v>14580</v>
      </c>
      <c r="P21" s="17">
        <v>7474</v>
      </c>
      <c r="Q21" s="17">
        <v>7106</v>
      </c>
    </row>
    <row r="22" spans="1:17" s="50" customFormat="1" ht="43.5" customHeight="1">
      <c r="A22" s="1"/>
      <c r="B22" s="28" t="s">
        <v>9</v>
      </c>
      <c r="C22" s="1"/>
      <c r="D22" s="96">
        <v>38</v>
      </c>
      <c r="E22" s="80">
        <v>653</v>
      </c>
      <c r="F22" s="80">
        <v>571</v>
      </c>
      <c r="G22" s="99">
        <v>0</v>
      </c>
      <c r="H22" s="99">
        <v>82</v>
      </c>
      <c r="I22" s="80">
        <v>1218</v>
      </c>
      <c r="J22" s="100">
        <v>337</v>
      </c>
      <c r="K22" s="100">
        <v>642</v>
      </c>
      <c r="L22" s="99">
        <v>19</v>
      </c>
      <c r="M22" s="99">
        <v>220</v>
      </c>
      <c r="N22" s="80">
        <v>139</v>
      </c>
      <c r="O22" s="80">
        <v>16843</v>
      </c>
      <c r="P22" s="80">
        <v>8620</v>
      </c>
      <c r="Q22" s="80">
        <v>8223</v>
      </c>
    </row>
    <row r="23" spans="1:17" s="50" customFormat="1" ht="43.5" customHeight="1">
      <c r="A23" s="1"/>
      <c r="B23" s="28" t="s">
        <v>10</v>
      </c>
      <c r="C23" s="1"/>
      <c r="D23" s="96">
        <v>24</v>
      </c>
      <c r="E23" s="80">
        <v>302</v>
      </c>
      <c r="F23" s="80">
        <v>263</v>
      </c>
      <c r="G23" s="99">
        <v>0</v>
      </c>
      <c r="H23" s="99">
        <v>39</v>
      </c>
      <c r="I23" s="80">
        <v>509</v>
      </c>
      <c r="J23" s="100">
        <v>166</v>
      </c>
      <c r="K23" s="100">
        <v>284</v>
      </c>
      <c r="L23" s="99">
        <v>14</v>
      </c>
      <c r="M23" s="99">
        <v>45</v>
      </c>
      <c r="N23" s="80">
        <v>115</v>
      </c>
      <c r="O23" s="80">
        <v>6798</v>
      </c>
      <c r="P23" s="80">
        <v>3466</v>
      </c>
      <c r="Q23" s="80">
        <v>3332</v>
      </c>
    </row>
    <row r="24" spans="1:17" s="50" customFormat="1" ht="43.5" customHeight="1">
      <c r="A24" s="1"/>
      <c r="B24" s="28" t="s">
        <v>11</v>
      </c>
      <c r="C24" s="1"/>
      <c r="D24" s="96">
        <v>41</v>
      </c>
      <c r="E24" s="80">
        <v>419</v>
      </c>
      <c r="F24" s="80">
        <v>352</v>
      </c>
      <c r="G24" s="99">
        <v>5</v>
      </c>
      <c r="H24" s="99">
        <v>62</v>
      </c>
      <c r="I24" s="80">
        <v>771</v>
      </c>
      <c r="J24" s="100">
        <v>250</v>
      </c>
      <c r="K24" s="100">
        <v>432</v>
      </c>
      <c r="L24" s="99">
        <v>26</v>
      </c>
      <c r="M24" s="99">
        <v>63</v>
      </c>
      <c r="N24" s="80">
        <v>159</v>
      </c>
      <c r="O24" s="80">
        <v>8916</v>
      </c>
      <c r="P24" s="80">
        <v>4613</v>
      </c>
      <c r="Q24" s="80">
        <v>4303</v>
      </c>
    </row>
    <row r="25" spans="1:17" s="50" customFormat="1" ht="43.5" customHeight="1">
      <c r="A25" s="1"/>
      <c r="B25" s="28" t="s">
        <v>12</v>
      </c>
      <c r="C25" s="1"/>
      <c r="D25" s="96">
        <v>28</v>
      </c>
      <c r="E25" s="80">
        <v>352</v>
      </c>
      <c r="F25" s="80">
        <v>292</v>
      </c>
      <c r="G25" s="99">
        <v>0</v>
      </c>
      <c r="H25" s="99">
        <v>60</v>
      </c>
      <c r="I25" s="80">
        <v>646</v>
      </c>
      <c r="J25" s="100">
        <v>176</v>
      </c>
      <c r="K25" s="100">
        <v>370</v>
      </c>
      <c r="L25" s="99">
        <v>10</v>
      </c>
      <c r="M25" s="99">
        <v>90</v>
      </c>
      <c r="N25" s="80">
        <v>73</v>
      </c>
      <c r="O25" s="80">
        <v>7939</v>
      </c>
      <c r="P25" s="80">
        <v>4010</v>
      </c>
      <c r="Q25" s="80">
        <v>3929</v>
      </c>
    </row>
    <row r="26" spans="1:17" s="50" customFormat="1" ht="43.5" customHeight="1">
      <c r="A26" s="1"/>
      <c r="B26" s="28" t="s">
        <v>13</v>
      </c>
      <c r="C26" s="1"/>
      <c r="D26" s="96">
        <v>30</v>
      </c>
      <c r="E26" s="80">
        <v>478</v>
      </c>
      <c r="F26" s="80">
        <v>422</v>
      </c>
      <c r="G26" s="99">
        <v>0</v>
      </c>
      <c r="H26" s="99">
        <v>56</v>
      </c>
      <c r="I26" s="80">
        <v>852</v>
      </c>
      <c r="J26" s="100">
        <v>257</v>
      </c>
      <c r="K26" s="100">
        <v>465</v>
      </c>
      <c r="L26" s="99">
        <v>15</v>
      </c>
      <c r="M26" s="99">
        <v>115</v>
      </c>
      <c r="N26" s="80">
        <v>134</v>
      </c>
      <c r="O26" s="80">
        <v>11772</v>
      </c>
      <c r="P26" s="80">
        <v>5980</v>
      </c>
      <c r="Q26" s="80">
        <v>5792</v>
      </c>
    </row>
    <row r="27" spans="1:17" s="50" customFormat="1" ht="43.5" customHeight="1">
      <c r="A27" s="1"/>
      <c r="B27" s="28" t="s">
        <v>14</v>
      </c>
      <c r="C27" s="1"/>
      <c r="D27" s="96">
        <v>14</v>
      </c>
      <c r="E27" s="80">
        <v>191</v>
      </c>
      <c r="F27" s="80">
        <v>157</v>
      </c>
      <c r="G27" s="99">
        <v>0</v>
      </c>
      <c r="H27" s="99">
        <v>34</v>
      </c>
      <c r="I27" s="80">
        <v>319</v>
      </c>
      <c r="J27" s="100">
        <v>98</v>
      </c>
      <c r="K27" s="100">
        <v>191</v>
      </c>
      <c r="L27" s="99">
        <v>1</v>
      </c>
      <c r="M27" s="99">
        <v>29</v>
      </c>
      <c r="N27" s="80">
        <v>78</v>
      </c>
      <c r="O27" s="80">
        <v>4182</v>
      </c>
      <c r="P27" s="80">
        <v>2133</v>
      </c>
      <c r="Q27" s="80">
        <v>2049</v>
      </c>
    </row>
    <row r="28" spans="1:17" s="50" customFormat="1" ht="43.5" customHeight="1">
      <c r="A28" s="1"/>
      <c r="B28" s="28" t="s">
        <v>15</v>
      </c>
      <c r="C28" s="1"/>
      <c r="D28" s="96">
        <v>10</v>
      </c>
      <c r="E28" s="80">
        <v>49</v>
      </c>
      <c r="F28" s="80">
        <v>33</v>
      </c>
      <c r="G28" s="99">
        <v>9</v>
      </c>
      <c r="H28" s="99">
        <v>7</v>
      </c>
      <c r="I28" s="80">
        <v>96</v>
      </c>
      <c r="J28" s="100">
        <v>37</v>
      </c>
      <c r="K28" s="100">
        <v>45</v>
      </c>
      <c r="L28" s="99">
        <v>0</v>
      </c>
      <c r="M28" s="99">
        <v>14</v>
      </c>
      <c r="N28" s="80">
        <v>27</v>
      </c>
      <c r="O28" s="80">
        <v>765</v>
      </c>
      <c r="P28" s="80">
        <v>383</v>
      </c>
      <c r="Q28" s="80">
        <v>382</v>
      </c>
    </row>
    <row r="29" spans="1:17" s="50" customFormat="1" ht="43.5" customHeight="1">
      <c r="A29" s="1"/>
      <c r="B29" s="28" t="s">
        <v>16</v>
      </c>
      <c r="C29" s="1"/>
      <c r="D29" s="96">
        <v>11</v>
      </c>
      <c r="E29" s="17">
        <v>139</v>
      </c>
      <c r="F29" s="80">
        <v>112</v>
      </c>
      <c r="G29" s="99">
        <v>3</v>
      </c>
      <c r="H29" s="99">
        <v>24</v>
      </c>
      <c r="I29" s="80">
        <v>246</v>
      </c>
      <c r="J29" s="100">
        <v>79</v>
      </c>
      <c r="K29" s="100">
        <v>134</v>
      </c>
      <c r="L29" s="99">
        <v>2</v>
      </c>
      <c r="M29" s="99">
        <v>31</v>
      </c>
      <c r="N29" s="80">
        <v>42</v>
      </c>
      <c r="O29" s="80">
        <v>2796</v>
      </c>
      <c r="P29" s="80">
        <v>1426</v>
      </c>
      <c r="Q29" s="80">
        <v>1370</v>
      </c>
    </row>
    <row r="30" spans="1:17" s="50" customFormat="1" ht="43.5" customHeight="1">
      <c r="A30" s="1"/>
      <c r="B30" s="28" t="s">
        <v>17</v>
      </c>
      <c r="C30" s="1"/>
      <c r="D30" s="96">
        <v>9</v>
      </c>
      <c r="E30" s="17">
        <v>57</v>
      </c>
      <c r="F30" s="80">
        <v>41</v>
      </c>
      <c r="G30" s="99">
        <v>9</v>
      </c>
      <c r="H30" s="99">
        <v>7</v>
      </c>
      <c r="I30" s="80">
        <v>120</v>
      </c>
      <c r="J30" s="100">
        <v>49</v>
      </c>
      <c r="K30" s="100">
        <v>56</v>
      </c>
      <c r="L30" s="99">
        <v>3</v>
      </c>
      <c r="M30" s="99">
        <v>12</v>
      </c>
      <c r="N30" s="80">
        <v>31</v>
      </c>
      <c r="O30" s="80">
        <v>915</v>
      </c>
      <c r="P30" s="80">
        <v>481</v>
      </c>
      <c r="Q30" s="80">
        <v>434</v>
      </c>
    </row>
    <row r="31" spans="1:17" s="50" customFormat="1" ht="43.5" customHeight="1">
      <c r="A31" s="1"/>
      <c r="B31" s="28" t="s">
        <v>18</v>
      </c>
      <c r="C31" s="1"/>
      <c r="D31" s="96">
        <v>19</v>
      </c>
      <c r="E31" s="17">
        <v>53</v>
      </c>
      <c r="F31" s="80">
        <v>29</v>
      </c>
      <c r="G31" s="99">
        <v>13</v>
      </c>
      <c r="H31" s="99">
        <v>11</v>
      </c>
      <c r="I31" s="80">
        <v>105</v>
      </c>
      <c r="J31" s="100">
        <v>44</v>
      </c>
      <c r="K31" s="100">
        <v>44</v>
      </c>
      <c r="L31" s="99">
        <v>3</v>
      </c>
      <c r="M31" s="99">
        <v>14</v>
      </c>
      <c r="N31" s="80">
        <v>42</v>
      </c>
      <c r="O31" s="80">
        <v>756</v>
      </c>
      <c r="P31" s="80">
        <v>390</v>
      </c>
      <c r="Q31" s="80">
        <v>366</v>
      </c>
    </row>
    <row r="32" spans="1:17" s="50" customFormat="1" ht="43.5" customHeight="1">
      <c r="A32" s="1"/>
      <c r="B32" s="28" t="s">
        <v>52</v>
      </c>
      <c r="C32" s="1"/>
      <c r="D32" s="96">
        <v>15</v>
      </c>
      <c r="E32" s="17">
        <v>134</v>
      </c>
      <c r="F32" s="80">
        <v>108</v>
      </c>
      <c r="G32" s="99">
        <v>4</v>
      </c>
      <c r="H32" s="99">
        <v>22</v>
      </c>
      <c r="I32" s="80">
        <v>262</v>
      </c>
      <c r="J32" s="100">
        <v>85</v>
      </c>
      <c r="K32" s="100">
        <v>141</v>
      </c>
      <c r="L32" s="99">
        <v>0</v>
      </c>
      <c r="M32" s="99">
        <v>36</v>
      </c>
      <c r="N32" s="80">
        <v>25</v>
      </c>
      <c r="O32" s="80">
        <v>2469</v>
      </c>
      <c r="P32" s="80">
        <v>1272</v>
      </c>
      <c r="Q32" s="80">
        <v>1197</v>
      </c>
    </row>
    <row r="33" spans="1:17" s="50" customFormat="1" ht="43.5" customHeight="1">
      <c r="A33" s="1"/>
      <c r="B33" s="28" t="s">
        <v>50</v>
      </c>
      <c r="C33" s="1"/>
      <c r="D33" s="96">
        <v>19</v>
      </c>
      <c r="E33" s="80">
        <v>133</v>
      </c>
      <c r="F33" s="80">
        <v>99</v>
      </c>
      <c r="G33" s="99">
        <v>15</v>
      </c>
      <c r="H33" s="99">
        <v>19</v>
      </c>
      <c r="I33" s="80">
        <v>247</v>
      </c>
      <c r="J33" s="100">
        <v>87</v>
      </c>
      <c r="K33" s="100">
        <v>127</v>
      </c>
      <c r="L33" s="99">
        <v>5</v>
      </c>
      <c r="M33" s="99">
        <v>28</v>
      </c>
      <c r="N33" s="80">
        <v>62</v>
      </c>
      <c r="O33" s="80">
        <v>2227</v>
      </c>
      <c r="P33" s="80">
        <v>1139</v>
      </c>
      <c r="Q33" s="80">
        <v>1088</v>
      </c>
    </row>
    <row r="34" spans="1:17" s="50" customFormat="1" ht="43.5" customHeight="1">
      <c r="A34" s="29"/>
      <c r="B34" s="30" t="s">
        <v>51</v>
      </c>
      <c r="C34" s="29"/>
      <c r="D34" s="92">
        <v>26</v>
      </c>
      <c r="E34" s="93">
        <v>250</v>
      </c>
      <c r="F34" s="93">
        <v>188</v>
      </c>
      <c r="G34" s="94">
        <v>13</v>
      </c>
      <c r="H34" s="94">
        <v>49</v>
      </c>
      <c r="I34" s="93">
        <v>451</v>
      </c>
      <c r="J34" s="95">
        <v>140</v>
      </c>
      <c r="K34" s="95">
        <v>262</v>
      </c>
      <c r="L34" s="94">
        <v>0</v>
      </c>
      <c r="M34" s="94">
        <v>49</v>
      </c>
      <c r="N34" s="93">
        <v>185</v>
      </c>
      <c r="O34" s="93">
        <v>4578</v>
      </c>
      <c r="P34" s="93">
        <v>2328</v>
      </c>
      <c r="Q34" s="93">
        <v>2250</v>
      </c>
    </row>
    <row r="35" spans="1:17" s="50" customFormat="1" ht="18" customHeight="1">
      <c r="A35" s="57" t="s">
        <v>63</v>
      </c>
      <c r="B35" s="28"/>
      <c r="C35" s="1"/>
      <c r="D35" s="96"/>
      <c r="E35" s="80"/>
      <c r="F35" s="80"/>
      <c r="G35" s="99"/>
      <c r="H35" s="99"/>
      <c r="I35" s="80"/>
      <c r="J35" s="100"/>
      <c r="K35" s="100"/>
      <c r="L35" s="99"/>
      <c r="M35" s="99"/>
      <c r="N35" s="80"/>
      <c r="O35" s="80"/>
      <c r="P35" s="80"/>
      <c r="Q35" s="80"/>
    </row>
    <row r="36" spans="2:17" s="3" customFormat="1" ht="32.25" customHeight="1">
      <c r="B36" s="2" t="s">
        <v>61</v>
      </c>
      <c r="C36" s="2"/>
      <c r="D36" s="2"/>
      <c r="E36" s="2"/>
      <c r="F36" s="2"/>
      <c r="G36" s="2"/>
      <c r="H36" s="2"/>
      <c r="I36" s="2"/>
      <c r="J36" s="2"/>
      <c r="K36" s="2"/>
      <c r="L36" s="2"/>
      <c r="M36" s="2"/>
      <c r="N36" s="2"/>
      <c r="O36" s="2"/>
      <c r="P36" s="2"/>
      <c r="Q36" s="2"/>
    </row>
    <row r="37" spans="1:17" s="5" customFormat="1" ht="27" customHeight="1" thickBot="1">
      <c r="A37" s="4"/>
      <c r="B37" s="4"/>
      <c r="C37" s="4"/>
      <c r="D37" s="4"/>
      <c r="E37" s="4"/>
      <c r="F37" s="4"/>
      <c r="G37" s="4"/>
      <c r="H37" s="4"/>
      <c r="I37" s="4"/>
      <c r="J37" s="4"/>
      <c r="K37" s="4"/>
      <c r="L37" s="4"/>
      <c r="M37" s="4"/>
      <c r="N37" s="4"/>
      <c r="O37" s="40"/>
      <c r="P37" s="41"/>
      <c r="Q37" s="41" t="s">
        <v>32</v>
      </c>
    </row>
    <row r="38" spans="3:17" s="6" customFormat="1" ht="28.5" customHeight="1" thickTop="1">
      <c r="C38" s="16"/>
      <c r="D38" s="42"/>
      <c r="E38" s="108" t="s">
        <v>34</v>
      </c>
      <c r="F38" s="109"/>
      <c r="G38" s="109"/>
      <c r="H38" s="110"/>
      <c r="I38" s="22" t="s">
        <v>35</v>
      </c>
      <c r="J38" s="19"/>
      <c r="K38" s="18"/>
      <c r="L38" s="18"/>
      <c r="M38" s="18"/>
      <c r="N38" s="114" t="s">
        <v>58</v>
      </c>
      <c r="O38" s="117" t="s">
        <v>36</v>
      </c>
      <c r="P38" s="118"/>
      <c r="Q38" s="118"/>
    </row>
    <row r="39" spans="1:17" s="6" customFormat="1" ht="29.25" customHeight="1">
      <c r="A39" s="20"/>
      <c r="B39" s="20"/>
      <c r="C39" s="20"/>
      <c r="D39" s="43" t="s">
        <v>33</v>
      </c>
      <c r="E39" s="111"/>
      <c r="F39" s="112"/>
      <c r="G39" s="112"/>
      <c r="H39" s="113"/>
      <c r="I39" s="8" t="s">
        <v>37</v>
      </c>
      <c r="J39" s="21" t="s">
        <v>38</v>
      </c>
      <c r="K39" s="18"/>
      <c r="L39" s="9" t="s">
        <v>39</v>
      </c>
      <c r="M39" s="10"/>
      <c r="N39" s="115"/>
      <c r="O39" s="119"/>
      <c r="P39" s="120"/>
      <c r="Q39" s="120"/>
    </row>
    <row r="40" spans="1:17" s="6" customFormat="1" ht="29.25" customHeight="1">
      <c r="A40" s="11"/>
      <c r="B40" s="11"/>
      <c r="C40" s="11"/>
      <c r="D40" s="12"/>
      <c r="E40" s="7" t="s">
        <v>2</v>
      </c>
      <c r="F40" s="7" t="s">
        <v>40</v>
      </c>
      <c r="G40" s="7" t="s">
        <v>41</v>
      </c>
      <c r="H40" s="44" t="s">
        <v>62</v>
      </c>
      <c r="I40" s="12"/>
      <c r="J40" s="7" t="s">
        <v>0</v>
      </c>
      <c r="K40" s="7" t="s">
        <v>1</v>
      </c>
      <c r="L40" s="7" t="s">
        <v>0</v>
      </c>
      <c r="M40" s="7" t="s">
        <v>1</v>
      </c>
      <c r="N40" s="116"/>
      <c r="O40" s="7" t="s">
        <v>42</v>
      </c>
      <c r="P40" s="7" t="s">
        <v>0</v>
      </c>
      <c r="Q40" s="7" t="s">
        <v>1</v>
      </c>
    </row>
    <row r="41" spans="1:17" s="50" customFormat="1" ht="46.5" customHeight="1">
      <c r="A41" s="1" t="s">
        <v>19</v>
      </c>
      <c r="B41" s="28"/>
      <c r="C41" s="1"/>
      <c r="D41" s="56">
        <f>D42</f>
        <v>1</v>
      </c>
      <c r="E41" s="80">
        <f aca="true" t="shared" si="4" ref="E41:Q41">E42</f>
        <v>14</v>
      </c>
      <c r="F41" s="80">
        <f t="shared" si="4"/>
        <v>12</v>
      </c>
      <c r="G41" s="81">
        <f t="shared" si="4"/>
        <v>0</v>
      </c>
      <c r="H41" s="81">
        <f t="shared" si="4"/>
        <v>2</v>
      </c>
      <c r="I41" s="80">
        <f t="shared" si="4"/>
        <v>27</v>
      </c>
      <c r="J41" s="80">
        <f t="shared" si="4"/>
        <v>8</v>
      </c>
      <c r="K41" s="80">
        <f t="shared" si="4"/>
        <v>13</v>
      </c>
      <c r="L41" s="81">
        <f t="shared" si="4"/>
        <v>0</v>
      </c>
      <c r="M41" s="81">
        <f t="shared" si="4"/>
        <v>6</v>
      </c>
      <c r="N41" s="80">
        <f t="shared" si="4"/>
        <v>5</v>
      </c>
      <c r="O41" s="80">
        <f t="shared" si="4"/>
        <v>305</v>
      </c>
      <c r="P41" s="80">
        <f t="shared" si="4"/>
        <v>152</v>
      </c>
      <c r="Q41" s="80">
        <f t="shared" si="4"/>
        <v>153</v>
      </c>
    </row>
    <row r="42" spans="1:17" s="50" customFormat="1" ht="46.5" customHeight="1">
      <c r="A42" s="1"/>
      <c r="B42" s="28" t="s">
        <v>20</v>
      </c>
      <c r="C42" s="1"/>
      <c r="D42" s="96">
        <v>1</v>
      </c>
      <c r="E42" s="80">
        <v>14</v>
      </c>
      <c r="F42" s="80">
        <v>12</v>
      </c>
      <c r="G42" s="99">
        <v>0</v>
      </c>
      <c r="H42" s="99">
        <v>2</v>
      </c>
      <c r="I42" s="80">
        <v>27</v>
      </c>
      <c r="J42" s="100">
        <v>8</v>
      </c>
      <c r="K42" s="100">
        <v>13</v>
      </c>
      <c r="L42" s="99">
        <v>0</v>
      </c>
      <c r="M42" s="99">
        <v>6</v>
      </c>
      <c r="N42" s="80">
        <v>5</v>
      </c>
      <c r="O42" s="80">
        <v>305</v>
      </c>
      <c r="P42" s="80">
        <v>152</v>
      </c>
      <c r="Q42" s="80">
        <v>153</v>
      </c>
    </row>
    <row r="43" spans="1:17" s="50" customFormat="1" ht="46.5" customHeight="1">
      <c r="A43" s="1" t="s">
        <v>21</v>
      </c>
      <c r="B43" s="28"/>
      <c r="C43" s="1"/>
      <c r="D43" s="56">
        <f aca="true" t="shared" si="5" ref="D43:Q43">D44</f>
        <v>6</v>
      </c>
      <c r="E43" s="80">
        <f t="shared" si="5"/>
        <v>58</v>
      </c>
      <c r="F43" s="80">
        <f t="shared" si="5"/>
        <v>47</v>
      </c>
      <c r="G43" s="81">
        <f t="shared" si="5"/>
        <v>0</v>
      </c>
      <c r="H43" s="81">
        <f t="shared" si="5"/>
        <v>11</v>
      </c>
      <c r="I43" s="80">
        <f t="shared" si="5"/>
        <v>127</v>
      </c>
      <c r="J43" s="80">
        <f t="shared" si="5"/>
        <v>32</v>
      </c>
      <c r="K43" s="80">
        <f t="shared" si="5"/>
        <v>66</v>
      </c>
      <c r="L43" s="81">
        <f t="shared" si="5"/>
        <v>3</v>
      </c>
      <c r="M43" s="5">
        <f t="shared" si="5"/>
        <v>26</v>
      </c>
      <c r="N43" s="5">
        <f t="shared" si="5"/>
        <v>8</v>
      </c>
      <c r="O43" s="80">
        <f t="shared" si="5"/>
        <v>1412</v>
      </c>
      <c r="P43" s="80">
        <f t="shared" si="5"/>
        <v>685</v>
      </c>
      <c r="Q43" s="80">
        <f t="shared" si="5"/>
        <v>727</v>
      </c>
    </row>
    <row r="44" spans="1:17" s="50" customFormat="1" ht="46.5" customHeight="1">
      <c r="A44" s="1"/>
      <c r="B44" s="28" t="s">
        <v>22</v>
      </c>
      <c r="C44" s="1"/>
      <c r="D44" s="96">
        <v>6</v>
      </c>
      <c r="E44" s="80">
        <v>58</v>
      </c>
      <c r="F44" s="80">
        <v>47</v>
      </c>
      <c r="G44" s="99">
        <v>0</v>
      </c>
      <c r="H44" s="99">
        <v>11</v>
      </c>
      <c r="I44" s="80">
        <v>127</v>
      </c>
      <c r="J44" s="100">
        <v>32</v>
      </c>
      <c r="K44" s="100">
        <v>66</v>
      </c>
      <c r="L44" s="99">
        <v>3</v>
      </c>
      <c r="M44" s="5">
        <v>26</v>
      </c>
      <c r="N44" s="5">
        <v>8</v>
      </c>
      <c r="O44" s="80">
        <v>1412</v>
      </c>
      <c r="P44" s="80">
        <v>685</v>
      </c>
      <c r="Q44" s="80">
        <v>727</v>
      </c>
    </row>
    <row r="45" spans="1:17" s="50" customFormat="1" ht="46.5" customHeight="1">
      <c r="A45" s="1" t="s">
        <v>23</v>
      </c>
      <c r="B45" s="28"/>
      <c r="C45" s="1"/>
      <c r="D45" s="56">
        <f>SUM(D46:D48)</f>
        <v>8</v>
      </c>
      <c r="E45" s="80">
        <f>SUM(E46:E48)</f>
        <v>163</v>
      </c>
      <c r="F45" s="80">
        <f aca="true" t="shared" si="6" ref="F45:Q45">SUM(F46:F48)</f>
        <v>142</v>
      </c>
      <c r="G45" s="81">
        <f t="shared" si="6"/>
        <v>0</v>
      </c>
      <c r="H45" s="81">
        <f t="shared" si="6"/>
        <v>21</v>
      </c>
      <c r="I45" s="80">
        <f t="shared" si="6"/>
        <v>266</v>
      </c>
      <c r="J45" s="80">
        <f t="shared" si="6"/>
        <v>71</v>
      </c>
      <c r="K45" s="80">
        <f t="shared" si="6"/>
        <v>160</v>
      </c>
      <c r="L45" s="81">
        <f t="shared" si="6"/>
        <v>5</v>
      </c>
      <c r="M45" s="81">
        <f t="shared" si="6"/>
        <v>30</v>
      </c>
      <c r="N45" s="80">
        <f t="shared" si="6"/>
        <v>68</v>
      </c>
      <c r="O45" s="80">
        <f t="shared" si="6"/>
        <v>4237</v>
      </c>
      <c r="P45" s="80">
        <f t="shared" si="6"/>
        <v>2198</v>
      </c>
      <c r="Q45" s="80">
        <f t="shared" si="6"/>
        <v>2039</v>
      </c>
    </row>
    <row r="46" spans="1:17" s="50" customFormat="1" ht="46.5" customHeight="1">
      <c r="A46" s="1"/>
      <c r="B46" s="28" t="s">
        <v>24</v>
      </c>
      <c r="C46" s="1"/>
      <c r="D46" s="96">
        <v>5</v>
      </c>
      <c r="E46" s="80">
        <v>93</v>
      </c>
      <c r="F46" s="80">
        <v>80</v>
      </c>
      <c r="G46" s="99">
        <v>0</v>
      </c>
      <c r="H46" s="99">
        <v>13</v>
      </c>
      <c r="I46" s="80">
        <v>149</v>
      </c>
      <c r="J46" s="100">
        <v>38</v>
      </c>
      <c r="K46" s="100">
        <v>93</v>
      </c>
      <c r="L46" s="99">
        <v>2</v>
      </c>
      <c r="M46" s="99">
        <v>16</v>
      </c>
      <c r="N46" s="80">
        <v>32</v>
      </c>
      <c r="O46" s="80">
        <v>2364</v>
      </c>
      <c r="P46" s="80">
        <v>1174</v>
      </c>
      <c r="Q46" s="80">
        <v>1190</v>
      </c>
    </row>
    <row r="47" spans="1:17" s="50" customFormat="1" ht="46.5" customHeight="1">
      <c r="A47" s="1"/>
      <c r="B47" s="28" t="s">
        <v>25</v>
      </c>
      <c r="C47" s="1"/>
      <c r="D47" s="96">
        <v>1</v>
      </c>
      <c r="E47" s="80">
        <v>36</v>
      </c>
      <c r="F47" s="80">
        <v>32</v>
      </c>
      <c r="G47" s="99">
        <v>0</v>
      </c>
      <c r="H47" s="99">
        <v>4</v>
      </c>
      <c r="I47" s="80">
        <v>62</v>
      </c>
      <c r="J47" s="100">
        <v>18</v>
      </c>
      <c r="K47" s="100">
        <v>35</v>
      </c>
      <c r="L47" s="99">
        <v>2</v>
      </c>
      <c r="M47" s="99">
        <v>7</v>
      </c>
      <c r="N47" s="80">
        <v>22</v>
      </c>
      <c r="O47" s="80">
        <v>1003</v>
      </c>
      <c r="P47" s="80">
        <v>545</v>
      </c>
      <c r="Q47" s="80">
        <v>458</v>
      </c>
    </row>
    <row r="48" spans="1:17" s="50" customFormat="1" ht="46.5" customHeight="1">
      <c r="A48" s="14"/>
      <c r="B48" s="34" t="s">
        <v>26</v>
      </c>
      <c r="C48" s="14"/>
      <c r="D48" s="96">
        <v>2</v>
      </c>
      <c r="E48" s="17">
        <v>34</v>
      </c>
      <c r="F48" s="17">
        <v>30</v>
      </c>
      <c r="G48" s="97">
        <v>0</v>
      </c>
      <c r="H48" s="97">
        <v>4</v>
      </c>
      <c r="I48" s="17">
        <v>55</v>
      </c>
      <c r="J48" s="98">
        <v>15</v>
      </c>
      <c r="K48" s="98">
        <v>32</v>
      </c>
      <c r="L48" s="97">
        <v>1</v>
      </c>
      <c r="M48" s="97">
        <v>7</v>
      </c>
      <c r="N48" s="17">
        <v>14</v>
      </c>
      <c r="O48" s="17">
        <v>870</v>
      </c>
      <c r="P48" s="17">
        <v>479</v>
      </c>
      <c r="Q48" s="17">
        <v>391</v>
      </c>
    </row>
    <row r="49" spans="1:17" s="50" customFormat="1" ht="46.5" customHeight="1">
      <c r="A49" s="1" t="s">
        <v>27</v>
      </c>
      <c r="B49" s="28"/>
      <c r="C49" s="1"/>
      <c r="D49" s="56">
        <f aca="true" t="shared" si="7" ref="D49:Q49">SUM(D50:D52)</f>
        <v>15</v>
      </c>
      <c r="E49" s="80">
        <f t="shared" si="7"/>
        <v>154</v>
      </c>
      <c r="F49" s="80">
        <f t="shared" si="7"/>
        <v>124</v>
      </c>
      <c r="G49" s="81">
        <f t="shared" si="7"/>
        <v>0</v>
      </c>
      <c r="H49" s="81">
        <f t="shared" si="7"/>
        <v>30</v>
      </c>
      <c r="I49" s="80">
        <f t="shared" si="7"/>
        <v>268</v>
      </c>
      <c r="J49" s="80">
        <f t="shared" si="7"/>
        <v>93</v>
      </c>
      <c r="K49" s="80">
        <f t="shared" si="7"/>
        <v>144</v>
      </c>
      <c r="L49" s="81">
        <f t="shared" si="7"/>
        <v>3</v>
      </c>
      <c r="M49" s="81">
        <f t="shared" si="7"/>
        <v>28</v>
      </c>
      <c r="N49" s="80">
        <f t="shared" si="7"/>
        <v>63</v>
      </c>
      <c r="O49" s="80">
        <f t="shared" si="7"/>
        <v>2638</v>
      </c>
      <c r="P49" s="80">
        <f t="shared" si="7"/>
        <v>1338</v>
      </c>
      <c r="Q49" s="80">
        <f t="shared" si="7"/>
        <v>1300</v>
      </c>
    </row>
    <row r="50" spans="1:17" s="50" customFormat="1" ht="46.5" customHeight="1">
      <c r="A50" s="1"/>
      <c r="B50" s="28" t="s">
        <v>43</v>
      </c>
      <c r="C50" s="1"/>
      <c r="D50" s="101">
        <v>5</v>
      </c>
      <c r="E50" s="80">
        <v>50</v>
      </c>
      <c r="F50" s="80">
        <v>42</v>
      </c>
      <c r="G50" s="99">
        <v>0</v>
      </c>
      <c r="H50" s="99">
        <v>8</v>
      </c>
      <c r="I50" s="80">
        <v>91</v>
      </c>
      <c r="J50" s="100">
        <v>29</v>
      </c>
      <c r="K50" s="100">
        <v>51</v>
      </c>
      <c r="L50" s="99">
        <v>1</v>
      </c>
      <c r="M50" s="99">
        <v>10</v>
      </c>
      <c r="N50" s="80">
        <v>26</v>
      </c>
      <c r="O50" s="80">
        <v>859</v>
      </c>
      <c r="P50" s="80">
        <v>439</v>
      </c>
      <c r="Q50" s="80">
        <v>420</v>
      </c>
    </row>
    <row r="51" spans="1:17" s="50" customFormat="1" ht="46.5" customHeight="1">
      <c r="A51" s="1"/>
      <c r="B51" s="28" t="s">
        <v>44</v>
      </c>
      <c r="C51" s="1"/>
      <c r="D51" s="101">
        <v>6</v>
      </c>
      <c r="E51" s="80">
        <v>71</v>
      </c>
      <c r="F51" s="80">
        <v>56</v>
      </c>
      <c r="G51" s="99">
        <v>0</v>
      </c>
      <c r="H51" s="99">
        <v>15</v>
      </c>
      <c r="I51" s="80">
        <v>121</v>
      </c>
      <c r="J51" s="100">
        <v>43</v>
      </c>
      <c r="K51" s="100">
        <v>61</v>
      </c>
      <c r="L51" s="99">
        <v>2</v>
      </c>
      <c r="M51" s="99">
        <v>15</v>
      </c>
      <c r="N51" s="80">
        <v>18</v>
      </c>
      <c r="O51" s="80">
        <v>1323</v>
      </c>
      <c r="P51" s="80">
        <v>670</v>
      </c>
      <c r="Q51" s="80">
        <v>653</v>
      </c>
    </row>
    <row r="52" spans="1:17" s="50" customFormat="1" ht="46.5" customHeight="1">
      <c r="A52" s="1"/>
      <c r="B52" s="28" t="s">
        <v>45</v>
      </c>
      <c r="C52" s="1"/>
      <c r="D52" s="101">
        <v>4</v>
      </c>
      <c r="E52" s="80">
        <v>33</v>
      </c>
      <c r="F52" s="80">
        <v>26</v>
      </c>
      <c r="G52" s="99">
        <v>0</v>
      </c>
      <c r="H52" s="99">
        <v>7</v>
      </c>
      <c r="I52" s="80">
        <v>56</v>
      </c>
      <c r="J52" s="100">
        <v>21</v>
      </c>
      <c r="K52" s="100">
        <v>32</v>
      </c>
      <c r="L52" s="99">
        <v>0</v>
      </c>
      <c r="M52" s="99">
        <v>3</v>
      </c>
      <c r="N52" s="80">
        <v>19</v>
      </c>
      <c r="O52" s="80">
        <v>456</v>
      </c>
      <c r="P52" s="80">
        <v>229</v>
      </c>
      <c r="Q52" s="80">
        <v>227</v>
      </c>
    </row>
    <row r="53" spans="1:17" s="50" customFormat="1" ht="46.5" customHeight="1">
      <c r="A53" s="1" t="s">
        <v>28</v>
      </c>
      <c r="B53" s="28"/>
      <c r="C53" s="1"/>
      <c r="D53" s="56">
        <f>SUM(D54:D57)</f>
        <v>12</v>
      </c>
      <c r="E53" s="80">
        <f aca="true" t="shared" si="8" ref="E53:Q53">SUM(E54:E57)</f>
        <v>116</v>
      </c>
      <c r="F53" s="80">
        <f>SUM(F54:F57)</f>
        <v>102</v>
      </c>
      <c r="G53" s="81">
        <f t="shared" si="8"/>
        <v>0</v>
      </c>
      <c r="H53" s="81">
        <f t="shared" si="8"/>
        <v>14</v>
      </c>
      <c r="I53" s="80">
        <f t="shared" si="8"/>
        <v>210</v>
      </c>
      <c r="J53" s="80">
        <f t="shared" si="8"/>
        <v>80</v>
      </c>
      <c r="K53" s="80">
        <f t="shared" si="8"/>
        <v>105</v>
      </c>
      <c r="L53" s="81">
        <f t="shared" si="8"/>
        <v>4</v>
      </c>
      <c r="M53" s="81">
        <f t="shared" si="8"/>
        <v>21</v>
      </c>
      <c r="N53" s="80">
        <f t="shared" si="8"/>
        <v>53</v>
      </c>
      <c r="O53" s="80">
        <f>SUM(O54:O57)</f>
        <v>2150</v>
      </c>
      <c r="P53" s="80">
        <f t="shared" si="8"/>
        <v>1082</v>
      </c>
      <c r="Q53" s="80">
        <f t="shared" si="8"/>
        <v>1068</v>
      </c>
    </row>
    <row r="54" spans="1:17" s="50" customFormat="1" ht="46.5" customHeight="1">
      <c r="A54" s="1"/>
      <c r="B54" s="28" t="s">
        <v>46</v>
      </c>
      <c r="C54" s="1"/>
      <c r="D54" s="96">
        <v>4</v>
      </c>
      <c r="E54" s="80">
        <v>44</v>
      </c>
      <c r="F54" s="80">
        <v>39</v>
      </c>
      <c r="G54" s="99">
        <v>0</v>
      </c>
      <c r="H54" s="99">
        <v>5</v>
      </c>
      <c r="I54" s="80">
        <v>80</v>
      </c>
      <c r="J54" s="100">
        <v>30</v>
      </c>
      <c r="K54" s="100">
        <v>38</v>
      </c>
      <c r="L54" s="99">
        <v>1</v>
      </c>
      <c r="M54" s="99">
        <v>11</v>
      </c>
      <c r="N54" s="80">
        <v>13</v>
      </c>
      <c r="O54" s="80">
        <v>981</v>
      </c>
      <c r="P54" s="80">
        <v>483</v>
      </c>
      <c r="Q54" s="80">
        <v>498</v>
      </c>
    </row>
    <row r="55" spans="1:17" s="50" customFormat="1" ht="46.5" customHeight="1">
      <c r="A55" s="1"/>
      <c r="B55" s="28" t="s">
        <v>47</v>
      </c>
      <c r="C55" s="1"/>
      <c r="D55" s="96">
        <v>1</v>
      </c>
      <c r="E55" s="80">
        <v>17</v>
      </c>
      <c r="F55" s="80">
        <v>15</v>
      </c>
      <c r="G55" s="99">
        <v>0</v>
      </c>
      <c r="H55" s="99">
        <v>2</v>
      </c>
      <c r="I55" s="80">
        <v>29</v>
      </c>
      <c r="J55" s="100">
        <v>11</v>
      </c>
      <c r="K55" s="100">
        <v>16</v>
      </c>
      <c r="L55" s="99">
        <v>0</v>
      </c>
      <c r="M55" s="99">
        <v>2</v>
      </c>
      <c r="N55" s="80">
        <v>2</v>
      </c>
      <c r="O55" s="80">
        <v>435</v>
      </c>
      <c r="P55" s="80">
        <v>212</v>
      </c>
      <c r="Q55" s="80">
        <v>223</v>
      </c>
    </row>
    <row r="56" spans="1:17" s="50" customFormat="1" ht="46.5" customHeight="1">
      <c r="A56" s="1"/>
      <c r="B56" s="28" t="s">
        <v>57</v>
      </c>
      <c r="C56" s="1"/>
      <c r="D56" s="96">
        <v>4</v>
      </c>
      <c r="E56" s="80">
        <v>28</v>
      </c>
      <c r="F56" s="80">
        <v>24</v>
      </c>
      <c r="G56" s="99">
        <v>0</v>
      </c>
      <c r="H56" s="99">
        <v>4</v>
      </c>
      <c r="I56" s="80">
        <v>54</v>
      </c>
      <c r="J56" s="100">
        <v>19</v>
      </c>
      <c r="K56" s="100">
        <v>28</v>
      </c>
      <c r="L56" s="99">
        <v>2</v>
      </c>
      <c r="M56" s="99">
        <v>5</v>
      </c>
      <c r="N56" s="80">
        <v>14</v>
      </c>
      <c r="O56" s="80">
        <v>342</v>
      </c>
      <c r="P56" s="80">
        <v>174</v>
      </c>
      <c r="Q56" s="80">
        <v>168</v>
      </c>
    </row>
    <row r="57" spans="1:17" s="50" customFormat="1" ht="46.5" customHeight="1">
      <c r="A57" s="1"/>
      <c r="B57" s="28" t="s">
        <v>60</v>
      </c>
      <c r="C57" s="1"/>
      <c r="D57" s="96">
        <v>3</v>
      </c>
      <c r="E57" s="80">
        <v>27</v>
      </c>
      <c r="F57" s="80">
        <v>24</v>
      </c>
      <c r="G57" s="99">
        <v>0</v>
      </c>
      <c r="H57" s="99">
        <v>3</v>
      </c>
      <c r="I57" s="80">
        <v>47</v>
      </c>
      <c r="J57" s="100">
        <v>20</v>
      </c>
      <c r="K57" s="100">
        <v>23</v>
      </c>
      <c r="L57" s="99">
        <v>1</v>
      </c>
      <c r="M57" s="99">
        <v>3</v>
      </c>
      <c r="N57" s="80">
        <v>24</v>
      </c>
      <c r="O57" s="80">
        <v>392</v>
      </c>
      <c r="P57" s="80">
        <v>213</v>
      </c>
      <c r="Q57" s="80">
        <v>179</v>
      </c>
    </row>
    <row r="58" spans="1:17" s="50" customFormat="1" ht="46.5" customHeight="1">
      <c r="A58" s="1" t="s">
        <v>29</v>
      </c>
      <c r="B58" s="28"/>
      <c r="C58" s="1"/>
      <c r="D58" s="56">
        <f>D59</f>
        <v>13</v>
      </c>
      <c r="E58" s="80">
        <f aca="true" t="shared" si="9" ref="E58:Q58">E59</f>
        <v>55</v>
      </c>
      <c r="F58" s="80">
        <f t="shared" si="9"/>
        <v>27</v>
      </c>
      <c r="G58" s="81">
        <f t="shared" si="9"/>
        <v>20</v>
      </c>
      <c r="H58" s="81">
        <f t="shared" si="9"/>
        <v>8</v>
      </c>
      <c r="I58" s="80">
        <f t="shared" si="9"/>
        <v>120</v>
      </c>
      <c r="J58" s="80">
        <f t="shared" si="9"/>
        <v>48</v>
      </c>
      <c r="K58" s="80">
        <f t="shared" si="9"/>
        <v>55</v>
      </c>
      <c r="L58" s="81">
        <f t="shared" si="9"/>
        <v>4</v>
      </c>
      <c r="M58" s="81">
        <f t="shared" si="9"/>
        <v>13</v>
      </c>
      <c r="N58" s="80">
        <f t="shared" si="9"/>
        <v>33</v>
      </c>
      <c r="O58" s="80">
        <f t="shared" si="9"/>
        <v>733</v>
      </c>
      <c r="P58" s="80">
        <f t="shared" si="9"/>
        <v>359</v>
      </c>
      <c r="Q58" s="80">
        <f t="shared" si="9"/>
        <v>374</v>
      </c>
    </row>
    <row r="59" spans="1:17" s="50" customFormat="1" ht="46.5" customHeight="1">
      <c r="A59" s="1"/>
      <c r="B59" s="28" t="s">
        <v>59</v>
      </c>
      <c r="C59" s="1"/>
      <c r="D59" s="96">
        <v>13</v>
      </c>
      <c r="E59" s="80">
        <v>55</v>
      </c>
      <c r="F59" s="80">
        <v>27</v>
      </c>
      <c r="G59" s="99">
        <v>20</v>
      </c>
      <c r="H59" s="99">
        <v>8</v>
      </c>
      <c r="I59" s="80">
        <v>120</v>
      </c>
      <c r="J59" s="100">
        <v>48</v>
      </c>
      <c r="K59" s="100">
        <v>55</v>
      </c>
      <c r="L59" s="99">
        <v>4</v>
      </c>
      <c r="M59" s="99">
        <v>13</v>
      </c>
      <c r="N59" s="80">
        <v>33</v>
      </c>
      <c r="O59" s="80">
        <v>733</v>
      </c>
      <c r="P59" s="80">
        <v>359</v>
      </c>
      <c r="Q59" s="80">
        <v>374</v>
      </c>
    </row>
    <row r="60" spans="1:17" s="50" customFormat="1" ht="46.5" customHeight="1">
      <c r="A60" s="1" t="s">
        <v>30</v>
      </c>
      <c r="B60" s="28"/>
      <c r="C60" s="1"/>
      <c r="D60" s="56">
        <f>SUM(D61:D62)</f>
        <v>10</v>
      </c>
      <c r="E60" s="80">
        <f aca="true" t="shared" si="10" ref="E60:P60">SUM(E61:E62)</f>
        <v>71</v>
      </c>
      <c r="F60" s="80">
        <f t="shared" si="10"/>
        <v>53</v>
      </c>
      <c r="G60" s="81">
        <f t="shared" si="10"/>
        <v>7</v>
      </c>
      <c r="H60" s="81">
        <f t="shared" si="10"/>
        <v>11</v>
      </c>
      <c r="I60" s="80">
        <f t="shared" si="10"/>
        <v>134</v>
      </c>
      <c r="J60" s="80">
        <f t="shared" si="10"/>
        <v>51</v>
      </c>
      <c r="K60" s="80">
        <f t="shared" si="10"/>
        <v>58</v>
      </c>
      <c r="L60" s="81">
        <f t="shared" si="10"/>
        <v>7</v>
      </c>
      <c r="M60" s="81">
        <f t="shared" si="10"/>
        <v>18</v>
      </c>
      <c r="N60" s="80">
        <f t="shared" si="10"/>
        <v>12</v>
      </c>
      <c r="O60" s="80">
        <f t="shared" si="10"/>
        <v>1045</v>
      </c>
      <c r="P60" s="80">
        <f t="shared" si="10"/>
        <v>529</v>
      </c>
      <c r="Q60" s="80">
        <f>SUM(Q61:Q62)</f>
        <v>516</v>
      </c>
    </row>
    <row r="61" spans="1:17" s="50" customFormat="1" ht="46.5" customHeight="1">
      <c r="A61" s="1"/>
      <c r="B61" s="28" t="s">
        <v>48</v>
      </c>
      <c r="C61" s="1"/>
      <c r="D61" s="96">
        <v>4</v>
      </c>
      <c r="E61" s="80">
        <v>31</v>
      </c>
      <c r="F61" s="80">
        <v>21</v>
      </c>
      <c r="G61" s="99">
        <v>5</v>
      </c>
      <c r="H61" s="99">
        <v>5</v>
      </c>
      <c r="I61" s="80">
        <v>61</v>
      </c>
      <c r="J61" s="100">
        <v>23</v>
      </c>
      <c r="K61" s="100">
        <v>25</v>
      </c>
      <c r="L61" s="99">
        <v>5</v>
      </c>
      <c r="M61" s="99">
        <v>8</v>
      </c>
      <c r="N61" s="80">
        <v>4</v>
      </c>
      <c r="O61" s="80">
        <v>464</v>
      </c>
      <c r="P61" s="80">
        <v>236</v>
      </c>
      <c r="Q61" s="80">
        <v>228</v>
      </c>
    </row>
    <row r="62" spans="1:17" s="50" customFormat="1" ht="46.5" customHeight="1">
      <c r="A62" s="29"/>
      <c r="B62" s="30" t="s">
        <v>49</v>
      </c>
      <c r="C62" s="29"/>
      <c r="D62" s="92">
        <v>6</v>
      </c>
      <c r="E62" s="93">
        <v>40</v>
      </c>
      <c r="F62" s="93">
        <v>32</v>
      </c>
      <c r="G62" s="94">
        <v>2</v>
      </c>
      <c r="H62" s="94">
        <v>6</v>
      </c>
      <c r="I62" s="93">
        <v>73</v>
      </c>
      <c r="J62" s="95">
        <v>28</v>
      </c>
      <c r="K62" s="95">
        <v>33</v>
      </c>
      <c r="L62" s="94">
        <v>2</v>
      </c>
      <c r="M62" s="94">
        <v>10</v>
      </c>
      <c r="N62" s="93">
        <v>8</v>
      </c>
      <c r="O62" s="93">
        <v>581</v>
      </c>
      <c r="P62" s="93">
        <v>293</v>
      </c>
      <c r="Q62" s="93">
        <v>288</v>
      </c>
    </row>
    <row r="63" spans="1:17" s="91" customFormat="1" ht="46.5" customHeight="1">
      <c r="A63" s="35"/>
      <c r="B63" s="35"/>
      <c r="C63" s="35"/>
      <c r="D63" s="102"/>
      <c r="E63" s="102"/>
      <c r="F63" s="102"/>
      <c r="G63" s="58" t="s">
        <v>31</v>
      </c>
      <c r="H63" s="58"/>
      <c r="I63" s="102"/>
      <c r="J63" s="102"/>
      <c r="K63" s="102"/>
      <c r="L63" s="103"/>
      <c r="M63" s="103"/>
      <c r="N63" s="59" t="s">
        <v>4</v>
      </c>
      <c r="O63" s="102"/>
      <c r="P63" s="102"/>
      <c r="Q63" s="102"/>
    </row>
    <row r="64" spans="1:17" s="27" customFormat="1" ht="46.5" customHeight="1">
      <c r="A64" s="23" t="s">
        <v>55</v>
      </c>
      <c r="B64" s="23"/>
      <c r="D64" s="104">
        <f aca="true" t="shared" si="11" ref="D64:Q64">D65+D66</f>
        <v>2</v>
      </c>
      <c r="E64" s="54">
        <f t="shared" si="11"/>
        <v>30</v>
      </c>
      <c r="F64" s="54">
        <f t="shared" si="11"/>
        <v>30</v>
      </c>
      <c r="G64" s="54">
        <v>0</v>
      </c>
      <c r="H64" s="54">
        <v>0</v>
      </c>
      <c r="I64" s="54">
        <f>I65+I66</f>
        <v>57</v>
      </c>
      <c r="J64" s="54">
        <f t="shared" si="11"/>
        <v>29</v>
      </c>
      <c r="K64" s="54">
        <f t="shared" si="11"/>
        <v>20</v>
      </c>
      <c r="L64" s="54">
        <f t="shared" si="11"/>
        <v>1</v>
      </c>
      <c r="M64" s="54">
        <f t="shared" si="11"/>
        <v>7</v>
      </c>
      <c r="N64" s="54">
        <f t="shared" si="11"/>
        <v>8</v>
      </c>
      <c r="O64" s="54">
        <f t="shared" si="11"/>
        <v>689</v>
      </c>
      <c r="P64" s="54">
        <f t="shared" si="11"/>
        <v>352</v>
      </c>
      <c r="Q64" s="54">
        <f t="shared" si="11"/>
        <v>337</v>
      </c>
    </row>
    <row r="65" spans="1:17" s="50" customFormat="1" ht="46.5" customHeight="1">
      <c r="A65" s="39"/>
      <c r="B65" s="34" t="s">
        <v>9</v>
      </c>
      <c r="C65" s="60"/>
      <c r="D65" s="96">
        <v>1</v>
      </c>
      <c r="E65" s="17">
        <v>18</v>
      </c>
      <c r="F65" s="17">
        <v>18</v>
      </c>
      <c r="G65" s="105">
        <v>0</v>
      </c>
      <c r="H65" s="105">
        <v>0</v>
      </c>
      <c r="I65" s="17">
        <v>39</v>
      </c>
      <c r="J65" s="98">
        <v>16</v>
      </c>
      <c r="K65" s="98">
        <v>15</v>
      </c>
      <c r="L65" s="97">
        <v>1</v>
      </c>
      <c r="M65" s="97">
        <v>7</v>
      </c>
      <c r="N65" s="17">
        <v>5</v>
      </c>
      <c r="O65" s="17">
        <v>415</v>
      </c>
      <c r="P65" s="17">
        <v>218</v>
      </c>
      <c r="Q65" s="17">
        <v>197</v>
      </c>
    </row>
    <row r="66" spans="1:17" s="50" customFormat="1" ht="46.5" customHeight="1">
      <c r="A66" s="38"/>
      <c r="B66" s="30" t="s">
        <v>53</v>
      </c>
      <c r="C66" s="61"/>
      <c r="D66" s="92">
        <v>1</v>
      </c>
      <c r="E66" s="93">
        <v>12</v>
      </c>
      <c r="F66" s="93">
        <v>12</v>
      </c>
      <c r="G66" s="106">
        <v>0</v>
      </c>
      <c r="H66" s="106">
        <v>0</v>
      </c>
      <c r="I66" s="93">
        <v>18</v>
      </c>
      <c r="J66" s="95">
        <v>13</v>
      </c>
      <c r="K66" s="95">
        <v>5</v>
      </c>
      <c r="L66" s="94">
        <v>0</v>
      </c>
      <c r="M66" s="94">
        <v>0</v>
      </c>
      <c r="N66" s="93">
        <v>3</v>
      </c>
      <c r="O66" s="93">
        <v>274</v>
      </c>
      <c r="P66" s="93">
        <v>134</v>
      </c>
      <c r="Q66" s="93">
        <v>140</v>
      </c>
    </row>
    <row r="67" spans="1:17" s="83" customFormat="1" ht="17.25" customHeight="1">
      <c r="A67" s="62"/>
      <c r="B67" s="36"/>
      <c r="C67" s="107"/>
      <c r="D67" s="107"/>
      <c r="E67" s="107"/>
      <c r="F67" s="107"/>
      <c r="G67" s="107"/>
      <c r="H67" s="107"/>
      <c r="I67" s="107"/>
      <c r="J67" s="107"/>
      <c r="K67" s="107"/>
      <c r="L67" s="107"/>
      <c r="M67" s="107"/>
      <c r="N67" s="107"/>
      <c r="O67" s="107"/>
      <c r="P67" s="107"/>
      <c r="Q67" s="15" t="s">
        <v>65</v>
      </c>
    </row>
    <row r="68" ht="18">
      <c r="A68" s="5"/>
    </row>
  </sheetData>
  <sheetProtection/>
  <mergeCells count="6">
    <mergeCell ref="E3:H4"/>
    <mergeCell ref="N3:N5"/>
    <mergeCell ref="O3:Q4"/>
    <mergeCell ref="E38:H39"/>
    <mergeCell ref="N38:N40"/>
    <mergeCell ref="O38:Q39"/>
  </mergeCells>
  <printOptions/>
  <pageMargins left="0.7086614173228347" right="0.3937007874015748" top="0.7874015748031497" bottom="0.3937007874015748" header="0.3937007874015748" footer="0.31496062992125984"/>
  <pageSetup horizontalDpi="300" verticalDpi="300" orientation="portrait" paperSize="9" scale="57" r:id="rId3"/>
  <headerFooter alignWithMargins="0">
    <oddHeader xml:space="preserve">&amp;L&amp;"ＭＳ ゴシック,標準"&amp;14      教育・文化・宗教&amp;R&amp;"ＭＳ ゴシック,標準"&amp;14教育・文化・宗教      </oddHeader>
  </headerFooter>
  <rowBreaks count="1" manualBreakCount="1">
    <brk id="3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学校調査●高等学校</dc:title>
  <dc:subject/>
  <dc:creator>三重県</dc:creator>
  <cp:keywords/>
  <dc:description/>
  <cp:lastModifiedBy>mieken</cp:lastModifiedBy>
  <cp:lastPrinted>2015-10-09T06:43:40Z</cp:lastPrinted>
  <dcterms:created xsi:type="dcterms:W3CDTF">1998-09-02T00:04:32Z</dcterms:created>
  <dcterms:modified xsi:type="dcterms:W3CDTF">2016-02-02T04:30:25Z</dcterms:modified>
  <cp:category/>
  <cp:version/>
  <cp:contentType/>
  <cp:contentStatus/>
</cp:coreProperties>
</file>