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60" yWindow="45" windowWidth="14400" windowHeight="12405" tabRatio="832" activeTab="0"/>
  </bookViews>
  <sheets>
    <sheet name="199(1) 高校新卒就職状況(年次別)" sheetId="1" r:id="rId1"/>
    <sheet name="199(2) 高校新卒就職者状況(産業別)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<sst xmlns="http://schemas.openxmlformats.org/spreadsheetml/2006/main" count="77" uniqueCount="69">
  <si>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計</t>
  </si>
  <si>
    <t>男</t>
  </si>
  <si>
    <t>女</t>
  </si>
  <si>
    <t>総数</t>
  </si>
  <si>
    <t>(１）年次別</t>
  </si>
  <si>
    <t>単位：人</t>
  </si>
  <si>
    <t>第１次産業</t>
  </si>
  <si>
    <t>第2次産業</t>
  </si>
  <si>
    <t>第3次産業</t>
  </si>
  <si>
    <t>県内</t>
  </si>
  <si>
    <t>県外</t>
  </si>
  <si>
    <t>総            数</t>
  </si>
  <si>
    <t>県            内</t>
  </si>
  <si>
    <t>県            外</t>
  </si>
  <si>
    <t>第１次 産 業</t>
  </si>
  <si>
    <t>第２次 産 業</t>
  </si>
  <si>
    <t>第３次 産 業</t>
  </si>
  <si>
    <t>A</t>
  </si>
  <si>
    <t>B</t>
  </si>
  <si>
    <t>E</t>
  </si>
  <si>
    <t>製造業</t>
  </si>
  <si>
    <t>電気・ガス・熱供給・水道業</t>
  </si>
  <si>
    <t>J</t>
  </si>
  <si>
    <t>K</t>
  </si>
  <si>
    <t>上記以外のもの</t>
  </si>
  <si>
    <t>L</t>
  </si>
  <si>
    <t>M</t>
  </si>
  <si>
    <t>N</t>
  </si>
  <si>
    <t>O</t>
  </si>
  <si>
    <t>P</t>
  </si>
  <si>
    <t>Q</t>
  </si>
  <si>
    <t>R</t>
  </si>
  <si>
    <t>情報通信業</t>
  </si>
  <si>
    <t>農業，林業</t>
  </si>
  <si>
    <t>漁業</t>
  </si>
  <si>
    <t>C</t>
  </si>
  <si>
    <t>D</t>
  </si>
  <si>
    <t>鉱業，採石業，砂利採取業</t>
  </si>
  <si>
    <t>建設業</t>
  </si>
  <si>
    <t>F</t>
  </si>
  <si>
    <t>G</t>
  </si>
  <si>
    <t>H</t>
  </si>
  <si>
    <t>運輸業，郵便業</t>
  </si>
  <si>
    <t>I</t>
  </si>
  <si>
    <t>宿泊業，飲食サービス業</t>
  </si>
  <si>
    <t>生活関連サービス業，娯楽業</t>
  </si>
  <si>
    <t>教育，学習支援業</t>
  </si>
  <si>
    <t>医療，福祉</t>
  </si>
  <si>
    <t>総合サービス事業</t>
  </si>
  <si>
    <t>S</t>
  </si>
  <si>
    <t>公務（他に分類されるものを除く）</t>
  </si>
  <si>
    <t>金融業,保険業</t>
  </si>
  <si>
    <t>卸売業,小売業</t>
  </si>
  <si>
    <t>サービス業（他に分類されないもの）</t>
  </si>
  <si>
    <t>不動産業，物品賃貸業</t>
  </si>
  <si>
    <t>１９９. 高 等 学 校 卒 業 者 の 就 職 状 況</t>
  </si>
  <si>
    <t>１９９. 高 等 学 校 卒 業 者 の 就 職 状 況 （続）</t>
  </si>
  <si>
    <t>学術研究，専門・技術サービス業</t>
  </si>
  <si>
    <t xml:space="preserve"> 21  〃 </t>
  </si>
  <si>
    <t>資料 戦略企画部統計課「学校基本調査結果」</t>
  </si>
  <si>
    <t>左記以外のもの</t>
  </si>
  <si>
    <t xml:space="preserve"> 22  〃 </t>
  </si>
  <si>
    <t xml:space="preserve"> 23  〃 </t>
  </si>
  <si>
    <t>総     数</t>
  </si>
  <si>
    <t xml:space="preserve"> 24  〃 </t>
  </si>
  <si>
    <t>平成20年３月卒</t>
  </si>
  <si>
    <t xml:space="preserve"> 25  〃 </t>
  </si>
  <si>
    <t xml:space="preserve"> 26  〃 </t>
  </si>
  <si>
    <t>(２）産業別(平成26年3月卒業者）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</si>
</sst>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¥&quot;* #,##0.0_ ;_ &quot;¥&quot;* \-#,##0.0_ ;_ &quot;¥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49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4"/>
      <name val="ＭＳ Ｐ明朝"/>
      <family val="1"/>
    </font>
    <font>
      <sz val="20"/>
      <name val="ＭＳ 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2" fillId="3" borderId="0" applyNumberFormat="0" applyBorder="0" applyAlignment="0" applyProtection="0"/>
    <xf numFmtId="0" fontId="32" fillId="4" borderId="0" applyNumberFormat="0" applyBorder="0" applyAlignment="0" applyProtection="0"/>
    <xf numFmtId="0" fontId="12" fillId="5" borderId="0" applyNumberFormat="0" applyBorder="0" applyAlignment="0" applyProtection="0"/>
    <xf numFmtId="0" fontId="32" fillId="6" borderId="0" applyNumberFormat="0" applyBorder="0" applyAlignment="0" applyProtection="0"/>
    <xf numFmtId="0" fontId="12" fillId="7" borderId="0" applyNumberFormat="0" applyBorder="0" applyAlignment="0" applyProtection="0"/>
    <xf numFmtId="0" fontId="32" fillId="8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2" fillId="13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20" borderId="0" applyNumberFormat="0" applyBorder="0" applyAlignment="0" applyProtection="0"/>
    <xf numFmtId="0" fontId="12" fillId="9" borderId="0" applyNumberFormat="0" applyBorder="0" applyAlignment="0" applyProtection="0"/>
    <xf numFmtId="0" fontId="32" fillId="21" borderId="0" applyNumberFormat="0" applyBorder="0" applyAlignment="0" applyProtection="0"/>
    <xf numFmtId="0" fontId="12" fillId="15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33" fillId="24" borderId="0" applyNumberFormat="0" applyBorder="0" applyAlignment="0" applyProtection="0"/>
    <xf numFmtId="0" fontId="13" fillId="25" borderId="0" applyNumberFormat="0" applyBorder="0" applyAlignment="0" applyProtection="0"/>
    <xf numFmtId="0" fontId="33" fillId="26" borderId="0" applyNumberFormat="0" applyBorder="0" applyAlignment="0" applyProtection="0"/>
    <xf numFmtId="0" fontId="13" fillId="17" borderId="0" applyNumberFormat="0" applyBorder="0" applyAlignment="0" applyProtection="0"/>
    <xf numFmtId="0" fontId="33" fillId="27" borderId="0" applyNumberFormat="0" applyBorder="0" applyAlignment="0" applyProtection="0"/>
    <xf numFmtId="0" fontId="13" fillId="19" borderId="0" applyNumberFormat="0" applyBorder="0" applyAlignment="0" applyProtection="0"/>
    <xf numFmtId="0" fontId="33" fillId="28" borderId="0" applyNumberFormat="0" applyBorder="0" applyAlignment="0" applyProtection="0"/>
    <xf numFmtId="0" fontId="1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33" borderId="0" applyNumberFormat="0" applyBorder="0" applyAlignment="0" applyProtection="0"/>
    <xf numFmtId="0" fontId="33" fillId="34" borderId="0" applyNumberFormat="0" applyBorder="0" applyAlignment="0" applyProtection="0"/>
    <xf numFmtId="0" fontId="13" fillId="35" borderId="0" applyNumberFormat="0" applyBorder="0" applyAlignment="0" applyProtection="0"/>
    <xf numFmtId="0" fontId="33" fillId="36" borderId="0" applyNumberFormat="0" applyBorder="0" applyAlignment="0" applyProtection="0"/>
    <xf numFmtId="0" fontId="13" fillId="37" borderId="0" applyNumberFormat="0" applyBorder="0" applyAlignment="0" applyProtection="0"/>
    <xf numFmtId="0" fontId="33" fillId="38" borderId="0" applyNumberFormat="0" applyBorder="0" applyAlignment="0" applyProtection="0"/>
    <xf numFmtId="0" fontId="13" fillId="39" borderId="0" applyNumberFormat="0" applyBorder="0" applyAlignment="0" applyProtection="0"/>
    <xf numFmtId="0" fontId="33" fillId="40" borderId="0" applyNumberFormat="0" applyBorder="0" applyAlignment="0" applyProtection="0"/>
    <xf numFmtId="0" fontId="13" fillId="29" borderId="0" applyNumberFormat="0" applyBorder="0" applyAlignment="0" applyProtection="0"/>
    <xf numFmtId="0" fontId="33" fillId="41" borderId="0" applyNumberFormat="0" applyBorder="0" applyAlignment="0" applyProtection="0"/>
    <xf numFmtId="0" fontId="13" fillId="31" borderId="0" applyNumberFormat="0" applyBorder="0" applyAlignment="0" applyProtection="0"/>
    <xf numFmtId="0" fontId="33" fillId="42" borderId="0" applyNumberFormat="0" applyBorder="0" applyAlignment="0" applyProtection="0"/>
    <xf numFmtId="0" fontId="13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44" borderId="1" applyNumberFormat="0" applyAlignment="0" applyProtection="0"/>
    <xf numFmtId="0" fontId="14" fillId="45" borderId="2" applyNumberFormat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7" fillId="0" borderId="5" applyNumberFormat="0" applyFill="0" applyAlignment="0" applyProtection="0"/>
    <xf numFmtId="0" fontId="16" fillId="0" borderId="6" applyNumberFormat="0" applyFill="0" applyAlignment="0" applyProtection="0"/>
    <xf numFmtId="0" fontId="38" fillId="50" borderId="0" applyNumberFormat="0" applyBorder="0" applyAlignment="0" applyProtection="0"/>
    <xf numFmtId="0" fontId="17" fillId="5" borderId="0" applyNumberFormat="0" applyBorder="0" applyAlignment="0" applyProtection="0"/>
    <xf numFmtId="0" fontId="39" fillId="51" borderId="7" applyNumberFormat="0" applyAlignment="0" applyProtection="0"/>
    <xf numFmtId="0" fontId="18" fillId="52" borderId="8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5" fillId="0" borderId="10" applyNumberFormat="0" applyFill="0" applyAlignment="0" applyProtection="0"/>
    <xf numFmtId="0" fontId="42" fillId="0" borderId="11" applyNumberFormat="0" applyFill="0" applyAlignment="0" applyProtection="0"/>
    <xf numFmtId="0" fontId="26" fillId="0" borderId="12" applyNumberFormat="0" applyFill="0" applyAlignment="0" applyProtection="0"/>
    <xf numFmtId="0" fontId="43" fillId="0" borderId="13" applyNumberFormat="0" applyFill="0" applyAlignment="0" applyProtection="0"/>
    <xf numFmtId="0" fontId="27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51" borderId="17" applyNumberFormat="0" applyAlignment="0" applyProtection="0"/>
    <xf numFmtId="0" fontId="21" fillId="52" borderId="18" applyNumberFormat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9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>
      <alignment/>
    </xf>
    <xf numFmtId="18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/>
    </xf>
    <xf numFmtId="0" fontId="3" fillId="0" borderId="21" xfId="0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 applyProtection="1">
      <alignment horizontal="centerContinuous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206" fontId="5" fillId="0" borderId="0" xfId="0" applyNumberFormat="1" applyFont="1" applyFill="1" applyAlignment="1" applyProtection="1">
      <alignment/>
      <protection/>
    </xf>
    <xf numFmtId="206" fontId="0" fillId="0" borderId="0" xfId="0" applyNumberFormat="1" applyFont="1" applyFill="1" applyAlignment="1">
      <alignment/>
    </xf>
    <xf numFmtId="206" fontId="3" fillId="0" borderId="0" xfId="0" applyNumberFormat="1" applyFont="1" applyFill="1" applyBorder="1" applyAlignment="1" applyProtection="1">
      <alignment horizontal="right"/>
      <protection/>
    </xf>
    <xf numFmtId="206" fontId="3" fillId="0" borderId="0" xfId="0" applyNumberFormat="1" applyFont="1" applyFill="1" applyBorder="1" applyAlignment="1" applyProtection="1">
      <alignment horizontal="right"/>
      <protection locked="0"/>
    </xf>
    <xf numFmtId="206" fontId="3" fillId="0" borderId="0" xfId="0" applyNumberFormat="1" applyFont="1" applyFill="1" applyBorder="1" applyAlignment="1" applyProtection="1">
      <alignment/>
      <protection/>
    </xf>
    <xf numFmtId="206" fontId="3" fillId="0" borderId="0" xfId="0" applyNumberFormat="1" applyFont="1" applyFill="1" applyAlignment="1">
      <alignment/>
    </xf>
    <xf numFmtId="206" fontId="3" fillId="0" borderId="0" xfId="0" applyNumberFormat="1" applyFont="1" applyFill="1" applyAlignment="1">
      <alignment/>
    </xf>
    <xf numFmtId="206" fontId="3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 applyProtection="1">
      <alignment horizontal="distributed" vertical="center"/>
      <protection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 applyProtection="1">
      <alignment/>
      <protection/>
    </xf>
    <xf numFmtId="180" fontId="5" fillId="0" borderId="22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3" fillId="0" borderId="22" xfId="0" applyFont="1" applyFill="1" applyBorder="1" applyAlignment="1">
      <alignment horizontal="centerContinuous" vertical="center"/>
    </xf>
    <xf numFmtId="206" fontId="5" fillId="0" borderId="2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distributed"/>
    </xf>
    <xf numFmtId="206" fontId="0" fillId="0" borderId="2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distributed"/>
      <protection/>
    </xf>
    <xf numFmtId="206" fontId="3" fillId="0" borderId="2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206" fontId="3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distributed"/>
      <protection/>
    </xf>
    <xf numFmtId="0" fontId="4" fillId="0" borderId="0" xfId="0" applyFont="1" applyFill="1" applyAlignment="1" applyProtection="1">
      <alignment horizontal="distributed" wrapText="1"/>
      <protection/>
    </xf>
    <xf numFmtId="206" fontId="3" fillId="0" borderId="20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distributed"/>
      <protection/>
    </xf>
    <xf numFmtId="206" fontId="3" fillId="0" borderId="20" xfId="0" applyNumberFormat="1" applyFont="1" applyFill="1" applyBorder="1" applyAlignment="1">
      <alignment/>
    </xf>
    <xf numFmtId="0" fontId="6" fillId="0" borderId="19" xfId="0" applyFont="1" applyFill="1" applyBorder="1" applyAlignment="1" applyProtection="1">
      <alignment horizontal="left"/>
      <protection/>
    </xf>
    <xf numFmtId="206" fontId="3" fillId="0" borderId="22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 quotePrefix="1">
      <alignment horizontal="center"/>
      <protection/>
    </xf>
    <xf numFmtId="0" fontId="5" fillId="0" borderId="24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>
      <alignment horizontal="centerContinuous"/>
    </xf>
    <xf numFmtId="180" fontId="5" fillId="0" borderId="19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206" fontId="3" fillId="0" borderId="19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Fill="1" applyBorder="1" applyAlignment="1" applyProtection="1">
      <alignment horizontal="distributed"/>
      <protection/>
    </xf>
    <xf numFmtId="0" fontId="5" fillId="0" borderId="25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19.00390625" style="28" customWidth="1"/>
    <col min="2" max="8" width="18.875" style="28" customWidth="1"/>
    <col min="9" max="9" width="12.25390625" style="28" customWidth="1"/>
    <col min="10" max="16384" width="13.375" style="28" customWidth="1"/>
  </cols>
  <sheetData>
    <row r="1" spans="1:8" ht="27" customHeight="1">
      <c r="A1" s="8" t="s">
        <v>55</v>
      </c>
      <c r="B1" s="60"/>
      <c r="C1" s="60"/>
      <c r="D1" s="60"/>
      <c r="E1" s="60"/>
      <c r="F1" s="60"/>
      <c r="G1" s="60"/>
      <c r="H1" s="60"/>
    </row>
    <row r="2" spans="1:8" s="11" customFormat="1" ht="24.75" customHeight="1" thickBot="1">
      <c r="A2" s="29" t="s">
        <v>4</v>
      </c>
      <c r="B2" s="30"/>
      <c r="C2" s="30"/>
      <c r="D2" s="30"/>
      <c r="E2" s="30"/>
      <c r="F2" s="14"/>
      <c r="G2" s="30"/>
      <c r="H2" s="14" t="s">
        <v>5</v>
      </c>
    </row>
    <row r="3" spans="1:8" s="31" customFormat="1" ht="30" customHeight="1" thickTop="1">
      <c r="A3" s="2"/>
      <c r="B3" s="17" t="s">
        <v>63</v>
      </c>
      <c r="C3" s="17" t="s">
        <v>6</v>
      </c>
      <c r="D3" s="17" t="s">
        <v>7</v>
      </c>
      <c r="E3" s="17" t="s">
        <v>8</v>
      </c>
      <c r="F3" s="54" t="s">
        <v>60</v>
      </c>
      <c r="G3" s="55" t="s">
        <v>9</v>
      </c>
      <c r="H3" s="54" t="s">
        <v>10</v>
      </c>
    </row>
    <row r="4" spans="1:8" s="31" customFormat="1" ht="3.75" customHeight="1">
      <c r="A4" s="3"/>
      <c r="B4" s="32"/>
      <c r="C4" s="9"/>
      <c r="D4" s="9"/>
      <c r="E4" s="9"/>
      <c r="F4" s="56"/>
      <c r="G4" s="56"/>
      <c r="H4" s="56"/>
    </row>
    <row r="5" spans="1:8" s="7" customFormat="1" ht="24.75" customHeight="1">
      <c r="A5" s="57" t="s">
        <v>65</v>
      </c>
      <c r="B5" s="5">
        <v>4631</v>
      </c>
      <c r="C5" s="33">
        <v>23</v>
      </c>
      <c r="D5" s="33">
        <v>2858</v>
      </c>
      <c r="E5" s="34">
        <v>1708</v>
      </c>
      <c r="F5" s="34">
        <v>42</v>
      </c>
      <c r="G5" s="34">
        <v>3845</v>
      </c>
      <c r="H5" s="34">
        <v>786</v>
      </c>
    </row>
    <row r="6" spans="1:8" s="7" customFormat="1" ht="24.75" customHeight="1">
      <c r="A6" s="58" t="s">
        <v>58</v>
      </c>
      <c r="B6" s="5">
        <v>4462</v>
      </c>
      <c r="C6" s="4">
        <v>16</v>
      </c>
      <c r="D6" s="4">
        <v>2722</v>
      </c>
      <c r="E6" s="4">
        <v>1682</v>
      </c>
      <c r="F6" s="4">
        <v>42</v>
      </c>
      <c r="G6" s="4">
        <v>3746</v>
      </c>
      <c r="H6" s="34">
        <v>716</v>
      </c>
    </row>
    <row r="7" spans="1:8" s="7" customFormat="1" ht="24.75" customHeight="1">
      <c r="A7" s="58" t="s">
        <v>61</v>
      </c>
      <c r="B7" s="5">
        <v>3935</v>
      </c>
      <c r="C7" s="4">
        <v>21</v>
      </c>
      <c r="D7" s="4">
        <v>2130</v>
      </c>
      <c r="E7" s="4">
        <v>1728</v>
      </c>
      <c r="F7" s="4">
        <v>56</v>
      </c>
      <c r="G7" s="4">
        <v>3449</v>
      </c>
      <c r="H7" s="4">
        <v>486</v>
      </c>
    </row>
    <row r="8" spans="1:8" s="7" customFormat="1" ht="24.75" customHeight="1">
      <c r="A8" s="58" t="s">
        <v>62</v>
      </c>
      <c r="B8" s="5">
        <v>4022</v>
      </c>
      <c r="C8" s="4">
        <v>45</v>
      </c>
      <c r="D8" s="4">
        <v>2261</v>
      </c>
      <c r="E8" s="4">
        <v>1680</v>
      </c>
      <c r="F8" s="6">
        <v>36</v>
      </c>
      <c r="G8" s="4">
        <v>3554</v>
      </c>
      <c r="H8" s="4">
        <v>468</v>
      </c>
    </row>
    <row r="9" spans="1:8" s="7" customFormat="1" ht="24.75" customHeight="1">
      <c r="A9" s="58" t="s">
        <v>64</v>
      </c>
      <c r="B9" s="5">
        <v>3881</v>
      </c>
      <c r="C9" s="4">
        <v>31</v>
      </c>
      <c r="D9" s="4">
        <v>2244</v>
      </c>
      <c r="E9" s="4">
        <v>1541</v>
      </c>
      <c r="F9" s="6">
        <v>65</v>
      </c>
      <c r="G9" s="4">
        <v>3433</v>
      </c>
      <c r="H9" s="6">
        <v>448</v>
      </c>
    </row>
    <row r="10" spans="1:8" s="7" customFormat="1" ht="24.75" customHeight="1">
      <c r="A10" s="58" t="s">
        <v>66</v>
      </c>
      <c r="B10" s="5">
        <v>4145</v>
      </c>
      <c r="C10" s="33">
        <v>33</v>
      </c>
      <c r="D10" s="33">
        <v>2170</v>
      </c>
      <c r="E10" s="33">
        <v>1919</v>
      </c>
      <c r="F10" s="33">
        <v>23</v>
      </c>
      <c r="G10" s="33">
        <v>3655</v>
      </c>
      <c r="H10" s="33">
        <v>490</v>
      </c>
    </row>
    <row r="11" spans="1:8" s="36" customFormat="1" ht="24.75" customHeight="1">
      <c r="A11" s="59" t="s">
        <v>67</v>
      </c>
      <c r="B11" s="35">
        <f>SUM(C11:F11)</f>
        <v>4111</v>
      </c>
      <c r="C11" s="61">
        <v>24</v>
      </c>
      <c r="D11" s="61">
        <v>2109</v>
      </c>
      <c r="E11" s="61">
        <v>1942</v>
      </c>
      <c r="F11" s="61">
        <v>36</v>
      </c>
      <c r="G11" s="61">
        <v>3638</v>
      </c>
      <c r="H11" s="61">
        <v>473</v>
      </c>
    </row>
    <row r="12" spans="1:8" ht="18" customHeight="1">
      <c r="A12" s="37"/>
      <c r="F12" s="27"/>
      <c r="H12" s="27" t="s">
        <v>59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30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3.875" style="28" customWidth="1"/>
    <col min="2" max="2" width="39.00390625" style="28" bestFit="1" customWidth="1"/>
    <col min="3" max="3" width="0.875" style="28" customWidth="1"/>
    <col min="4" max="12" width="11.875" style="28" customWidth="1"/>
    <col min="13" max="16384" width="13.375" style="28" customWidth="1"/>
  </cols>
  <sheetData>
    <row r="1" spans="1:12" ht="27" customHeight="1">
      <c r="A1" s="8" t="s">
        <v>56</v>
      </c>
      <c r="B1" s="8"/>
      <c r="C1" s="8"/>
      <c r="D1" s="12"/>
      <c r="E1" s="12"/>
      <c r="F1" s="12"/>
      <c r="G1" s="12"/>
      <c r="H1" s="12"/>
      <c r="I1" s="12"/>
      <c r="J1" s="12"/>
      <c r="K1" s="12"/>
      <c r="L1" s="60"/>
    </row>
    <row r="2" spans="1:12" ht="24.75" customHeight="1" thickBot="1">
      <c r="A2" s="29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62"/>
      <c r="L2" s="14" t="s">
        <v>5</v>
      </c>
    </row>
    <row r="3" spans="4:12" s="31" customFormat="1" ht="24.75" customHeight="1" thickTop="1">
      <c r="D3" s="38" t="s">
        <v>11</v>
      </c>
      <c r="E3" s="15"/>
      <c r="F3" s="15"/>
      <c r="G3" s="16" t="s">
        <v>12</v>
      </c>
      <c r="H3" s="15"/>
      <c r="I3" s="15"/>
      <c r="J3" s="16" t="s">
        <v>13</v>
      </c>
      <c r="K3" s="15"/>
      <c r="L3" s="15"/>
    </row>
    <row r="4" spans="1:12" s="31" customFormat="1" ht="24.75" customHeight="1">
      <c r="A4" s="2"/>
      <c r="B4" s="2"/>
      <c r="C4" s="2"/>
      <c r="D4" s="17" t="s">
        <v>0</v>
      </c>
      <c r="E4" s="17" t="s">
        <v>1</v>
      </c>
      <c r="F4" s="17" t="s">
        <v>2</v>
      </c>
      <c r="G4" s="17" t="s">
        <v>0</v>
      </c>
      <c r="H4" s="17" t="s">
        <v>1</v>
      </c>
      <c r="I4" s="17" t="s">
        <v>2</v>
      </c>
      <c r="J4" s="17" t="s">
        <v>0</v>
      </c>
      <c r="K4" s="17" t="s">
        <v>1</v>
      </c>
      <c r="L4" s="17" t="s">
        <v>2</v>
      </c>
    </row>
    <row r="5" spans="1:12" ht="24.75" customHeight="1">
      <c r="A5" s="67" t="s">
        <v>3</v>
      </c>
      <c r="B5" s="67"/>
      <c r="C5" s="1"/>
      <c r="D5" s="39">
        <f>SUM(E5:F5)</f>
        <v>4111</v>
      </c>
      <c r="E5" s="18">
        <f>SUM(H5,K5)</f>
        <v>2454</v>
      </c>
      <c r="F5" s="18">
        <f>SUM(I5,L5)</f>
        <v>1657</v>
      </c>
      <c r="G5" s="18">
        <f>SUM(H5:I5)</f>
        <v>3638</v>
      </c>
      <c r="H5" s="18">
        <f>SUM(H7,H10,H14,H29)</f>
        <v>2130</v>
      </c>
      <c r="I5" s="18">
        <f>SUM(I7,I10,I14,I29)</f>
        <v>1508</v>
      </c>
      <c r="J5" s="18">
        <f>SUM(K5:L5)</f>
        <v>473</v>
      </c>
      <c r="K5" s="18">
        <f>SUM(K7,K10,K14,K29)</f>
        <v>324</v>
      </c>
      <c r="L5" s="18">
        <f>SUM(L7,L10,L14,L29)</f>
        <v>149</v>
      </c>
    </row>
    <row r="6" spans="1:12" ht="9.75" customHeight="1">
      <c r="A6" s="63"/>
      <c r="B6" s="40"/>
      <c r="C6" s="7"/>
      <c r="D6" s="41"/>
      <c r="E6" s="19"/>
      <c r="F6" s="19"/>
      <c r="G6" s="19"/>
      <c r="H6" s="19"/>
      <c r="I6" s="19"/>
      <c r="J6" s="19"/>
      <c r="K6" s="19"/>
      <c r="L6" s="19"/>
    </row>
    <row r="7" spans="1:12" ht="24.75" customHeight="1">
      <c r="A7" s="68" t="s">
        <v>14</v>
      </c>
      <c r="B7" s="68"/>
      <c r="C7" s="42"/>
      <c r="D7" s="43">
        <f aca="true" t="shared" si="0" ref="D7:D28">SUM(E7:F7)</f>
        <v>24</v>
      </c>
      <c r="E7" s="20">
        <f aca="true" t="shared" si="1" ref="E7:E28">SUM(H7,K7)</f>
        <v>18</v>
      </c>
      <c r="F7" s="20">
        <f aca="true" t="shared" si="2" ref="F7:F28">SUM(I7,L7)</f>
        <v>6</v>
      </c>
      <c r="G7" s="20">
        <f aca="true" t="shared" si="3" ref="G7:G28">SUM(H7:I7)</f>
        <v>19</v>
      </c>
      <c r="H7" s="20">
        <f>SUM(H8:H9)</f>
        <v>14</v>
      </c>
      <c r="I7" s="20">
        <f>SUM(I8:I9)</f>
        <v>5</v>
      </c>
      <c r="J7" s="20">
        <f aca="true" t="shared" si="4" ref="J7:J28">SUM(K7:L7)</f>
        <v>5</v>
      </c>
      <c r="K7" s="20">
        <f>SUM(K8:K9)</f>
        <v>4</v>
      </c>
      <c r="L7" s="20">
        <f>SUM(L8:L9)</f>
        <v>1</v>
      </c>
    </row>
    <row r="8" spans="1:12" ht="24.75" customHeight="1">
      <c r="A8" s="44" t="s">
        <v>17</v>
      </c>
      <c r="B8" s="10" t="s">
        <v>33</v>
      </c>
      <c r="C8" s="45"/>
      <c r="D8" s="43">
        <f t="shared" si="0"/>
        <v>17</v>
      </c>
      <c r="E8" s="20">
        <f t="shared" si="1"/>
        <v>12</v>
      </c>
      <c r="F8" s="20">
        <f t="shared" si="2"/>
        <v>5</v>
      </c>
      <c r="G8" s="20">
        <f t="shared" si="3"/>
        <v>13</v>
      </c>
      <c r="H8" s="21">
        <v>9</v>
      </c>
      <c r="I8" s="21">
        <v>4</v>
      </c>
      <c r="J8" s="20">
        <f t="shared" si="4"/>
        <v>4</v>
      </c>
      <c r="K8" s="21">
        <v>3</v>
      </c>
      <c r="L8" s="21">
        <v>1</v>
      </c>
    </row>
    <row r="9" spans="1:12" ht="24.75" customHeight="1">
      <c r="A9" s="44" t="s">
        <v>18</v>
      </c>
      <c r="B9" s="10" t="s">
        <v>34</v>
      </c>
      <c r="C9" s="45"/>
      <c r="D9" s="43">
        <f t="shared" si="0"/>
        <v>7</v>
      </c>
      <c r="E9" s="20">
        <f t="shared" si="1"/>
        <v>6</v>
      </c>
      <c r="F9" s="21">
        <f t="shared" si="2"/>
        <v>1</v>
      </c>
      <c r="G9" s="20">
        <f t="shared" si="3"/>
        <v>6</v>
      </c>
      <c r="H9" s="21">
        <v>5</v>
      </c>
      <c r="I9" s="21">
        <v>1</v>
      </c>
      <c r="J9" s="21">
        <f t="shared" si="4"/>
        <v>1</v>
      </c>
      <c r="K9" s="21">
        <v>1</v>
      </c>
      <c r="L9" s="21">
        <v>0</v>
      </c>
    </row>
    <row r="10" spans="1:12" ht="24.75" customHeight="1">
      <c r="A10" s="68" t="s">
        <v>15</v>
      </c>
      <c r="B10" s="68"/>
      <c r="C10" s="42"/>
      <c r="D10" s="46">
        <f t="shared" si="0"/>
        <v>2109</v>
      </c>
      <c r="E10" s="22">
        <f t="shared" si="1"/>
        <v>1585</v>
      </c>
      <c r="F10" s="22">
        <f t="shared" si="2"/>
        <v>524</v>
      </c>
      <c r="G10" s="22">
        <f t="shared" si="3"/>
        <v>1890</v>
      </c>
      <c r="H10" s="22">
        <f>SUM(H11:H13)</f>
        <v>1399</v>
      </c>
      <c r="I10" s="22">
        <f>SUM(I11:I13)</f>
        <v>491</v>
      </c>
      <c r="J10" s="22">
        <f t="shared" si="4"/>
        <v>219</v>
      </c>
      <c r="K10" s="22">
        <f>SUM(K11:K13)</f>
        <v>186</v>
      </c>
      <c r="L10" s="22">
        <f>SUM(L11:L13)</f>
        <v>33</v>
      </c>
    </row>
    <row r="11" spans="1:12" ht="24.75" customHeight="1">
      <c r="A11" s="44" t="s">
        <v>35</v>
      </c>
      <c r="B11" s="10" t="s">
        <v>37</v>
      </c>
      <c r="C11" s="45"/>
      <c r="D11" s="43">
        <f t="shared" si="0"/>
        <v>18</v>
      </c>
      <c r="E11" s="20">
        <f t="shared" si="1"/>
        <v>18</v>
      </c>
      <c r="F11" s="20">
        <f t="shared" si="2"/>
        <v>0</v>
      </c>
      <c r="G11" s="20">
        <f t="shared" si="3"/>
        <v>18</v>
      </c>
      <c r="H11" s="21">
        <v>18</v>
      </c>
      <c r="I11" s="21">
        <v>0</v>
      </c>
      <c r="J11" s="21">
        <f t="shared" si="4"/>
        <v>0</v>
      </c>
      <c r="K11" s="21">
        <v>0</v>
      </c>
      <c r="L11" s="21">
        <v>0</v>
      </c>
    </row>
    <row r="12" spans="1:12" ht="24.75" customHeight="1">
      <c r="A12" s="44" t="s">
        <v>36</v>
      </c>
      <c r="B12" s="10" t="s">
        <v>38</v>
      </c>
      <c r="C12" s="45"/>
      <c r="D12" s="43">
        <f t="shared" si="0"/>
        <v>258</v>
      </c>
      <c r="E12" s="20">
        <f t="shared" si="1"/>
        <v>235</v>
      </c>
      <c r="F12" s="20">
        <f t="shared" si="2"/>
        <v>23</v>
      </c>
      <c r="G12" s="20">
        <f t="shared" si="3"/>
        <v>236</v>
      </c>
      <c r="H12" s="21">
        <v>213</v>
      </c>
      <c r="I12" s="21">
        <v>23</v>
      </c>
      <c r="J12" s="20">
        <f t="shared" si="4"/>
        <v>22</v>
      </c>
      <c r="K12" s="21">
        <v>22</v>
      </c>
      <c r="L12" s="21">
        <v>0</v>
      </c>
    </row>
    <row r="13" spans="1:12" ht="24.75" customHeight="1">
      <c r="A13" s="44" t="s">
        <v>19</v>
      </c>
      <c r="B13" s="10" t="s">
        <v>20</v>
      </c>
      <c r="C13" s="45"/>
      <c r="D13" s="43">
        <f t="shared" si="0"/>
        <v>1833</v>
      </c>
      <c r="E13" s="20">
        <f t="shared" si="1"/>
        <v>1332</v>
      </c>
      <c r="F13" s="20">
        <f t="shared" si="2"/>
        <v>501</v>
      </c>
      <c r="G13" s="20">
        <f t="shared" si="3"/>
        <v>1636</v>
      </c>
      <c r="H13" s="21">
        <v>1168</v>
      </c>
      <c r="I13" s="21">
        <v>468</v>
      </c>
      <c r="J13" s="20">
        <f t="shared" si="4"/>
        <v>197</v>
      </c>
      <c r="K13" s="21">
        <v>164</v>
      </c>
      <c r="L13" s="21">
        <v>33</v>
      </c>
    </row>
    <row r="14" spans="1:12" ht="24.75" customHeight="1">
      <c r="A14" s="68" t="s">
        <v>16</v>
      </c>
      <c r="B14" s="68"/>
      <c r="C14" s="42"/>
      <c r="D14" s="46">
        <f t="shared" si="0"/>
        <v>1942</v>
      </c>
      <c r="E14" s="22">
        <f t="shared" si="1"/>
        <v>826</v>
      </c>
      <c r="F14" s="22">
        <f t="shared" si="2"/>
        <v>1116</v>
      </c>
      <c r="G14" s="22">
        <f t="shared" si="3"/>
        <v>1701</v>
      </c>
      <c r="H14" s="22">
        <f>SUM(H15:H28)</f>
        <v>699</v>
      </c>
      <c r="I14" s="22">
        <f>SUM(I15:I28)</f>
        <v>1002</v>
      </c>
      <c r="J14" s="22">
        <f t="shared" si="4"/>
        <v>241</v>
      </c>
      <c r="K14" s="22">
        <f>SUM(K15:K28)</f>
        <v>127</v>
      </c>
      <c r="L14" s="22">
        <f>SUM(L15:L28)</f>
        <v>114</v>
      </c>
    </row>
    <row r="15" spans="1:12" ht="24.75" customHeight="1">
      <c r="A15" s="44" t="s">
        <v>39</v>
      </c>
      <c r="B15" s="47" t="s">
        <v>21</v>
      </c>
      <c r="C15" s="45"/>
      <c r="D15" s="43">
        <f t="shared" si="0"/>
        <v>51</v>
      </c>
      <c r="E15" s="20">
        <f t="shared" si="1"/>
        <v>45</v>
      </c>
      <c r="F15" s="20">
        <f t="shared" si="2"/>
        <v>6</v>
      </c>
      <c r="G15" s="20">
        <f t="shared" si="3"/>
        <v>40</v>
      </c>
      <c r="H15" s="21">
        <v>35</v>
      </c>
      <c r="I15" s="21">
        <v>5</v>
      </c>
      <c r="J15" s="20">
        <f t="shared" si="4"/>
        <v>11</v>
      </c>
      <c r="K15" s="21">
        <v>10</v>
      </c>
      <c r="L15" s="21">
        <v>1</v>
      </c>
    </row>
    <row r="16" spans="1:12" ht="24.75" customHeight="1">
      <c r="A16" s="44" t="s">
        <v>40</v>
      </c>
      <c r="B16" s="10" t="s">
        <v>32</v>
      </c>
      <c r="C16" s="45"/>
      <c r="D16" s="43">
        <f t="shared" si="0"/>
        <v>14</v>
      </c>
      <c r="E16" s="20">
        <f t="shared" si="1"/>
        <v>5</v>
      </c>
      <c r="F16" s="20">
        <f t="shared" si="2"/>
        <v>9</v>
      </c>
      <c r="G16" s="20">
        <f t="shared" si="3"/>
        <v>10</v>
      </c>
      <c r="H16" s="21">
        <v>4</v>
      </c>
      <c r="I16" s="21">
        <v>6</v>
      </c>
      <c r="J16" s="20">
        <f t="shared" si="4"/>
        <v>4</v>
      </c>
      <c r="K16" s="21">
        <v>1</v>
      </c>
      <c r="L16" s="21">
        <v>3</v>
      </c>
    </row>
    <row r="17" spans="1:12" ht="24.75" customHeight="1">
      <c r="A17" s="44" t="s">
        <v>41</v>
      </c>
      <c r="B17" s="10" t="s">
        <v>42</v>
      </c>
      <c r="C17" s="45"/>
      <c r="D17" s="43">
        <f t="shared" si="0"/>
        <v>203</v>
      </c>
      <c r="E17" s="20">
        <f t="shared" si="1"/>
        <v>147</v>
      </c>
      <c r="F17" s="20">
        <f t="shared" si="2"/>
        <v>56</v>
      </c>
      <c r="G17" s="20">
        <f t="shared" si="3"/>
        <v>165</v>
      </c>
      <c r="H17" s="21">
        <v>124</v>
      </c>
      <c r="I17" s="21">
        <v>41</v>
      </c>
      <c r="J17" s="20">
        <f t="shared" si="4"/>
        <v>38</v>
      </c>
      <c r="K17" s="21">
        <v>23</v>
      </c>
      <c r="L17" s="21">
        <v>15</v>
      </c>
    </row>
    <row r="18" spans="1:12" ht="24.75" customHeight="1">
      <c r="A18" s="44" t="s">
        <v>43</v>
      </c>
      <c r="B18" s="10" t="s">
        <v>52</v>
      </c>
      <c r="C18" s="45"/>
      <c r="D18" s="43">
        <f t="shared" si="0"/>
        <v>393</v>
      </c>
      <c r="E18" s="20">
        <f t="shared" si="1"/>
        <v>158</v>
      </c>
      <c r="F18" s="20">
        <f t="shared" si="2"/>
        <v>235</v>
      </c>
      <c r="G18" s="20">
        <f t="shared" si="3"/>
        <v>352</v>
      </c>
      <c r="H18" s="21">
        <v>145</v>
      </c>
      <c r="I18" s="21">
        <v>207</v>
      </c>
      <c r="J18" s="20">
        <f t="shared" si="4"/>
        <v>41</v>
      </c>
      <c r="K18" s="21">
        <v>13</v>
      </c>
      <c r="L18" s="21">
        <v>28</v>
      </c>
    </row>
    <row r="19" spans="1:12" ht="24.75" customHeight="1">
      <c r="A19" s="44" t="s">
        <v>22</v>
      </c>
      <c r="B19" s="10" t="s">
        <v>51</v>
      </c>
      <c r="C19" s="45"/>
      <c r="D19" s="43">
        <f t="shared" si="0"/>
        <v>28</v>
      </c>
      <c r="E19" s="20">
        <f t="shared" si="1"/>
        <v>0</v>
      </c>
      <c r="F19" s="20">
        <f t="shared" si="2"/>
        <v>28</v>
      </c>
      <c r="G19" s="20">
        <f t="shared" si="3"/>
        <v>24</v>
      </c>
      <c r="H19" s="21">
        <v>0</v>
      </c>
      <c r="I19" s="21">
        <v>24</v>
      </c>
      <c r="J19" s="20">
        <f t="shared" si="4"/>
        <v>4</v>
      </c>
      <c r="K19" s="21">
        <v>0</v>
      </c>
      <c r="L19" s="21">
        <v>4</v>
      </c>
    </row>
    <row r="20" spans="1:12" ht="24.75" customHeight="1">
      <c r="A20" s="44" t="s">
        <v>23</v>
      </c>
      <c r="B20" s="10" t="s">
        <v>54</v>
      </c>
      <c r="C20" s="45"/>
      <c r="D20" s="43">
        <f t="shared" si="0"/>
        <v>30</v>
      </c>
      <c r="E20" s="21">
        <f t="shared" si="1"/>
        <v>15</v>
      </c>
      <c r="F20" s="20">
        <f t="shared" si="2"/>
        <v>15</v>
      </c>
      <c r="G20" s="20">
        <f t="shared" si="3"/>
        <v>28</v>
      </c>
      <c r="H20" s="21">
        <v>13</v>
      </c>
      <c r="I20" s="21">
        <v>15</v>
      </c>
      <c r="J20" s="21">
        <f t="shared" si="4"/>
        <v>2</v>
      </c>
      <c r="K20" s="21">
        <v>2</v>
      </c>
      <c r="L20" s="21">
        <v>0</v>
      </c>
    </row>
    <row r="21" spans="1:12" ht="24.75" customHeight="1">
      <c r="A21" s="44" t="s">
        <v>25</v>
      </c>
      <c r="B21" s="48" t="s">
        <v>57</v>
      </c>
      <c r="C21" s="45"/>
      <c r="D21" s="43">
        <f t="shared" si="0"/>
        <v>41</v>
      </c>
      <c r="E21" s="21">
        <f t="shared" si="1"/>
        <v>23</v>
      </c>
      <c r="F21" s="20">
        <f t="shared" si="2"/>
        <v>18</v>
      </c>
      <c r="G21" s="20">
        <f t="shared" si="3"/>
        <v>37</v>
      </c>
      <c r="H21" s="21">
        <v>21</v>
      </c>
      <c r="I21" s="21">
        <v>16</v>
      </c>
      <c r="J21" s="21">
        <f t="shared" si="4"/>
        <v>4</v>
      </c>
      <c r="K21" s="21">
        <v>2</v>
      </c>
      <c r="L21" s="21">
        <v>2</v>
      </c>
    </row>
    <row r="22" spans="1:12" ht="24.75" customHeight="1">
      <c r="A22" s="44" t="s">
        <v>26</v>
      </c>
      <c r="B22" s="10" t="s">
        <v>44</v>
      </c>
      <c r="C22" s="45"/>
      <c r="D22" s="43">
        <f t="shared" si="0"/>
        <v>264</v>
      </c>
      <c r="E22" s="21">
        <f t="shared" si="1"/>
        <v>83</v>
      </c>
      <c r="F22" s="20">
        <f t="shared" si="2"/>
        <v>181</v>
      </c>
      <c r="G22" s="20">
        <f t="shared" si="3"/>
        <v>226</v>
      </c>
      <c r="H22" s="21">
        <v>67</v>
      </c>
      <c r="I22" s="21">
        <v>159</v>
      </c>
      <c r="J22" s="21">
        <f t="shared" si="4"/>
        <v>38</v>
      </c>
      <c r="K22" s="21">
        <v>16</v>
      </c>
      <c r="L22" s="21">
        <v>22</v>
      </c>
    </row>
    <row r="23" spans="1:12" ht="24.75" customHeight="1">
      <c r="A23" s="44" t="s">
        <v>27</v>
      </c>
      <c r="B23" s="10" t="s">
        <v>45</v>
      </c>
      <c r="C23" s="45"/>
      <c r="D23" s="43">
        <f t="shared" si="0"/>
        <v>236</v>
      </c>
      <c r="E23" s="21">
        <f t="shared" si="1"/>
        <v>58</v>
      </c>
      <c r="F23" s="20">
        <f t="shared" si="2"/>
        <v>178</v>
      </c>
      <c r="G23" s="20">
        <f t="shared" si="3"/>
        <v>214</v>
      </c>
      <c r="H23" s="21">
        <v>53</v>
      </c>
      <c r="I23" s="21">
        <v>161</v>
      </c>
      <c r="J23" s="21">
        <f t="shared" si="4"/>
        <v>22</v>
      </c>
      <c r="K23" s="21">
        <v>5</v>
      </c>
      <c r="L23" s="21">
        <v>17</v>
      </c>
    </row>
    <row r="24" spans="1:12" ht="24.75" customHeight="1">
      <c r="A24" s="44" t="s">
        <v>28</v>
      </c>
      <c r="B24" s="10" t="s">
        <v>46</v>
      </c>
      <c r="C24" s="45"/>
      <c r="D24" s="43">
        <f t="shared" si="0"/>
        <v>9</v>
      </c>
      <c r="E24" s="21">
        <f t="shared" si="1"/>
        <v>2</v>
      </c>
      <c r="F24" s="20">
        <f t="shared" si="2"/>
        <v>7</v>
      </c>
      <c r="G24" s="20">
        <f t="shared" si="3"/>
        <v>8</v>
      </c>
      <c r="H24" s="21">
        <v>1</v>
      </c>
      <c r="I24" s="21">
        <v>7</v>
      </c>
      <c r="J24" s="21">
        <f t="shared" si="4"/>
        <v>1</v>
      </c>
      <c r="K24" s="21">
        <v>1</v>
      </c>
      <c r="L24" s="21">
        <v>0</v>
      </c>
    </row>
    <row r="25" spans="1:12" ht="24.75" customHeight="1">
      <c r="A25" s="44" t="s">
        <v>29</v>
      </c>
      <c r="B25" s="10" t="s">
        <v>47</v>
      </c>
      <c r="C25" s="45"/>
      <c r="D25" s="43">
        <f t="shared" si="0"/>
        <v>373</v>
      </c>
      <c r="E25" s="20">
        <f t="shared" si="1"/>
        <v>96</v>
      </c>
      <c r="F25" s="20">
        <f t="shared" si="2"/>
        <v>277</v>
      </c>
      <c r="G25" s="20">
        <f t="shared" si="3"/>
        <v>355</v>
      </c>
      <c r="H25" s="21">
        <v>91</v>
      </c>
      <c r="I25" s="21">
        <v>264</v>
      </c>
      <c r="J25" s="20">
        <f t="shared" si="4"/>
        <v>18</v>
      </c>
      <c r="K25" s="21">
        <v>5</v>
      </c>
      <c r="L25" s="21">
        <v>13</v>
      </c>
    </row>
    <row r="26" spans="1:12" ht="24.75" customHeight="1">
      <c r="A26" s="44" t="s">
        <v>30</v>
      </c>
      <c r="B26" s="47" t="s">
        <v>48</v>
      </c>
      <c r="C26" s="45"/>
      <c r="D26" s="43">
        <f t="shared" si="0"/>
        <v>77</v>
      </c>
      <c r="E26" s="20">
        <f t="shared" si="1"/>
        <v>28</v>
      </c>
      <c r="F26" s="20">
        <f t="shared" si="2"/>
        <v>49</v>
      </c>
      <c r="G26" s="20">
        <f t="shared" si="3"/>
        <v>74</v>
      </c>
      <c r="H26" s="21">
        <v>26</v>
      </c>
      <c r="I26" s="21">
        <v>48</v>
      </c>
      <c r="J26" s="20">
        <f t="shared" si="4"/>
        <v>3</v>
      </c>
      <c r="K26" s="21">
        <v>2</v>
      </c>
      <c r="L26" s="21">
        <v>1</v>
      </c>
    </row>
    <row r="27" spans="1:12" s="64" customFormat="1" ht="24.75" customHeight="1">
      <c r="A27" s="44" t="s">
        <v>31</v>
      </c>
      <c r="B27" s="48" t="s">
        <v>53</v>
      </c>
      <c r="D27" s="49">
        <f t="shared" si="0"/>
        <v>91</v>
      </c>
      <c r="E27" s="23">
        <f t="shared" si="1"/>
        <v>53</v>
      </c>
      <c r="F27" s="23">
        <f t="shared" si="2"/>
        <v>38</v>
      </c>
      <c r="G27" s="23">
        <f t="shared" si="3"/>
        <v>73</v>
      </c>
      <c r="H27" s="23">
        <v>39</v>
      </c>
      <c r="I27" s="23">
        <v>34</v>
      </c>
      <c r="J27" s="23">
        <f t="shared" si="4"/>
        <v>18</v>
      </c>
      <c r="K27" s="23">
        <v>14</v>
      </c>
      <c r="L27" s="23">
        <v>4</v>
      </c>
    </row>
    <row r="28" spans="1:12" ht="24.75" customHeight="1">
      <c r="A28" s="44" t="s">
        <v>49</v>
      </c>
      <c r="B28" s="50" t="s">
        <v>50</v>
      </c>
      <c r="D28" s="51">
        <f t="shared" si="0"/>
        <v>132</v>
      </c>
      <c r="E28" s="24">
        <f t="shared" si="1"/>
        <v>113</v>
      </c>
      <c r="F28" s="24">
        <f t="shared" si="2"/>
        <v>19</v>
      </c>
      <c r="G28" s="24">
        <f t="shared" si="3"/>
        <v>95</v>
      </c>
      <c r="H28" s="24">
        <v>80</v>
      </c>
      <c r="I28" s="24">
        <v>15</v>
      </c>
      <c r="J28" s="24">
        <f t="shared" si="4"/>
        <v>37</v>
      </c>
      <c r="K28" s="24">
        <v>33</v>
      </c>
      <c r="L28" s="24">
        <v>4</v>
      </c>
    </row>
    <row r="29" spans="1:12" ht="24.75" customHeight="1">
      <c r="A29" s="66" t="s">
        <v>24</v>
      </c>
      <c r="B29" s="66"/>
      <c r="C29" s="52"/>
      <c r="D29" s="53">
        <f>SUM(E29:F29)</f>
        <v>36</v>
      </c>
      <c r="E29" s="25">
        <f>SUM(H29,K29)</f>
        <v>25</v>
      </c>
      <c r="F29" s="25">
        <f>SUM(I29,L29)</f>
        <v>11</v>
      </c>
      <c r="G29" s="25">
        <f>SUM(H29:I29)</f>
        <v>28</v>
      </c>
      <c r="H29" s="65">
        <v>18</v>
      </c>
      <c r="I29" s="65">
        <v>10</v>
      </c>
      <c r="J29" s="25">
        <f>SUM(K29:L29)</f>
        <v>8</v>
      </c>
      <c r="K29" s="65">
        <v>7</v>
      </c>
      <c r="L29" s="65">
        <v>1</v>
      </c>
    </row>
    <row r="30" spans="1:12" s="26" customFormat="1" ht="18" customHeight="1">
      <c r="A30" s="31"/>
      <c r="L30" s="27" t="s">
        <v>59</v>
      </c>
    </row>
  </sheetData>
  <sheetProtection/>
  <mergeCells count="5">
    <mergeCell ref="A29:B29"/>
    <mergeCell ref="A5:B5"/>
    <mergeCell ref="A7:B7"/>
    <mergeCell ref="A10:B10"/>
    <mergeCell ref="A14:B14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ゴシック,標準"&amp;14      教育・文化・宗教&amp;R&amp;"ＭＳ ゴシック,標準"&amp;14教育・文化・宗教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mieken</cp:lastModifiedBy>
  <cp:lastPrinted>2015-11-04T07:01:05Z</cp:lastPrinted>
  <dcterms:created xsi:type="dcterms:W3CDTF">1998-09-02T00:04:32Z</dcterms:created>
  <dcterms:modified xsi:type="dcterms:W3CDTF">2016-02-02T04:32:22Z</dcterms:modified>
  <cp:category/>
  <cp:version/>
  <cp:contentType/>
  <cp:contentStatus/>
</cp:coreProperties>
</file>