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5" windowWidth="14400" windowHeight="12405" tabRatio="832" activeTab="0"/>
  </bookViews>
  <sheets>
    <sheet name="205 国宝・重文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<sst xmlns="http://schemas.openxmlformats.org/spreadsheetml/2006/main" count="83" uniqueCount="54">
  <si>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 xml:space="preserve"> </t>
  </si>
  <si>
    <t>種               類</t>
  </si>
  <si>
    <t>件  数</t>
  </si>
  <si>
    <t>総      　　　　　　      数</t>
  </si>
  <si>
    <t>記　念　物</t>
  </si>
  <si>
    <t>小        計</t>
  </si>
  <si>
    <t>有形文化財</t>
  </si>
  <si>
    <t>建造物</t>
  </si>
  <si>
    <t>特別史跡</t>
  </si>
  <si>
    <t>絵 画</t>
  </si>
  <si>
    <t>国  　指  　定  　計</t>
  </si>
  <si>
    <t>特別名勝及び天然記念物</t>
  </si>
  <si>
    <t>彫刻</t>
  </si>
  <si>
    <t>国     宝</t>
  </si>
  <si>
    <t>史跡</t>
  </si>
  <si>
    <t>工芸品</t>
  </si>
  <si>
    <t>古文書</t>
  </si>
  <si>
    <t>名勝</t>
  </si>
  <si>
    <t>古文書類</t>
  </si>
  <si>
    <t>考古資料</t>
  </si>
  <si>
    <t>名勝及び史跡</t>
  </si>
  <si>
    <t>重要文化財</t>
  </si>
  <si>
    <t>天然記念物</t>
  </si>
  <si>
    <t>歴史資料</t>
  </si>
  <si>
    <t>天然記念物及び名勝</t>
  </si>
  <si>
    <t>無形文化財</t>
  </si>
  <si>
    <t>絵画</t>
  </si>
  <si>
    <t>芸能</t>
  </si>
  <si>
    <t>民俗文化財</t>
  </si>
  <si>
    <t>選 定 等 国 指 定 外 計</t>
  </si>
  <si>
    <t>有形民俗文化財</t>
  </si>
  <si>
    <t>伝統的建造物群</t>
  </si>
  <si>
    <t>無形民俗文化財</t>
  </si>
  <si>
    <t>選     択</t>
  </si>
  <si>
    <t>記録作成等の措置を構ず
べき無形の民俗文化財</t>
  </si>
  <si>
    <t>工芸技術</t>
  </si>
  <si>
    <t>史跡及び名勝</t>
  </si>
  <si>
    <t>名勝及び天然記念物</t>
  </si>
  <si>
    <t>工芸技術</t>
  </si>
  <si>
    <t>特別天然記念物
（地域を定めず）</t>
  </si>
  <si>
    <t>県 　  指   　定   　計</t>
  </si>
  <si>
    <t>天然記念物
（地域を定めず）</t>
  </si>
  <si>
    <t>県   指   定   外   計</t>
  </si>
  <si>
    <t>有形民俗文化財</t>
  </si>
  <si>
    <t>選      択</t>
  </si>
  <si>
    <t>選      定</t>
  </si>
  <si>
    <t>登録文化財</t>
  </si>
  <si>
    <t>２０５. 国 宝・重 要 文 化 財 等 件 数</t>
  </si>
  <si>
    <t>記録作成等の措置を構ずべき
無形の民俗文化財</t>
  </si>
  <si>
    <t>天然記念物
（地域を定めず）</t>
  </si>
  <si>
    <t>資料 教育委員会事務局社会教育・文化財保護課</t>
  </si>
  <si>
    <t>有形文化財（建造物）</t>
  </si>
  <si>
    <t>記念物</t>
  </si>
  <si>
    <t>平成27.3.31現在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</si>
</sst>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3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4" borderId="0" applyNumberFormat="0" applyBorder="0" applyAlignment="0" applyProtection="0"/>
    <xf numFmtId="0" fontId="16" fillId="5" borderId="0" applyNumberFormat="0" applyBorder="0" applyAlignment="0" applyProtection="0"/>
    <xf numFmtId="0" fontId="36" fillId="6" borderId="0" applyNumberFormat="0" applyBorder="0" applyAlignment="0" applyProtection="0"/>
    <xf numFmtId="0" fontId="16" fillId="7" borderId="0" applyNumberFormat="0" applyBorder="0" applyAlignment="0" applyProtection="0"/>
    <xf numFmtId="0" fontId="36" fillId="8" borderId="0" applyNumberFormat="0" applyBorder="0" applyAlignment="0" applyProtection="0"/>
    <xf numFmtId="0" fontId="16" fillId="9" borderId="0" applyNumberFormat="0" applyBorder="0" applyAlignment="0" applyProtection="0"/>
    <xf numFmtId="0" fontId="36" fillId="10" borderId="0" applyNumberFormat="0" applyBorder="0" applyAlignment="0" applyProtection="0"/>
    <xf numFmtId="0" fontId="16" fillId="11" borderId="0" applyNumberFormat="0" applyBorder="0" applyAlignment="0" applyProtection="0"/>
    <xf numFmtId="0" fontId="36" fillId="12" borderId="0" applyNumberFormat="0" applyBorder="0" applyAlignment="0" applyProtection="0"/>
    <xf numFmtId="0" fontId="16" fillId="13" borderId="0" applyNumberFormat="0" applyBorder="0" applyAlignment="0" applyProtection="0"/>
    <xf numFmtId="0" fontId="36" fillId="14" borderId="0" applyNumberFormat="0" applyBorder="0" applyAlignment="0" applyProtection="0"/>
    <xf numFmtId="0" fontId="16" fillId="15" borderId="0" applyNumberFormat="0" applyBorder="0" applyAlignment="0" applyProtection="0"/>
    <xf numFmtId="0" fontId="36" fillId="16" borderId="0" applyNumberFormat="0" applyBorder="0" applyAlignment="0" applyProtection="0"/>
    <xf numFmtId="0" fontId="16" fillId="17" borderId="0" applyNumberFormat="0" applyBorder="0" applyAlignment="0" applyProtection="0"/>
    <xf numFmtId="0" fontId="36" fillId="18" borderId="0" applyNumberFormat="0" applyBorder="0" applyAlignment="0" applyProtection="0"/>
    <xf numFmtId="0" fontId="16" fillId="19" borderId="0" applyNumberFormat="0" applyBorder="0" applyAlignment="0" applyProtection="0"/>
    <xf numFmtId="0" fontId="36" fillId="20" borderId="0" applyNumberFormat="0" applyBorder="0" applyAlignment="0" applyProtection="0"/>
    <xf numFmtId="0" fontId="16" fillId="9" borderId="0" applyNumberFormat="0" applyBorder="0" applyAlignment="0" applyProtection="0"/>
    <xf numFmtId="0" fontId="36" fillId="21" borderId="0" applyNumberFormat="0" applyBorder="0" applyAlignment="0" applyProtection="0"/>
    <xf numFmtId="0" fontId="16" fillId="15" borderId="0" applyNumberFormat="0" applyBorder="0" applyAlignment="0" applyProtection="0"/>
    <xf numFmtId="0" fontId="36" fillId="22" borderId="0" applyNumberFormat="0" applyBorder="0" applyAlignment="0" applyProtection="0"/>
    <xf numFmtId="0" fontId="16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44" borderId="1" applyNumberFormat="0" applyAlignment="0" applyProtection="0"/>
    <xf numFmtId="0" fontId="18" fillId="45" borderId="2" applyNumberFormat="0" applyAlignment="0" applyProtection="0"/>
    <xf numFmtId="0" fontId="40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1" fillId="0" borderId="5" applyNumberFormat="0" applyFill="0" applyAlignment="0" applyProtection="0"/>
    <xf numFmtId="0" fontId="20" fillId="0" borderId="6" applyNumberFormat="0" applyFill="0" applyAlignment="0" applyProtection="0"/>
    <xf numFmtId="0" fontId="42" fillId="50" borderId="0" applyNumberFormat="0" applyBorder="0" applyAlignment="0" applyProtection="0"/>
    <xf numFmtId="0" fontId="21" fillId="5" borderId="0" applyNumberFormat="0" applyBorder="0" applyAlignment="0" applyProtection="0"/>
    <xf numFmtId="0" fontId="43" fillId="51" borderId="7" applyNumberFormat="0" applyAlignment="0" applyProtection="0"/>
    <xf numFmtId="0" fontId="22" fillId="52" borderId="8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9" fillId="0" borderId="10" applyNumberFormat="0" applyFill="0" applyAlignment="0" applyProtection="0"/>
    <xf numFmtId="0" fontId="46" fillId="0" borderId="11" applyNumberFormat="0" applyFill="0" applyAlignment="0" applyProtection="0"/>
    <xf numFmtId="0" fontId="30" fillId="0" borderId="12" applyNumberFormat="0" applyFill="0" applyAlignment="0" applyProtection="0"/>
    <xf numFmtId="0" fontId="47" fillId="0" borderId="13" applyNumberFormat="0" applyFill="0" applyAlignment="0" applyProtection="0"/>
    <xf numFmtId="0" fontId="31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4" fillId="0" borderId="16" applyNumberFormat="0" applyFill="0" applyAlignment="0" applyProtection="0"/>
    <xf numFmtId="0" fontId="49" fillId="51" borderId="17" applyNumberFormat="0" applyAlignment="0" applyProtection="0"/>
    <xf numFmtId="0" fontId="25" fillId="52" borderId="18" applyNumberFormat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53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13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/>
      <protection/>
    </xf>
    <xf numFmtId="0" fontId="3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distributed"/>
      <protection/>
    </xf>
    <xf numFmtId="0" fontId="1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 applyProtection="1">
      <alignment horizontal="distributed"/>
      <protection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3" fillId="0" borderId="2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 applyProtection="1">
      <alignment horizontal="centerContinuous" vertical="center"/>
      <protection/>
    </xf>
    <xf numFmtId="0" fontId="3" fillId="0" borderId="25" xfId="0" applyFont="1" applyFill="1" applyBorder="1" applyAlignment="1">
      <alignment horizontal="centerContinuous" vertical="center"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5" fillId="0" borderId="22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distributed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 wrapText="1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 horizontal="centerContinuous"/>
      <protection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30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38" fontId="5" fillId="0" borderId="26" xfId="8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21" xfId="104" applyFont="1" applyFill="1" applyBorder="1" applyAlignment="1" applyProtection="1">
      <alignment horizontal="right"/>
      <protection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29" xfId="0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3" fillId="0" borderId="2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 horizontal="centerContinuous"/>
    </xf>
    <xf numFmtId="0" fontId="3" fillId="0" borderId="2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6" xfId="0" applyFont="1" applyFill="1" applyBorder="1" applyAlignment="1">
      <alignment horizontal="center"/>
    </xf>
    <xf numFmtId="0" fontId="11" fillId="0" borderId="0" xfId="0" applyFont="1" applyFill="1" applyAlignment="1">
      <alignment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7_198_206教育・文化・宗教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1"/>
  <sheetViews>
    <sheetView showGridLines="0" tabSelected="1" zoomScale="75" zoomScaleNormal="75" zoomScaleSheetLayoutView="65" zoomScalePageLayoutView="0" workbookViewId="0" topLeftCell="A1">
      <selection activeCell="A1" sqref="A1"/>
    </sheetView>
  </sheetViews>
  <sheetFormatPr defaultColWidth="13.375" defaultRowHeight="13.5"/>
  <cols>
    <col min="1" max="1" width="13.125" style="5" customWidth="1"/>
    <col min="2" max="3" width="0.875" style="5" customWidth="1"/>
    <col min="4" max="4" width="25.125" style="5" customWidth="1"/>
    <col min="5" max="5" width="0.875" style="87" customWidth="1"/>
    <col min="6" max="6" width="9.00390625" style="5" customWidth="1"/>
    <col min="7" max="7" width="13.125" style="5" customWidth="1"/>
    <col min="8" max="9" width="0.875" style="5" customWidth="1"/>
    <col min="10" max="10" width="27.75390625" style="5" customWidth="1"/>
    <col min="11" max="11" width="0.875" style="87" customWidth="1"/>
    <col min="12" max="12" width="9.00390625" style="5" customWidth="1"/>
    <col min="13" max="13" width="13.125" style="5" customWidth="1"/>
    <col min="14" max="15" width="0.875" style="5" customWidth="1"/>
    <col min="16" max="16" width="25.125" style="5" customWidth="1"/>
    <col min="17" max="17" width="0.875" style="5" customWidth="1"/>
    <col min="18" max="18" width="9.375" style="5" customWidth="1"/>
    <col min="19" max="16384" width="13.375" style="5" customWidth="1"/>
  </cols>
  <sheetData>
    <row r="1" spans="1:18" s="17" customFormat="1" ht="27" customHeight="1">
      <c r="A1" s="10" t="s">
        <v>47</v>
      </c>
      <c r="B1" s="10"/>
      <c r="C1" s="10"/>
      <c r="D1" s="22"/>
      <c r="E1" s="10"/>
      <c r="F1" s="22"/>
      <c r="G1" s="22"/>
      <c r="H1" s="10"/>
      <c r="I1" s="10"/>
      <c r="J1" s="22"/>
      <c r="K1" s="10"/>
      <c r="L1" s="22"/>
      <c r="M1" s="22"/>
      <c r="N1" s="10"/>
      <c r="O1" s="10"/>
      <c r="P1" s="22"/>
      <c r="Q1" s="10"/>
      <c r="R1" s="22"/>
    </row>
    <row r="2" spans="1:18" s="2" customFormat="1" ht="24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5" t="s">
        <v>53</v>
      </c>
    </row>
    <row r="3" spans="1:18" s="7" customFormat="1" ht="30" customHeight="1" thickTop="1">
      <c r="A3" s="23" t="s">
        <v>1</v>
      </c>
      <c r="B3" s="3"/>
      <c r="C3" s="24"/>
      <c r="D3" s="23"/>
      <c r="E3" s="24"/>
      <c r="F3" s="4" t="s">
        <v>2</v>
      </c>
      <c r="G3" s="25" t="s">
        <v>1</v>
      </c>
      <c r="H3" s="3"/>
      <c r="I3" s="24"/>
      <c r="J3" s="23"/>
      <c r="K3" s="24"/>
      <c r="L3" s="4" t="s">
        <v>2</v>
      </c>
      <c r="M3" s="25" t="s">
        <v>1</v>
      </c>
      <c r="N3" s="3"/>
      <c r="O3" s="24"/>
      <c r="P3" s="23"/>
      <c r="Q3" s="26"/>
      <c r="R3" s="4" t="s">
        <v>2</v>
      </c>
    </row>
    <row r="4" spans="1:18" s="7" customFormat="1" ht="27" customHeight="1">
      <c r="A4" s="27" t="s">
        <v>3</v>
      </c>
      <c r="B4" s="28"/>
      <c r="C4" s="29"/>
      <c r="D4" s="73"/>
      <c r="E4" s="30"/>
      <c r="F4" s="72">
        <f>SUM(F6,L19,L14,R22)</f>
        <v>1078</v>
      </c>
      <c r="G4" s="32" t="s">
        <v>4</v>
      </c>
      <c r="H4" s="33"/>
      <c r="I4" s="34"/>
      <c r="J4" s="1" t="s">
        <v>8</v>
      </c>
      <c r="K4" s="35"/>
      <c r="L4" s="48">
        <v>1</v>
      </c>
      <c r="M4" s="36" t="s">
        <v>6</v>
      </c>
      <c r="N4" s="37"/>
      <c r="O4" s="38"/>
      <c r="P4" s="19" t="s">
        <v>15</v>
      </c>
      <c r="Q4" s="30"/>
      <c r="R4" s="76">
        <v>56</v>
      </c>
    </row>
    <row r="5" spans="1:18" ht="27" customHeight="1">
      <c r="A5" s="27"/>
      <c r="B5" s="28"/>
      <c r="C5" s="39"/>
      <c r="D5" s="73"/>
      <c r="E5" s="35"/>
      <c r="F5" s="31"/>
      <c r="G5" s="40"/>
      <c r="H5" s="41"/>
      <c r="I5" s="42"/>
      <c r="J5" s="8" t="s">
        <v>39</v>
      </c>
      <c r="K5" s="43"/>
      <c r="L5" s="77">
        <v>2</v>
      </c>
      <c r="M5" s="40"/>
      <c r="N5" s="44"/>
      <c r="O5" s="42"/>
      <c r="P5" s="1" t="s">
        <v>18</v>
      </c>
      <c r="Q5" s="44"/>
      <c r="R5" s="77">
        <v>56</v>
      </c>
    </row>
    <row r="6" spans="1:18" ht="27" customHeight="1">
      <c r="A6" s="27" t="s">
        <v>10</v>
      </c>
      <c r="B6" s="45"/>
      <c r="C6" s="27"/>
      <c r="D6" s="73"/>
      <c r="E6" s="43"/>
      <c r="F6" s="31">
        <f>SUM(F7,F10,F18,F20,F23)</f>
        <v>278</v>
      </c>
      <c r="G6" s="40" t="s">
        <v>0</v>
      </c>
      <c r="H6" s="33"/>
      <c r="I6" s="34"/>
      <c r="J6" s="46" t="s">
        <v>11</v>
      </c>
      <c r="K6" s="35"/>
      <c r="L6" s="77">
        <v>1</v>
      </c>
      <c r="M6" s="40"/>
      <c r="N6" s="47"/>
      <c r="O6" s="34"/>
      <c r="P6" s="1" t="s">
        <v>19</v>
      </c>
      <c r="Q6" s="47"/>
      <c r="R6" s="77">
        <v>29</v>
      </c>
    </row>
    <row r="7" spans="1:18" ht="27" customHeight="1">
      <c r="A7" s="9" t="s">
        <v>13</v>
      </c>
      <c r="B7" s="41"/>
      <c r="C7" s="42"/>
      <c r="D7" s="1" t="s">
        <v>5</v>
      </c>
      <c r="E7" s="43"/>
      <c r="F7" s="48">
        <f>SUM(F8:F9)</f>
        <v>4</v>
      </c>
      <c r="G7" s="49"/>
      <c r="H7" s="33"/>
      <c r="I7" s="34"/>
      <c r="J7" s="50" t="s">
        <v>14</v>
      </c>
      <c r="K7" s="35"/>
      <c r="L7" s="77">
        <v>36</v>
      </c>
      <c r="M7" s="40"/>
      <c r="N7" s="44"/>
      <c r="O7" s="49"/>
      <c r="P7" s="1" t="s">
        <v>23</v>
      </c>
      <c r="Q7" s="44"/>
      <c r="R7" s="77">
        <v>9</v>
      </c>
    </row>
    <row r="8" spans="1:18" ht="27" customHeight="1">
      <c r="A8" s="21"/>
      <c r="B8" s="33"/>
      <c r="C8" s="34"/>
      <c r="D8" s="1" t="s">
        <v>16</v>
      </c>
      <c r="E8" s="35"/>
      <c r="F8" s="77">
        <v>3</v>
      </c>
      <c r="G8" s="49"/>
      <c r="H8" s="41"/>
      <c r="I8" s="42"/>
      <c r="J8" s="1" t="s">
        <v>17</v>
      </c>
      <c r="K8" s="43"/>
      <c r="L8" s="77">
        <v>6</v>
      </c>
      <c r="M8" s="32" t="s">
        <v>25</v>
      </c>
      <c r="N8" s="47"/>
      <c r="O8" s="34"/>
      <c r="P8" s="1" t="s">
        <v>5</v>
      </c>
      <c r="Q8" s="47"/>
      <c r="R8" s="48">
        <f>SUM(R9:R10)</f>
        <v>2</v>
      </c>
    </row>
    <row r="9" spans="1:18" ht="27" customHeight="1">
      <c r="A9" s="21"/>
      <c r="B9" s="33"/>
      <c r="C9" s="34"/>
      <c r="D9" s="1" t="s">
        <v>19</v>
      </c>
      <c r="E9" s="35"/>
      <c r="F9" s="77">
        <v>1</v>
      </c>
      <c r="G9" s="49"/>
      <c r="H9" s="33"/>
      <c r="I9" s="34"/>
      <c r="J9" s="1" t="s">
        <v>20</v>
      </c>
      <c r="K9" s="35"/>
      <c r="L9" s="77">
        <v>1</v>
      </c>
      <c r="M9" s="32"/>
      <c r="N9" s="44"/>
      <c r="O9" s="42"/>
      <c r="P9" s="1" t="s">
        <v>27</v>
      </c>
      <c r="Q9" s="44"/>
      <c r="R9" s="77">
        <v>1</v>
      </c>
    </row>
    <row r="10" spans="1:18" ht="27" customHeight="1">
      <c r="A10" s="9" t="s">
        <v>21</v>
      </c>
      <c r="B10" s="41"/>
      <c r="C10" s="42"/>
      <c r="D10" s="1" t="s">
        <v>5</v>
      </c>
      <c r="E10" s="43"/>
      <c r="F10" s="48">
        <f>SUM(F11:F17)</f>
        <v>180</v>
      </c>
      <c r="G10" s="49"/>
      <c r="H10" s="33"/>
      <c r="I10" s="34"/>
      <c r="J10" s="51" t="s">
        <v>49</v>
      </c>
      <c r="K10" s="35"/>
      <c r="L10" s="77">
        <v>15</v>
      </c>
      <c r="M10" s="32"/>
      <c r="N10" s="44"/>
      <c r="O10" s="34"/>
      <c r="P10" s="1" t="s">
        <v>38</v>
      </c>
      <c r="Q10" s="44"/>
      <c r="R10" s="77">
        <v>1</v>
      </c>
    </row>
    <row r="11" spans="1:18" ht="27" customHeight="1">
      <c r="A11" s="21"/>
      <c r="B11" s="33"/>
      <c r="C11" s="34"/>
      <c r="D11" s="1" t="s">
        <v>7</v>
      </c>
      <c r="E11" s="35"/>
      <c r="F11" s="77">
        <v>24</v>
      </c>
      <c r="G11" s="49"/>
      <c r="H11" s="33"/>
      <c r="I11" s="34"/>
      <c r="J11" s="1" t="s">
        <v>22</v>
      </c>
      <c r="K11" s="35"/>
      <c r="L11" s="77">
        <v>21</v>
      </c>
      <c r="M11" s="32" t="s">
        <v>28</v>
      </c>
      <c r="N11" s="44"/>
      <c r="O11" s="34"/>
      <c r="P11" s="1" t="s">
        <v>5</v>
      </c>
      <c r="Q11" s="44"/>
      <c r="R11" s="48">
        <f>R12+R13</f>
        <v>62</v>
      </c>
    </row>
    <row r="12" spans="1:18" ht="27" customHeight="1">
      <c r="A12" s="21"/>
      <c r="B12" s="33"/>
      <c r="C12" s="34"/>
      <c r="D12" s="1" t="s">
        <v>26</v>
      </c>
      <c r="E12" s="35"/>
      <c r="F12" s="77">
        <v>18</v>
      </c>
      <c r="G12" s="49"/>
      <c r="H12" s="33"/>
      <c r="I12" s="34"/>
      <c r="J12" s="1" t="s">
        <v>24</v>
      </c>
      <c r="K12" s="35"/>
      <c r="L12" s="48">
        <v>1</v>
      </c>
      <c r="M12" s="32"/>
      <c r="N12" s="44"/>
      <c r="O12" s="34"/>
      <c r="P12" s="1" t="s">
        <v>30</v>
      </c>
      <c r="Q12" s="44"/>
      <c r="R12" s="77">
        <v>25</v>
      </c>
    </row>
    <row r="13" spans="1:18" ht="27" customHeight="1">
      <c r="A13" s="21"/>
      <c r="B13" s="33"/>
      <c r="C13" s="34"/>
      <c r="D13" s="1" t="s">
        <v>12</v>
      </c>
      <c r="E13" s="35"/>
      <c r="F13" s="77">
        <v>66</v>
      </c>
      <c r="G13" s="42"/>
      <c r="H13" s="74"/>
      <c r="I13" s="78"/>
      <c r="J13" s="52"/>
      <c r="K13" s="35"/>
      <c r="L13" s="31"/>
      <c r="M13" s="40"/>
      <c r="N13" s="44"/>
      <c r="O13" s="34"/>
      <c r="P13" s="1" t="s">
        <v>32</v>
      </c>
      <c r="Q13" s="44"/>
      <c r="R13" s="77">
        <v>37</v>
      </c>
    </row>
    <row r="14" spans="1:18" ht="27" customHeight="1">
      <c r="A14" s="21"/>
      <c r="B14" s="33"/>
      <c r="C14" s="34"/>
      <c r="D14" s="1" t="s">
        <v>15</v>
      </c>
      <c r="E14" s="35"/>
      <c r="F14" s="77">
        <v>17</v>
      </c>
      <c r="G14" s="89" t="s">
        <v>29</v>
      </c>
      <c r="H14" s="91"/>
      <c r="I14" s="91"/>
      <c r="J14" s="91"/>
      <c r="K14" s="35"/>
      <c r="L14" s="31">
        <f>SUM(L15:L18)</f>
        <v>213</v>
      </c>
      <c r="M14" s="32" t="s">
        <v>4</v>
      </c>
      <c r="N14" s="44"/>
      <c r="O14" s="34"/>
      <c r="P14" s="1" t="s">
        <v>5</v>
      </c>
      <c r="Q14" s="44"/>
      <c r="R14" s="48">
        <f>SUM(R15:R21)</f>
        <v>165</v>
      </c>
    </row>
    <row r="15" spans="1:18" ht="27" customHeight="1">
      <c r="A15" s="21"/>
      <c r="B15" s="33"/>
      <c r="C15" s="34"/>
      <c r="D15" s="1" t="s">
        <v>18</v>
      </c>
      <c r="E15" s="35"/>
      <c r="F15" s="77">
        <v>42</v>
      </c>
      <c r="G15" s="40" t="s">
        <v>45</v>
      </c>
      <c r="H15" s="33"/>
      <c r="I15" s="34"/>
      <c r="J15" s="1" t="s">
        <v>31</v>
      </c>
      <c r="K15" s="35"/>
      <c r="L15" s="79">
        <v>1</v>
      </c>
      <c r="M15" s="32"/>
      <c r="N15" s="44"/>
      <c r="O15" s="34"/>
      <c r="P15" s="1" t="s">
        <v>14</v>
      </c>
      <c r="Q15" s="44"/>
      <c r="R15" s="77">
        <v>71</v>
      </c>
    </row>
    <row r="16" spans="1:18" ht="27" customHeight="1">
      <c r="A16" s="21"/>
      <c r="B16" s="33"/>
      <c r="C16" s="34"/>
      <c r="D16" s="1" t="s">
        <v>19</v>
      </c>
      <c r="E16" s="35"/>
      <c r="F16" s="77">
        <v>9</v>
      </c>
      <c r="G16" s="40" t="s">
        <v>44</v>
      </c>
      <c r="H16" s="33"/>
      <c r="I16" s="34"/>
      <c r="J16" s="53" t="s">
        <v>48</v>
      </c>
      <c r="K16" s="35"/>
      <c r="L16" s="80">
        <v>15</v>
      </c>
      <c r="M16" s="40"/>
      <c r="N16" s="47"/>
      <c r="O16" s="34"/>
      <c r="P16" s="1" t="s">
        <v>36</v>
      </c>
      <c r="Q16" s="47"/>
      <c r="R16" s="77">
        <v>3</v>
      </c>
    </row>
    <row r="17" spans="1:18" ht="27" customHeight="1">
      <c r="A17" s="21"/>
      <c r="B17" s="33"/>
      <c r="C17" s="34"/>
      <c r="D17" s="1" t="s">
        <v>23</v>
      </c>
      <c r="E17" s="35"/>
      <c r="F17" s="77">
        <v>4</v>
      </c>
      <c r="G17" s="40" t="s">
        <v>46</v>
      </c>
      <c r="H17" s="33"/>
      <c r="I17" s="34"/>
      <c r="J17" s="1" t="s">
        <v>51</v>
      </c>
      <c r="K17" s="35"/>
      <c r="L17" s="81">
        <v>196</v>
      </c>
      <c r="M17" s="40"/>
      <c r="N17" s="44"/>
      <c r="O17" s="42"/>
      <c r="P17" s="1" t="s">
        <v>17</v>
      </c>
      <c r="Q17" s="44"/>
      <c r="R17" s="77">
        <v>8</v>
      </c>
    </row>
    <row r="18" spans="1:18" ht="27" customHeight="1">
      <c r="A18" s="9" t="s">
        <v>25</v>
      </c>
      <c r="B18" s="41"/>
      <c r="C18" s="42"/>
      <c r="D18" s="1" t="s">
        <v>5</v>
      </c>
      <c r="E18" s="43"/>
      <c r="F18" s="48">
        <f>F19</f>
        <v>1</v>
      </c>
      <c r="G18" s="54"/>
      <c r="H18" s="74"/>
      <c r="I18" s="82"/>
      <c r="J18" s="1" t="s">
        <v>52</v>
      </c>
      <c r="K18" s="35"/>
      <c r="L18" s="77">
        <v>1</v>
      </c>
      <c r="M18" s="40"/>
      <c r="N18" s="47"/>
      <c r="O18" s="34"/>
      <c r="P18" s="1" t="s">
        <v>37</v>
      </c>
      <c r="Q18" s="47"/>
      <c r="R18" s="77">
        <v>1</v>
      </c>
    </row>
    <row r="19" spans="1:18" ht="27" customHeight="1">
      <c r="A19" s="55"/>
      <c r="B19" s="35"/>
      <c r="C19" s="34"/>
      <c r="D19" s="1" t="s">
        <v>35</v>
      </c>
      <c r="E19" s="35"/>
      <c r="F19" s="83">
        <v>1</v>
      </c>
      <c r="G19" s="92" t="s">
        <v>40</v>
      </c>
      <c r="H19" s="93"/>
      <c r="I19" s="93"/>
      <c r="J19" s="93"/>
      <c r="K19" s="35"/>
      <c r="L19" s="56">
        <f>L20+R8+R11+R14</f>
        <v>576</v>
      </c>
      <c r="M19" s="40"/>
      <c r="N19" s="47"/>
      <c r="O19" s="34"/>
      <c r="P19" s="8" t="s">
        <v>41</v>
      </c>
      <c r="Q19" s="47"/>
      <c r="R19" s="77">
        <v>4</v>
      </c>
    </row>
    <row r="20" spans="1:18" ht="27" customHeight="1">
      <c r="A20" s="57" t="s">
        <v>28</v>
      </c>
      <c r="B20" s="43"/>
      <c r="C20" s="42"/>
      <c r="D20" s="1" t="s">
        <v>5</v>
      </c>
      <c r="E20" s="43"/>
      <c r="F20" s="58">
        <f>SUM(F21:F22)</f>
        <v>9</v>
      </c>
      <c r="G20" s="40" t="s">
        <v>6</v>
      </c>
      <c r="H20" s="35"/>
      <c r="I20" s="34"/>
      <c r="J20" s="1" t="s">
        <v>5</v>
      </c>
      <c r="K20" s="35"/>
      <c r="L20" s="59">
        <f>L21+L22+L23+R5+R6+R7+R4</f>
        <v>347</v>
      </c>
      <c r="M20" s="40"/>
      <c r="N20" s="44"/>
      <c r="O20" s="42"/>
      <c r="P20" s="1" t="s">
        <v>22</v>
      </c>
      <c r="Q20" s="44"/>
      <c r="R20" s="77">
        <v>77</v>
      </c>
    </row>
    <row r="21" spans="1:18" ht="27" customHeight="1">
      <c r="A21" s="55"/>
      <c r="B21" s="35"/>
      <c r="C21" s="34"/>
      <c r="D21" s="1" t="s">
        <v>43</v>
      </c>
      <c r="E21" s="35"/>
      <c r="F21" s="83">
        <v>1</v>
      </c>
      <c r="G21" s="60"/>
      <c r="H21" s="73"/>
      <c r="I21" s="84"/>
      <c r="J21" s="20" t="s">
        <v>7</v>
      </c>
      <c r="K21" s="43"/>
      <c r="L21" s="77">
        <v>44</v>
      </c>
      <c r="M21" s="42"/>
      <c r="N21" s="74"/>
      <c r="O21" s="82"/>
      <c r="P21" s="1" t="s">
        <v>24</v>
      </c>
      <c r="Q21" s="47"/>
      <c r="R21" s="77">
        <v>1</v>
      </c>
    </row>
    <row r="22" spans="1:18" ht="27" customHeight="1">
      <c r="A22" s="13"/>
      <c r="B22" s="12"/>
      <c r="C22" s="49"/>
      <c r="D22" s="1" t="s">
        <v>32</v>
      </c>
      <c r="E22" s="12"/>
      <c r="F22" s="83">
        <v>8</v>
      </c>
      <c r="G22" s="32"/>
      <c r="H22" s="55"/>
      <c r="I22" s="54"/>
      <c r="J22" s="1" t="s">
        <v>9</v>
      </c>
      <c r="K22" s="47"/>
      <c r="L22" s="77">
        <v>43</v>
      </c>
      <c r="M22" s="89" t="s">
        <v>42</v>
      </c>
      <c r="N22" s="90"/>
      <c r="O22" s="90"/>
      <c r="P22" s="90"/>
      <c r="Q22" s="44"/>
      <c r="R22" s="56">
        <f>R23</f>
        <v>11</v>
      </c>
    </row>
    <row r="23" spans="1:18" ht="28.5" customHeight="1">
      <c r="A23" s="18" t="s">
        <v>4</v>
      </c>
      <c r="B23" s="61"/>
      <c r="C23" s="62"/>
      <c r="D23" s="15" t="s">
        <v>5</v>
      </c>
      <c r="E23" s="61"/>
      <c r="F23" s="63">
        <f>SUM(L4:L12)</f>
        <v>84</v>
      </c>
      <c r="G23" s="14"/>
      <c r="H23" s="64"/>
      <c r="I23" s="65"/>
      <c r="J23" s="15" t="s">
        <v>12</v>
      </c>
      <c r="K23" s="66"/>
      <c r="L23" s="63">
        <v>110</v>
      </c>
      <c r="M23" s="18" t="s">
        <v>33</v>
      </c>
      <c r="N23" s="67"/>
      <c r="O23" s="62"/>
      <c r="P23" s="68" t="s">
        <v>34</v>
      </c>
      <c r="Q23" s="67"/>
      <c r="R23" s="85">
        <v>11</v>
      </c>
    </row>
    <row r="24" spans="1:18" ht="18" customHeight="1">
      <c r="A24" s="16"/>
      <c r="B24" s="86"/>
      <c r="C24" s="86"/>
      <c r="D24" s="87"/>
      <c r="E24" s="88"/>
      <c r="F24" s="87"/>
      <c r="G24" s="87"/>
      <c r="H24" s="86"/>
      <c r="I24" s="86"/>
      <c r="J24" s="87"/>
      <c r="K24" s="88"/>
      <c r="L24" s="87"/>
      <c r="M24" s="88"/>
      <c r="N24" s="86"/>
      <c r="O24" s="86"/>
      <c r="P24" s="87"/>
      <c r="Q24" s="86"/>
      <c r="R24" s="11" t="s">
        <v>50</v>
      </c>
    </row>
    <row r="25" spans="1:17" ht="19.5" customHeight="1">
      <c r="A25" s="16"/>
      <c r="B25" s="86"/>
      <c r="C25" s="86"/>
      <c r="E25" s="88"/>
      <c r="H25" s="86"/>
      <c r="I25" s="86"/>
      <c r="K25" s="88"/>
      <c r="N25" s="86"/>
      <c r="O25" s="86"/>
      <c r="Q25" s="86"/>
    </row>
    <row r="26" spans="1:17" ht="19.5" customHeight="1">
      <c r="A26" s="16"/>
      <c r="B26" s="86"/>
      <c r="C26" s="86"/>
      <c r="E26" s="88"/>
      <c r="H26" s="86"/>
      <c r="I26" s="86"/>
      <c r="K26" s="88"/>
      <c r="N26" s="86"/>
      <c r="O26" s="86"/>
      <c r="Q26" s="86"/>
    </row>
    <row r="27" spans="1:18" ht="19.5" customHeight="1">
      <c r="A27" s="16"/>
      <c r="B27" s="86"/>
      <c r="C27" s="86"/>
      <c r="E27" s="88"/>
      <c r="H27" s="86"/>
      <c r="I27" s="86"/>
      <c r="K27" s="88"/>
      <c r="M27" s="69"/>
      <c r="N27" s="70"/>
      <c r="O27" s="70"/>
      <c r="P27" s="69"/>
      <c r="Q27" s="70"/>
      <c r="R27" s="69"/>
    </row>
    <row r="28" spans="1:18" ht="19.5" customHeight="1">
      <c r="A28" s="16"/>
      <c r="B28" s="70"/>
      <c r="C28" s="70"/>
      <c r="D28" s="69"/>
      <c r="E28" s="71"/>
      <c r="F28" s="69"/>
      <c r="G28" s="69"/>
      <c r="H28" s="70"/>
      <c r="I28" s="70"/>
      <c r="J28" s="69"/>
      <c r="K28" s="71"/>
      <c r="L28" s="69"/>
      <c r="M28" s="69"/>
      <c r="N28" s="70"/>
      <c r="O28" s="70"/>
      <c r="P28" s="69"/>
      <c r="Q28" s="70"/>
      <c r="R28" s="69"/>
    </row>
    <row r="29" spans="1:18" ht="19.5" customHeight="1">
      <c r="A29" s="16"/>
      <c r="B29" s="70"/>
      <c r="C29" s="70"/>
      <c r="D29" s="69"/>
      <c r="E29" s="71"/>
      <c r="F29" s="69"/>
      <c r="G29" s="69"/>
      <c r="H29" s="70"/>
      <c r="I29" s="70"/>
      <c r="J29" s="69"/>
      <c r="K29" s="71"/>
      <c r="L29" s="69"/>
      <c r="M29" s="69"/>
      <c r="N29" s="70"/>
      <c r="O29" s="70"/>
      <c r="P29" s="69"/>
      <c r="Q29" s="70"/>
      <c r="R29" s="69"/>
    </row>
    <row r="30" spans="1:17" ht="19.5" customHeight="1">
      <c r="A30" s="16"/>
      <c r="B30" s="70"/>
      <c r="C30" s="70"/>
      <c r="D30" s="69"/>
      <c r="E30" s="71"/>
      <c r="F30" s="69"/>
      <c r="G30" s="69"/>
      <c r="H30" s="70"/>
      <c r="I30" s="70"/>
      <c r="J30" s="69"/>
      <c r="K30" s="71"/>
      <c r="L30" s="69"/>
      <c r="N30" s="86"/>
      <c r="O30" s="86"/>
      <c r="Q30" s="86"/>
    </row>
    <row r="31" spans="1:18" s="69" customFormat="1" ht="19.5" customHeight="1">
      <c r="A31" s="86"/>
      <c r="B31" s="86"/>
      <c r="C31" s="86"/>
      <c r="D31" s="5"/>
      <c r="E31" s="88"/>
      <c r="F31" s="5"/>
      <c r="G31" s="5"/>
      <c r="H31" s="86"/>
      <c r="I31" s="86"/>
      <c r="J31" s="5"/>
      <c r="K31" s="88"/>
      <c r="L31" s="5"/>
      <c r="M31" s="5"/>
      <c r="N31" s="5"/>
      <c r="O31" s="5"/>
      <c r="P31" s="5"/>
      <c r="Q31" s="5"/>
      <c r="R31" s="5"/>
    </row>
  </sheetData>
  <sheetProtection/>
  <mergeCells count="3">
    <mergeCell ref="M22:P22"/>
    <mergeCell ref="G14:J14"/>
    <mergeCell ref="G19:J1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2015-11-04T07:01:05Z</cp:lastPrinted>
  <dcterms:created xsi:type="dcterms:W3CDTF">1998-09-02T00:04:32Z</dcterms:created>
  <dcterms:modified xsi:type="dcterms:W3CDTF">2016-02-02T04:34:03Z</dcterms:modified>
  <cp:category/>
  <cp:version/>
  <cp:contentType/>
  <cp:contentStatus/>
</cp:coreProperties>
</file>