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822" activeTab="0"/>
  </bookViews>
  <sheets>
    <sheet name="215 経済活動別県内総生産（名目）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<sst xmlns="http://schemas.openxmlformats.org/spreadsheetml/2006/main" count="107" uniqueCount="65">
  <si>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単位:百万円</t>
  </si>
  <si>
    <t>(2)</t>
  </si>
  <si>
    <t>(3)</t>
  </si>
  <si>
    <t>(7)</t>
  </si>
  <si>
    <t>(8)</t>
  </si>
  <si>
    <t>(9)</t>
  </si>
  <si>
    <t>(10)</t>
  </si>
  <si>
    <t>鉱業</t>
  </si>
  <si>
    <t>不動産業</t>
  </si>
  <si>
    <t>製造業</t>
  </si>
  <si>
    <t>(1)</t>
  </si>
  <si>
    <t>(1)</t>
  </si>
  <si>
    <t>農業</t>
  </si>
  <si>
    <t>林業</t>
  </si>
  <si>
    <t>水産業</t>
  </si>
  <si>
    <t>卸売・小売業</t>
  </si>
  <si>
    <t>金融・保険業</t>
  </si>
  <si>
    <t>サービス業</t>
  </si>
  <si>
    <t>2.政 府 サ ー ビ ス 生 産 者</t>
  </si>
  <si>
    <t>(1)</t>
  </si>
  <si>
    <t>農林水産業</t>
  </si>
  <si>
    <t>食料品</t>
  </si>
  <si>
    <t>繊維</t>
  </si>
  <si>
    <t>パルプ・紙</t>
  </si>
  <si>
    <t>化学</t>
  </si>
  <si>
    <t>石油・石炭製品</t>
  </si>
  <si>
    <t>窯業・土石製品</t>
  </si>
  <si>
    <t>金属製品</t>
  </si>
  <si>
    <t>一般機械</t>
  </si>
  <si>
    <t>電気機械</t>
  </si>
  <si>
    <t>輸送用機械</t>
  </si>
  <si>
    <t>精密機械</t>
  </si>
  <si>
    <t>建設業</t>
  </si>
  <si>
    <t>電気・ガス・水道業</t>
  </si>
  <si>
    <t>5.輸入品に課される税・関税</t>
  </si>
  <si>
    <t>4.小         計(1+2+3)</t>
  </si>
  <si>
    <t>電気・ガス・水道業</t>
  </si>
  <si>
    <t>サービス業</t>
  </si>
  <si>
    <t>公務</t>
  </si>
  <si>
    <t>サービス生産者</t>
  </si>
  <si>
    <t>1.産   　　                     業</t>
  </si>
  <si>
    <t>２１５. 経 済 活 動 別 県 内 総 生 産（名 目）</t>
  </si>
  <si>
    <t/>
  </si>
  <si>
    <t>鉄鋼</t>
  </si>
  <si>
    <t>非鉄金属</t>
  </si>
  <si>
    <t>7.県内総生産（4+5-6）</t>
  </si>
  <si>
    <t>注 最新の統計資料の利用、推計方法の改善等により遡及改訂を</t>
  </si>
  <si>
    <t>その他の製造業</t>
  </si>
  <si>
    <t>(11)</t>
  </si>
  <si>
    <t>情報通信業</t>
  </si>
  <si>
    <t>運輸業</t>
  </si>
  <si>
    <t xml:space="preserve"> しているので、最新年度のものを使用してください。</t>
  </si>
  <si>
    <t>22</t>
  </si>
  <si>
    <t>23</t>
  </si>
  <si>
    <t>24</t>
  </si>
  <si>
    <t>25</t>
  </si>
  <si>
    <t>平成21年度</t>
  </si>
  <si>
    <r>
      <t>対前年度
増 加 率
25</t>
    </r>
    <r>
      <rPr>
        <sz val="14"/>
        <rFont val="ＭＳ 明朝"/>
        <family val="1"/>
      </rPr>
      <t>/24(%)</t>
    </r>
  </si>
  <si>
    <r>
      <t>(</t>
    </r>
    <r>
      <rPr>
        <sz val="14"/>
        <rFont val="ＭＳ 明朝"/>
        <family val="1"/>
      </rPr>
      <t>4)</t>
    </r>
  </si>
  <si>
    <r>
      <t>(</t>
    </r>
    <r>
      <rPr>
        <sz val="14"/>
        <rFont val="ＭＳ 明朝"/>
        <family val="1"/>
      </rPr>
      <t>5)</t>
    </r>
  </si>
  <si>
    <r>
      <t>(</t>
    </r>
    <r>
      <rPr>
        <sz val="14"/>
        <rFont val="ＭＳ 明朝"/>
        <family val="1"/>
      </rPr>
      <t>6)</t>
    </r>
  </si>
  <si>
    <r>
      <t>3.対</t>
    </r>
    <r>
      <rPr>
        <sz val="14"/>
        <rFont val="ＭＳ 明朝"/>
        <family val="1"/>
      </rPr>
      <t xml:space="preserve">  家  計  民  間  非  営  利　</t>
    </r>
  </si>
  <si>
    <r>
      <t>6</t>
    </r>
    <r>
      <rPr>
        <sz val="14"/>
        <rFont val="ＭＳ 明朝"/>
        <family val="1"/>
      </rPr>
      <t>.（控除）総資本形成に係る消費税</t>
    </r>
  </si>
  <si>
    <r>
      <t>資料 戦略企画部統計課「平成25</t>
    </r>
    <r>
      <rPr>
        <sz val="14"/>
        <rFont val="ＭＳ 明朝"/>
        <family val="1"/>
      </rPr>
      <t>年度　三重県民経済計算結果」</t>
    </r>
  </si>
  <si>
    <r>
      <t>25</t>
    </r>
    <r>
      <rPr>
        <sz val="14"/>
        <rFont val="ＭＳ 明朝"/>
        <family val="1"/>
      </rPr>
      <t>年度
構成比
（%）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</si>
</sst>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_ ;[Red]\-#,##0\ "/>
    <numFmt numFmtId="179" formatCode="#,##0;&quot;△ &quot;#,##0"/>
    <numFmt numFmtId="180" formatCode="0.0_ "/>
    <numFmt numFmtId="181" formatCode="0.0;&quot;△ &quot;0.0"/>
    <numFmt numFmtId="182" formatCode="0.0_);[Red]\(0.0\)"/>
    <numFmt numFmtId="183" formatCode="#,##0.0;&quot;△ &quot;#,##0.0"/>
    <numFmt numFmtId="184" formatCode="0;&quot;△ &quot;0"/>
    <numFmt numFmtId="185" formatCode="_ * #,##0_ ;_ * \-#,##0_ ;_ * &quot;-&quot;_;_ @_ "/>
    <numFmt numFmtId="186" formatCode="_ * #,##0_ ;_ * \-#,##0_ ;_ * &quot;-&quot;;_ @_ "/>
    <numFmt numFmtId="187" formatCode="#,##0;&quot;▲ &quot;#,##0"/>
    <numFmt numFmtId="188" formatCode="\ #,##0.0;&quot;△&quot;#,##0.0;&quot;-&quot;"/>
    <numFmt numFmtId="189" formatCode="#,##0.0;&quot;△&quot;#,##0.0;&quot;-&quot;"/>
    <numFmt numFmtId="190" formatCode="\ #,##0;&quot;△&quot;#,##0;&quot;-&quot;"/>
    <numFmt numFmtId="191" formatCode="#,##0;&quot;△&quot;#,##0;&quot;-&quot;"/>
    <numFmt numFmtId="192" formatCode="#,##0.00;&quot;△&quot;#,##0.00;&quot;-&quot;"/>
  </numFmts>
  <fonts count="41">
    <font>
      <sz val="14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3" fontId="6" fillId="2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5" fillId="0" borderId="0" applyNumberForma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9" fontId="2" fillId="0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16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179" fontId="0" fillId="0" borderId="16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left"/>
      <protection/>
    </xf>
    <xf numFmtId="179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179" fontId="0" fillId="0" borderId="17" xfId="0" applyNumberFormat="1" applyFont="1" applyFill="1" applyBorder="1" applyAlignment="1" applyProtection="1">
      <alignment/>
      <protection/>
    </xf>
    <xf numFmtId="179" fontId="0" fillId="0" borderId="13" xfId="0" applyNumberFormat="1" applyFont="1" applyFill="1" applyBorder="1" applyAlignment="1" applyProtection="1">
      <alignment/>
      <protection/>
    </xf>
    <xf numFmtId="179" fontId="2" fillId="0" borderId="13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79" fontId="2" fillId="0" borderId="16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0" fillId="0" borderId="18" xfId="0" applyNumberFormat="1" applyFont="1" applyFill="1" applyBorder="1" applyAlignment="1" applyProtection="1">
      <alignment/>
      <protection/>
    </xf>
    <xf numFmtId="179" fontId="0" fillId="0" borderId="12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2" fillId="0" borderId="0" xfId="0" applyFont="1" applyFill="1" applyAlignment="1" applyProtection="1">
      <alignment horizontal="distributed"/>
      <protection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Alignment="1" applyProtection="1" quotePrefix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7 青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0.66015625" defaultRowHeight="18"/>
  <cols>
    <col min="1" max="1" width="5.16015625" style="19" customWidth="1"/>
    <col min="2" max="2" width="1.91015625" style="19" customWidth="1"/>
    <col min="3" max="3" width="28.66015625" style="19" customWidth="1"/>
    <col min="4" max="4" width="0.91796875" style="19" customWidth="1"/>
    <col min="5" max="8" width="13.16015625" style="19" customWidth="1"/>
    <col min="9" max="9" width="13.16015625" style="7" customWidth="1"/>
    <col min="10" max="11" width="11.41015625" style="19" customWidth="1"/>
    <col min="12" max="16384" width="10.66015625" style="19" customWidth="1"/>
  </cols>
  <sheetData>
    <row r="1" spans="1:11" ht="27" customHeight="1">
      <c r="A1" s="1" t="s">
        <v>41</v>
      </c>
      <c r="B1" s="1"/>
      <c r="C1" s="1"/>
      <c r="D1" s="1"/>
      <c r="E1" s="21"/>
      <c r="F1" s="21"/>
      <c r="G1" s="21"/>
      <c r="H1" s="21"/>
      <c r="I1" s="2"/>
      <c r="J1" s="21"/>
      <c r="K1" s="21"/>
    </row>
    <row r="2" spans="1:11" ht="24.75" customHeight="1" thickBot="1">
      <c r="A2" s="22"/>
      <c r="B2" s="22"/>
      <c r="C2" s="22"/>
      <c r="D2" s="22"/>
      <c r="E2" s="22"/>
      <c r="F2" s="22"/>
      <c r="G2" s="22"/>
      <c r="H2" s="22"/>
      <c r="I2" s="3"/>
      <c r="J2" s="22"/>
      <c r="K2" s="23" t="s">
        <v>0</v>
      </c>
    </row>
    <row r="3" spans="1:11" ht="75" customHeight="1" thickTop="1">
      <c r="A3" s="24"/>
      <c r="B3" s="24"/>
      <c r="C3" s="24"/>
      <c r="D3" s="24"/>
      <c r="E3" s="4" t="s">
        <v>56</v>
      </c>
      <c r="F3" s="18" t="s">
        <v>52</v>
      </c>
      <c r="G3" s="18" t="s">
        <v>53</v>
      </c>
      <c r="H3" s="18" t="s">
        <v>54</v>
      </c>
      <c r="I3" s="5" t="s">
        <v>55</v>
      </c>
      <c r="J3" s="6" t="s">
        <v>57</v>
      </c>
      <c r="K3" s="6" t="s">
        <v>64</v>
      </c>
    </row>
    <row r="4" ht="13.5" customHeight="1">
      <c r="E4" s="25"/>
    </row>
    <row r="5" spans="1:11" ht="27.75" customHeight="1">
      <c r="A5" s="58" t="s">
        <v>40</v>
      </c>
      <c r="B5" s="58"/>
      <c r="C5" s="59"/>
      <c r="D5" s="27"/>
      <c r="E5" s="32">
        <v>6450059</v>
      </c>
      <c r="F5" s="33">
        <v>6637054</v>
      </c>
      <c r="G5" s="33">
        <v>6371931</v>
      </c>
      <c r="H5" s="33">
        <v>6545678</v>
      </c>
      <c r="I5" s="34">
        <v>6901529</v>
      </c>
      <c r="J5" s="28">
        <f>ROUND(IF(ISERR((I5-H5)/H5),"",(I5-H5)/ABS(H5))*100,1)</f>
        <v>5.4</v>
      </c>
      <c r="K5" s="28">
        <f aca="true" t="shared" si="0" ref="K5:K33">I5/$I$52*100</f>
        <v>89.75987399985434</v>
      </c>
    </row>
    <row r="6" spans="1:11" ht="27.75" customHeight="1">
      <c r="A6" s="35" t="s">
        <v>11</v>
      </c>
      <c r="B6" s="64" t="s">
        <v>20</v>
      </c>
      <c r="C6" s="64"/>
      <c r="D6" s="27"/>
      <c r="E6" s="32">
        <v>84752</v>
      </c>
      <c r="F6" s="33">
        <v>86097</v>
      </c>
      <c r="G6" s="33">
        <v>89628</v>
      </c>
      <c r="H6" s="33">
        <v>91491</v>
      </c>
      <c r="I6" s="34">
        <v>89221</v>
      </c>
      <c r="J6" s="28">
        <f aca="true" t="shared" si="1" ref="J6:J38">ROUND(IF(ISERR((I6-H6)/H6),"",(I6-H6)/ABS(H6))*100,1)</f>
        <v>-2.5</v>
      </c>
      <c r="K6" s="28">
        <f t="shared" si="0"/>
        <v>1.1603900698151097</v>
      </c>
    </row>
    <row r="7" spans="1:11" ht="27.75" customHeight="1">
      <c r="A7" s="35"/>
      <c r="B7" s="35"/>
      <c r="C7" s="20" t="s">
        <v>12</v>
      </c>
      <c r="D7" s="27"/>
      <c r="E7" s="36">
        <v>55143</v>
      </c>
      <c r="F7" s="37">
        <v>54772</v>
      </c>
      <c r="G7" s="37">
        <v>57568</v>
      </c>
      <c r="H7" s="37">
        <v>60451</v>
      </c>
      <c r="I7" s="34">
        <v>59279</v>
      </c>
      <c r="J7" s="28">
        <f t="shared" si="1"/>
        <v>-1.9</v>
      </c>
      <c r="K7" s="28">
        <f t="shared" si="0"/>
        <v>0.7709705444746179</v>
      </c>
    </row>
    <row r="8" spans="1:11" ht="27.75" customHeight="1">
      <c r="A8" s="35"/>
      <c r="B8" s="35"/>
      <c r="C8" s="20" t="s">
        <v>13</v>
      </c>
      <c r="D8" s="27"/>
      <c r="E8" s="36">
        <v>6953</v>
      </c>
      <c r="F8" s="37">
        <v>6878</v>
      </c>
      <c r="G8" s="37">
        <v>7116</v>
      </c>
      <c r="H8" s="37">
        <v>6179</v>
      </c>
      <c r="I8" s="34">
        <v>6467</v>
      </c>
      <c r="J8" s="28">
        <f t="shared" si="1"/>
        <v>4.7</v>
      </c>
      <c r="K8" s="28">
        <f t="shared" si="0"/>
        <v>0.0841084787381257</v>
      </c>
    </row>
    <row r="9" spans="3:11" ht="27.75" customHeight="1">
      <c r="C9" s="20" t="s">
        <v>14</v>
      </c>
      <c r="D9" s="27"/>
      <c r="E9" s="36">
        <v>22656</v>
      </c>
      <c r="F9" s="37">
        <v>24447</v>
      </c>
      <c r="G9" s="37">
        <v>24944</v>
      </c>
      <c r="H9" s="37">
        <v>24861</v>
      </c>
      <c r="I9" s="34">
        <v>23475</v>
      </c>
      <c r="J9" s="28">
        <f t="shared" si="1"/>
        <v>-5.6</v>
      </c>
      <c r="K9" s="28">
        <f t="shared" si="0"/>
        <v>0.305311046602366</v>
      </c>
    </row>
    <row r="10" spans="1:11" ht="27.75" customHeight="1">
      <c r="A10" s="35" t="s">
        <v>1</v>
      </c>
      <c r="B10" s="58" t="s">
        <v>7</v>
      </c>
      <c r="C10" s="58"/>
      <c r="D10" s="27"/>
      <c r="E10" s="36">
        <v>6308</v>
      </c>
      <c r="F10" s="37">
        <v>7194</v>
      </c>
      <c r="G10" s="37">
        <v>6883</v>
      </c>
      <c r="H10" s="37">
        <v>4549</v>
      </c>
      <c r="I10" s="34">
        <v>7335</v>
      </c>
      <c r="J10" s="28">
        <f t="shared" si="1"/>
        <v>61.2</v>
      </c>
      <c r="K10" s="28">
        <f t="shared" si="0"/>
        <v>0.09539750913006836</v>
      </c>
    </row>
    <row r="11" spans="1:11" ht="27.75" customHeight="1">
      <c r="A11" s="35" t="s">
        <v>2</v>
      </c>
      <c r="B11" s="58" t="s">
        <v>9</v>
      </c>
      <c r="C11" s="58"/>
      <c r="D11" s="8"/>
      <c r="E11" s="36">
        <v>2328163</v>
      </c>
      <c r="F11" s="37">
        <v>2493104</v>
      </c>
      <c r="G11" s="37">
        <v>2308716</v>
      </c>
      <c r="H11" s="37">
        <v>2400712</v>
      </c>
      <c r="I11" s="34">
        <v>2711316</v>
      </c>
      <c r="J11" s="28">
        <f t="shared" si="1"/>
        <v>12.9</v>
      </c>
      <c r="K11" s="28">
        <f t="shared" si="0"/>
        <v>35.262821113087995</v>
      </c>
    </row>
    <row r="12" spans="1:11" ht="27.75" customHeight="1">
      <c r="A12" s="35"/>
      <c r="B12" s="35"/>
      <c r="C12" s="20" t="s">
        <v>21</v>
      </c>
      <c r="D12" s="8"/>
      <c r="E12" s="36">
        <v>143056</v>
      </c>
      <c r="F12" s="37">
        <v>155143</v>
      </c>
      <c r="G12" s="37">
        <v>174958</v>
      </c>
      <c r="H12" s="37">
        <v>140971</v>
      </c>
      <c r="I12" s="34">
        <v>155361</v>
      </c>
      <c r="J12" s="28">
        <f t="shared" si="1"/>
        <v>10.2</v>
      </c>
      <c r="K12" s="28">
        <f t="shared" si="0"/>
        <v>2.0205933764085278</v>
      </c>
    </row>
    <row r="13" spans="1:11" ht="27.75" customHeight="1">
      <c r="A13" s="35"/>
      <c r="B13" s="35"/>
      <c r="C13" s="20" t="s">
        <v>22</v>
      </c>
      <c r="D13" s="8"/>
      <c r="E13" s="36">
        <v>8958</v>
      </c>
      <c r="F13" s="37">
        <v>8225</v>
      </c>
      <c r="G13" s="37">
        <v>5648</v>
      </c>
      <c r="H13" s="37">
        <v>7332</v>
      </c>
      <c r="I13" s="34">
        <v>7122</v>
      </c>
      <c r="J13" s="28">
        <f t="shared" si="1"/>
        <v>-2.9</v>
      </c>
      <c r="K13" s="28">
        <f t="shared" si="0"/>
        <v>0.09262727471361239</v>
      </c>
    </row>
    <row r="14" spans="1:11" ht="27.75" customHeight="1">
      <c r="A14" s="35"/>
      <c r="B14" s="35"/>
      <c r="C14" s="20" t="s">
        <v>23</v>
      </c>
      <c r="D14" s="8"/>
      <c r="E14" s="36">
        <v>19785</v>
      </c>
      <c r="F14" s="37">
        <v>16923</v>
      </c>
      <c r="G14" s="37">
        <v>11751</v>
      </c>
      <c r="H14" s="37">
        <v>8255</v>
      </c>
      <c r="I14" s="34">
        <v>5747</v>
      </c>
      <c r="J14" s="28">
        <f t="shared" si="1"/>
        <v>-30.4</v>
      </c>
      <c r="K14" s="28">
        <f t="shared" si="0"/>
        <v>0.07474430606278158</v>
      </c>
    </row>
    <row r="15" spans="1:11" ht="27.75" customHeight="1">
      <c r="A15" s="35"/>
      <c r="B15" s="35"/>
      <c r="C15" s="20" t="s">
        <v>24</v>
      </c>
      <c r="D15" s="8"/>
      <c r="E15" s="36">
        <v>256396</v>
      </c>
      <c r="F15" s="37">
        <v>216430</v>
      </c>
      <c r="G15" s="37">
        <v>204946</v>
      </c>
      <c r="H15" s="37">
        <v>326682</v>
      </c>
      <c r="I15" s="34">
        <v>307771</v>
      </c>
      <c r="J15" s="28">
        <f t="shared" si="1"/>
        <v>-5.8</v>
      </c>
      <c r="K15" s="28">
        <f t="shared" si="0"/>
        <v>4.002806650643527</v>
      </c>
    </row>
    <row r="16" spans="1:11" ht="27.75" customHeight="1">
      <c r="A16" s="35"/>
      <c r="B16" s="35"/>
      <c r="C16" s="20" t="s">
        <v>25</v>
      </c>
      <c r="D16" s="8"/>
      <c r="E16" s="36">
        <v>122541</v>
      </c>
      <c r="F16" s="37">
        <v>151320</v>
      </c>
      <c r="G16" s="37">
        <v>-3729</v>
      </c>
      <c r="H16" s="37">
        <v>60370</v>
      </c>
      <c r="I16" s="34">
        <v>93654</v>
      </c>
      <c r="J16" s="28">
        <f t="shared" si="1"/>
        <v>55.1</v>
      </c>
      <c r="K16" s="28">
        <f t="shared" si="0"/>
        <v>1.2180447607453881</v>
      </c>
    </row>
    <row r="17" spans="1:11" ht="27.75" customHeight="1">
      <c r="A17" s="35"/>
      <c r="B17" s="35"/>
      <c r="C17" s="20" t="s">
        <v>26</v>
      </c>
      <c r="D17" s="8"/>
      <c r="E17" s="36">
        <v>122822</v>
      </c>
      <c r="F17" s="37">
        <v>108502</v>
      </c>
      <c r="G17" s="37">
        <v>122057</v>
      </c>
      <c r="H17" s="37">
        <v>113793</v>
      </c>
      <c r="I17" s="34">
        <v>93094</v>
      </c>
      <c r="J17" s="28">
        <f t="shared" si="1"/>
        <v>-18.2</v>
      </c>
      <c r="K17" s="28">
        <f t="shared" si="0"/>
        <v>1.2107615153312317</v>
      </c>
    </row>
    <row r="18" spans="1:11" ht="27.75" customHeight="1">
      <c r="A18" s="35"/>
      <c r="B18" s="35"/>
      <c r="C18" s="20" t="s">
        <v>43</v>
      </c>
      <c r="D18" s="8"/>
      <c r="E18" s="36">
        <v>34606</v>
      </c>
      <c r="F18" s="37">
        <v>27985</v>
      </c>
      <c r="G18" s="37">
        <v>28447</v>
      </c>
      <c r="H18" s="37">
        <v>25710</v>
      </c>
      <c r="I18" s="34">
        <v>22946</v>
      </c>
      <c r="J18" s="28">
        <f t="shared" si="1"/>
        <v>-10.8</v>
      </c>
      <c r="K18" s="28">
        <f t="shared" si="0"/>
        <v>0.29843098084506453</v>
      </c>
    </row>
    <row r="19" spans="1:11" ht="27.75" customHeight="1">
      <c r="A19" s="35"/>
      <c r="B19" s="35"/>
      <c r="C19" s="20" t="s">
        <v>44</v>
      </c>
      <c r="D19" s="8"/>
      <c r="E19" s="36">
        <v>37311</v>
      </c>
      <c r="F19" s="37">
        <v>44969</v>
      </c>
      <c r="G19" s="37">
        <v>58563</v>
      </c>
      <c r="H19" s="37">
        <v>32285</v>
      </c>
      <c r="I19" s="34">
        <v>30125</v>
      </c>
      <c r="J19" s="28">
        <f t="shared" si="1"/>
        <v>-6.7</v>
      </c>
      <c r="K19" s="28">
        <f t="shared" si="0"/>
        <v>0.391799585895475</v>
      </c>
    </row>
    <row r="20" spans="1:11" ht="27.75" customHeight="1">
      <c r="A20" s="35"/>
      <c r="B20" s="35"/>
      <c r="C20" s="20" t="s">
        <v>27</v>
      </c>
      <c r="D20" s="8"/>
      <c r="E20" s="36">
        <v>128100</v>
      </c>
      <c r="F20" s="37">
        <v>94167</v>
      </c>
      <c r="G20" s="37">
        <v>107749</v>
      </c>
      <c r="H20" s="37">
        <v>108303</v>
      </c>
      <c r="I20" s="34">
        <v>107866</v>
      </c>
      <c r="J20" s="28">
        <f t="shared" si="1"/>
        <v>-0.4</v>
      </c>
      <c r="K20" s="28">
        <f t="shared" si="0"/>
        <v>1.4028831247203755</v>
      </c>
    </row>
    <row r="21" spans="1:11" ht="27.75" customHeight="1">
      <c r="A21" s="35"/>
      <c r="B21" s="35"/>
      <c r="C21" s="20" t="s">
        <v>28</v>
      </c>
      <c r="D21" s="8"/>
      <c r="E21" s="36">
        <v>194705</v>
      </c>
      <c r="F21" s="37">
        <v>216350</v>
      </c>
      <c r="G21" s="37">
        <v>215253</v>
      </c>
      <c r="H21" s="37">
        <v>213682</v>
      </c>
      <c r="I21" s="34">
        <v>225947</v>
      </c>
      <c r="J21" s="28">
        <f t="shared" si="1"/>
        <v>5.7</v>
      </c>
      <c r="K21" s="28">
        <f t="shared" si="0"/>
        <v>2.9386204492721957</v>
      </c>
    </row>
    <row r="22" spans="1:11" ht="27.75" customHeight="1">
      <c r="A22" s="35"/>
      <c r="B22" s="35"/>
      <c r="C22" s="20" t="s">
        <v>29</v>
      </c>
      <c r="D22" s="8"/>
      <c r="E22" s="36">
        <v>543635</v>
      </c>
      <c r="F22" s="37">
        <v>800821</v>
      </c>
      <c r="G22" s="37">
        <v>538636</v>
      </c>
      <c r="H22" s="37">
        <v>604492</v>
      </c>
      <c r="I22" s="34">
        <v>823366</v>
      </c>
      <c r="J22" s="28">
        <f t="shared" si="1"/>
        <v>36.2</v>
      </c>
      <c r="K22" s="28">
        <f t="shared" si="0"/>
        <v>10.70852972084361</v>
      </c>
    </row>
    <row r="23" spans="1:11" ht="27.75" customHeight="1">
      <c r="A23" s="35"/>
      <c r="B23" s="35"/>
      <c r="C23" s="20" t="s">
        <v>30</v>
      </c>
      <c r="D23" s="8"/>
      <c r="E23" s="36">
        <v>510885</v>
      </c>
      <c r="F23" s="37">
        <v>432790</v>
      </c>
      <c r="G23" s="37">
        <v>610074</v>
      </c>
      <c r="H23" s="37">
        <v>538327</v>
      </c>
      <c r="I23" s="34">
        <v>585458</v>
      </c>
      <c r="J23" s="28">
        <f t="shared" si="1"/>
        <v>8.8</v>
      </c>
      <c r="K23" s="28">
        <f t="shared" si="0"/>
        <v>7.614346953002257</v>
      </c>
    </row>
    <row r="24" spans="1:11" ht="27.75" customHeight="1">
      <c r="A24" s="35"/>
      <c r="B24" s="35"/>
      <c r="C24" s="20" t="s">
        <v>31</v>
      </c>
      <c r="D24" s="8"/>
      <c r="E24" s="36">
        <v>3002</v>
      </c>
      <c r="F24" s="37">
        <v>2288</v>
      </c>
      <c r="G24" s="37">
        <v>1667</v>
      </c>
      <c r="H24" s="37">
        <v>3145</v>
      </c>
      <c r="I24" s="34">
        <v>2837</v>
      </c>
      <c r="J24" s="28">
        <f t="shared" si="1"/>
        <v>-9.8</v>
      </c>
      <c r="K24" s="28">
        <f t="shared" si="0"/>
        <v>0.03689744149993237</v>
      </c>
    </row>
    <row r="25" spans="1:11" ht="27.75" customHeight="1">
      <c r="A25" s="35"/>
      <c r="B25" s="35"/>
      <c r="C25" s="20" t="s">
        <v>47</v>
      </c>
      <c r="D25" s="8"/>
      <c r="E25" s="36">
        <v>202361</v>
      </c>
      <c r="F25" s="37">
        <v>217191</v>
      </c>
      <c r="G25" s="37">
        <v>232696</v>
      </c>
      <c r="H25" s="37">
        <v>217365</v>
      </c>
      <c r="I25" s="34">
        <v>250022</v>
      </c>
      <c r="J25" s="28">
        <f t="shared" si="1"/>
        <v>15</v>
      </c>
      <c r="K25" s="28">
        <f t="shared" si="0"/>
        <v>3.2517349731040155</v>
      </c>
    </row>
    <row r="26" spans="1:11" ht="27.75" customHeight="1">
      <c r="A26" s="35" t="s">
        <v>58</v>
      </c>
      <c r="B26" s="58" t="s">
        <v>32</v>
      </c>
      <c r="C26" s="58"/>
      <c r="D26" s="8"/>
      <c r="E26" s="36">
        <v>400290</v>
      </c>
      <c r="F26" s="37">
        <v>417784</v>
      </c>
      <c r="G26" s="37">
        <v>352443</v>
      </c>
      <c r="H26" s="37">
        <v>384476</v>
      </c>
      <c r="I26" s="34">
        <v>384964</v>
      </c>
      <c r="J26" s="28">
        <f t="shared" si="1"/>
        <v>0.1</v>
      </c>
      <c r="K26" s="28">
        <f t="shared" si="0"/>
        <v>5.00676301359886</v>
      </c>
    </row>
    <row r="27" spans="1:11" ht="27.75" customHeight="1">
      <c r="A27" s="35" t="s">
        <v>59</v>
      </c>
      <c r="B27" s="58" t="s">
        <v>33</v>
      </c>
      <c r="C27" s="58"/>
      <c r="D27" s="27"/>
      <c r="E27" s="36">
        <v>227925</v>
      </c>
      <c r="F27" s="37">
        <v>210720</v>
      </c>
      <c r="G27" s="37">
        <v>168718</v>
      </c>
      <c r="H27" s="37">
        <v>182050</v>
      </c>
      <c r="I27" s="34">
        <v>170226</v>
      </c>
      <c r="J27" s="28">
        <f t="shared" si="1"/>
        <v>-6.5</v>
      </c>
      <c r="K27" s="28">
        <f t="shared" si="0"/>
        <v>2.2139245247682364</v>
      </c>
    </row>
    <row r="28" spans="1:11" ht="27.75" customHeight="1">
      <c r="A28" s="35" t="s">
        <v>60</v>
      </c>
      <c r="B28" s="58" t="s">
        <v>15</v>
      </c>
      <c r="C28" s="58"/>
      <c r="D28" s="27"/>
      <c r="E28" s="36">
        <v>647765</v>
      </c>
      <c r="F28" s="37">
        <v>654024</v>
      </c>
      <c r="G28" s="37">
        <v>688296</v>
      </c>
      <c r="H28" s="37">
        <v>702766</v>
      </c>
      <c r="I28" s="34">
        <v>722412</v>
      </c>
      <c r="J28" s="28">
        <f t="shared" si="1"/>
        <v>2.8</v>
      </c>
      <c r="K28" s="28">
        <f t="shared" si="0"/>
        <v>9.395542653806537</v>
      </c>
    </row>
    <row r="29" spans="1:11" ht="27.75" customHeight="1">
      <c r="A29" s="35" t="s">
        <v>3</v>
      </c>
      <c r="B29" s="58" t="s">
        <v>16</v>
      </c>
      <c r="C29" s="58"/>
      <c r="D29" s="27"/>
      <c r="E29" s="36">
        <v>288216</v>
      </c>
      <c r="F29" s="37">
        <v>289208</v>
      </c>
      <c r="G29" s="37">
        <v>276494</v>
      </c>
      <c r="H29" s="37">
        <v>261652</v>
      </c>
      <c r="I29" s="34">
        <v>262190</v>
      </c>
      <c r="J29" s="28">
        <f t="shared" si="1"/>
        <v>0.2</v>
      </c>
      <c r="K29" s="28">
        <f t="shared" si="0"/>
        <v>3.409989491317331</v>
      </c>
    </row>
    <row r="30" spans="1:11" ht="27.75" customHeight="1">
      <c r="A30" s="35" t="s">
        <v>4</v>
      </c>
      <c r="B30" s="58" t="s">
        <v>8</v>
      </c>
      <c r="C30" s="58"/>
      <c r="D30" s="39"/>
      <c r="E30" s="36">
        <v>760453</v>
      </c>
      <c r="F30" s="37">
        <v>769125</v>
      </c>
      <c r="G30" s="37">
        <v>767840</v>
      </c>
      <c r="H30" s="37">
        <v>769535</v>
      </c>
      <c r="I30" s="34">
        <v>771740</v>
      </c>
      <c r="J30" s="28">
        <f t="shared" si="1"/>
        <v>0.3</v>
      </c>
      <c r="K30" s="28">
        <f t="shared" si="0"/>
        <v>10.03709252843067</v>
      </c>
    </row>
    <row r="31" spans="1:11" s="31" customFormat="1" ht="27.75" customHeight="1">
      <c r="A31" s="35" t="s">
        <v>5</v>
      </c>
      <c r="B31" s="58" t="s">
        <v>50</v>
      </c>
      <c r="C31" s="58"/>
      <c r="E31" s="36">
        <v>410106</v>
      </c>
      <c r="F31" s="37">
        <v>418883</v>
      </c>
      <c r="G31" s="37">
        <v>420436</v>
      </c>
      <c r="H31" s="37">
        <v>418108</v>
      </c>
      <c r="I31" s="34">
        <v>400230</v>
      </c>
      <c r="J31" s="28">
        <f t="shared" si="1"/>
        <v>-4.3</v>
      </c>
      <c r="K31" s="28">
        <f t="shared" si="0"/>
        <v>5.20530948590692</v>
      </c>
    </row>
    <row r="32" spans="1:11" s="31" customFormat="1" ht="27.75" customHeight="1">
      <c r="A32" s="35" t="s">
        <v>6</v>
      </c>
      <c r="B32" s="58" t="s">
        <v>49</v>
      </c>
      <c r="C32" s="58"/>
      <c r="E32" s="36">
        <v>161776</v>
      </c>
      <c r="F32" s="37">
        <v>159666</v>
      </c>
      <c r="G32" s="37">
        <v>159587</v>
      </c>
      <c r="H32" s="37">
        <v>157559</v>
      </c>
      <c r="I32" s="34">
        <v>165822</v>
      </c>
      <c r="J32" s="28">
        <f t="shared" si="1"/>
        <v>5.2</v>
      </c>
      <c r="K32" s="28">
        <f t="shared" si="0"/>
        <v>2.1566470019040485</v>
      </c>
    </row>
    <row r="33" spans="1:11" ht="27.75" customHeight="1">
      <c r="A33" s="35" t="s">
        <v>48</v>
      </c>
      <c r="B33" s="58" t="s">
        <v>17</v>
      </c>
      <c r="C33" s="58"/>
      <c r="E33" s="36">
        <v>1134305</v>
      </c>
      <c r="F33" s="37">
        <v>1131249</v>
      </c>
      <c r="G33" s="37">
        <v>1132890</v>
      </c>
      <c r="H33" s="37">
        <v>1172780</v>
      </c>
      <c r="I33" s="34">
        <v>1216073</v>
      </c>
      <c r="J33" s="28">
        <f t="shared" si="1"/>
        <v>3.7</v>
      </c>
      <c r="K33" s="28">
        <f t="shared" si="0"/>
        <v>15.815996608088565</v>
      </c>
    </row>
    <row r="34" spans="1:11" ht="12" customHeight="1">
      <c r="A34" s="35"/>
      <c r="B34" s="35"/>
      <c r="C34" s="20"/>
      <c r="E34" s="36" t="s">
        <v>42</v>
      </c>
      <c r="F34" s="37" t="s">
        <v>42</v>
      </c>
      <c r="G34" s="37" t="s">
        <v>42</v>
      </c>
      <c r="H34" s="37" t="s">
        <v>42</v>
      </c>
      <c r="I34" s="34" t="s">
        <v>42</v>
      </c>
      <c r="J34" s="28"/>
      <c r="K34" s="28"/>
    </row>
    <row r="35" spans="1:11" ht="27.75" customHeight="1">
      <c r="A35" s="58" t="s">
        <v>18</v>
      </c>
      <c r="B35" s="58"/>
      <c r="C35" s="59"/>
      <c r="E35" s="32">
        <v>616245</v>
      </c>
      <c r="F35" s="40">
        <v>609372</v>
      </c>
      <c r="G35" s="40">
        <v>610291</v>
      </c>
      <c r="H35" s="40">
        <v>607147</v>
      </c>
      <c r="I35" s="34">
        <v>602958</v>
      </c>
      <c r="J35" s="28">
        <f t="shared" si="1"/>
        <v>-0.7</v>
      </c>
      <c r="K35" s="28">
        <f>I35/$I$52*100</f>
        <v>7.84194837219465</v>
      </c>
    </row>
    <row r="36" spans="1:11" ht="27.75" customHeight="1">
      <c r="A36" s="35" t="s">
        <v>19</v>
      </c>
      <c r="B36" s="58" t="s">
        <v>36</v>
      </c>
      <c r="C36" s="58"/>
      <c r="E36" s="36">
        <v>45230</v>
      </c>
      <c r="F36" s="37">
        <v>44098</v>
      </c>
      <c r="G36" s="37">
        <v>43705</v>
      </c>
      <c r="H36" s="37">
        <v>44883</v>
      </c>
      <c r="I36" s="34">
        <v>50225</v>
      </c>
      <c r="J36" s="28">
        <f t="shared" si="1"/>
        <v>11.9</v>
      </c>
      <c r="K36" s="28">
        <f>I36/$I$52*100</f>
        <v>0.6532160730821654</v>
      </c>
    </row>
    <row r="37" spans="1:11" ht="27.75" customHeight="1">
      <c r="A37" s="35" t="s">
        <v>1</v>
      </c>
      <c r="B37" s="58" t="s">
        <v>37</v>
      </c>
      <c r="C37" s="58"/>
      <c r="E37" s="36">
        <v>164697</v>
      </c>
      <c r="F37" s="37">
        <v>162560</v>
      </c>
      <c r="G37" s="37">
        <v>161054</v>
      </c>
      <c r="H37" s="37">
        <v>155852</v>
      </c>
      <c r="I37" s="34">
        <v>152781</v>
      </c>
      <c r="J37" s="28">
        <f t="shared" si="1"/>
        <v>-2</v>
      </c>
      <c r="K37" s="28">
        <f>I37/$I$52*100</f>
        <v>1.987038424321878</v>
      </c>
    </row>
    <row r="38" spans="1:11" ht="27.75" customHeight="1">
      <c r="A38" s="35" t="s">
        <v>2</v>
      </c>
      <c r="B38" s="58" t="s">
        <v>38</v>
      </c>
      <c r="C38" s="58"/>
      <c r="E38" s="36">
        <v>406318</v>
      </c>
      <c r="F38" s="37">
        <v>402714</v>
      </c>
      <c r="G38" s="37">
        <v>405532</v>
      </c>
      <c r="H38" s="37">
        <v>406412</v>
      </c>
      <c r="I38" s="34">
        <v>399952</v>
      </c>
      <c r="J38" s="28">
        <f t="shared" si="1"/>
        <v>-1.6</v>
      </c>
      <c r="K38" s="28">
        <f>I38/$I$52*100</f>
        <v>5.201693874790607</v>
      </c>
    </row>
    <row r="39" spans="1:11" ht="12" customHeight="1">
      <c r="A39" s="35"/>
      <c r="B39" s="35"/>
      <c r="C39" s="20"/>
      <c r="E39" s="36" t="s">
        <v>42</v>
      </c>
      <c r="F39" s="37" t="s">
        <v>42</v>
      </c>
      <c r="G39" s="37" t="s">
        <v>42</v>
      </c>
      <c r="H39" s="37" t="s">
        <v>42</v>
      </c>
      <c r="I39" s="34" t="s">
        <v>42</v>
      </c>
      <c r="J39" s="28"/>
      <c r="K39" s="28"/>
    </row>
    <row r="40" spans="1:11" ht="27.75" customHeight="1">
      <c r="A40" s="58" t="s">
        <v>61</v>
      </c>
      <c r="B40" s="58"/>
      <c r="C40" s="59"/>
      <c r="E40" s="32" t="s">
        <v>42</v>
      </c>
      <c r="F40" s="33" t="s">
        <v>42</v>
      </c>
      <c r="G40" s="33" t="s">
        <v>42</v>
      </c>
      <c r="H40" s="33" t="s">
        <v>42</v>
      </c>
      <c r="I40" s="34" t="s">
        <v>42</v>
      </c>
      <c r="J40" s="28"/>
      <c r="K40" s="28"/>
    </row>
    <row r="41" spans="1:11" ht="27.75" customHeight="1">
      <c r="A41" s="20"/>
      <c r="B41" s="58" t="s">
        <v>39</v>
      </c>
      <c r="C41" s="58"/>
      <c r="E41" s="32">
        <v>110016</v>
      </c>
      <c r="F41" s="33">
        <v>118301</v>
      </c>
      <c r="G41" s="33">
        <v>126739</v>
      </c>
      <c r="H41" s="33">
        <v>134250</v>
      </c>
      <c r="I41" s="34">
        <v>131217</v>
      </c>
      <c r="J41" s="28">
        <f>ROUND(IF(ISERR((I41-H41)/H41),"",(I41-H41)/ABS(H41))*100,1)</f>
        <v>-2.3</v>
      </c>
      <c r="K41" s="28">
        <f>I41/$I$52*100</f>
        <v>1.706581452695321</v>
      </c>
    </row>
    <row r="42" spans="1:11" ht="27.75" customHeight="1">
      <c r="A42" s="35" t="s">
        <v>10</v>
      </c>
      <c r="B42" s="58" t="s">
        <v>37</v>
      </c>
      <c r="C42" s="58"/>
      <c r="E42" s="36">
        <v>110016</v>
      </c>
      <c r="F42" s="37">
        <v>118301</v>
      </c>
      <c r="G42" s="37">
        <v>126739</v>
      </c>
      <c r="H42" s="37">
        <v>134250</v>
      </c>
      <c r="I42" s="34">
        <v>131217</v>
      </c>
      <c r="J42" s="28">
        <f>ROUND(IF(ISERR((I42-H42)/H42),"",(I42-H42)/ABS(H42))*100,1)</f>
        <v>-2.3</v>
      </c>
      <c r="K42" s="28">
        <f>I42/$I$52*100</f>
        <v>1.706581452695321</v>
      </c>
    </row>
    <row r="43" spans="1:11" ht="12.75" customHeight="1">
      <c r="A43" s="35"/>
      <c r="B43" s="35"/>
      <c r="C43" s="20"/>
      <c r="E43" s="36" t="s">
        <v>42</v>
      </c>
      <c r="F43" s="37" t="s">
        <v>42</v>
      </c>
      <c r="G43" s="37" t="s">
        <v>42</v>
      </c>
      <c r="H43" s="37" t="s">
        <v>42</v>
      </c>
      <c r="I43" s="34" t="s">
        <v>42</v>
      </c>
      <c r="J43" s="28"/>
      <c r="K43" s="28"/>
    </row>
    <row r="44" spans="1:11" ht="12.75" customHeight="1">
      <c r="A44" s="14"/>
      <c r="B44" s="14"/>
      <c r="C44" s="41"/>
      <c r="D44" s="42"/>
      <c r="E44" s="43" t="s">
        <v>42</v>
      </c>
      <c r="F44" s="44" t="s">
        <v>42</v>
      </c>
      <c r="G44" s="44" t="s">
        <v>42</v>
      </c>
      <c r="H44" s="44" t="s">
        <v>42</v>
      </c>
      <c r="I44" s="45" t="s">
        <v>42</v>
      </c>
      <c r="J44" s="46"/>
      <c r="K44" s="46"/>
    </row>
    <row r="45" spans="1:11" s="7" customFormat="1" ht="27.75" customHeight="1">
      <c r="A45" s="62" t="s">
        <v>35</v>
      </c>
      <c r="B45" s="62"/>
      <c r="C45" s="63"/>
      <c r="D45" s="15"/>
      <c r="E45" s="47">
        <v>7176320</v>
      </c>
      <c r="F45" s="48">
        <v>7364727</v>
      </c>
      <c r="G45" s="48">
        <v>7108961</v>
      </c>
      <c r="H45" s="48">
        <v>7287075</v>
      </c>
      <c r="I45" s="48">
        <v>7635704</v>
      </c>
      <c r="J45" s="9">
        <f>ROUND(IF(ISERR((I45-H45)/H45),"",(I45-H45)/ABS(H45))*100,1)</f>
        <v>4.8</v>
      </c>
      <c r="K45" s="9">
        <f>I45/$I$52*100</f>
        <v>99.3084038247443</v>
      </c>
    </row>
    <row r="46" spans="1:11" ht="12.75" customHeight="1">
      <c r="A46" s="10"/>
      <c r="B46" s="10"/>
      <c r="C46" s="29"/>
      <c r="D46" s="30"/>
      <c r="E46" s="49" t="s">
        <v>42</v>
      </c>
      <c r="F46" s="50" t="s">
        <v>42</v>
      </c>
      <c r="G46" s="50" t="s">
        <v>42</v>
      </c>
      <c r="H46" s="50" t="s">
        <v>42</v>
      </c>
      <c r="I46" s="17" t="s">
        <v>42</v>
      </c>
      <c r="J46" s="51"/>
      <c r="K46" s="51"/>
    </row>
    <row r="47" spans="1:11" ht="12.75" customHeight="1">
      <c r="A47" s="11"/>
      <c r="B47" s="11"/>
      <c r="C47" s="52"/>
      <c r="D47" s="26"/>
      <c r="E47" s="32" t="s">
        <v>42</v>
      </c>
      <c r="F47" s="33" t="s">
        <v>42</v>
      </c>
      <c r="G47" s="33" t="s">
        <v>42</v>
      </c>
      <c r="H47" s="33" t="s">
        <v>42</v>
      </c>
      <c r="I47" s="48" t="s">
        <v>42</v>
      </c>
      <c r="J47" s="28"/>
      <c r="K47" s="28"/>
    </row>
    <row r="48" spans="1:11" ht="27.75" customHeight="1">
      <c r="A48" s="58" t="s">
        <v>34</v>
      </c>
      <c r="B48" s="58"/>
      <c r="C48" s="59"/>
      <c r="D48" s="1"/>
      <c r="E48" s="53">
        <v>66797</v>
      </c>
      <c r="F48" s="38">
        <v>74201</v>
      </c>
      <c r="G48" s="38">
        <v>83611</v>
      </c>
      <c r="H48" s="38">
        <v>87349</v>
      </c>
      <c r="I48" s="54">
        <v>101405</v>
      </c>
      <c r="J48" s="28">
        <f>ROUND(IF(ISERR((I48-H48)/H48),"",(I48-H48)/ABS(H48))*100,1)</f>
        <v>16.1</v>
      </c>
      <c r="K48" s="28">
        <f>I48/$I$52*100</f>
        <v>1.3188526807545442</v>
      </c>
    </row>
    <row r="49" spans="1:11" ht="27.75" customHeight="1">
      <c r="A49" s="58" t="s">
        <v>62</v>
      </c>
      <c r="B49" s="58"/>
      <c r="C49" s="59"/>
      <c r="D49" s="55"/>
      <c r="E49" s="53">
        <v>37320</v>
      </c>
      <c r="F49" s="38">
        <v>48019</v>
      </c>
      <c r="G49" s="38">
        <v>52316</v>
      </c>
      <c r="H49" s="38">
        <v>47937</v>
      </c>
      <c r="I49" s="54">
        <v>48229</v>
      </c>
      <c r="J49" s="28">
        <f>ROUND(IF(ISERR((I49-H49)/H49),"",(I49-H49)/ABS(H49))*100,1)</f>
        <v>0.6</v>
      </c>
      <c r="K49" s="28">
        <f>I49/$I$52*100</f>
        <v>0.6272565054988504</v>
      </c>
    </row>
    <row r="50" spans="1:11" ht="12.75" customHeight="1">
      <c r="A50" s="11"/>
      <c r="B50" s="11"/>
      <c r="C50" s="52"/>
      <c r="D50" s="55"/>
      <c r="E50" s="33" t="s">
        <v>42</v>
      </c>
      <c r="F50" s="33" t="s">
        <v>42</v>
      </c>
      <c r="G50" s="33" t="s">
        <v>42</v>
      </c>
      <c r="H50" s="33" t="s">
        <v>42</v>
      </c>
      <c r="I50" s="48" t="s">
        <v>42</v>
      </c>
      <c r="J50" s="28"/>
      <c r="K50" s="28"/>
    </row>
    <row r="51" spans="1:11" ht="12.75" customHeight="1">
      <c r="A51" s="14"/>
      <c r="B51" s="14"/>
      <c r="C51" s="41"/>
      <c r="D51" s="56"/>
      <c r="E51" s="44"/>
      <c r="F51" s="44"/>
      <c r="G51" s="44"/>
      <c r="H51" s="44"/>
      <c r="I51" s="45"/>
      <c r="J51" s="46"/>
      <c r="K51" s="46"/>
    </row>
    <row r="52" spans="1:11" s="7" customFormat="1" ht="27.75" customHeight="1">
      <c r="A52" s="60" t="s">
        <v>45</v>
      </c>
      <c r="B52" s="60"/>
      <c r="C52" s="61"/>
      <c r="D52" s="16"/>
      <c r="E52" s="48">
        <v>7205797</v>
      </c>
      <c r="F52" s="48">
        <v>7390909</v>
      </c>
      <c r="G52" s="48">
        <v>7140256</v>
      </c>
      <c r="H52" s="48">
        <v>7326487</v>
      </c>
      <c r="I52" s="48">
        <v>7688880</v>
      </c>
      <c r="J52" s="9">
        <f>ROUND(IF(ISERR((I52-H52)/H52),"",(I52-H52)/ABS(H52))*100,1)</f>
        <v>4.9</v>
      </c>
      <c r="K52" s="9">
        <f>I52/$I$52*100</f>
        <v>100</v>
      </c>
    </row>
    <row r="53" spans="1:11" ht="12.75" customHeight="1">
      <c r="A53" s="10"/>
      <c r="B53" s="10"/>
      <c r="C53" s="29"/>
      <c r="D53" s="57"/>
      <c r="E53" s="50"/>
      <c r="F53" s="50"/>
      <c r="G53" s="50"/>
      <c r="H53" s="50"/>
      <c r="I53" s="17"/>
      <c r="J53" s="51"/>
      <c r="K53" s="51"/>
    </row>
    <row r="54" spans="1:11" s="31" customFormat="1" ht="17.25" customHeight="1">
      <c r="A54" s="19" t="s">
        <v>46</v>
      </c>
      <c r="B54" s="19"/>
      <c r="I54" s="12"/>
      <c r="J54" s="27"/>
      <c r="K54" s="13" t="s">
        <v>63</v>
      </c>
    </row>
    <row r="55" ht="17.25">
      <c r="A55" s="19" t="s">
        <v>51</v>
      </c>
    </row>
    <row r="56" ht="17.25">
      <c r="C56" s="27"/>
    </row>
  </sheetData>
  <sheetProtection/>
  <mergeCells count="23">
    <mergeCell ref="A48:C48"/>
    <mergeCell ref="A49:C49"/>
    <mergeCell ref="B37:C37"/>
    <mergeCell ref="B6:C6"/>
    <mergeCell ref="B10:C10"/>
    <mergeCell ref="B26:C26"/>
    <mergeCell ref="A52:C52"/>
    <mergeCell ref="B42:C42"/>
    <mergeCell ref="B38:C38"/>
    <mergeCell ref="A40:C40"/>
    <mergeCell ref="A45:C45"/>
    <mergeCell ref="B11:C11"/>
    <mergeCell ref="B41:C41"/>
    <mergeCell ref="B27:C27"/>
    <mergeCell ref="B28:C28"/>
    <mergeCell ref="B36:C36"/>
    <mergeCell ref="A5:C5"/>
    <mergeCell ref="A35:C35"/>
    <mergeCell ref="B29:C29"/>
    <mergeCell ref="B30:C30"/>
    <mergeCell ref="B32:C32"/>
    <mergeCell ref="B33:C33"/>
    <mergeCell ref="B31:C31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      県民経済計算&amp;R&amp;"ＭＳ ゴシック,標準"県民経済計算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2015-12-02T10:15:35Z</cp:lastPrinted>
  <dcterms:created xsi:type="dcterms:W3CDTF">1998-12-11T22:26:43Z</dcterms:created>
  <dcterms:modified xsi:type="dcterms:W3CDTF">2016-02-02T04:36:54Z</dcterms:modified>
  <cp:category/>
  <cp:version/>
  <cp:contentType/>
  <cp:contentStatus/>
</cp:coreProperties>
</file>