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01" activeTab="0"/>
  </bookViews>
  <sheets>
    <sheet name="248(1) 交通事故状況(月別)" sheetId="1" r:id="rId1"/>
    <sheet name="248(2) 交通事故状況(路線別)" sheetId="2" r:id="rId2"/>
  </sheets>
  <definedNames>
    <definedName name="_xlnm.Print_Area" localSheetId="1">'248(2) 交通事故状況(路線別)'!$A$1:$N$26</definedName>
  </definedNames>
  <calcPr fullCalcOnLoad="1"/>
</workbook>
</file>

<file path=xl/sharedStrings.xml><?xml version="1.0" encoding="utf-8"?>
<sst xmlns="http://schemas.openxmlformats.org/spreadsheetml/2006/main" count="138" uniqueCount="77">
  <si>
    <t>その他</t>
  </si>
  <si>
    <t>単位:件</t>
  </si>
  <si>
    <t>国</t>
  </si>
  <si>
    <t>道</t>
  </si>
  <si>
    <t>高  速</t>
  </si>
  <si>
    <t>名  阪</t>
  </si>
  <si>
    <t>23号線</t>
  </si>
  <si>
    <t>42号線</t>
  </si>
  <si>
    <t xml:space="preserve">         </t>
  </si>
  <si>
    <t>資料 警察本部「三重の交通統計」</t>
  </si>
  <si>
    <t>総  数</t>
  </si>
  <si>
    <t>県  道</t>
  </si>
  <si>
    <t>国道計</t>
  </si>
  <si>
    <t>高速</t>
  </si>
  <si>
    <t>桑名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</si>
  <si>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</si>
  <si>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</si>
  <si>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</si>
  <si>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</si>
  <si>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</si>
  <si>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</si>
  <si>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</si>
  <si>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</si>
  <si>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</si>
  <si>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</si>
  <si>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</si>
  <si>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名張</t>
  </si>
  <si>
    <t>（２）路線別</t>
  </si>
  <si>
    <t>　資料 警察本部「三重の交通統計」</t>
  </si>
  <si>
    <t>四日市北</t>
  </si>
  <si>
    <t>１号線</t>
  </si>
  <si>
    <t>注 1号線、23号線、42号線はバイパスを含む。</t>
  </si>
  <si>
    <t>伊賀</t>
  </si>
  <si>
    <t>いなべ</t>
  </si>
  <si>
    <t>津南</t>
  </si>
  <si>
    <t>紀宝</t>
  </si>
  <si>
    <t xml:space="preserve">  ２４８．交通事故発生状況 －警察署別－（人身事故）</t>
  </si>
  <si>
    <t xml:space="preserve">   ２４８．交通事故発生状況 －警察署別－（人身事故）（続）</t>
  </si>
  <si>
    <t>総数</t>
  </si>
  <si>
    <t>高速</t>
  </si>
  <si>
    <t>桑名</t>
  </si>
  <si>
    <t>いなべ</t>
  </si>
  <si>
    <t>四日市北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</si>
  <si>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</si>
  <si>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</si>
  <si>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</si>
  <si>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</si>
  <si>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</si>
  <si>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</si>
  <si>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</si>
  <si>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</si>
  <si>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</si>
  <si>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</si>
  <si>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</si>
  <si>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名張</t>
  </si>
  <si>
    <t>件数</t>
  </si>
  <si>
    <t>死者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</si>
  <si>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</si>
  <si>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</si>
  <si>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</si>
  <si>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</si>
  <si>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</si>
  <si>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</si>
  <si>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</si>
  <si>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</si>
  <si>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</si>
  <si>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</si>
  <si>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</si>
  <si>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</si>
  <si>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負傷者</t>
  </si>
  <si>
    <t>負傷者</t>
  </si>
  <si>
    <t>計</t>
  </si>
  <si>
    <t>（１）月 別</t>
  </si>
  <si>
    <t>市 町 道
その他道</t>
  </si>
  <si>
    <t>平成26年</t>
  </si>
  <si>
    <t>平成25年</t>
  </si>
  <si>
    <t>　 26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</si>
</sst>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4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Continuous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198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right"/>
    </xf>
    <xf numFmtId="203" fontId="3" fillId="0" borderId="0" xfId="0" applyNumberFormat="1" applyFont="1" applyFill="1" applyAlignment="1" applyProtection="1">
      <alignment horizontal="right"/>
      <protection locked="0"/>
    </xf>
    <xf numFmtId="20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distributed"/>
      <protection/>
    </xf>
    <xf numFmtId="203" fontId="3" fillId="0" borderId="12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203" fontId="3" fillId="0" borderId="0" xfId="0" applyNumberFormat="1" applyFont="1" applyFill="1" applyBorder="1" applyAlignment="1" applyProtection="1">
      <alignment horizontal="right" vertical="center"/>
      <protection/>
    </xf>
    <xf numFmtId="203" fontId="5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center" vertical="distributed" textRotation="255"/>
      <protection/>
    </xf>
    <xf numFmtId="0" fontId="3" fillId="0" borderId="16" xfId="0" applyFont="1" applyFill="1" applyBorder="1" applyAlignment="1" applyProtection="1">
      <alignment horizontal="center" vertical="distributed" textRotation="255" wrapText="1"/>
      <protection/>
    </xf>
    <xf numFmtId="0" fontId="3" fillId="0" borderId="13" xfId="0" applyFont="1" applyFill="1" applyBorder="1" applyAlignment="1" applyProtection="1">
      <alignment horizontal="center" vertical="distributed" textRotation="255"/>
      <protection/>
    </xf>
    <xf numFmtId="0" fontId="3" fillId="0" borderId="17" xfId="0" applyFont="1" applyFill="1" applyBorder="1" applyAlignment="1" applyProtection="1">
      <alignment horizontal="center" vertical="distributed" textRotation="255"/>
      <protection/>
    </xf>
    <xf numFmtId="0" fontId="3" fillId="0" borderId="12" xfId="0" applyFont="1" applyFill="1" applyBorder="1" applyAlignment="1" applyProtection="1">
      <alignment horizontal="center" vertical="distributed" textRotation="255"/>
      <protection/>
    </xf>
    <xf numFmtId="0" fontId="5" fillId="0" borderId="11" xfId="0" applyFont="1" applyFill="1" applyBorder="1" applyAlignment="1">
      <alignment horizontal="distributed" vertical="center"/>
    </xf>
    <xf numFmtId="198" fontId="5" fillId="0" borderId="13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Alignment="1" applyProtection="1">
      <alignment vertical="center"/>
      <protection/>
    </xf>
    <xf numFmtId="0" fontId="9" fillId="0" borderId="17" xfId="0" applyFont="1" applyFill="1" applyBorder="1" applyAlignment="1">
      <alignment horizontal="distributed" vertical="center"/>
    </xf>
    <xf numFmtId="198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distributed"/>
      <protection/>
    </xf>
    <xf numFmtId="0" fontId="3" fillId="0" borderId="20" xfId="0" applyFont="1" applyFill="1" applyBorder="1" applyAlignment="1" applyProtection="1">
      <alignment horizontal="left"/>
      <protection/>
    </xf>
    <xf numFmtId="20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8" fontId="3" fillId="0" borderId="0" xfId="0" applyNumberFormat="1" applyFont="1" applyFill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198" fontId="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4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984375" defaultRowHeight="14.25"/>
  <cols>
    <col min="1" max="1" width="6.69921875" style="59" customWidth="1"/>
    <col min="2" max="2" width="9" style="59" customWidth="1"/>
    <col min="3" max="3" width="9.8984375" style="59" customWidth="1"/>
    <col min="4" max="4" width="6.09765625" style="59" customWidth="1"/>
    <col min="5" max="5" width="8.59765625" style="59" customWidth="1"/>
    <col min="6" max="6" width="6.09765625" style="59" customWidth="1"/>
    <col min="7" max="8" width="8.59765625" style="59" customWidth="1"/>
    <col min="9" max="10" width="6.09765625" style="59" customWidth="1"/>
    <col min="11" max="12" width="8.59765625" style="59" customWidth="1"/>
    <col min="13" max="13" width="6.09765625" style="59" customWidth="1"/>
    <col min="14" max="14" width="8.59765625" style="59" customWidth="1"/>
    <col min="15" max="15" width="6.09765625" style="59" customWidth="1"/>
    <col min="16" max="16" width="8.59765625" style="59" customWidth="1"/>
    <col min="17" max="22" width="6.09765625" style="59" customWidth="1"/>
    <col min="23" max="23" width="3.3984375" style="61" customWidth="1"/>
    <col min="24" max="25" width="3.3984375" style="59" customWidth="1"/>
    <col min="26" max="16384" width="13.3984375" style="59" customWidth="1"/>
  </cols>
  <sheetData>
    <row r="1" spans="1:23" s="23" customFormat="1" ht="27" customHeight="1">
      <c r="A1" s="10" t="s">
        <v>36</v>
      </c>
      <c r="B1" s="5"/>
      <c r="C1" s="5"/>
      <c r="D1" s="5"/>
      <c r="E1" s="5"/>
      <c r="F1" s="5"/>
      <c r="G1" s="5"/>
      <c r="H1" s="5"/>
      <c r="I1" s="5"/>
      <c r="J1" s="3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6"/>
    </row>
    <row r="2" spans="1:22" ht="24.75" customHeight="1" thickBot="1">
      <c r="A2" s="11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3" t="s">
        <v>74</v>
      </c>
    </row>
    <row r="3" spans="1:22" ht="3" customHeight="1" thickTop="1">
      <c r="A3" s="31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2:22" ht="90" customHeight="1">
      <c r="B4" s="66"/>
      <c r="C4" s="32" t="s">
        <v>38</v>
      </c>
      <c r="D4" s="32" t="s">
        <v>39</v>
      </c>
      <c r="E4" s="32" t="s">
        <v>40</v>
      </c>
      <c r="F4" s="32" t="s">
        <v>41</v>
      </c>
      <c r="G4" s="32" t="s">
        <v>42</v>
      </c>
      <c r="H4" s="32" t="s">
        <v>43</v>
      </c>
      <c r="I4" s="32" t="s">
        <v>44</v>
      </c>
      <c r="J4" s="32" t="s">
        <v>45</v>
      </c>
      <c r="K4" s="32" t="s">
        <v>46</v>
      </c>
      <c r="L4" s="32" t="s">
        <v>47</v>
      </c>
      <c r="M4" s="33" t="s">
        <v>34</v>
      </c>
      <c r="N4" s="32" t="s">
        <v>48</v>
      </c>
      <c r="O4" s="32" t="s">
        <v>49</v>
      </c>
      <c r="P4" s="32" t="s">
        <v>50</v>
      </c>
      <c r="Q4" s="32" t="s">
        <v>51</v>
      </c>
      <c r="R4" s="32" t="s">
        <v>52</v>
      </c>
      <c r="S4" s="32" t="s">
        <v>53</v>
      </c>
      <c r="T4" s="33" t="s">
        <v>35</v>
      </c>
      <c r="U4" s="32" t="s">
        <v>32</v>
      </c>
      <c r="V4" s="34" t="s">
        <v>54</v>
      </c>
    </row>
    <row r="5" spans="1:22" ht="3" customHeight="1">
      <c r="A5" s="67"/>
      <c r="B5" s="6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</row>
    <row r="6" spans="1:22" ht="33" customHeight="1">
      <c r="A6" s="72" t="s">
        <v>71</v>
      </c>
      <c r="B6" s="37" t="s">
        <v>55</v>
      </c>
      <c r="C6" s="38">
        <f aca="true" t="shared" si="0" ref="C6:V8">SUM(C9,C12,C15,C18,C21,C24,C27,C30,C33,C36,C39,C42)</f>
        <v>8100</v>
      </c>
      <c r="D6" s="39">
        <f t="shared" si="0"/>
        <v>295</v>
      </c>
      <c r="E6" s="39">
        <f t="shared" si="0"/>
        <v>532</v>
      </c>
      <c r="F6" s="39">
        <f t="shared" si="0"/>
        <v>215</v>
      </c>
      <c r="G6" s="39">
        <f t="shared" si="0"/>
        <v>585</v>
      </c>
      <c r="H6" s="39">
        <f t="shared" si="0"/>
        <v>939</v>
      </c>
      <c r="I6" s="39">
        <f t="shared" si="0"/>
        <v>347</v>
      </c>
      <c r="J6" s="39">
        <f t="shared" si="0"/>
        <v>179</v>
      </c>
      <c r="K6" s="39">
        <f t="shared" si="0"/>
        <v>802</v>
      </c>
      <c r="L6" s="39">
        <f t="shared" si="0"/>
        <v>781</v>
      </c>
      <c r="M6" s="39">
        <f t="shared" si="0"/>
        <v>501</v>
      </c>
      <c r="N6" s="39">
        <f t="shared" si="0"/>
        <v>1121</v>
      </c>
      <c r="O6" s="39">
        <f t="shared" si="0"/>
        <v>49</v>
      </c>
      <c r="P6" s="39">
        <f t="shared" si="0"/>
        <v>668</v>
      </c>
      <c r="Q6" s="39">
        <f t="shared" si="0"/>
        <v>234</v>
      </c>
      <c r="R6" s="39">
        <f t="shared" si="0"/>
        <v>95</v>
      </c>
      <c r="S6" s="39">
        <f t="shared" si="0"/>
        <v>56</v>
      </c>
      <c r="T6" s="39">
        <f t="shared" si="0"/>
        <v>42</v>
      </c>
      <c r="U6" s="39">
        <f t="shared" si="0"/>
        <v>388</v>
      </c>
      <c r="V6" s="39">
        <f>SUM(V9,V12,V15,V18,V21,V24,V27,V30,V33,V36,V39,V42)</f>
        <v>271</v>
      </c>
    </row>
    <row r="7" spans="1:22" ht="33" customHeight="1">
      <c r="A7" s="73"/>
      <c r="B7" s="37" t="s">
        <v>56</v>
      </c>
      <c r="C7" s="38">
        <f t="shared" si="0"/>
        <v>112</v>
      </c>
      <c r="D7" s="39">
        <f t="shared" si="0"/>
        <v>8</v>
      </c>
      <c r="E7" s="39">
        <f t="shared" si="0"/>
        <v>6</v>
      </c>
      <c r="F7" s="39">
        <f t="shared" si="0"/>
        <v>3</v>
      </c>
      <c r="G7" s="39">
        <f t="shared" si="0"/>
        <v>4</v>
      </c>
      <c r="H7" s="39">
        <f t="shared" si="0"/>
        <v>9</v>
      </c>
      <c r="I7" s="39">
        <f t="shared" si="0"/>
        <v>4</v>
      </c>
      <c r="J7" s="39">
        <f t="shared" si="0"/>
        <v>1</v>
      </c>
      <c r="K7" s="39">
        <f t="shared" si="0"/>
        <v>11</v>
      </c>
      <c r="L7" s="39">
        <f t="shared" si="0"/>
        <v>12</v>
      </c>
      <c r="M7" s="39">
        <f t="shared" si="0"/>
        <v>7</v>
      </c>
      <c r="N7" s="39">
        <f t="shared" si="0"/>
        <v>19</v>
      </c>
      <c r="O7" s="39">
        <f t="shared" si="0"/>
        <v>1</v>
      </c>
      <c r="P7" s="39">
        <f t="shared" si="0"/>
        <v>8</v>
      </c>
      <c r="Q7" s="39">
        <f t="shared" si="0"/>
        <v>1</v>
      </c>
      <c r="R7" s="39">
        <f t="shared" si="0"/>
        <v>2</v>
      </c>
      <c r="S7" s="39">
        <f t="shared" si="0"/>
        <v>0</v>
      </c>
      <c r="T7" s="39">
        <f t="shared" si="0"/>
        <v>5</v>
      </c>
      <c r="U7" s="39">
        <f t="shared" si="0"/>
        <v>9</v>
      </c>
      <c r="V7" s="39">
        <f t="shared" si="0"/>
        <v>2</v>
      </c>
    </row>
    <row r="8" spans="1:22" ht="33" customHeight="1">
      <c r="A8" s="74"/>
      <c r="B8" s="40" t="s">
        <v>70</v>
      </c>
      <c r="C8" s="38">
        <f t="shared" si="0"/>
        <v>10717</v>
      </c>
      <c r="D8" s="39">
        <f t="shared" si="0"/>
        <v>628</v>
      </c>
      <c r="E8" s="39">
        <f t="shared" si="0"/>
        <v>713</v>
      </c>
      <c r="F8" s="39">
        <f t="shared" si="0"/>
        <v>277</v>
      </c>
      <c r="G8" s="39">
        <f t="shared" si="0"/>
        <v>740</v>
      </c>
      <c r="H8" s="39">
        <f t="shared" si="0"/>
        <v>1218</v>
      </c>
      <c r="I8" s="39">
        <f t="shared" si="0"/>
        <v>458</v>
      </c>
      <c r="J8" s="39">
        <f t="shared" si="0"/>
        <v>248</v>
      </c>
      <c r="K8" s="39">
        <f t="shared" si="0"/>
        <v>1013</v>
      </c>
      <c r="L8" s="39">
        <f t="shared" si="0"/>
        <v>1021</v>
      </c>
      <c r="M8" s="39">
        <f t="shared" si="0"/>
        <v>628</v>
      </c>
      <c r="N8" s="39">
        <f t="shared" si="0"/>
        <v>1483</v>
      </c>
      <c r="O8" s="39">
        <f t="shared" si="0"/>
        <v>63</v>
      </c>
      <c r="P8" s="39">
        <f t="shared" si="0"/>
        <v>825</v>
      </c>
      <c r="Q8" s="39">
        <f t="shared" si="0"/>
        <v>316</v>
      </c>
      <c r="R8" s="39">
        <f t="shared" si="0"/>
        <v>122</v>
      </c>
      <c r="S8" s="39">
        <f t="shared" si="0"/>
        <v>82</v>
      </c>
      <c r="T8" s="39">
        <f t="shared" si="0"/>
        <v>60</v>
      </c>
      <c r="U8" s="39">
        <f t="shared" si="0"/>
        <v>482</v>
      </c>
      <c r="V8" s="39">
        <f t="shared" si="0"/>
        <v>340</v>
      </c>
    </row>
    <row r="9" spans="1:22" ht="30.75" customHeight="1">
      <c r="A9" s="1" t="s">
        <v>8</v>
      </c>
      <c r="B9" s="2" t="s">
        <v>55</v>
      </c>
      <c r="C9" s="9">
        <f aca="true" t="shared" si="1" ref="C9:C44">SUM(D9:V9)</f>
        <v>725</v>
      </c>
      <c r="D9" s="69">
        <v>40</v>
      </c>
      <c r="E9" s="69">
        <v>43</v>
      </c>
      <c r="F9" s="69">
        <v>19</v>
      </c>
      <c r="G9" s="69">
        <v>48</v>
      </c>
      <c r="H9" s="69">
        <v>66</v>
      </c>
      <c r="I9" s="69">
        <v>31</v>
      </c>
      <c r="J9" s="69">
        <v>15</v>
      </c>
      <c r="K9" s="69">
        <v>64</v>
      </c>
      <c r="L9" s="69">
        <v>65</v>
      </c>
      <c r="M9" s="69">
        <v>43</v>
      </c>
      <c r="N9" s="69">
        <v>108</v>
      </c>
      <c r="O9" s="69">
        <v>5</v>
      </c>
      <c r="P9" s="69">
        <v>68</v>
      </c>
      <c r="Q9" s="69">
        <v>19</v>
      </c>
      <c r="R9" s="69">
        <v>17</v>
      </c>
      <c r="S9" s="69">
        <v>4</v>
      </c>
      <c r="T9" s="69">
        <v>7</v>
      </c>
      <c r="U9" s="69">
        <v>27</v>
      </c>
      <c r="V9" s="69">
        <v>36</v>
      </c>
    </row>
    <row r="10" spans="1:22" ht="30.75" customHeight="1">
      <c r="A10" s="1" t="s">
        <v>57</v>
      </c>
      <c r="B10" s="2" t="s">
        <v>56</v>
      </c>
      <c r="C10" s="9">
        <f t="shared" si="1"/>
        <v>6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</v>
      </c>
      <c r="L10" s="69">
        <v>1</v>
      </c>
      <c r="M10" s="69">
        <v>1</v>
      </c>
      <c r="N10" s="69">
        <v>2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1</v>
      </c>
      <c r="V10" s="69">
        <v>0</v>
      </c>
    </row>
    <row r="11" spans="1:22" ht="30.75" customHeight="1">
      <c r="A11" s="3" t="s">
        <v>8</v>
      </c>
      <c r="B11" s="4" t="s">
        <v>69</v>
      </c>
      <c r="C11" s="9">
        <f t="shared" si="1"/>
        <v>1017</v>
      </c>
      <c r="D11" s="69">
        <v>106</v>
      </c>
      <c r="E11" s="69">
        <v>57</v>
      </c>
      <c r="F11" s="69">
        <v>22</v>
      </c>
      <c r="G11" s="69">
        <v>53</v>
      </c>
      <c r="H11" s="69">
        <v>88</v>
      </c>
      <c r="I11" s="69">
        <v>52</v>
      </c>
      <c r="J11" s="69">
        <v>22</v>
      </c>
      <c r="K11" s="69">
        <v>77</v>
      </c>
      <c r="L11" s="69">
        <v>89</v>
      </c>
      <c r="M11" s="69">
        <v>48</v>
      </c>
      <c r="N11" s="69">
        <v>158</v>
      </c>
      <c r="O11" s="69">
        <v>6</v>
      </c>
      <c r="P11" s="69">
        <v>89</v>
      </c>
      <c r="Q11" s="69">
        <v>27</v>
      </c>
      <c r="R11" s="69">
        <v>22</v>
      </c>
      <c r="S11" s="69">
        <v>8</v>
      </c>
      <c r="T11" s="69">
        <v>13</v>
      </c>
      <c r="U11" s="69">
        <v>35</v>
      </c>
      <c r="V11" s="69">
        <v>45</v>
      </c>
    </row>
    <row r="12" spans="1:22" ht="30.75" customHeight="1">
      <c r="A12" s="1" t="s">
        <v>8</v>
      </c>
      <c r="B12" s="2" t="s">
        <v>55</v>
      </c>
      <c r="C12" s="9">
        <f t="shared" si="1"/>
        <v>705</v>
      </c>
      <c r="D12" s="69">
        <v>32</v>
      </c>
      <c r="E12" s="69">
        <v>47</v>
      </c>
      <c r="F12" s="69">
        <v>8</v>
      </c>
      <c r="G12" s="69">
        <v>48</v>
      </c>
      <c r="H12" s="69">
        <v>81</v>
      </c>
      <c r="I12" s="69">
        <v>29</v>
      </c>
      <c r="J12" s="69">
        <v>9</v>
      </c>
      <c r="K12" s="69">
        <v>66</v>
      </c>
      <c r="L12" s="69">
        <v>88</v>
      </c>
      <c r="M12" s="69">
        <v>44</v>
      </c>
      <c r="N12" s="69">
        <v>90</v>
      </c>
      <c r="O12" s="69">
        <v>2</v>
      </c>
      <c r="P12" s="69">
        <v>75</v>
      </c>
      <c r="Q12" s="69">
        <v>13</v>
      </c>
      <c r="R12" s="69">
        <v>8</v>
      </c>
      <c r="S12" s="69">
        <v>3</v>
      </c>
      <c r="T12" s="69">
        <v>2</v>
      </c>
      <c r="U12" s="69">
        <v>34</v>
      </c>
      <c r="V12" s="69">
        <v>26</v>
      </c>
    </row>
    <row r="13" spans="1:22" ht="30.75" customHeight="1">
      <c r="A13" s="1" t="s">
        <v>58</v>
      </c>
      <c r="B13" s="2" t="s">
        <v>56</v>
      </c>
      <c r="C13" s="9">
        <f t="shared" si="1"/>
        <v>8</v>
      </c>
      <c r="D13" s="69">
        <v>1</v>
      </c>
      <c r="E13" s="69">
        <v>0</v>
      </c>
      <c r="F13" s="69">
        <v>0</v>
      </c>
      <c r="G13" s="69">
        <v>1</v>
      </c>
      <c r="H13" s="69">
        <v>2</v>
      </c>
      <c r="I13" s="69">
        <v>0</v>
      </c>
      <c r="J13" s="69">
        <v>0</v>
      </c>
      <c r="K13" s="69">
        <v>0</v>
      </c>
      <c r="L13" s="69">
        <v>1</v>
      </c>
      <c r="M13" s="69">
        <v>1</v>
      </c>
      <c r="N13" s="69">
        <v>0</v>
      </c>
      <c r="O13" s="69">
        <v>0</v>
      </c>
      <c r="P13" s="69">
        <v>2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</row>
    <row r="14" spans="1:22" ht="30.75" customHeight="1">
      <c r="A14" s="3" t="s">
        <v>8</v>
      </c>
      <c r="B14" s="4" t="s">
        <v>69</v>
      </c>
      <c r="C14" s="9">
        <f t="shared" si="1"/>
        <v>963</v>
      </c>
      <c r="D14" s="69">
        <v>80</v>
      </c>
      <c r="E14" s="69">
        <v>67</v>
      </c>
      <c r="F14" s="69">
        <v>10</v>
      </c>
      <c r="G14" s="69">
        <v>65</v>
      </c>
      <c r="H14" s="69">
        <v>103</v>
      </c>
      <c r="I14" s="69">
        <v>36</v>
      </c>
      <c r="J14" s="69">
        <v>11</v>
      </c>
      <c r="K14" s="69">
        <v>84</v>
      </c>
      <c r="L14" s="69">
        <v>112</v>
      </c>
      <c r="M14" s="69">
        <v>55</v>
      </c>
      <c r="N14" s="69">
        <v>126</v>
      </c>
      <c r="O14" s="69">
        <v>3</v>
      </c>
      <c r="P14" s="69">
        <v>97</v>
      </c>
      <c r="Q14" s="69">
        <v>17</v>
      </c>
      <c r="R14" s="69">
        <v>8</v>
      </c>
      <c r="S14" s="69">
        <v>5</v>
      </c>
      <c r="T14" s="69">
        <v>13</v>
      </c>
      <c r="U14" s="69">
        <v>41</v>
      </c>
      <c r="V14" s="69">
        <v>30</v>
      </c>
    </row>
    <row r="15" spans="1:22" ht="30.75" customHeight="1">
      <c r="A15" s="1" t="s">
        <v>8</v>
      </c>
      <c r="B15" s="2" t="s">
        <v>55</v>
      </c>
      <c r="C15" s="9">
        <f t="shared" si="1"/>
        <v>686</v>
      </c>
      <c r="D15" s="69">
        <v>33</v>
      </c>
      <c r="E15" s="69">
        <v>55</v>
      </c>
      <c r="F15" s="69">
        <v>15</v>
      </c>
      <c r="G15" s="69">
        <v>42</v>
      </c>
      <c r="H15" s="69">
        <v>95</v>
      </c>
      <c r="I15" s="69">
        <v>28</v>
      </c>
      <c r="J15" s="69">
        <v>16</v>
      </c>
      <c r="K15" s="69">
        <v>53</v>
      </c>
      <c r="L15" s="69">
        <v>63</v>
      </c>
      <c r="M15" s="69">
        <v>36</v>
      </c>
      <c r="N15" s="69">
        <v>88</v>
      </c>
      <c r="O15" s="69">
        <v>3</v>
      </c>
      <c r="P15" s="69">
        <v>62</v>
      </c>
      <c r="Q15" s="69">
        <v>22</v>
      </c>
      <c r="R15" s="69">
        <v>11</v>
      </c>
      <c r="S15" s="69">
        <v>3</v>
      </c>
      <c r="T15" s="69">
        <v>3</v>
      </c>
      <c r="U15" s="69">
        <v>32</v>
      </c>
      <c r="V15" s="69">
        <v>26</v>
      </c>
    </row>
    <row r="16" spans="1:22" ht="30.75" customHeight="1">
      <c r="A16" s="1" t="s">
        <v>59</v>
      </c>
      <c r="B16" s="2" t="s">
        <v>56</v>
      </c>
      <c r="C16" s="9">
        <f t="shared" si="1"/>
        <v>12</v>
      </c>
      <c r="D16" s="69">
        <v>0</v>
      </c>
      <c r="E16" s="69">
        <v>1</v>
      </c>
      <c r="F16" s="69">
        <v>0</v>
      </c>
      <c r="G16" s="69">
        <v>1</v>
      </c>
      <c r="H16" s="69">
        <v>0</v>
      </c>
      <c r="I16" s="69">
        <v>0</v>
      </c>
      <c r="J16" s="69">
        <v>0</v>
      </c>
      <c r="K16" s="69">
        <v>1</v>
      </c>
      <c r="L16" s="69">
        <v>5</v>
      </c>
      <c r="M16" s="69">
        <v>0</v>
      </c>
      <c r="N16" s="69">
        <v>2</v>
      </c>
      <c r="O16" s="69">
        <v>0</v>
      </c>
      <c r="P16" s="69">
        <v>1</v>
      </c>
      <c r="Q16" s="69">
        <v>0</v>
      </c>
      <c r="R16" s="69">
        <v>0</v>
      </c>
      <c r="S16" s="69">
        <v>0</v>
      </c>
      <c r="T16" s="69">
        <v>0</v>
      </c>
      <c r="U16" s="69">
        <v>1</v>
      </c>
      <c r="V16" s="69">
        <v>0</v>
      </c>
    </row>
    <row r="17" spans="1:22" ht="30.75" customHeight="1">
      <c r="A17" s="3" t="s">
        <v>8</v>
      </c>
      <c r="B17" s="4" t="s">
        <v>69</v>
      </c>
      <c r="C17" s="9">
        <f t="shared" si="1"/>
        <v>911</v>
      </c>
      <c r="D17" s="69">
        <v>63</v>
      </c>
      <c r="E17" s="69">
        <v>72</v>
      </c>
      <c r="F17" s="69">
        <v>22</v>
      </c>
      <c r="G17" s="69">
        <v>53</v>
      </c>
      <c r="H17" s="69">
        <v>126</v>
      </c>
      <c r="I17" s="69">
        <v>38</v>
      </c>
      <c r="J17" s="69">
        <v>20</v>
      </c>
      <c r="K17" s="69">
        <v>61</v>
      </c>
      <c r="L17" s="69">
        <v>98</v>
      </c>
      <c r="M17" s="69">
        <v>52</v>
      </c>
      <c r="N17" s="69">
        <v>109</v>
      </c>
      <c r="O17" s="69">
        <v>3</v>
      </c>
      <c r="P17" s="69">
        <v>77</v>
      </c>
      <c r="Q17" s="69">
        <v>27</v>
      </c>
      <c r="R17" s="69">
        <v>15</v>
      </c>
      <c r="S17" s="69">
        <v>3</v>
      </c>
      <c r="T17" s="69">
        <v>4</v>
      </c>
      <c r="U17" s="69">
        <v>36</v>
      </c>
      <c r="V17" s="69">
        <v>32</v>
      </c>
    </row>
    <row r="18" spans="1:22" ht="30.75" customHeight="1">
      <c r="A18" s="1" t="s">
        <v>8</v>
      </c>
      <c r="B18" s="2" t="s">
        <v>55</v>
      </c>
      <c r="C18" s="9">
        <f t="shared" si="1"/>
        <v>730</v>
      </c>
      <c r="D18" s="69">
        <v>17</v>
      </c>
      <c r="E18" s="69">
        <v>42</v>
      </c>
      <c r="F18" s="69">
        <v>11</v>
      </c>
      <c r="G18" s="69">
        <v>74</v>
      </c>
      <c r="H18" s="69">
        <v>79</v>
      </c>
      <c r="I18" s="69">
        <v>31</v>
      </c>
      <c r="J18" s="69">
        <v>18</v>
      </c>
      <c r="K18" s="69">
        <v>87</v>
      </c>
      <c r="L18" s="69">
        <v>78</v>
      </c>
      <c r="M18" s="69">
        <v>37</v>
      </c>
      <c r="N18" s="69">
        <v>97</v>
      </c>
      <c r="O18" s="69">
        <v>4</v>
      </c>
      <c r="P18" s="69">
        <v>58</v>
      </c>
      <c r="Q18" s="69">
        <v>22</v>
      </c>
      <c r="R18" s="69">
        <v>7</v>
      </c>
      <c r="S18" s="69">
        <v>2</v>
      </c>
      <c r="T18" s="69">
        <v>3</v>
      </c>
      <c r="U18" s="69">
        <v>35</v>
      </c>
      <c r="V18" s="69">
        <v>28</v>
      </c>
    </row>
    <row r="19" spans="1:22" ht="30.75" customHeight="1">
      <c r="A19" s="1" t="s">
        <v>60</v>
      </c>
      <c r="B19" s="2" t="s">
        <v>56</v>
      </c>
      <c r="C19" s="9">
        <f t="shared" si="1"/>
        <v>5</v>
      </c>
      <c r="D19" s="69">
        <v>1</v>
      </c>
      <c r="E19" s="69">
        <v>0</v>
      </c>
      <c r="F19" s="69">
        <v>0</v>
      </c>
      <c r="G19" s="69">
        <v>0</v>
      </c>
      <c r="H19" s="69">
        <v>1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1</v>
      </c>
      <c r="Q19" s="69">
        <v>0</v>
      </c>
      <c r="R19" s="69">
        <v>0</v>
      </c>
      <c r="S19" s="69">
        <v>0</v>
      </c>
      <c r="T19" s="69">
        <v>2</v>
      </c>
      <c r="U19" s="69">
        <v>0</v>
      </c>
      <c r="V19" s="69">
        <v>0</v>
      </c>
    </row>
    <row r="20" spans="1:22" ht="30.75" customHeight="1">
      <c r="A20" s="3" t="s">
        <v>8</v>
      </c>
      <c r="B20" s="4" t="s">
        <v>69</v>
      </c>
      <c r="C20" s="9">
        <f t="shared" si="1"/>
        <v>953</v>
      </c>
      <c r="D20" s="69">
        <v>29</v>
      </c>
      <c r="E20" s="69">
        <v>55</v>
      </c>
      <c r="F20" s="69">
        <v>12</v>
      </c>
      <c r="G20" s="69">
        <v>100</v>
      </c>
      <c r="H20" s="69">
        <v>107</v>
      </c>
      <c r="I20" s="69">
        <v>40</v>
      </c>
      <c r="J20" s="69">
        <v>21</v>
      </c>
      <c r="K20" s="69">
        <v>121</v>
      </c>
      <c r="L20" s="69">
        <v>97</v>
      </c>
      <c r="M20" s="69">
        <v>44</v>
      </c>
      <c r="N20" s="69">
        <v>135</v>
      </c>
      <c r="O20" s="69">
        <v>4</v>
      </c>
      <c r="P20" s="69">
        <v>74</v>
      </c>
      <c r="Q20" s="69">
        <v>28</v>
      </c>
      <c r="R20" s="69">
        <v>8</v>
      </c>
      <c r="S20" s="69">
        <v>2</v>
      </c>
      <c r="T20" s="69">
        <v>1</v>
      </c>
      <c r="U20" s="69">
        <v>39</v>
      </c>
      <c r="V20" s="69">
        <v>36</v>
      </c>
    </row>
    <row r="21" spans="1:22" ht="30.75" customHeight="1">
      <c r="A21" s="1" t="s">
        <v>8</v>
      </c>
      <c r="B21" s="2" t="s">
        <v>55</v>
      </c>
      <c r="C21" s="9">
        <f t="shared" si="1"/>
        <v>681</v>
      </c>
      <c r="D21" s="69">
        <v>23</v>
      </c>
      <c r="E21" s="69">
        <v>52</v>
      </c>
      <c r="F21" s="69">
        <v>24</v>
      </c>
      <c r="G21" s="69">
        <v>50</v>
      </c>
      <c r="H21" s="69">
        <v>71</v>
      </c>
      <c r="I21" s="69">
        <v>28</v>
      </c>
      <c r="J21" s="69">
        <v>13</v>
      </c>
      <c r="K21" s="69">
        <v>74</v>
      </c>
      <c r="L21" s="69">
        <v>66</v>
      </c>
      <c r="M21" s="69">
        <v>40</v>
      </c>
      <c r="N21" s="69">
        <v>95</v>
      </c>
      <c r="O21" s="69">
        <v>4</v>
      </c>
      <c r="P21" s="69">
        <v>57</v>
      </c>
      <c r="Q21" s="69">
        <v>16</v>
      </c>
      <c r="R21" s="69">
        <v>7</v>
      </c>
      <c r="S21" s="69">
        <v>7</v>
      </c>
      <c r="T21" s="69">
        <v>4</v>
      </c>
      <c r="U21" s="69">
        <v>32</v>
      </c>
      <c r="V21" s="69">
        <v>18</v>
      </c>
    </row>
    <row r="22" spans="1:22" ht="30.75" customHeight="1">
      <c r="A22" s="1" t="s">
        <v>61</v>
      </c>
      <c r="B22" s="2" t="s">
        <v>56</v>
      </c>
      <c r="C22" s="9">
        <f t="shared" si="1"/>
        <v>8</v>
      </c>
      <c r="D22" s="69">
        <v>0</v>
      </c>
      <c r="E22" s="69">
        <v>0</v>
      </c>
      <c r="F22" s="69">
        <v>0</v>
      </c>
      <c r="G22" s="69">
        <v>0</v>
      </c>
      <c r="H22" s="69">
        <v>1</v>
      </c>
      <c r="I22" s="69">
        <v>0</v>
      </c>
      <c r="J22" s="69">
        <v>0</v>
      </c>
      <c r="K22" s="69">
        <v>0</v>
      </c>
      <c r="L22" s="69">
        <v>1</v>
      </c>
      <c r="M22" s="69">
        <v>1</v>
      </c>
      <c r="N22" s="69">
        <v>3</v>
      </c>
      <c r="O22" s="69">
        <v>0</v>
      </c>
      <c r="P22" s="69">
        <v>1</v>
      </c>
      <c r="Q22" s="69">
        <v>1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</row>
    <row r="23" spans="1:22" ht="30.75" customHeight="1">
      <c r="A23" s="3" t="s">
        <v>8</v>
      </c>
      <c r="B23" s="4" t="s">
        <v>69</v>
      </c>
      <c r="C23" s="9">
        <f t="shared" si="1"/>
        <v>909</v>
      </c>
      <c r="D23" s="69">
        <v>45</v>
      </c>
      <c r="E23" s="69">
        <v>76</v>
      </c>
      <c r="F23" s="69">
        <v>31</v>
      </c>
      <c r="G23" s="69">
        <v>59</v>
      </c>
      <c r="H23" s="69">
        <v>85</v>
      </c>
      <c r="I23" s="69">
        <v>32</v>
      </c>
      <c r="J23" s="69">
        <v>21</v>
      </c>
      <c r="K23" s="69">
        <v>105</v>
      </c>
      <c r="L23" s="69">
        <v>81</v>
      </c>
      <c r="M23" s="69">
        <v>46</v>
      </c>
      <c r="N23" s="69">
        <v>137</v>
      </c>
      <c r="O23" s="69">
        <v>6</v>
      </c>
      <c r="P23" s="69">
        <v>68</v>
      </c>
      <c r="Q23" s="69">
        <v>24</v>
      </c>
      <c r="R23" s="69">
        <v>10</v>
      </c>
      <c r="S23" s="69">
        <v>9</v>
      </c>
      <c r="T23" s="69">
        <v>6</v>
      </c>
      <c r="U23" s="69">
        <v>45</v>
      </c>
      <c r="V23" s="69">
        <v>23</v>
      </c>
    </row>
    <row r="24" spans="1:22" ht="28.5" customHeight="1">
      <c r="A24" s="1" t="s">
        <v>8</v>
      </c>
      <c r="B24" s="2" t="s">
        <v>55</v>
      </c>
      <c r="C24" s="9">
        <f t="shared" si="1"/>
        <v>647</v>
      </c>
      <c r="D24" s="69">
        <v>30</v>
      </c>
      <c r="E24" s="69">
        <v>43</v>
      </c>
      <c r="F24" s="69">
        <v>23</v>
      </c>
      <c r="G24" s="69">
        <v>36</v>
      </c>
      <c r="H24" s="69">
        <v>80</v>
      </c>
      <c r="I24" s="69">
        <v>34</v>
      </c>
      <c r="J24" s="69">
        <v>9</v>
      </c>
      <c r="K24" s="69">
        <v>63</v>
      </c>
      <c r="L24" s="69">
        <v>61</v>
      </c>
      <c r="M24" s="69">
        <v>52</v>
      </c>
      <c r="N24" s="69">
        <v>101</v>
      </c>
      <c r="O24" s="69">
        <v>4</v>
      </c>
      <c r="P24" s="69">
        <v>48</v>
      </c>
      <c r="Q24" s="69">
        <v>13</v>
      </c>
      <c r="R24" s="69">
        <v>5</v>
      </c>
      <c r="S24" s="69">
        <v>8</v>
      </c>
      <c r="T24" s="69">
        <v>6</v>
      </c>
      <c r="U24" s="69">
        <v>23</v>
      </c>
      <c r="V24" s="69">
        <v>8</v>
      </c>
    </row>
    <row r="25" spans="1:22" ht="30.75" customHeight="1">
      <c r="A25" s="1" t="s">
        <v>62</v>
      </c>
      <c r="B25" s="2" t="s">
        <v>56</v>
      </c>
      <c r="C25" s="9">
        <f t="shared" si="1"/>
        <v>13</v>
      </c>
      <c r="D25" s="69">
        <v>1</v>
      </c>
      <c r="E25" s="69">
        <v>2</v>
      </c>
      <c r="F25" s="69">
        <v>0</v>
      </c>
      <c r="G25" s="69">
        <v>0</v>
      </c>
      <c r="H25" s="69">
        <v>0</v>
      </c>
      <c r="I25" s="69">
        <v>2</v>
      </c>
      <c r="J25" s="69">
        <v>0</v>
      </c>
      <c r="K25" s="69">
        <v>1</v>
      </c>
      <c r="L25" s="69">
        <v>1</v>
      </c>
      <c r="M25" s="69">
        <v>0</v>
      </c>
      <c r="N25" s="69">
        <v>3</v>
      </c>
      <c r="O25" s="69">
        <v>1</v>
      </c>
      <c r="P25" s="69">
        <v>0</v>
      </c>
      <c r="Q25" s="69">
        <v>0</v>
      </c>
      <c r="R25" s="69">
        <v>0</v>
      </c>
      <c r="S25" s="69">
        <v>0</v>
      </c>
      <c r="T25" s="69">
        <v>1</v>
      </c>
      <c r="U25" s="69">
        <v>0</v>
      </c>
      <c r="V25" s="69">
        <v>1</v>
      </c>
    </row>
    <row r="26" spans="1:22" ht="30.75" customHeight="1">
      <c r="A26" s="3" t="s">
        <v>8</v>
      </c>
      <c r="B26" s="4" t="s">
        <v>69</v>
      </c>
      <c r="C26" s="9">
        <f t="shared" si="1"/>
        <v>866</v>
      </c>
      <c r="D26" s="69">
        <v>73</v>
      </c>
      <c r="E26" s="69">
        <v>56</v>
      </c>
      <c r="F26" s="69">
        <v>29</v>
      </c>
      <c r="G26" s="69">
        <v>48</v>
      </c>
      <c r="H26" s="69">
        <v>100</v>
      </c>
      <c r="I26" s="69">
        <v>49</v>
      </c>
      <c r="J26" s="69">
        <v>10</v>
      </c>
      <c r="K26" s="69">
        <v>80</v>
      </c>
      <c r="L26" s="69">
        <v>91</v>
      </c>
      <c r="M26" s="69">
        <v>61</v>
      </c>
      <c r="N26" s="69">
        <v>128</v>
      </c>
      <c r="O26" s="69">
        <v>3</v>
      </c>
      <c r="P26" s="69">
        <v>64</v>
      </c>
      <c r="Q26" s="69">
        <v>15</v>
      </c>
      <c r="R26" s="69">
        <v>6</v>
      </c>
      <c r="S26" s="69">
        <v>9</v>
      </c>
      <c r="T26" s="69">
        <v>5</v>
      </c>
      <c r="U26" s="69">
        <v>29</v>
      </c>
      <c r="V26" s="69">
        <v>10</v>
      </c>
    </row>
    <row r="27" spans="1:22" ht="30.75" customHeight="1">
      <c r="A27" s="1" t="s">
        <v>8</v>
      </c>
      <c r="B27" s="2" t="s">
        <v>55</v>
      </c>
      <c r="C27" s="9">
        <f t="shared" si="1"/>
        <v>664</v>
      </c>
      <c r="D27" s="69">
        <v>10</v>
      </c>
      <c r="E27" s="69">
        <v>46</v>
      </c>
      <c r="F27" s="69">
        <v>19</v>
      </c>
      <c r="G27" s="69">
        <v>47</v>
      </c>
      <c r="H27" s="69">
        <v>90</v>
      </c>
      <c r="I27" s="69">
        <v>25</v>
      </c>
      <c r="J27" s="69">
        <v>17</v>
      </c>
      <c r="K27" s="69">
        <v>62</v>
      </c>
      <c r="L27" s="69">
        <v>77</v>
      </c>
      <c r="M27" s="69">
        <v>51</v>
      </c>
      <c r="N27" s="69">
        <v>69</v>
      </c>
      <c r="O27" s="69">
        <v>4</v>
      </c>
      <c r="P27" s="69">
        <v>52</v>
      </c>
      <c r="Q27" s="69">
        <v>24</v>
      </c>
      <c r="R27" s="69">
        <v>7</v>
      </c>
      <c r="S27" s="69">
        <v>5</v>
      </c>
      <c r="T27" s="69">
        <v>2</v>
      </c>
      <c r="U27" s="69">
        <v>36</v>
      </c>
      <c r="V27" s="69">
        <v>21</v>
      </c>
    </row>
    <row r="28" spans="1:22" ht="30.75" customHeight="1">
      <c r="A28" s="1" t="s">
        <v>63</v>
      </c>
      <c r="B28" s="2" t="s">
        <v>56</v>
      </c>
      <c r="C28" s="9">
        <f t="shared" si="1"/>
        <v>5</v>
      </c>
      <c r="D28" s="69">
        <v>1</v>
      </c>
      <c r="E28" s="69">
        <v>0</v>
      </c>
      <c r="F28" s="69">
        <v>0</v>
      </c>
      <c r="G28" s="69">
        <v>0</v>
      </c>
      <c r="H28" s="69">
        <v>1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1</v>
      </c>
      <c r="S28" s="69">
        <v>0</v>
      </c>
      <c r="T28" s="69">
        <v>0</v>
      </c>
      <c r="U28" s="69">
        <v>1</v>
      </c>
      <c r="V28" s="69">
        <v>1</v>
      </c>
    </row>
    <row r="29" spans="1:22" ht="30.75" customHeight="1">
      <c r="A29" s="3" t="s">
        <v>8</v>
      </c>
      <c r="B29" s="4" t="s">
        <v>69</v>
      </c>
      <c r="C29" s="9">
        <f t="shared" si="1"/>
        <v>832</v>
      </c>
      <c r="D29" s="69">
        <v>14</v>
      </c>
      <c r="E29" s="69">
        <v>55</v>
      </c>
      <c r="F29" s="69">
        <v>21</v>
      </c>
      <c r="G29" s="69">
        <v>62</v>
      </c>
      <c r="H29" s="69">
        <v>111</v>
      </c>
      <c r="I29" s="69">
        <v>30</v>
      </c>
      <c r="J29" s="69">
        <v>23</v>
      </c>
      <c r="K29" s="69">
        <v>80</v>
      </c>
      <c r="L29" s="69">
        <v>94</v>
      </c>
      <c r="M29" s="69">
        <v>69</v>
      </c>
      <c r="N29" s="69">
        <v>87</v>
      </c>
      <c r="O29" s="69">
        <v>8</v>
      </c>
      <c r="P29" s="69">
        <v>59</v>
      </c>
      <c r="Q29" s="69">
        <v>30</v>
      </c>
      <c r="R29" s="69">
        <v>8</v>
      </c>
      <c r="S29" s="69">
        <v>9</v>
      </c>
      <c r="T29" s="69">
        <v>4</v>
      </c>
      <c r="U29" s="69">
        <v>43</v>
      </c>
      <c r="V29" s="69">
        <v>25</v>
      </c>
    </row>
    <row r="30" spans="1:22" ht="30.75" customHeight="1">
      <c r="A30" s="1" t="s">
        <v>8</v>
      </c>
      <c r="B30" s="2" t="s">
        <v>55</v>
      </c>
      <c r="C30" s="9">
        <f t="shared" si="1"/>
        <v>566</v>
      </c>
      <c r="D30" s="69">
        <v>22</v>
      </c>
      <c r="E30" s="69">
        <v>25</v>
      </c>
      <c r="F30" s="69">
        <v>22</v>
      </c>
      <c r="G30" s="69">
        <v>45</v>
      </c>
      <c r="H30" s="69">
        <v>67</v>
      </c>
      <c r="I30" s="69">
        <v>19</v>
      </c>
      <c r="J30" s="69">
        <v>24</v>
      </c>
      <c r="K30" s="69">
        <v>55</v>
      </c>
      <c r="L30" s="69">
        <v>51</v>
      </c>
      <c r="M30" s="69">
        <v>39</v>
      </c>
      <c r="N30" s="69">
        <v>88</v>
      </c>
      <c r="O30" s="69">
        <v>5</v>
      </c>
      <c r="P30" s="69">
        <v>37</v>
      </c>
      <c r="Q30" s="69">
        <v>16</v>
      </c>
      <c r="R30" s="69">
        <v>6</v>
      </c>
      <c r="S30" s="69">
        <v>4</v>
      </c>
      <c r="T30" s="69">
        <v>3</v>
      </c>
      <c r="U30" s="69">
        <v>24</v>
      </c>
      <c r="V30" s="69">
        <v>14</v>
      </c>
    </row>
    <row r="31" spans="1:22" ht="30.75" customHeight="1">
      <c r="A31" s="1" t="s">
        <v>64</v>
      </c>
      <c r="B31" s="2" t="s">
        <v>56</v>
      </c>
      <c r="C31" s="9">
        <f t="shared" si="1"/>
        <v>8</v>
      </c>
      <c r="D31" s="69">
        <v>0</v>
      </c>
      <c r="E31" s="69">
        <v>2</v>
      </c>
      <c r="F31" s="69">
        <v>0</v>
      </c>
      <c r="G31" s="69">
        <v>0</v>
      </c>
      <c r="H31" s="69">
        <v>1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3</v>
      </c>
      <c r="O31" s="69">
        <v>0</v>
      </c>
      <c r="P31" s="69">
        <v>1</v>
      </c>
      <c r="Q31" s="69">
        <v>0</v>
      </c>
      <c r="R31" s="69">
        <v>0</v>
      </c>
      <c r="S31" s="69">
        <v>0</v>
      </c>
      <c r="T31" s="69">
        <v>0</v>
      </c>
      <c r="U31" s="69">
        <v>1</v>
      </c>
      <c r="V31" s="69">
        <v>0</v>
      </c>
    </row>
    <row r="32" spans="1:22" ht="30.75" customHeight="1">
      <c r="A32" s="3" t="s">
        <v>8</v>
      </c>
      <c r="B32" s="4" t="s">
        <v>69</v>
      </c>
      <c r="C32" s="9">
        <f t="shared" si="1"/>
        <v>758</v>
      </c>
      <c r="D32" s="69">
        <v>46</v>
      </c>
      <c r="E32" s="69">
        <v>37</v>
      </c>
      <c r="F32" s="69">
        <v>31</v>
      </c>
      <c r="G32" s="69">
        <v>57</v>
      </c>
      <c r="H32" s="69">
        <v>96</v>
      </c>
      <c r="I32" s="69">
        <v>28</v>
      </c>
      <c r="J32" s="69">
        <v>40</v>
      </c>
      <c r="K32" s="69">
        <v>65</v>
      </c>
      <c r="L32" s="69">
        <v>67</v>
      </c>
      <c r="M32" s="69">
        <v>49</v>
      </c>
      <c r="N32" s="69">
        <v>103</v>
      </c>
      <c r="O32" s="69">
        <v>6</v>
      </c>
      <c r="P32" s="69">
        <v>45</v>
      </c>
      <c r="Q32" s="69">
        <v>25</v>
      </c>
      <c r="R32" s="69">
        <v>8</v>
      </c>
      <c r="S32" s="69">
        <v>7</v>
      </c>
      <c r="T32" s="69">
        <v>3</v>
      </c>
      <c r="U32" s="69">
        <v>28</v>
      </c>
      <c r="V32" s="69">
        <v>17</v>
      </c>
    </row>
    <row r="33" spans="1:22" ht="30.75" customHeight="1">
      <c r="A33" s="1" t="s">
        <v>8</v>
      </c>
      <c r="B33" s="2" t="s">
        <v>55</v>
      </c>
      <c r="C33" s="9">
        <f t="shared" si="1"/>
        <v>631</v>
      </c>
      <c r="D33" s="69">
        <v>21</v>
      </c>
      <c r="E33" s="69">
        <v>49</v>
      </c>
      <c r="F33" s="69">
        <v>15</v>
      </c>
      <c r="G33" s="69">
        <v>45</v>
      </c>
      <c r="H33" s="69">
        <v>70</v>
      </c>
      <c r="I33" s="69">
        <v>26</v>
      </c>
      <c r="J33" s="69">
        <v>11</v>
      </c>
      <c r="K33" s="69">
        <v>64</v>
      </c>
      <c r="L33" s="69">
        <v>62</v>
      </c>
      <c r="M33" s="69">
        <v>35</v>
      </c>
      <c r="N33" s="69">
        <v>79</v>
      </c>
      <c r="O33" s="69">
        <v>3</v>
      </c>
      <c r="P33" s="69">
        <v>57</v>
      </c>
      <c r="Q33" s="69">
        <v>22</v>
      </c>
      <c r="R33" s="69">
        <v>9</v>
      </c>
      <c r="S33" s="69">
        <v>6</v>
      </c>
      <c r="T33" s="69">
        <v>2</v>
      </c>
      <c r="U33" s="69">
        <v>34</v>
      </c>
      <c r="V33" s="69">
        <v>21</v>
      </c>
    </row>
    <row r="34" spans="1:23" ht="30.75" customHeight="1">
      <c r="A34" s="1" t="s">
        <v>65</v>
      </c>
      <c r="B34" s="2" t="s">
        <v>56</v>
      </c>
      <c r="C34" s="9">
        <f t="shared" si="1"/>
        <v>11</v>
      </c>
      <c r="D34" s="69">
        <v>2</v>
      </c>
      <c r="E34" s="69">
        <v>0</v>
      </c>
      <c r="F34" s="69">
        <v>1</v>
      </c>
      <c r="G34" s="69">
        <v>1</v>
      </c>
      <c r="H34" s="69">
        <v>0</v>
      </c>
      <c r="I34" s="69">
        <v>0</v>
      </c>
      <c r="J34" s="69">
        <v>1</v>
      </c>
      <c r="K34" s="69">
        <v>2</v>
      </c>
      <c r="L34" s="69">
        <v>1</v>
      </c>
      <c r="M34" s="69">
        <v>0</v>
      </c>
      <c r="N34" s="69">
        <v>1</v>
      </c>
      <c r="O34" s="69">
        <v>0</v>
      </c>
      <c r="P34" s="69">
        <v>1</v>
      </c>
      <c r="Q34" s="69">
        <v>0</v>
      </c>
      <c r="R34" s="69">
        <v>0</v>
      </c>
      <c r="S34" s="69">
        <v>0</v>
      </c>
      <c r="T34" s="69">
        <v>1</v>
      </c>
      <c r="U34" s="69">
        <v>0</v>
      </c>
      <c r="V34" s="69">
        <v>0</v>
      </c>
      <c r="W34" s="70"/>
    </row>
    <row r="35" spans="1:22" ht="30.75" customHeight="1">
      <c r="A35" s="3" t="s">
        <v>8</v>
      </c>
      <c r="B35" s="4" t="s">
        <v>69</v>
      </c>
      <c r="C35" s="9">
        <f t="shared" si="1"/>
        <v>877</v>
      </c>
      <c r="D35" s="69">
        <v>46</v>
      </c>
      <c r="E35" s="69">
        <v>79</v>
      </c>
      <c r="F35" s="69">
        <v>21</v>
      </c>
      <c r="G35" s="69">
        <v>61</v>
      </c>
      <c r="H35" s="69">
        <v>99</v>
      </c>
      <c r="I35" s="69">
        <v>35</v>
      </c>
      <c r="J35" s="69">
        <v>16</v>
      </c>
      <c r="K35" s="69">
        <v>83</v>
      </c>
      <c r="L35" s="69">
        <v>79</v>
      </c>
      <c r="M35" s="69">
        <v>46</v>
      </c>
      <c r="N35" s="69">
        <v>106</v>
      </c>
      <c r="O35" s="69">
        <v>5</v>
      </c>
      <c r="P35" s="69">
        <v>66</v>
      </c>
      <c r="Q35" s="69">
        <v>29</v>
      </c>
      <c r="R35" s="69">
        <v>15</v>
      </c>
      <c r="S35" s="69">
        <v>10</v>
      </c>
      <c r="T35" s="69">
        <v>1</v>
      </c>
      <c r="U35" s="69">
        <v>51</v>
      </c>
      <c r="V35" s="69">
        <v>29</v>
      </c>
    </row>
    <row r="36" spans="1:22" ht="30.75" customHeight="1">
      <c r="A36" s="1" t="s">
        <v>8</v>
      </c>
      <c r="B36" s="2" t="s">
        <v>55</v>
      </c>
      <c r="C36" s="9">
        <f t="shared" si="1"/>
        <v>735</v>
      </c>
      <c r="D36" s="69">
        <v>24</v>
      </c>
      <c r="E36" s="69">
        <v>46</v>
      </c>
      <c r="F36" s="69">
        <v>17</v>
      </c>
      <c r="G36" s="69">
        <v>60</v>
      </c>
      <c r="H36" s="69">
        <v>67</v>
      </c>
      <c r="I36" s="69">
        <v>26</v>
      </c>
      <c r="J36" s="69">
        <v>17</v>
      </c>
      <c r="K36" s="69">
        <v>75</v>
      </c>
      <c r="L36" s="69">
        <v>65</v>
      </c>
      <c r="M36" s="69">
        <v>48</v>
      </c>
      <c r="N36" s="69">
        <v>115</v>
      </c>
      <c r="O36" s="69">
        <v>7</v>
      </c>
      <c r="P36" s="69">
        <v>54</v>
      </c>
      <c r="Q36" s="69">
        <v>26</v>
      </c>
      <c r="R36" s="69">
        <v>9</v>
      </c>
      <c r="S36" s="69">
        <v>7</v>
      </c>
      <c r="T36" s="69">
        <v>5</v>
      </c>
      <c r="U36" s="69">
        <v>40</v>
      </c>
      <c r="V36" s="69">
        <v>27</v>
      </c>
    </row>
    <row r="37" spans="1:22" ht="30.75" customHeight="1">
      <c r="A37" s="1" t="s">
        <v>66</v>
      </c>
      <c r="B37" s="2" t="s">
        <v>56</v>
      </c>
      <c r="C37" s="9">
        <f t="shared" si="1"/>
        <v>14</v>
      </c>
      <c r="D37" s="69">
        <v>0</v>
      </c>
      <c r="E37" s="69">
        <v>0</v>
      </c>
      <c r="F37" s="69">
        <v>1</v>
      </c>
      <c r="G37" s="69">
        <v>0</v>
      </c>
      <c r="H37" s="69">
        <v>0</v>
      </c>
      <c r="I37" s="69">
        <v>0</v>
      </c>
      <c r="J37" s="69">
        <v>0</v>
      </c>
      <c r="K37" s="69">
        <v>1</v>
      </c>
      <c r="L37" s="69">
        <v>0</v>
      </c>
      <c r="M37" s="69">
        <v>3</v>
      </c>
      <c r="N37" s="69">
        <v>2</v>
      </c>
      <c r="O37" s="69">
        <v>0</v>
      </c>
      <c r="P37" s="69">
        <v>1</v>
      </c>
      <c r="Q37" s="69">
        <v>0</v>
      </c>
      <c r="R37" s="69">
        <v>1</v>
      </c>
      <c r="S37" s="69">
        <v>0</v>
      </c>
      <c r="T37" s="69">
        <v>1</v>
      </c>
      <c r="U37" s="69">
        <v>4</v>
      </c>
      <c r="V37" s="69">
        <v>0</v>
      </c>
    </row>
    <row r="38" spans="1:22" ht="30.75" customHeight="1">
      <c r="A38" s="3" t="s">
        <v>8</v>
      </c>
      <c r="B38" s="4" t="s">
        <v>69</v>
      </c>
      <c r="C38" s="9">
        <f t="shared" si="1"/>
        <v>932</v>
      </c>
      <c r="D38" s="69">
        <v>43</v>
      </c>
      <c r="E38" s="69">
        <v>54</v>
      </c>
      <c r="F38" s="69">
        <v>18</v>
      </c>
      <c r="G38" s="69">
        <v>71</v>
      </c>
      <c r="H38" s="69">
        <v>98</v>
      </c>
      <c r="I38" s="69">
        <v>34</v>
      </c>
      <c r="J38" s="69">
        <v>24</v>
      </c>
      <c r="K38" s="69">
        <v>84</v>
      </c>
      <c r="L38" s="69">
        <v>78</v>
      </c>
      <c r="M38" s="69">
        <v>59</v>
      </c>
      <c r="N38" s="69">
        <v>152</v>
      </c>
      <c r="O38" s="69">
        <v>8</v>
      </c>
      <c r="P38" s="69">
        <v>64</v>
      </c>
      <c r="Q38" s="69">
        <v>40</v>
      </c>
      <c r="R38" s="69">
        <v>12</v>
      </c>
      <c r="S38" s="69">
        <v>10</v>
      </c>
      <c r="T38" s="69">
        <v>5</v>
      </c>
      <c r="U38" s="69">
        <v>45</v>
      </c>
      <c r="V38" s="69">
        <v>33</v>
      </c>
    </row>
    <row r="39" spans="1:22" ht="30.75" customHeight="1">
      <c r="A39" s="1" t="s">
        <v>8</v>
      </c>
      <c r="B39" s="2" t="s">
        <v>55</v>
      </c>
      <c r="C39" s="9">
        <f t="shared" si="1"/>
        <v>599</v>
      </c>
      <c r="D39" s="69">
        <v>12</v>
      </c>
      <c r="E39" s="69">
        <v>37</v>
      </c>
      <c r="F39" s="69">
        <v>25</v>
      </c>
      <c r="G39" s="69">
        <v>39</v>
      </c>
      <c r="H39" s="69">
        <v>87</v>
      </c>
      <c r="I39" s="69">
        <v>32</v>
      </c>
      <c r="J39" s="69">
        <v>13</v>
      </c>
      <c r="K39" s="69">
        <v>65</v>
      </c>
      <c r="L39" s="69">
        <v>43</v>
      </c>
      <c r="M39" s="69">
        <v>32</v>
      </c>
      <c r="N39" s="69">
        <v>91</v>
      </c>
      <c r="O39" s="69">
        <v>1</v>
      </c>
      <c r="P39" s="69">
        <v>41</v>
      </c>
      <c r="Q39" s="69">
        <v>21</v>
      </c>
      <c r="R39" s="69">
        <v>5</v>
      </c>
      <c r="S39" s="69">
        <v>4</v>
      </c>
      <c r="T39" s="69">
        <v>2</v>
      </c>
      <c r="U39" s="69">
        <v>30</v>
      </c>
      <c r="V39" s="69">
        <v>19</v>
      </c>
    </row>
    <row r="40" spans="1:22" ht="30.75" customHeight="1">
      <c r="A40" s="1" t="s">
        <v>67</v>
      </c>
      <c r="B40" s="2" t="s">
        <v>56</v>
      </c>
      <c r="C40" s="9">
        <f t="shared" si="1"/>
        <v>8</v>
      </c>
      <c r="D40" s="69">
        <v>0</v>
      </c>
      <c r="E40" s="69">
        <v>0</v>
      </c>
      <c r="F40" s="69">
        <v>1</v>
      </c>
      <c r="G40" s="69">
        <v>1</v>
      </c>
      <c r="H40" s="69">
        <v>1</v>
      </c>
      <c r="I40" s="69">
        <v>0</v>
      </c>
      <c r="J40" s="69">
        <v>0</v>
      </c>
      <c r="K40" s="69">
        <v>3</v>
      </c>
      <c r="L40" s="69">
        <v>0</v>
      </c>
      <c r="M40" s="69">
        <v>0</v>
      </c>
      <c r="N40" s="69">
        <v>1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1</v>
      </c>
      <c r="V40" s="69">
        <v>0</v>
      </c>
    </row>
    <row r="41" spans="1:23" ht="30.75" customHeight="1">
      <c r="A41" s="3" t="s">
        <v>8</v>
      </c>
      <c r="B41" s="4" t="s">
        <v>69</v>
      </c>
      <c r="C41" s="9">
        <f t="shared" si="1"/>
        <v>734</v>
      </c>
      <c r="D41" s="69">
        <v>25</v>
      </c>
      <c r="E41" s="69">
        <v>45</v>
      </c>
      <c r="F41" s="69">
        <v>32</v>
      </c>
      <c r="G41" s="69">
        <v>43</v>
      </c>
      <c r="H41" s="69">
        <v>96</v>
      </c>
      <c r="I41" s="69">
        <v>39</v>
      </c>
      <c r="J41" s="69">
        <v>16</v>
      </c>
      <c r="K41" s="69">
        <v>76</v>
      </c>
      <c r="L41" s="69">
        <v>53</v>
      </c>
      <c r="M41" s="69">
        <v>39</v>
      </c>
      <c r="N41" s="69">
        <v>108</v>
      </c>
      <c r="O41" s="69">
        <v>1</v>
      </c>
      <c r="P41" s="69">
        <v>53</v>
      </c>
      <c r="Q41" s="69">
        <v>27</v>
      </c>
      <c r="R41" s="69">
        <v>6</v>
      </c>
      <c r="S41" s="69">
        <v>7</v>
      </c>
      <c r="T41" s="69">
        <v>2</v>
      </c>
      <c r="U41" s="69">
        <v>38</v>
      </c>
      <c r="V41" s="69">
        <v>28</v>
      </c>
      <c r="W41" s="70"/>
    </row>
    <row r="42" spans="1:22" ht="30.75" customHeight="1">
      <c r="A42" s="1" t="s">
        <v>8</v>
      </c>
      <c r="B42" s="2" t="s">
        <v>55</v>
      </c>
      <c r="C42" s="9">
        <f t="shared" si="1"/>
        <v>731</v>
      </c>
      <c r="D42" s="69">
        <v>31</v>
      </c>
      <c r="E42" s="69">
        <v>47</v>
      </c>
      <c r="F42" s="69">
        <v>17</v>
      </c>
      <c r="G42" s="69">
        <v>51</v>
      </c>
      <c r="H42" s="69">
        <v>86</v>
      </c>
      <c r="I42" s="69">
        <v>38</v>
      </c>
      <c r="J42" s="69">
        <v>17</v>
      </c>
      <c r="K42" s="69">
        <v>74</v>
      </c>
      <c r="L42" s="69">
        <v>62</v>
      </c>
      <c r="M42" s="69">
        <v>44</v>
      </c>
      <c r="N42" s="69">
        <v>100</v>
      </c>
      <c r="O42" s="69">
        <v>7</v>
      </c>
      <c r="P42" s="69">
        <v>59</v>
      </c>
      <c r="Q42" s="69">
        <v>20</v>
      </c>
      <c r="R42" s="69">
        <v>4</v>
      </c>
      <c r="S42" s="69">
        <v>3</v>
      </c>
      <c r="T42" s="69">
        <v>3</v>
      </c>
      <c r="U42" s="69">
        <v>41</v>
      </c>
      <c r="V42" s="69">
        <v>27</v>
      </c>
    </row>
    <row r="43" spans="1:22" ht="30.75" customHeight="1">
      <c r="A43" s="1" t="s">
        <v>68</v>
      </c>
      <c r="B43" s="2" t="s">
        <v>56</v>
      </c>
      <c r="C43" s="9">
        <f t="shared" si="1"/>
        <v>14</v>
      </c>
      <c r="D43" s="69">
        <v>2</v>
      </c>
      <c r="E43" s="69">
        <v>1</v>
      </c>
      <c r="F43" s="69">
        <v>0</v>
      </c>
      <c r="G43" s="69">
        <v>0</v>
      </c>
      <c r="H43" s="69">
        <v>2</v>
      </c>
      <c r="I43" s="69">
        <v>2</v>
      </c>
      <c r="J43" s="69">
        <v>0</v>
      </c>
      <c r="K43" s="69">
        <v>2</v>
      </c>
      <c r="L43" s="69">
        <v>2</v>
      </c>
      <c r="M43" s="69">
        <v>1</v>
      </c>
      <c r="N43" s="69">
        <v>2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</row>
    <row r="44" spans="1:22" ht="30.75" customHeight="1">
      <c r="A44" s="3" t="s">
        <v>8</v>
      </c>
      <c r="B44" s="4" t="s">
        <v>69</v>
      </c>
      <c r="C44" s="41">
        <f t="shared" si="1"/>
        <v>965</v>
      </c>
      <c r="D44" s="71">
        <v>58</v>
      </c>
      <c r="E44" s="71">
        <v>60</v>
      </c>
      <c r="F44" s="71">
        <v>28</v>
      </c>
      <c r="G44" s="71">
        <v>68</v>
      </c>
      <c r="H44" s="71">
        <v>109</v>
      </c>
      <c r="I44" s="71">
        <v>45</v>
      </c>
      <c r="J44" s="71">
        <v>24</v>
      </c>
      <c r="K44" s="71">
        <v>97</v>
      </c>
      <c r="L44" s="71">
        <v>82</v>
      </c>
      <c r="M44" s="71">
        <v>60</v>
      </c>
      <c r="N44" s="71">
        <v>134</v>
      </c>
      <c r="O44" s="71">
        <v>10</v>
      </c>
      <c r="P44" s="71">
        <v>69</v>
      </c>
      <c r="Q44" s="71">
        <v>27</v>
      </c>
      <c r="R44" s="71">
        <v>4</v>
      </c>
      <c r="S44" s="71">
        <v>3</v>
      </c>
      <c r="T44" s="71">
        <v>3</v>
      </c>
      <c r="U44" s="71">
        <v>52</v>
      </c>
      <c r="V44" s="71">
        <v>32</v>
      </c>
    </row>
    <row r="45" spans="8:23" s="60" customFormat="1" ht="18" customHeight="1">
      <c r="H45" s="70"/>
      <c r="V45" s="22" t="s">
        <v>9</v>
      </c>
      <c r="W45" s="62"/>
    </row>
    <row r="46" ht="17.25">
      <c r="H46" s="70"/>
    </row>
    <row r="47" ht="17.25">
      <c r="H47" s="70"/>
    </row>
  </sheetData>
  <sheetProtection/>
  <mergeCells count="1">
    <mergeCell ref="A6:A8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showGridLines="0" zoomScale="70" zoomScaleNormal="70" zoomScalePageLayoutView="0" workbookViewId="0" topLeftCell="A1">
      <selection activeCell="B1" sqref="B1"/>
    </sheetView>
  </sheetViews>
  <sheetFormatPr defaultColWidth="13.3984375" defaultRowHeight="14.25"/>
  <cols>
    <col min="1" max="1" width="0.8984375" style="59" customWidth="1"/>
    <col min="2" max="2" width="16.59765625" style="59" customWidth="1"/>
    <col min="3" max="3" width="0.8984375" style="59" customWidth="1"/>
    <col min="4" max="13" width="13.09765625" style="59" customWidth="1"/>
    <col min="14" max="14" width="9.3984375" style="59" customWidth="1"/>
    <col min="15" max="16384" width="13.3984375" style="59" customWidth="1"/>
  </cols>
  <sheetData>
    <row r="1" spans="1:14" ht="27" customHeight="1">
      <c r="A1" s="10"/>
      <c r="B1" s="10" t="s">
        <v>37</v>
      </c>
      <c r="C1" s="10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 thickBot="1">
      <c r="A2" s="11"/>
      <c r="B2" s="11" t="s">
        <v>27</v>
      </c>
      <c r="C2" s="11"/>
      <c r="D2" s="58"/>
      <c r="E2" s="58"/>
      <c r="F2" s="58"/>
      <c r="G2" s="58"/>
      <c r="H2" s="58"/>
      <c r="I2" s="58"/>
      <c r="J2" s="58"/>
      <c r="K2" s="58"/>
      <c r="L2" s="58"/>
      <c r="M2" s="12" t="s">
        <v>1</v>
      </c>
      <c r="N2" s="21"/>
    </row>
    <row r="3" spans="3:14" s="25" customFormat="1" ht="24.75" customHeight="1" thickTop="1">
      <c r="C3" s="42"/>
      <c r="D3" s="75" t="s">
        <v>10</v>
      </c>
      <c r="E3" s="75" t="s">
        <v>4</v>
      </c>
      <c r="F3" s="75" t="s">
        <v>5</v>
      </c>
      <c r="G3" s="6"/>
      <c r="H3" s="43" t="s">
        <v>2</v>
      </c>
      <c r="I3" s="3"/>
      <c r="J3" s="44" t="s">
        <v>3</v>
      </c>
      <c r="K3" s="26"/>
      <c r="L3" s="75" t="s">
        <v>11</v>
      </c>
      <c r="M3" s="77" t="s">
        <v>73</v>
      </c>
      <c r="N3" s="57"/>
    </row>
    <row r="4" spans="1:14" s="25" customFormat="1" ht="24.75" customHeight="1">
      <c r="A4" s="6"/>
      <c r="B4" s="6"/>
      <c r="C4" s="45"/>
      <c r="D4" s="76"/>
      <c r="E4" s="76"/>
      <c r="F4" s="76"/>
      <c r="G4" s="7" t="s">
        <v>30</v>
      </c>
      <c r="H4" s="7" t="s">
        <v>6</v>
      </c>
      <c r="I4" s="7" t="s">
        <v>7</v>
      </c>
      <c r="J4" s="7" t="s">
        <v>0</v>
      </c>
      <c r="K4" s="24" t="s">
        <v>12</v>
      </c>
      <c r="L4" s="76"/>
      <c r="M4" s="78"/>
      <c r="N4" s="57"/>
    </row>
    <row r="5" spans="1:14" s="25" customFormat="1" ht="34.5" customHeight="1">
      <c r="A5" s="26"/>
      <c r="B5" s="27" t="s">
        <v>75</v>
      </c>
      <c r="C5" s="46"/>
      <c r="D5" s="19">
        <v>9804</v>
      </c>
      <c r="E5" s="19">
        <v>270</v>
      </c>
      <c r="F5" s="19">
        <v>77</v>
      </c>
      <c r="G5" s="19">
        <v>419</v>
      </c>
      <c r="H5" s="19">
        <v>1076</v>
      </c>
      <c r="I5" s="19">
        <v>475</v>
      </c>
      <c r="J5" s="19">
        <v>1151</v>
      </c>
      <c r="K5" s="19">
        <v>3121</v>
      </c>
      <c r="L5" s="19">
        <v>2388</v>
      </c>
      <c r="M5" s="47">
        <v>3948</v>
      </c>
      <c r="N5" s="47"/>
    </row>
    <row r="6" spans="1:14" s="25" customFormat="1" ht="34.5" customHeight="1">
      <c r="A6" s="48"/>
      <c r="B6" s="29" t="s">
        <v>76</v>
      </c>
      <c r="C6" s="49"/>
      <c r="D6" s="20">
        <f>SUM(D7:D25)</f>
        <v>8100</v>
      </c>
      <c r="E6" s="20">
        <f aca="true" t="shared" si="0" ref="E6:L6">SUM(E7:E25)</f>
        <v>240</v>
      </c>
      <c r="F6" s="20">
        <f t="shared" si="0"/>
        <v>55</v>
      </c>
      <c r="G6" s="20">
        <f t="shared" si="0"/>
        <v>366</v>
      </c>
      <c r="H6" s="20">
        <f t="shared" si="0"/>
        <v>912</v>
      </c>
      <c r="I6" s="20">
        <f t="shared" si="0"/>
        <v>356</v>
      </c>
      <c r="J6" s="20">
        <f t="shared" si="0"/>
        <v>920</v>
      </c>
      <c r="K6" s="20">
        <f t="shared" si="0"/>
        <v>2554</v>
      </c>
      <c r="L6" s="20">
        <f t="shared" si="0"/>
        <v>2068</v>
      </c>
      <c r="M6" s="20">
        <v>3183</v>
      </c>
      <c r="N6" s="20"/>
    </row>
    <row r="7" spans="1:14" s="18" customFormat="1" ht="27.75" customHeight="1">
      <c r="A7" s="28"/>
      <c r="B7" s="50" t="s">
        <v>13</v>
      </c>
      <c r="C7" s="51"/>
      <c r="D7" s="15">
        <f>SUM(E7:F7,K7:M7)</f>
        <v>295</v>
      </c>
      <c r="E7" s="14">
        <v>240</v>
      </c>
      <c r="F7" s="14">
        <v>55</v>
      </c>
      <c r="G7" s="14">
        <v>0</v>
      </c>
      <c r="H7" s="14">
        <v>0</v>
      </c>
      <c r="I7" s="14">
        <v>0</v>
      </c>
      <c r="J7" s="14">
        <v>0</v>
      </c>
      <c r="K7" s="52">
        <f>SUM(G7:J7)</f>
        <v>0</v>
      </c>
      <c r="L7" s="14">
        <v>0</v>
      </c>
      <c r="M7" s="14">
        <v>0</v>
      </c>
      <c r="N7" s="14"/>
    </row>
    <row r="8" spans="1:14" s="18" customFormat="1" ht="27.75" customHeight="1">
      <c r="A8" s="28"/>
      <c r="B8" s="50" t="s">
        <v>14</v>
      </c>
      <c r="C8" s="51"/>
      <c r="D8" s="15">
        <f aca="true" t="shared" si="1" ref="D8:D24">SUM(E8:F8,K8:M8)</f>
        <v>532</v>
      </c>
      <c r="E8" s="14">
        <v>0</v>
      </c>
      <c r="F8" s="14">
        <v>0</v>
      </c>
      <c r="G8" s="14">
        <v>75</v>
      </c>
      <c r="H8" s="14">
        <v>48</v>
      </c>
      <c r="I8" s="14">
        <v>0</v>
      </c>
      <c r="J8" s="14">
        <v>83</v>
      </c>
      <c r="K8" s="52">
        <f aca="true" t="shared" si="2" ref="K8:K25">SUM(G8:J8)</f>
        <v>206</v>
      </c>
      <c r="L8" s="14">
        <v>133</v>
      </c>
      <c r="M8" s="14">
        <v>193</v>
      </c>
      <c r="N8" s="14"/>
    </row>
    <row r="9" spans="1:14" s="18" customFormat="1" ht="27.75" customHeight="1">
      <c r="A9" s="28"/>
      <c r="B9" s="50" t="s">
        <v>33</v>
      </c>
      <c r="C9" s="51"/>
      <c r="D9" s="15">
        <f t="shared" si="1"/>
        <v>215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77</v>
      </c>
      <c r="K9" s="52">
        <f t="shared" si="2"/>
        <v>77</v>
      </c>
      <c r="L9" s="14">
        <v>59</v>
      </c>
      <c r="M9" s="14">
        <v>79</v>
      </c>
      <c r="N9" s="14"/>
    </row>
    <row r="10" spans="1:14" s="18" customFormat="1" ht="27.75" customHeight="1">
      <c r="A10" s="28"/>
      <c r="B10" s="50" t="s">
        <v>29</v>
      </c>
      <c r="C10" s="51"/>
      <c r="D10" s="15">
        <f t="shared" si="1"/>
        <v>585</v>
      </c>
      <c r="E10" s="14">
        <v>0</v>
      </c>
      <c r="F10" s="14">
        <v>0</v>
      </c>
      <c r="G10" s="14">
        <v>81</v>
      </c>
      <c r="H10" s="14">
        <v>93</v>
      </c>
      <c r="I10" s="14">
        <v>0</v>
      </c>
      <c r="J10" s="14">
        <v>13</v>
      </c>
      <c r="K10" s="52">
        <f t="shared" si="2"/>
        <v>187</v>
      </c>
      <c r="L10" s="14">
        <v>139</v>
      </c>
      <c r="M10" s="14">
        <v>259</v>
      </c>
      <c r="N10" s="14"/>
    </row>
    <row r="11" spans="1:14" s="18" customFormat="1" ht="27.75" customHeight="1">
      <c r="A11" s="28"/>
      <c r="B11" s="50" t="s">
        <v>15</v>
      </c>
      <c r="C11" s="51"/>
      <c r="D11" s="15">
        <f t="shared" si="1"/>
        <v>939</v>
      </c>
      <c r="E11" s="14">
        <v>0</v>
      </c>
      <c r="F11" s="14">
        <v>0</v>
      </c>
      <c r="G11" s="14">
        <v>132</v>
      </c>
      <c r="H11" s="14">
        <v>87</v>
      </c>
      <c r="I11" s="14">
        <v>0</v>
      </c>
      <c r="J11" s="14">
        <v>64</v>
      </c>
      <c r="K11" s="52">
        <f t="shared" si="2"/>
        <v>283</v>
      </c>
      <c r="L11" s="14">
        <v>152</v>
      </c>
      <c r="M11" s="14">
        <v>504</v>
      </c>
      <c r="N11" s="14"/>
    </row>
    <row r="12" spans="1:14" s="18" customFormat="1" ht="27.75" customHeight="1">
      <c r="A12" s="28"/>
      <c r="B12" s="50" t="s">
        <v>16</v>
      </c>
      <c r="C12" s="51"/>
      <c r="D12" s="15">
        <f t="shared" si="1"/>
        <v>347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104</v>
      </c>
      <c r="K12" s="52">
        <f t="shared" si="2"/>
        <v>104</v>
      </c>
      <c r="L12" s="14">
        <v>98</v>
      </c>
      <c r="M12" s="14">
        <v>145</v>
      </c>
      <c r="N12" s="14"/>
    </row>
    <row r="13" spans="1:14" s="18" customFormat="1" ht="27.75" customHeight="1">
      <c r="A13" s="28"/>
      <c r="B13" s="50" t="s">
        <v>17</v>
      </c>
      <c r="C13" s="51"/>
      <c r="D13" s="15">
        <f t="shared" si="1"/>
        <v>179</v>
      </c>
      <c r="E13" s="14">
        <v>0</v>
      </c>
      <c r="F13" s="14">
        <v>0</v>
      </c>
      <c r="G13" s="14">
        <v>46</v>
      </c>
      <c r="H13" s="14">
        <v>0</v>
      </c>
      <c r="I13" s="14">
        <v>0</v>
      </c>
      <c r="J13" s="14">
        <v>28</v>
      </c>
      <c r="K13" s="52">
        <f t="shared" si="2"/>
        <v>74</v>
      </c>
      <c r="L13" s="14">
        <v>43</v>
      </c>
      <c r="M13" s="14">
        <v>62</v>
      </c>
      <c r="N13" s="14"/>
    </row>
    <row r="14" spans="1:14" s="18" customFormat="1" ht="27.75" customHeight="1">
      <c r="A14" s="28"/>
      <c r="B14" s="50" t="s">
        <v>18</v>
      </c>
      <c r="C14" s="51"/>
      <c r="D14" s="15">
        <f t="shared" si="1"/>
        <v>802</v>
      </c>
      <c r="E14" s="14">
        <v>0</v>
      </c>
      <c r="F14" s="14">
        <v>0</v>
      </c>
      <c r="G14" s="14">
        <v>32</v>
      </c>
      <c r="H14" s="14">
        <v>117</v>
      </c>
      <c r="I14" s="14">
        <v>0</v>
      </c>
      <c r="J14" s="14">
        <v>9</v>
      </c>
      <c r="K14" s="52">
        <f t="shared" si="2"/>
        <v>158</v>
      </c>
      <c r="L14" s="14">
        <v>253</v>
      </c>
      <c r="M14" s="14">
        <v>391</v>
      </c>
      <c r="N14" s="14"/>
    </row>
    <row r="15" spans="1:14" s="18" customFormat="1" ht="27.75" customHeight="1">
      <c r="A15" s="28"/>
      <c r="B15" s="50" t="s">
        <v>19</v>
      </c>
      <c r="C15" s="51"/>
      <c r="D15" s="15">
        <f t="shared" si="1"/>
        <v>781</v>
      </c>
      <c r="E15" s="14">
        <v>0</v>
      </c>
      <c r="F15" s="14">
        <v>0</v>
      </c>
      <c r="G15" s="14">
        <v>0</v>
      </c>
      <c r="H15" s="14">
        <v>253</v>
      </c>
      <c r="I15" s="14">
        <v>0</v>
      </c>
      <c r="J15" s="14">
        <v>38</v>
      </c>
      <c r="K15" s="52">
        <f t="shared" si="2"/>
        <v>291</v>
      </c>
      <c r="L15" s="14">
        <v>212</v>
      </c>
      <c r="M15" s="14">
        <v>278</v>
      </c>
      <c r="N15" s="14"/>
    </row>
    <row r="16" spans="1:14" s="18" customFormat="1" ht="27.75" customHeight="1">
      <c r="A16" s="28"/>
      <c r="B16" s="50" t="s">
        <v>34</v>
      </c>
      <c r="C16" s="51"/>
      <c r="D16" s="15">
        <f t="shared" si="1"/>
        <v>501</v>
      </c>
      <c r="E16" s="14">
        <v>0</v>
      </c>
      <c r="F16" s="14">
        <v>0</v>
      </c>
      <c r="G16" s="14">
        <v>0</v>
      </c>
      <c r="H16" s="14">
        <v>51</v>
      </c>
      <c r="I16" s="14">
        <v>0</v>
      </c>
      <c r="J16" s="14">
        <v>96</v>
      </c>
      <c r="K16" s="52">
        <f t="shared" si="2"/>
        <v>147</v>
      </c>
      <c r="L16" s="14">
        <v>157</v>
      </c>
      <c r="M16" s="14">
        <v>197</v>
      </c>
      <c r="N16" s="14"/>
    </row>
    <row r="17" spans="1:14" s="18" customFormat="1" ht="27.75" customHeight="1">
      <c r="A17" s="28"/>
      <c r="B17" s="50" t="s">
        <v>20</v>
      </c>
      <c r="C17" s="51"/>
      <c r="D17" s="15">
        <f t="shared" si="1"/>
        <v>1121</v>
      </c>
      <c r="E17" s="14">
        <v>0</v>
      </c>
      <c r="F17" s="14">
        <v>0</v>
      </c>
      <c r="G17" s="14">
        <v>0</v>
      </c>
      <c r="H17" s="14">
        <v>159</v>
      </c>
      <c r="I17" s="14">
        <v>194</v>
      </c>
      <c r="J17" s="14">
        <v>49</v>
      </c>
      <c r="K17" s="52">
        <f t="shared" si="2"/>
        <v>402</v>
      </c>
      <c r="L17" s="14">
        <v>338</v>
      </c>
      <c r="M17" s="14">
        <v>381</v>
      </c>
      <c r="N17" s="14"/>
    </row>
    <row r="18" spans="1:14" s="18" customFormat="1" ht="27.75" customHeight="1">
      <c r="A18" s="28"/>
      <c r="B18" s="50" t="s">
        <v>21</v>
      </c>
      <c r="C18" s="51"/>
      <c r="D18" s="15">
        <f t="shared" si="1"/>
        <v>49</v>
      </c>
      <c r="E18" s="14">
        <v>0</v>
      </c>
      <c r="F18" s="14">
        <v>0</v>
      </c>
      <c r="G18" s="14">
        <v>0</v>
      </c>
      <c r="H18" s="14">
        <v>0</v>
      </c>
      <c r="I18" s="14">
        <v>26</v>
      </c>
      <c r="J18" s="14">
        <v>3</v>
      </c>
      <c r="K18" s="52">
        <f t="shared" si="2"/>
        <v>29</v>
      </c>
      <c r="L18" s="14">
        <v>8</v>
      </c>
      <c r="M18" s="14">
        <v>12</v>
      </c>
      <c r="N18" s="14"/>
    </row>
    <row r="19" spans="1:14" s="18" customFormat="1" ht="27.75" customHeight="1">
      <c r="A19" s="28"/>
      <c r="B19" s="50" t="s">
        <v>22</v>
      </c>
      <c r="C19" s="51"/>
      <c r="D19" s="15">
        <f t="shared" si="1"/>
        <v>668</v>
      </c>
      <c r="E19" s="14">
        <v>0</v>
      </c>
      <c r="F19" s="14">
        <v>0</v>
      </c>
      <c r="G19" s="14">
        <v>0</v>
      </c>
      <c r="H19" s="14">
        <v>104</v>
      </c>
      <c r="I19" s="14">
        <v>16</v>
      </c>
      <c r="J19" s="14">
        <v>10</v>
      </c>
      <c r="K19" s="52">
        <f t="shared" si="2"/>
        <v>130</v>
      </c>
      <c r="L19" s="14">
        <v>259</v>
      </c>
      <c r="M19" s="14">
        <v>279</v>
      </c>
      <c r="N19" s="14"/>
    </row>
    <row r="20" spans="1:14" s="18" customFormat="1" ht="27.75" customHeight="1">
      <c r="A20" s="28"/>
      <c r="B20" s="50" t="s">
        <v>23</v>
      </c>
      <c r="C20" s="51"/>
      <c r="D20" s="15">
        <f t="shared" si="1"/>
        <v>234</v>
      </c>
      <c r="E20" s="14">
        <v>0</v>
      </c>
      <c r="F20" s="14">
        <v>0</v>
      </c>
      <c r="G20" s="14">
        <v>0</v>
      </c>
      <c r="H20" s="14">
        <v>0</v>
      </c>
      <c r="I20" s="14">
        <v>18</v>
      </c>
      <c r="J20" s="14">
        <v>89</v>
      </c>
      <c r="K20" s="52">
        <f t="shared" si="2"/>
        <v>107</v>
      </c>
      <c r="L20" s="14">
        <v>70</v>
      </c>
      <c r="M20" s="14">
        <v>57</v>
      </c>
      <c r="N20" s="14"/>
    </row>
    <row r="21" spans="1:14" s="18" customFormat="1" ht="27.75" customHeight="1">
      <c r="A21" s="28"/>
      <c r="B21" s="50" t="s">
        <v>24</v>
      </c>
      <c r="C21" s="51"/>
      <c r="D21" s="15">
        <f t="shared" si="1"/>
        <v>95</v>
      </c>
      <c r="E21" s="14">
        <v>0</v>
      </c>
      <c r="F21" s="14">
        <v>0</v>
      </c>
      <c r="G21" s="14">
        <v>0</v>
      </c>
      <c r="H21" s="14">
        <v>0</v>
      </c>
      <c r="I21" s="14">
        <v>45</v>
      </c>
      <c r="J21" s="14">
        <v>5</v>
      </c>
      <c r="K21" s="52">
        <f t="shared" si="2"/>
        <v>50</v>
      </c>
      <c r="L21" s="14">
        <v>7</v>
      </c>
      <c r="M21" s="14">
        <v>38</v>
      </c>
      <c r="N21" s="14"/>
    </row>
    <row r="22" spans="1:14" s="18" customFormat="1" ht="27.75" customHeight="1">
      <c r="A22" s="28"/>
      <c r="B22" s="50" t="s">
        <v>25</v>
      </c>
      <c r="C22" s="51"/>
      <c r="D22" s="15">
        <f t="shared" si="1"/>
        <v>56</v>
      </c>
      <c r="E22" s="14">
        <v>0</v>
      </c>
      <c r="F22" s="14">
        <v>0</v>
      </c>
      <c r="G22" s="14">
        <v>0</v>
      </c>
      <c r="H22" s="14">
        <v>0</v>
      </c>
      <c r="I22" s="14">
        <v>32</v>
      </c>
      <c r="J22" s="14">
        <v>6</v>
      </c>
      <c r="K22" s="52">
        <f t="shared" si="2"/>
        <v>38</v>
      </c>
      <c r="L22" s="14">
        <v>7</v>
      </c>
      <c r="M22" s="14">
        <v>11</v>
      </c>
      <c r="N22" s="14"/>
    </row>
    <row r="23" spans="1:14" s="18" customFormat="1" ht="27.75" customHeight="1">
      <c r="A23" s="28"/>
      <c r="B23" s="50" t="s">
        <v>35</v>
      </c>
      <c r="C23" s="51"/>
      <c r="D23" s="15">
        <f t="shared" si="1"/>
        <v>42</v>
      </c>
      <c r="E23" s="14">
        <v>0</v>
      </c>
      <c r="F23" s="14">
        <v>0</v>
      </c>
      <c r="G23" s="14">
        <v>0</v>
      </c>
      <c r="H23" s="14">
        <v>0</v>
      </c>
      <c r="I23" s="14">
        <v>25</v>
      </c>
      <c r="J23" s="14">
        <v>2</v>
      </c>
      <c r="K23" s="52">
        <f t="shared" si="2"/>
        <v>27</v>
      </c>
      <c r="L23" s="14">
        <v>5</v>
      </c>
      <c r="M23" s="14">
        <v>10</v>
      </c>
      <c r="N23" s="14"/>
    </row>
    <row r="24" spans="1:14" s="18" customFormat="1" ht="27.75" customHeight="1">
      <c r="A24" s="28"/>
      <c r="B24" s="50" t="s">
        <v>32</v>
      </c>
      <c r="C24" s="51"/>
      <c r="D24" s="15">
        <f t="shared" si="1"/>
        <v>388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149</v>
      </c>
      <c r="K24" s="52">
        <f t="shared" si="2"/>
        <v>149</v>
      </c>
      <c r="L24" s="14">
        <v>88</v>
      </c>
      <c r="M24" s="14">
        <v>151</v>
      </c>
      <c r="N24" s="14"/>
    </row>
    <row r="25" spans="1:14" s="18" customFormat="1" ht="27.75" customHeight="1">
      <c r="A25" s="53"/>
      <c r="B25" s="16" t="s">
        <v>26</v>
      </c>
      <c r="C25" s="54"/>
      <c r="D25" s="17">
        <f>SUM(E25:F25,K25:M25)</f>
        <v>271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95</v>
      </c>
      <c r="K25" s="55">
        <f t="shared" si="2"/>
        <v>95</v>
      </c>
      <c r="L25" s="55">
        <v>40</v>
      </c>
      <c r="M25" s="55">
        <v>136</v>
      </c>
      <c r="N25" s="52"/>
    </row>
    <row r="26" spans="1:14" s="8" customFormat="1" ht="18" customHeight="1">
      <c r="A26" s="8" t="s">
        <v>31</v>
      </c>
      <c r="M26" s="22" t="s">
        <v>28</v>
      </c>
      <c r="N26" s="22"/>
    </row>
  </sheetData>
  <sheetProtection/>
  <mergeCells count="5">
    <mergeCell ref="D3:D4"/>
    <mergeCell ref="L3:L4"/>
    <mergeCell ref="M3:M4"/>
    <mergeCell ref="E3:E4"/>
    <mergeCell ref="F3:F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2015-10-23T01:37:25Z</cp:lastPrinted>
  <dcterms:created xsi:type="dcterms:W3CDTF">1998-12-03T08:54:49Z</dcterms:created>
  <dcterms:modified xsi:type="dcterms:W3CDTF">2016-02-02T04:52:12Z</dcterms:modified>
  <cp:category/>
  <cp:version/>
  <cp:contentType/>
  <cp:contentStatus/>
</cp:coreProperties>
</file>