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8685" tabRatio="621" activeTab="5"/>
  </bookViews>
  <sheets>
    <sheet name="利用関係全国（プレス用）" sheetId="1" r:id="rId1"/>
    <sheet name="利用関係" sheetId="2" r:id="rId2"/>
    <sheet name="構造・建て方" sheetId="3" r:id="rId3"/>
    <sheet name="市町" sheetId="4" r:id="rId4"/>
    <sheet name="市(２)" sheetId="5" r:id="rId5"/>
    <sheet name="グラフ1・2" sheetId="6" r:id="rId6"/>
  </sheets>
  <externalReferences>
    <externalReference r:id="rId9"/>
    <externalReference r:id="rId10"/>
    <externalReference r:id="rId11"/>
    <externalReference r:id="rId12"/>
    <externalReference r:id="rId13"/>
    <externalReference r:id="rId14"/>
  </externalReferences>
  <definedNames>
    <definedName name="\0" localSheetId="1">'利用関係'!$AI$1</definedName>
    <definedName name="\0">'[2]1'!$AN$2</definedName>
    <definedName name="HTML_CodePage" hidden="1">932</definedName>
    <definedName name="HTML_Control" localSheetId="5" hidden="1">{"'1 (2)'!$A$1:$P$30"}</definedName>
    <definedName name="HTML_Control" localSheetId="2" hidden="1">{"'1 (2)'!$A$1:$P$30"}</definedName>
    <definedName name="HTML_Control" localSheetId="3" hidden="1">{"'1 (2)'!$A$1:$P$30"}</definedName>
    <definedName name="HTML_Control" localSheetId="1" hidden="1">{"'1 (2)'!$A$1:$P$30"}</definedName>
    <definedName name="HTML_Control" localSheetId="0" hidden="1">{"'1 (2)'!$A$1:$P$30"}</definedName>
    <definedName name="HTML_Control" hidden="1">{"'1 (2)'!$A$1:$P$30"}</definedName>
    <definedName name="HTML_Description" hidden="1">""</definedName>
    <definedName name="HTML_Email" hidden="1">""</definedName>
    <definedName name="HTML_Header" hidden="1">"Sheet1"</definedName>
    <definedName name="HTML_LastUpdate" hidden="1">"00/03/06"</definedName>
    <definedName name="HTML_LineAfter" hidden="1">FALSE</definedName>
    <definedName name="HTML_LineBefore" hidden="1">FALSE</definedName>
    <definedName name="HTML_Name" hidden="1">"三重県"</definedName>
    <definedName name="HTML_OBDlg2" hidden="1">TRUE</definedName>
    <definedName name="HTML_OBDlg4" hidden="1">TRUE</definedName>
    <definedName name="HTML_OS" hidden="1">0</definedName>
    <definedName name="HTML_PathFile" hidden="1">"C:\My Documents\建設情報　試作"</definedName>
    <definedName name="HTML_Title" hidden="1">"住宅建設情報Ｈ１１ ＨＰ用試作"</definedName>
    <definedName name="_xlnm.Print_Area" localSheetId="5">'グラフ1・2'!$A$1:$J$20</definedName>
    <definedName name="_xlnm.Print_Area" localSheetId="2">'構造・建て方'!$A$1:$AD$30</definedName>
    <definedName name="_xlnm.Print_Area" localSheetId="3">'市町'!$A$1:$BI$31</definedName>
    <definedName name="_xlnm.Print_Area" localSheetId="1">'利用関係'!$A$1:$P$31</definedName>
    <definedName name="_xlnm.Print_Area" localSheetId="0">'利用関係全国（プレス用）'!$A$1:$K$33</definedName>
    <definedName name="_xlnm.Print_Area">'\\Ss020011\住まい支援Ｇ\・　071064 前川\06 住宅建設情報\[住宅建設情報Ｈ１１ ＨＰ用試作.xls]1'!$A$2:$U$31</definedName>
    <definedName name="Print_Area_MI" localSheetId="1">'利用関係'!$A$1:$P$30</definedName>
    <definedName name="PRINT_AREA_MI">'[2]1'!$A$2:$U$31</definedName>
    <definedName name="print_area2" localSheetId="2">'構造・建て方'!$A$1:$AD$30</definedName>
    <definedName name="print_area2">'[2]2'!$A$1:$Y$30</definedName>
    <definedName name="PRINT_AREA3" localSheetId="3">'市町'!$A$1:$BI$33</definedName>
    <definedName name="PRINT_AREA3">'[2]3'!$A$1:$AT$30</definedName>
    <definedName name="_xlnm.Print_Titles" localSheetId="3">'市町'!$A:$A</definedName>
    <definedName name="Z_898D6CE1_FF2B_11D3_84EB_00000E84886E_.wvu.PrintArea" localSheetId="2" hidden="1">'構造・建て方'!$A$1:$AD$31</definedName>
    <definedName name="Z_898D6CE1_FF2B_11D3_84EB_00000E84886E_.wvu.PrintArea" localSheetId="3" hidden="1">'市町'!$A$1:$BI$33</definedName>
    <definedName name="Z_898D6CE1_FF2B_11D3_84EB_00000E84886E_.wvu.PrintArea" localSheetId="1" hidden="1">'利用関係'!$A$1:$P$30</definedName>
    <definedName name="あああ" hidden="1">{"'1 (2)'!$A$1:$P$30"}</definedName>
    <definedName name="ソート範囲" localSheetId="3">'[5]入力'!$A$9:$M$13</definedName>
    <definedName name="ソート範囲" localSheetId="0">'[2]入力'!$A$9:$M$13</definedName>
    <definedName name="ソート範囲">'[5]入力'!$A$9:$M$13</definedName>
    <definedName name="ソート範囲２" localSheetId="3">'[5]入力'!$A$52:$F$57</definedName>
    <definedName name="ソート範囲２" localSheetId="0">'[2]入力'!$A$52:$F$57</definedName>
    <definedName name="ソート範囲２">'[5]入力'!$A$52:$F$57</definedName>
    <definedName name="ソート範囲３" localSheetId="3">'[5]入力'!$A$68:$F$71</definedName>
    <definedName name="ソート範囲３" localSheetId="0">'[2]入力'!$A$68:$F$71</definedName>
    <definedName name="ソート範囲３">'[5]入力'!$A$68:$F$71</definedName>
    <definedName name="起案２">'[3]入力'!#REF!</definedName>
    <definedName name="許可１">'[3]入力'!#REF!</definedName>
    <definedName name="図２" localSheetId="0">'[6]G2'!$A$3:$G$7</definedName>
    <definedName name="図２">#REF!</definedName>
    <definedName name="図３４" localSheetId="3">'[5]G34'!$A$5:$I$6</definedName>
    <definedName name="図３４" localSheetId="0">'[6]G34'!$A$5:$I$6</definedName>
    <definedName name="図３４">'[5]G34'!$A$5:$I$6</definedName>
    <definedName name="図５" localSheetId="3">'[5]G5'!$A$3:$G$6</definedName>
    <definedName name="図５" localSheetId="0">'[6]G5'!$A$3:$G$6</definedName>
    <definedName name="図５">'[5]G5'!$A$3:$G$6</definedName>
    <definedName name="送付２">'[3]入力'!#REF!</definedName>
    <definedName name="表１" localSheetId="0">'[3]入力'!$A$6:$AN$306</definedName>
    <definedName name="表１">#REF!</definedName>
    <definedName name="表2" localSheetId="0">'[6]H2'!$A$5:$P$30</definedName>
    <definedName name="表2">'利用関係'!$A$5:$P$30</definedName>
    <definedName name="表３" localSheetId="2">'構造・建て方'!$A$5:$AD$30</definedName>
    <definedName name="表３" localSheetId="3">'[5]H3'!$A$5:$Y$30</definedName>
    <definedName name="表３" localSheetId="0">'[6]H3'!$A$5:$Y$30</definedName>
    <definedName name="表３">'[5]H3'!$A$5:$Y$30</definedName>
    <definedName name="表４" localSheetId="3">'市町'!$A$5:$BI$33</definedName>
    <definedName name="表４" localSheetId="0">'[6]H4'!$A$5:$AE$30</definedName>
    <definedName name="表４">'[5]H4'!$A$5:$AE$30</definedName>
    <definedName name="表FAXDATA">'[4]FAX'!$K$35:$U$109</definedName>
  </definedNames>
  <calcPr calcMode="manual" fullCalcOnLoad="1"/>
</workbook>
</file>

<file path=xl/sharedStrings.xml><?xml version="1.0" encoding="utf-8"?>
<sst xmlns="http://schemas.openxmlformats.org/spreadsheetml/2006/main" count="605" uniqueCount="176">
  <si>
    <t>新　　　　設　　　　住　　　　宅　　・　　利　　　　用　　　　関　　　　係　　　　別</t>
  </si>
  <si>
    <t>戸数の合計</t>
  </si>
  <si>
    <t>持　　家</t>
  </si>
  <si>
    <t>貸　　家</t>
  </si>
  <si>
    <t>給与住宅</t>
  </si>
  <si>
    <t>分譲住宅</t>
  </si>
  <si>
    <t>戸</t>
  </si>
  <si>
    <t>　１北海道；</t>
  </si>
  <si>
    <t>北海道</t>
  </si>
  <si>
    <t>青森、岩手、宮城、秋田、山形、福島</t>
  </si>
  <si>
    <t>新潟、富山、石川、福井</t>
  </si>
  <si>
    <t>　１首都圏；</t>
  </si>
  <si>
    <t>埼玉、千葉、東京、神奈川</t>
  </si>
  <si>
    <t>　２中部圏；</t>
  </si>
  <si>
    <t>滋賀、京都、大阪、兵庫、奈良、和歌山</t>
  </si>
  <si>
    <t>　３近畿圏；</t>
  </si>
  <si>
    <t>鳥取、島根、岡山、広島、山口</t>
  </si>
  <si>
    <t>　４その他；</t>
  </si>
  <si>
    <t>上記以外</t>
  </si>
  <si>
    <t>徳島、香川、愛媛、高知</t>
  </si>
  <si>
    <t>福岡、佐賀、長崎、熊本、大分、宮崎、鹿児島</t>
  </si>
  <si>
    <t>沖縄</t>
  </si>
  <si>
    <t>年月</t>
  </si>
  <si>
    <t>戸  数</t>
  </si>
  <si>
    <t/>
  </si>
  <si>
    <t>５月</t>
  </si>
  <si>
    <t>６月</t>
  </si>
  <si>
    <t>７月</t>
  </si>
  <si>
    <t>８月</t>
  </si>
  <si>
    <t>９月</t>
  </si>
  <si>
    <t>１０月</t>
  </si>
  <si>
    <t>１１月</t>
  </si>
  <si>
    <t>１２月</t>
  </si>
  <si>
    <t>２月</t>
  </si>
  <si>
    <t>３月</t>
  </si>
  <si>
    <t>計</t>
  </si>
  <si>
    <t>一戸建</t>
  </si>
  <si>
    <t xml:space="preserve">       ５月</t>
  </si>
  <si>
    <t xml:space="preserve">       ６月</t>
  </si>
  <si>
    <t xml:space="preserve">       ７月</t>
  </si>
  <si>
    <t xml:space="preserve">       ８月</t>
  </si>
  <si>
    <t xml:space="preserve">       ９月</t>
  </si>
  <si>
    <t xml:space="preserve">      １０月</t>
  </si>
  <si>
    <t xml:space="preserve">      １１月</t>
  </si>
  <si>
    <t xml:space="preserve">      １２月</t>
  </si>
  <si>
    <t xml:space="preserve">       ２月</t>
  </si>
  <si>
    <t xml:space="preserve">       ３月</t>
  </si>
  <si>
    <t>木       造</t>
  </si>
  <si>
    <t>鉄骨鉄筋コンクリ－ト</t>
  </si>
  <si>
    <t>鉄筋コンクリ－ト</t>
  </si>
  <si>
    <t>鉄    骨     造</t>
  </si>
  <si>
    <t>そ    の    他</t>
  </si>
  <si>
    <t>年月</t>
  </si>
  <si>
    <t>一戸建</t>
  </si>
  <si>
    <t>前年比</t>
  </si>
  <si>
    <t>総        計</t>
  </si>
  <si>
    <t>持        家</t>
  </si>
  <si>
    <t>貸        家</t>
  </si>
  <si>
    <t>給   与   住   宅</t>
  </si>
  <si>
    <t>分   譲   住   宅</t>
  </si>
  <si>
    <t>前年比</t>
  </si>
  <si>
    <t>分譲住宅</t>
  </si>
  <si>
    <t>給与住宅</t>
  </si>
  <si>
    <t>持家</t>
  </si>
  <si>
    <t>前年比</t>
  </si>
  <si>
    <t>対前年同月比</t>
  </si>
  <si>
    <t>合　計</t>
  </si>
  <si>
    <t>北海道</t>
  </si>
  <si>
    <t>関東</t>
  </si>
  <si>
    <t>北陸</t>
  </si>
  <si>
    <t>中部</t>
  </si>
  <si>
    <t>近畿</t>
  </si>
  <si>
    <t>中国</t>
  </si>
  <si>
    <t>四国</t>
  </si>
  <si>
    <t>九州</t>
  </si>
  <si>
    <t>沖縄</t>
  </si>
  <si>
    <t>首都圏</t>
  </si>
  <si>
    <t>中部圏</t>
  </si>
  <si>
    <t>近畿圏</t>
  </si>
  <si>
    <t>その他地域</t>
  </si>
  <si>
    <t>志摩</t>
  </si>
  <si>
    <t>伊賀</t>
  </si>
  <si>
    <t>東北</t>
  </si>
  <si>
    <t>■ 利用関係別</t>
  </si>
  <si>
    <t>市</t>
  </si>
  <si>
    <t>４月</t>
  </si>
  <si>
    <t>５月</t>
  </si>
  <si>
    <t>１０月</t>
  </si>
  <si>
    <t>１月</t>
  </si>
  <si>
    <t>計</t>
  </si>
  <si>
    <t>戸数</t>
  </si>
  <si>
    <t>床面積</t>
  </si>
  <si>
    <t>津市</t>
  </si>
  <si>
    <t>持　家</t>
  </si>
  <si>
    <t>貸　家</t>
  </si>
  <si>
    <t>給与住宅</t>
  </si>
  <si>
    <t>分譲住宅</t>
  </si>
  <si>
    <t>四日市市</t>
  </si>
  <si>
    <t>伊勢市</t>
  </si>
  <si>
    <t>松阪市</t>
  </si>
  <si>
    <t>桑名市</t>
  </si>
  <si>
    <t>鈴鹿市</t>
  </si>
  <si>
    <t>名張市</t>
  </si>
  <si>
    <t>尾鷲市</t>
  </si>
  <si>
    <t>亀山市</t>
  </si>
  <si>
    <t>鳥羽市</t>
  </si>
  <si>
    <t>熊野市</t>
  </si>
  <si>
    <t>いなべ市</t>
  </si>
  <si>
    <t>志摩市</t>
  </si>
  <si>
    <t>伊賀市</t>
  </si>
  <si>
    <t>※床面積単位（㎡）</t>
  </si>
  <si>
    <t>％</t>
  </si>
  <si>
    <t>※上記の地域別、都市圏別の区分は次のとおりです。</t>
  </si>
  <si>
    <t>　２東　北；</t>
  </si>
  <si>
    <t>　３関　東；</t>
  </si>
  <si>
    <t>茨城、栃木、群馬、埼玉、千葉、東京、神奈川、山梨、長野</t>
  </si>
  <si>
    <t>　４北　陸；</t>
  </si>
  <si>
    <t>　５中　部；</t>
  </si>
  <si>
    <r>
      <t>岐阜、静岡、愛知、</t>
    </r>
    <r>
      <rPr>
        <sz val="10"/>
        <rFont val="ＭＳ ゴシック"/>
        <family val="3"/>
      </rPr>
      <t>三重</t>
    </r>
  </si>
  <si>
    <r>
      <t>岐阜、静岡、愛知、</t>
    </r>
    <r>
      <rPr>
        <sz val="11"/>
        <rFont val="ＭＳ ゴシック"/>
        <family val="3"/>
      </rPr>
      <t>三重</t>
    </r>
  </si>
  <si>
    <t>　６近　畿；</t>
  </si>
  <si>
    <t>　７中　国；</t>
  </si>
  <si>
    <t>　８四　国；</t>
  </si>
  <si>
    <t>　９九　州；</t>
  </si>
  <si>
    <t>　10沖　縄；</t>
  </si>
  <si>
    <t>表(1) 地域別・都市圏別利用関係別表</t>
  </si>
  <si>
    <t>平成26年４月</t>
  </si>
  <si>
    <t>平成27年１月</t>
  </si>
  <si>
    <t>木曽岬町</t>
  </si>
  <si>
    <t>東員町</t>
  </si>
  <si>
    <t>菰野町</t>
  </si>
  <si>
    <t>朝日町</t>
  </si>
  <si>
    <t>川越町</t>
  </si>
  <si>
    <t>多気町</t>
  </si>
  <si>
    <t>明和町</t>
  </si>
  <si>
    <t>大台町</t>
  </si>
  <si>
    <t>玉城町</t>
  </si>
  <si>
    <t>度会町</t>
  </si>
  <si>
    <t>大紀町</t>
  </si>
  <si>
    <t>南伊勢町</t>
  </si>
  <si>
    <t>紀北町</t>
  </si>
  <si>
    <t>御浜町</t>
  </si>
  <si>
    <t>紀宝町</t>
  </si>
  <si>
    <t>床面積の計
(㎡)</t>
  </si>
  <si>
    <t>前年比</t>
  </si>
  <si>
    <t>戸数</t>
  </si>
  <si>
    <t>前年比</t>
  </si>
  <si>
    <t>全  県</t>
  </si>
  <si>
    <t>いなべ</t>
  </si>
  <si>
    <t>熊   野</t>
  </si>
  <si>
    <t>鳥  羽</t>
  </si>
  <si>
    <t>亀  山</t>
  </si>
  <si>
    <t>尾  鷲</t>
  </si>
  <si>
    <t>名  張</t>
  </si>
  <si>
    <t>鈴  鹿</t>
  </si>
  <si>
    <t>桑  名</t>
  </si>
  <si>
    <t>松  阪</t>
  </si>
  <si>
    <t>伊  勢</t>
  </si>
  <si>
    <t>四  日  市</t>
  </si>
  <si>
    <t>津</t>
  </si>
  <si>
    <t>計</t>
  </si>
  <si>
    <t>長屋建</t>
  </si>
  <si>
    <t>共同住宅</t>
  </si>
  <si>
    <t>総      計</t>
  </si>
  <si>
    <t>平成27年４月</t>
  </si>
  <si>
    <t>平成28年１月</t>
  </si>
  <si>
    <t>平成27年４月</t>
  </si>
  <si>
    <t>表(５)平成２7年度１４市別着工新設住宅状況【利用関係別・着工床面積】</t>
  </si>
  <si>
    <t>貸家</t>
  </si>
  <si>
    <t>平成27年2月</t>
  </si>
  <si>
    <t>平成28年2月</t>
  </si>
  <si>
    <t>---</t>
  </si>
  <si>
    <t>平成26年４月</t>
  </si>
  <si>
    <t>平成27年１月</t>
  </si>
  <si>
    <t>平成27年４月</t>
  </si>
  <si>
    <t>平成28年１月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</si>
</sst>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0"/>
    <numFmt numFmtId="179" formatCode="#,##0.0;\-#,##0.0"/>
    <numFmt numFmtId="180" formatCode="0.0_);[Red]\(0.0\)"/>
    <numFmt numFmtId="181" formatCode="#,##0.000;\-#,##0.000"/>
    <numFmt numFmtId="182" formatCode="0.00_);[Red]\(0.00\)"/>
    <numFmt numFmtId="183" formatCode="0.0%"/>
    <numFmt numFmtId="184" formatCode="#,##0.0;\-#,##0.0&quot;中&quot;&quot;根&quot;"/>
    <numFmt numFmtId="185" formatCode="#,##0.0;\-#,##0.0%"/>
    <numFmt numFmtId="186" formatCode="0.000_);[Red]\(0.000\)"/>
    <numFmt numFmtId="187" formatCode="0&quot;枚&quot;"/>
    <numFmt numFmtId="188" formatCode="#,##0.0_);[Red]\(#,##0.0\)"/>
    <numFmt numFmtId="189" formatCode="#,##0.0;&quot;△ &quot;#,##0.0"/>
    <numFmt numFmtId="190" formatCode="#,##0.0;&quot;△ &quot;#,???.0"/>
    <numFmt numFmtId="191" formatCode="#,##0.0;&quot;△ &quot;#,??0.0"/>
    <numFmt numFmtId="192" formatCode="#,##0.0;&quot;△ &quot;##,##0.0"/>
    <numFmt numFmtId="193" formatCode="#,##0.0;&quot;△ &quot;00.0##0.0"/>
    <numFmt numFmtId="194" formatCode="#,##0.0;&quot;△ &quot;00.0.0"/>
    <numFmt numFmtId="195" formatCode="#,##0_);[Red]\(#,##0\)"/>
    <numFmt numFmtId="196" formatCode="0_);[Red]\(0\)"/>
    <numFmt numFmtId="197" formatCode="#,##0.0;[Red]\-#,##0.0"/>
    <numFmt numFmtId="198" formatCode="0;&quot;△ &quot;0"/>
    <numFmt numFmtId="199" formatCode="0.0;&quot;△ &quot;0.0"/>
    <numFmt numFmtId="200" formatCode="#,##0_ "/>
    <numFmt numFmtId="201" formatCode="&quot;Yes&quot;;&quot;Yes&quot;;&quot;No&quot;"/>
    <numFmt numFmtId="202" formatCode="&quot;True&quot;;&quot;True&quot;;&quot;False&quot;"/>
    <numFmt numFmtId="203" formatCode="&quot;On&quot;;&quot;On&quot;;&quot;Off&quot;"/>
    <numFmt numFmtId="204" formatCode="[$€-2]\ #,##0.00_);[Red]\([$€-2]\ #,##0.00\)"/>
    <numFmt numFmtId="205" formatCode="#,##0_ ;[Red]\-#,##0\ "/>
    <numFmt numFmtId="206" formatCode="#,##0.0_ ;[Red]\-#,##0.0\ "/>
    <numFmt numFmtId="207" formatCode="0_ ;[Red]\-0\ "/>
    <numFmt numFmtId="208" formatCode="#,##0_);\(#,##0\)"/>
    <numFmt numFmtId="209" formatCode="###,###,##0;&quot;-&quot;##,###,##0"/>
    <numFmt numFmtId="210" formatCode="\ ###,##0;&quot;-&quot;###,##0"/>
    <numFmt numFmtId="211" formatCode="&quot;平&quot;&quot;成&quot;\2\7&quot;年&quot;0"/>
  </numFmts>
  <fonts count="86">
    <font>
      <sz val="10"/>
      <name val="ＭＳ Ｐゴシック"/>
      <family val="3"/>
    </font>
    <font>
      <sz val="14"/>
      <name val="ＤＨＰ平成明朝体W7"/>
      <family val="0"/>
    </font>
    <font>
      <sz val="10"/>
      <name val="ＭＳ 明朝"/>
      <family val="1"/>
    </font>
    <font>
      <sz val="11"/>
      <name val="ＭＳ Ｐゴシック"/>
      <family val="3"/>
    </font>
    <font>
      <sz val="11"/>
      <name val="ＭＳ 明朝"/>
      <family val="1"/>
    </font>
    <font>
      <sz val="6"/>
      <name val="ＭＳ Ｐ明朝"/>
      <family val="1"/>
    </font>
    <font>
      <sz val="12"/>
      <name val="ＭＳ Ｐゴシック"/>
      <family val="3"/>
    </font>
    <font>
      <b/>
      <sz val="12"/>
      <name val="ＭＳ Ｐゴシック"/>
      <family val="3"/>
    </font>
    <font>
      <u val="single"/>
      <sz val="7.9"/>
      <color indexed="12"/>
      <name val="標準ゴシック"/>
      <family val="3"/>
    </font>
    <font>
      <sz val="14"/>
      <name val="ＭＳ 明朝"/>
      <family val="1"/>
    </font>
    <font>
      <u val="single"/>
      <sz val="7.9"/>
      <color indexed="36"/>
      <name val="標準ゴシック"/>
      <family val="3"/>
    </font>
    <font>
      <sz val="7"/>
      <name val="ＭＳ Ｐ明朝"/>
      <family val="1"/>
    </font>
    <font>
      <sz val="18"/>
      <name val="ＤＨＰ平成明朝体W7"/>
      <family val="0"/>
    </font>
    <font>
      <sz val="14"/>
      <name val="ＭＳ Ｐゴシック"/>
      <family val="3"/>
    </font>
    <font>
      <sz val="14"/>
      <color indexed="12"/>
      <name val="ＭＳ 明朝"/>
      <family val="1"/>
    </font>
    <font>
      <sz val="14"/>
      <color indexed="18"/>
      <name val="ＭＳ 明朝"/>
      <family val="1"/>
    </font>
    <font>
      <sz val="16"/>
      <name val="ＭＳ Ｐゴシック"/>
      <family val="3"/>
    </font>
    <font>
      <sz val="20"/>
      <name val="ＤＨＰ平成明朝体W7"/>
      <family val="0"/>
    </font>
    <font>
      <sz val="18"/>
      <name val="ＭＳ Ｐゴシック"/>
      <family val="3"/>
    </font>
    <font>
      <sz val="28"/>
      <name val="ＤＨＰ平成明朝体W7"/>
      <family val="0"/>
    </font>
    <font>
      <sz val="20"/>
      <name val="ＭＳ Ｐゴシック"/>
      <family val="3"/>
    </font>
    <font>
      <sz val="9"/>
      <name val="ＭＳ 明朝"/>
      <family val="1"/>
    </font>
    <font>
      <sz val="14"/>
      <color indexed="8"/>
      <name val="ＭＳ Ｐゴシック"/>
      <family val="3"/>
    </font>
    <font>
      <sz val="14"/>
      <color indexed="8"/>
      <name val="ＭＳ 明朝"/>
      <family val="1"/>
    </font>
    <font>
      <sz val="18"/>
      <name val="ＭＳ Ｐ明朝"/>
      <family val="1"/>
    </font>
    <font>
      <sz val="11"/>
      <name val="ＭＳ ゴシック"/>
      <family val="3"/>
    </font>
    <font>
      <b/>
      <sz val="11"/>
      <name val="ＭＳ Ｐゴシック"/>
      <family val="3"/>
    </font>
    <font>
      <sz val="6"/>
      <name val="ＭＳ Ｐゴシック"/>
      <family val="3"/>
    </font>
    <font>
      <sz val="11"/>
      <color indexed="12"/>
      <name val="ＭＳ Ｐゴシック"/>
      <family val="3"/>
    </font>
    <font>
      <sz val="10"/>
      <color indexed="8"/>
      <name val="ＭＳ Ｐゴシック"/>
      <family val="3"/>
    </font>
    <font>
      <sz val="16"/>
      <color indexed="8"/>
      <name val="ＭＳ Ｐゴシック"/>
      <family val="3"/>
    </font>
    <font>
      <sz val="1.75"/>
      <color indexed="8"/>
      <name val="ＭＳ Ｐゴシック"/>
      <family val="3"/>
    </font>
    <font>
      <sz val="10.5"/>
      <color indexed="8"/>
      <name val="ＭＳ 明朝"/>
      <family val="1"/>
    </font>
    <font>
      <sz val="8"/>
      <color indexed="8"/>
      <name val="ＭＳ ゴシック"/>
      <family val="3"/>
    </font>
    <font>
      <sz val="8.05"/>
      <color indexed="8"/>
      <name val="HG丸ｺﾞｼｯｸM-PRO"/>
      <family val="3"/>
    </font>
    <font>
      <sz val="8.25"/>
      <color indexed="8"/>
      <name val="ＭＳ Ｐゴシック"/>
      <family val="3"/>
    </font>
    <font>
      <sz val="9"/>
      <color indexed="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0"/>
      <color indexed="8"/>
      <name val="HGｺﾞｼｯｸM"/>
      <family val="3"/>
    </font>
    <font>
      <sz val="16"/>
      <color indexed="8"/>
      <name val="ＭＳ 明朝"/>
      <family val="1"/>
    </font>
    <font>
      <b/>
      <sz val="16"/>
      <color indexed="8"/>
      <name val="ＭＳ 明朝"/>
      <family val="1"/>
    </font>
    <font>
      <b/>
      <sz val="16"/>
      <color indexed="8"/>
      <name val="ＭＳ Ｐゴシック"/>
      <family val="3"/>
    </font>
    <font>
      <sz val="18"/>
      <color indexed="8"/>
      <name val="ＭＳ 明朝"/>
      <family val="1"/>
    </font>
    <font>
      <sz val="12"/>
      <color indexed="8"/>
      <name val="丸ｺﾞｼｯｸ"/>
      <family val="3"/>
    </font>
    <font>
      <sz val="12"/>
      <color indexed="8"/>
      <name val="ＭＳ Ｐゴシック"/>
      <family val="3"/>
    </font>
    <font>
      <b/>
      <sz val="14"/>
      <color indexed="8"/>
      <name val="ＭＳ Ｐゴシック"/>
      <family val="3"/>
    </font>
    <font>
      <b/>
      <sz val="14"/>
      <color indexed="8"/>
      <name val="丸ｺﾞｼｯｸ"/>
      <family val="3"/>
    </font>
    <font>
      <sz val="18"/>
      <color indexed="8"/>
      <name val="ＭＳ Ｐゴシック"/>
      <family val="3"/>
    </font>
    <font>
      <sz val="9.75"/>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Gray">
        <fgColor rgb="FFCCECFF"/>
      </patternFill>
    </fill>
    <fill>
      <patternFill patternType="solid">
        <fgColor rgb="FF99FF66"/>
        <bgColor indexed="64"/>
      </patternFill>
    </fill>
    <fill>
      <patternFill patternType="solid">
        <fgColor rgb="FFFFFF99"/>
        <bgColor indexed="64"/>
      </patternFill>
    </fill>
    <fill>
      <patternFill patternType="solid">
        <fgColor rgb="FFCCECFF"/>
        <bgColor indexed="64"/>
      </patternFill>
    </fill>
    <fill>
      <patternFill patternType="darkGray">
        <fgColor rgb="FFCCECFF"/>
        <bgColor rgb="FFFFFFFF"/>
      </patternFill>
    </fill>
    <fill>
      <patternFill patternType="solid">
        <fgColor rgb="FFCCECFF"/>
        <bgColor indexed="64"/>
      </patternFill>
    </fill>
    <fill>
      <patternFill patternType="solid">
        <fgColor rgb="FF99FF66"/>
        <bgColor indexed="64"/>
      </patternFill>
    </fill>
    <fill>
      <patternFill patternType="darkGray">
        <fgColor indexed="46"/>
      </patternFill>
    </fill>
    <fill>
      <patternFill patternType="solid">
        <fgColor indexed="44"/>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medium"/>
      <right>
        <color indexed="63"/>
      </right>
      <top>
        <color indexed="63"/>
      </top>
      <bottom style="hair"/>
    </border>
    <border>
      <left style="medium"/>
      <right style="hair"/>
      <top>
        <color indexed="63"/>
      </top>
      <bottom style="hair"/>
    </border>
    <border>
      <left>
        <color indexed="63"/>
      </left>
      <right style="thin"/>
      <top>
        <color indexed="63"/>
      </top>
      <bottom style="hair"/>
    </border>
    <border>
      <left style="thin"/>
      <right style="hair"/>
      <top>
        <color indexed="63"/>
      </top>
      <bottom style="hair"/>
    </border>
    <border>
      <left style="medium"/>
      <right style="hair"/>
      <top style="thin"/>
      <bottom style="hair"/>
    </border>
    <border>
      <left style="hair"/>
      <right style="medium"/>
      <top>
        <color indexed="63"/>
      </top>
      <bottom style="hair"/>
    </border>
    <border>
      <left style="medium"/>
      <right>
        <color indexed="63"/>
      </right>
      <top style="hair"/>
      <bottom style="hair"/>
    </border>
    <border>
      <left style="medium"/>
      <right style="hair"/>
      <top style="hair"/>
      <bottom style="hair"/>
    </border>
    <border>
      <left>
        <color indexed="63"/>
      </left>
      <right style="thin"/>
      <top style="hair"/>
      <bottom style="hair"/>
    </border>
    <border>
      <left style="thin"/>
      <right style="hair"/>
      <top style="hair"/>
      <bottom style="hair"/>
    </border>
    <border>
      <left style="hair"/>
      <right style="medium"/>
      <top style="hair"/>
      <bottom style="hair"/>
    </border>
    <border>
      <left style="medium"/>
      <right>
        <color indexed="63"/>
      </right>
      <top style="hair"/>
      <bottom style="medium"/>
    </border>
    <border>
      <left style="medium"/>
      <right style="hair"/>
      <top style="hair"/>
      <bottom style="medium"/>
    </border>
    <border>
      <left>
        <color indexed="63"/>
      </left>
      <right style="thin"/>
      <top style="hair"/>
      <bottom style="medium"/>
    </border>
    <border>
      <left style="thin"/>
      <right style="hair"/>
      <top style="hair"/>
      <bottom style="medium"/>
    </border>
    <border>
      <left style="hair"/>
      <right style="medium"/>
      <top style="hair"/>
      <bottom style="mediu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medium"/>
      <right>
        <color indexed="63"/>
      </right>
      <top style="hair"/>
      <bottom style="thin"/>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color indexed="63"/>
      </right>
      <top style="hair"/>
      <bottom style="medium"/>
    </border>
    <border>
      <left style="hair"/>
      <right>
        <color indexed="63"/>
      </right>
      <top style="hair"/>
      <bottom style="medium"/>
    </border>
    <border>
      <left style="medium"/>
      <right>
        <color indexed="63"/>
      </right>
      <top style="medium"/>
      <bottom style="thin"/>
    </border>
    <border>
      <left style="hair"/>
      <right style="thin"/>
      <top style="medium"/>
      <bottom style="thin"/>
    </border>
    <border>
      <left style="thin"/>
      <right>
        <color indexed="63"/>
      </right>
      <top style="medium"/>
      <bottom style="thin"/>
    </border>
    <border>
      <left style="medium"/>
      <right style="hair"/>
      <top style="medium"/>
      <bottom style="thin"/>
    </border>
    <border>
      <left style="hair"/>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thin"/>
      <right style="hair"/>
      <top style="thin"/>
      <bottom style="thin"/>
    </border>
    <border>
      <left style="hair"/>
      <right>
        <color indexed="63"/>
      </right>
      <top>
        <color indexed="63"/>
      </top>
      <bottom style="thin"/>
    </border>
    <border>
      <left style="hair"/>
      <right style="thin"/>
      <top style="thin"/>
      <bottom style="thin"/>
    </border>
    <border>
      <left>
        <color indexed="63"/>
      </left>
      <right>
        <color indexed="63"/>
      </right>
      <top>
        <color indexed="63"/>
      </top>
      <bottom style="thin"/>
    </border>
    <border>
      <left style="medium"/>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hair"/>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style="thin"/>
    </border>
    <border>
      <left style="hair"/>
      <right style="thin"/>
      <top style="hair"/>
      <bottom style="thin"/>
    </border>
    <border>
      <left style="hair"/>
      <right style="medium"/>
      <top style="hair"/>
      <bottom style="thin"/>
    </border>
    <border>
      <left style="thin"/>
      <right>
        <color indexed="63"/>
      </right>
      <top style="thin"/>
      <bottom>
        <color indexed="63"/>
      </bottom>
    </border>
    <border>
      <left style="hair"/>
      <right style="thin"/>
      <top style="thin"/>
      <bottom>
        <color indexed="63"/>
      </bottom>
    </border>
    <border>
      <left style="thin"/>
      <right style="hair"/>
      <top style="thin"/>
      <bottom>
        <color indexed="63"/>
      </bottom>
    </border>
    <border>
      <left>
        <color indexed="63"/>
      </left>
      <right style="thin"/>
      <top style="thin"/>
      <bottom>
        <color indexed="63"/>
      </bottom>
    </border>
    <border>
      <left style="hair"/>
      <right style="medium"/>
      <top style="thin"/>
      <bottom>
        <color indexed="63"/>
      </bottom>
    </border>
    <border>
      <left style="thin"/>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hair"/>
      <right style="thin"/>
      <top>
        <color indexed="63"/>
      </top>
      <bottom style="thin"/>
    </border>
    <border>
      <left>
        <color indexed="63"/>
      </left>
      <right style="hair"/>
      <top>
        <color indexed="63"/>
      </top>
      <bottom style="thin"/>
    </border>
    <border>
      <left>
        <color indexed="63"/>
      </left>
      <right style="thin"/>
      <top>
        <color indexed="63"/>
      </top>
      <bottom style="thin"/>
    </border>
    <border>
      <left style="hair"/>
      <right style="medium"/>
      <top>
        <color indexed="63"/>
      </top>
      <bottom style="thin"/>
    </border>
    <border>
      <left style="medium"/>
      <right>
        <color indexed="63"/>
      </right>
      <top>
        <color indexed="63"/>
      </top>
      <bottom style="medium"/>
    </border>
    <border>
      <left style="thin"/>
      <right>
        <color indexed="63"/>
      </right>
      <top>
        <color indexed="63"/>
      </top>
      <bottom style="medium"/>
    </border>
    <border>
      <left style="hair"/>
      <right style="thin"/>
      <top>
        <color indexed="63"/>
      </top>
      <bottom style="medium"/>
    </border>
    <border>
      <left>
        <color indexed="63"/>
      </left>
      <right style="hair"/>
      <top>
        <color indexed="63"/>
      </top>
      <bottom style="medium"/>
    </border>
    <border>
      <left>
        <color indexed="63"/>
      </left>
      <right style="thin"/>
      <top>
        <color indexed="63"/>
      </top>
      <bottom style="medium"/>
    </border>
    <border>
      <left style="hair"/>
      <right style="medium"/>
      <top>
        <color indexed="63"/>
      </top>
      <bottom style="medium"/>
    </border>
    <border>
      <left>
        <color indexed="63"/>
      </left>
      <right style="medium"/>
      <top>
        <color indexed="63"/>
      </top>
      <bottom style="hair"/>
    </border>
    <border>
      <left style="hair"/>
      <right style="hair"/>
      <top>
        <color indexed="63"/>
      </top>
      <bottom style="medium"/>
    </border>
    <border>
      <left style="medium"/>
      <right style="thin"/>
      <top>
        <color indexed="63"/>
      </top>
      <bottom>
        <color indexed="63"/>
      </bottom>
    </border>
    <border>
      <left style="medium"/>
      <right style="thin"/>
      <top>
        <color indexed="63"/>
      </top>
      <bottom style="hair"/>
    </border>
    <border>
      <left style="medium"/>
      <right style="thin"/>
      <top style="hair"/>
      <bottom style="thin"/>
    </border>
    <border>
      <left style="medium"/>
      <right style="thin"/>
      <top>
        <color indexed="63"/>
      </top>
      <bottom style="medium"/>
    </border>
    <border>
      <left style="hair"/>
      <right style="thin"/>
      <top>
        <color indexed="63"/>
      </top>
      <bottom style="hair"/>
    </border>
    <border>
      <left>
        <color indexed="63"/>
      </left>
      <right style="hair"/>
      <top>
        <color indexed="63"/>
      </top>
      <bottom style="hair"/>
    </border>
    <border>
      <left>
        <color indexed="63"/>
      </left>
      <right style="hair"/>
      <top style="hair"/>
      <bottom style="thin"/>
    </border>
    <border>
      <left style="thin"/>
      <right style="hair"/>
      <top>
        <color indexed="63"/>
      </top>
      <bottom style="thin"/>
    </border>
    <border>
      <left style="hair"/>
      <right style="thin"/>
      <top style="hair"/>
      <bottom style="medium"/>
    </border>
    <border>
      <left>
        <color indexed="63"/>
      </left>
      <right style="thin"/>
      <top style="hair"/>
      <bottom style="thin"/>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thin"/>
      <bottom>
        <color indexed="63"/>
      </bottom>
    </border>
    <border>
      <left style="hair"/>
      <right>
        <color indexed="63"/>
      </right>
      <top>
        <color indexed="63"/>
      </top>
      <bottom style="hair"/>
    </border>
    <border>
      <left>
        <color indexed="63"/>
      </left>
      <right style="medium"/>
      <top style="hair"/>
      <bottom style="thin"/>
    </border>
    <border>
      <left style="hair"/>
      <right style="hair"/>
      <top style="thin"/>
      <bottom style="thin"/>
    </border>
    <border>
      <left>
        <color indexed="63"/>
      </left>
      <right style="hair"/>
      <top style="thin"/>
      <bottom style="thin"/>
    </border>
    <border>
      <left>
        <color indexed="63"/>
      </left>
      <right style="medium"/>
      <top>
        <color indexed="63"/>
      </top>
      <bottom style="thin"/>
    </border>
    <border>
      <left style="medium"/>
      <right style="thin"/>
      <top style="thin"/>
      <bottom>
        <color indexed="63"/>
      </bottom>
    </border>
    <border>
      <left style="medium"/>
      <right style="thin"/>
      <top style="hair"/>
      <bottom style="medium"/>
    </border>
    <border>
      <left style="thin"/>
      <right style="hair"/>
      <top>
        <color indexed="63"/>
      </top>
      <bottom style="medium"/>
    </border>
    <border>
      <left style="hair"/>
      <right style="medium"/>
      <top style="thin"/>
      <bottom style="thin"/>
    </border>
    <border>
      <left style="medium"/>
      <right style="hair"/>
      <top style="thin"/>
      <bottom>
        <color indexed="63"/>
      </bottom>
    </border>
    <border>
      <left style="medium"/>
      <right style="hair"/>
      <top>
        <color indexed="63"/>
      </top>
      <bottom style="thin"/>
    </border>
    <border>
      <left>
        <color indexed="63"/>
      </left>
      <right style="thin"/>
      <top style="thin"/>
      <bottom style="hair"/>
    </border>
    <border>
      <left>
        <color indexed="63"/>
      </left>
      <right style="thin"/>
      <top style="medium"/>
      <bottom style="thin"/>
    </border>
    <border>
      <left style="thin"/>
      <right style="hair"/>
      <top style="medium"/>
      <bottom style="thin"/>
    </border>
    <border>
      <left style="thin"/>
      <right style="hair"/>
      <top style="thin"/>
      <bottom style="hair"/>
    </border>
    <border>
      <left style="thin"/>
      <right>
        <color indexed="63"/>
      </right>
      <top style="hair"/>
      <bottom style="thin"/>
    </border>
    <border>
      <left style="thin"/>
      <right>
        <color indexed="63"/>
      </right>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3" fillId="0" borderId="0">
      <alignment/>
      <protection/>
    </xf>
    <xf numFmtId="0" fontId="0" fillId="0" borderId="0">
      <alignment/>
      <protection/>
    </xf>
    <xf numFmtId="0" fontId="2" fillId="0" borderId="0">
      <alignment/>
      <protection/>
    </xf>
    <xf numFmtId="37" fontId="9" fillId="0" borderId="0">
      <alignment/>
      <protection/>
    </xf>
    <xf numFmtId="37" fontId="9" fillId="0" borderId="0">
      <alignment/>
      <protection/>
    </xf>
    <xf numFmtId="0" fontId="10" fillId="0" borderId="0" applyNumberFormat="0" applyFill="0" applyBorder="0" applyAlignment="0" applyProtection="0"/>
    <xf numFmtId="0" fontId="84" fillId="32" borderId="0" applyNumberFormat="0" applyBorder="0" applyAlignment="0" applyProtection="0"/>
  </cellStyleXfs>
  <cellXfs count="439">
    <xf numFmtId="0" fontId="0" fillId="0" borderId="0" xfId="0" applyAlignment="1">
      <alignment/>
    </xf>
    <xf numFmtId="0" fontId="1" fillId="0" borderId="0" xfId="64" applyFont="1" applyAlignment="1" quotePrefix="1">
      <alignment horizontal="left" vertical="center"/>
      <protection/>
    </xf>
    <xf numFmtId="0" fontId="4" fillId="0" borderId="0" xfId="64" applyFont="1" applyAlignment="1">
      <alignment vertical="center"/>
      <protection/>
    </xf>
    <xf numFmtId="176" fontId="4" fillId="0" borderId="0" xfId="64" applyNumberFormat="1" applyFont="1" applyAlignment="1">
      <alignment vertical="center"/>
      <protection/>
    </xf>
    <xf numFmtId="0" fontId="4" fillId="0" borderId="0" xfId="64" applyFont="1" applyFill="1" applyBorder="1" applyAlignment="1" quotePrefix="1">
      <alignment horizontal="center" vertical="center"/>
      <protection/>
    </xf>
    <xf numFmtId="177" fontId="4" fillId="0" borderId="0" xfId="64" applyNumberFormat="1" applyFont="1" applyFill="1" applyBorder="1" applyAlignment="1">
      <alignment vertical="center"/>
      <protection/>
    </xf>
    <xf numFmtId="176" fontId="4" fillId="0" borderId="0" xfId="64" applyNumberFormat="1" applyFont="1" applyFill="1" applyBorder="1" applyAlignment="1">
      <alignment vertical="center"/>
      <protection/>
    </xf>
    <xf numFmtId="0" fontId="4" fillId="0" borderId="0" xfId="64" applyFont="1" applyFill="1" applyAlignment="1">
      <alignment vertical="center"/>
      <protection/>
    </xf>
    <xf numFmtId="0" fontId="2" fillId="0" borderId="0" xfId="64" applyFont="1" applyAlignment="1">
      <alignment vertical="center"/>
      <protection/>
    </xf>
    <xf numFmtId="176" fontId="2" fillId="0" borderId="0" xfId="64" applyNumberFormat="1" applyFont="1" applyAlignment="1">
      <alignment vertical="center"/>
      <protection/>
    </xf>
    <xf numFmtId="37" fontId="9" fillId="0" borderId="0" xfId="66" applyAlignment="1">
      <alignment horizontal="centerContinuous" vertical="center"/>
      <protection/>
    </xf>
    <xf numFmtId="191" fontId="9" fillId="0" borderId="0" xfId="66" applyNumberFormat="1" applyAlignment="1">
      <alignment horizontal="centerContinuous" vertical="center"/>
      <protection/>
    </xf>
    <xf numFmtId="37" fontId="9" fillId="0" borderId="0" xfId="66" applyAlignment="1">
      <alignment vertical="center"/>
      <protection/>
    </xf>
    <xf numFmtId="191" fontId="9" fillId="0" borderId="0" xfId="66" applyNumberFormat="1" applyAlignment="1">
      <alignment vertical="center"/>
      <protection/>
    </xf>
    <xf numFmtId="37" fontId="9" fillId="0" borderId="0" xfId="66" applyNumberFormat="1" applyAlignment="1" applyProtection="1">
      <alignment horizontal="center" vertical="center"/>
      <protection/>
    </xf>
    <xf numFmtId="37" fontId="9" fillId="0" borderId="0" xfId="66" applyNumberFormat="1" applyAlignment="1" applyProtection="1">
      <alignment horizontal="right" vertical="center"/>
      <protection/>
    </xf>
    <xf numFmtId="37" fontId="9" fillId="0" borderId="10" xfId="66" applyNumberFormat="1" applyBorder="1" applyAlignment="1" applyProtection="1">
      <alignment vertical="center"/>
      <protection/>
    </xf>
    <xf numFmtId="191" fontId="9" fillId="0" borderId="10" xfId="66" applyNumberFormat="1" applyBorder="1" applyAlignment="1" applyProtection="1">
      <alignment vertical="center"/>
      <protection/>
    </xf>
    <xf numFmtId="37" fontId="15" fillId="0" borderId="0" xfId="66" applyFont="1" applyAlignment="1">
      <alignment vertical="center"/>
      <protection/>
    </xf>
    <xf numFmtId="37" fontId="13" fillId="0" borderId="11" xfId="66" applyFont="1" applyFill="1" applyBorder="1" applyAlignment="1" applyProtection="1">
      <alignment horizontal="right" vertical="center" shrinkToFit="1"/>
      <protection/>
    </xf>
    <xf numFmtId="37" fontId="17" fillId="0" borderId="0" xfId="66" applyFont="1" applyFill="1" applyAlignment="1" applyProtection="1" quotePrefix="1">
      <alignment horizontal="left" vertical="center"/>
      <protection/>
    </xf>
    <xf numFmtId="37" fontId="9" fillId="0" borderId="0" xfId="66" applyFill="1" applyAlignment="1">
      <alignment vertical="center"/>
      <protection/>
    </xf>
    <xf numFmtId="37" fontId="9" fillId="0" borderId="10" xfId="66" applyFill="1" applyBorder="1" applyAlignment="1">
      <alignment vertical="center"/>
      <protection/>
    </xf>
    <xf numFmtId="37" fontId="23" fillId="0" borderId="11" xfId="66" applyFont="1" applyFill="1" applyBorder="1" applyAlignment="1">
      <alignment vertical="center"/>
      <protection/>
    </xf>
    <xf numFmtId="37" fontId="23" fillId="0" borderId="0" xfId="66" applyFont="1" applyFill="1" applyAlignment="1">
      <alignment vertical="center"/>
      <protection/>
    </xf>
    <xf numFmtId="37" fontId="13" fillId="0" borderId="0" xfId="66" applyFont="1" applyFill="1" applyAlignment="1">
      <alignment vertical="center"/>
      <protection/>
    </xf>
    <xf numFmtId="37" fontId="9" fillId="0" borderId="0" xfId="66" applyFill="1" applyBorder="1" applyAlignment="1" applyProtection="1">
      <alignment horizontal="center" vertical="center"/>
      <protection/>
    </xf>
    <xf numFmtId="37" fontId="9" fillId="0" borderId="0" xfId="66" applyFill="1" applyBorder="1" applyAlignment="1" applyProtection="1">
      <alignment vertical="center"/>
      <protection/>
    </xf>
    <xf numFmtId="37" fontId="9" fillId="0" borderId="0" xfId="66" applyFill="1" applyBorder="1" applyAlignment="1">
      <alignment vertical="center"/>
      <protection/>
    </xf>
    <xf numFmtId="37" fontId="19" fillId="0" borderId="0" xfId="66" applyFont="1" applyFill="1" applyAlignment="1" applyProtection="1" quotePrefix="1">
      <alignment horizontal="left" vertical="center"/>
      <protection/>
    </xf>
    <xf numFmtId="37" fontId="9" fillId="0" borderId="0" xfId="66" applyFill="1" applyAlignment="1">
      <alignment horizontal="left" vertical="center"/>
      <protection/>
    </xf>
    <xf numFmtId="37" fontId="9" fillId="0" borderId="0" xfId="65">
      <alignment/>
      <protection/>
    </xf>
    <xf numFmtId="191" fontId="13" fillId="0" borderId="12" xfId="0" applyNumberFormat="1" applyFont="1" applyFill="1" applyBorder="1" applyAlignment="1" applyProtection="1">
      <alignment vertical="center"/>
      <protection/>
    </xf>
    <xf numFmtId="37" fontId="13" fillId="0" borderId="13" xfId="66" applyFont="1" applyFill="1" applyBorder="1" applyAlignment="1" applyProtection="1">
      <alignment horizontal="right" vertical="center" shrinkToFit="1"/>
      <protection/>
    </xf>
    <xf numFmtId="37" fontId="9" fillId="0" borderId="0" xfId="66" applyNumberFormat="1" applyFill="1" applyAlignment="1" applyProtection="1">
      <alignment horizontal="left" vertical="center"/>
      <protection/>
    </xf>
    <xf numFmtId="37" fontId="14" fillId="0" borderId="0" xfId="66" applyNumberFormat="1" applyFont="1" applyFill="1" applyAlignment="1" applyProtection="1">
      <alignment horizontal="left" vertical="center"/>
      <protection locked="0"/>
    </xf>
    <xf numFmtId="37" fontId="9" fillId="0" borderId="0" xfId="66" applyNumberFormat="1" applyFill="1" applyAlignment="1" applyProtection="1">
      <alignment vertical="center"/>
      <protection/>
    </xf>
    <xf numFmtId="0" fontId="3" fillId="0" borderId="0" xfId="64" applyFont="1" applyFill="1" applyAlignment="1">
      <alignment vertical="center"/>
      <protection/>
    </xf>
    <xf numFmtId="0" fontId="26" fillId="0" borderId="0" xfId="0" applyFont="1" applyAlignment="1">
      <alignment/>
    </xf>
    <xf numFmtId="0" fontId="28" fillId="0" borderId="0" xfId="0" applyFont="1" applyFill="1" applyAlignment="1">
      <alignment/>
    </xf>
    <xf numFmtId="0" fontId="3" fillId="0" borderId="0" xfId="0" applyFont="1" applyAlignment="1">
      <alignment/>
    </xf>
    <xf numFmtId="0" fontId="3" fillId="0" borderId="14" xfId="0" applyFont="1" applyBorder="1" applyAlignment="1">
      <alignment horizontal="center" vertical="center"/>
    </xf>
    <xf numFmtId="38" fontId="3" fillId="0" borderId="15" xfId="49" applyFont="1" applyFill="1" applyBorder="1" applyAlignment="1">
      <alignment vertical="center"/>
    </xf>
    <xf numFmtId="38" fontId="3" fillId="0" borderId="16" xfId="49" applyFont="1" applyFill="1" applyBorder="1" applyAlignment="1">
      <alignment vertical="center"/>
    </xf>
    <xf numFmtId="38" fontId="3" fillId="0" borderId="17" xfId="49" applyFont="1" applyFill="1" applyBorder="1" applyAlignment="1">
      <alignment vertical="center"/>
    </xf>
    <xf numFmtId="38" fontId="3" fillId="0" borderId="18" xfId="49" applyFont="1" applyBorder="1" applyAlignment="1">
      <alignment vertical="center"/>
    </xf>
    <xf numFmtId="38" fontId="3" fillId="0" borderId="19" xfId="49" applyFont="1" applyBorder="1" applyAlignment="1">
      <alignment vertical="center"/>
    </xf>
    <xf numFmtId="0" fontId="3" fillId="0" borderId="20" xfId="0" applyFont="1" applyBorder="1" applyAlignment="1">
      <alignment horizontal="center" vertical="center"/>
    </xf>
    <xf numFmtId="38" fontId="3" fillId="0" borderId="21" xfId="49" applyFont="1" applyFill="1" applyBorder="1" applyAlignment="1">
      <alignment vertical="center"/>
    </xf>
    <xf numFmtId="38" fontId="3" fillId="0" borderId="22" xfId="49" applyFont="1" applyFill="1" applyBorder="1" applyAlignment="1">
      <alignment vertical="center"/>
    </xf>
    <xf numFmtId="38" fontId="3" fillId="0" borderId="23" xfId="49" applyFont="1" applyFill="1" applyBorder="1" applyAlignment="1">
      <alignment vertical="center"/>
    </xf>
    <xf numFmtId="38" fontId="3" fillId="0" borderId="21" xfId="49" applyFont="1" applyBorder="1" applyAlignment="1">
      <alignment vertical="center"/>
    </xf>
    <xf numFmtId="38" fontId="3" fillId="0" borderId="24" xfId="49" applyFont="1" applyBorder="1" applyAlignment="1">
      <alignment vertical="center"/>
    </xf>
    <xf numFmtId="0" fontId="3" fillId="0" borderId="25" xfId="0" applyFont="1" applyBorder="1" applyAlignment="1">
      <alignment horizontal="center" vertical="center"/>
    </xf>
    <xf numFmtId="38" fontId="3" fillId="0" borderId="26" xfId="49" applyFont="1" applyFill="1" applyBorder="1" applyAlignment="1">
      <alignment vertical="center"/>
    </xf>
    <xf numFmtId="38" fontId="3" fillId="0" borderId="27" xfId="49" applyFont="1" applyFill="1" applyBorder="1" applyAlignment="1">
      <alignment vertical="center"/>
    </xf>
    <xf numFmtId="38" fontId="3" fillId="0" borderId="28" xfId="49" applyFont="1" applyFill="1" applyBorder="1" applyAlignment="1">
      <alignment vertical="center"/>
    </xf>
    <xf numFmtId="38" fontId="3" fillId="0" borderId="26" xfId="49" applyFont="1" applyBorder="1" applyAlignment="1">
      <alignment vertical="center"/>
    </xf>
    <xf numFmtId="38" fontId="3" fillId="0" borderId="29" xfId="49" applyFont="1" applyBorder="1" applyAlignment="1">
      <alignment vertical="center"/>
    </xf>
    <xf numFmtId="0" fontId="13" fillId="0" borderId="30" xfId="0" applyFont="1" applyFill="1" applyBorder="1" applyAlignment="1" applyProtection="1">
      <alignment horizontal="right" vertical="center" shrinkToFit="1"/>
      <protection/>
    </xf>
    <xf numFmtId="0" fontId="13" fillId="0" borderId="31" xfId="0" applyFont="1" applyFill="1" applyBorder="1" applyAlignment="1" applyProtection="1">
      <alignment horizontal="right" vertical="center" shrinkToFit="1"/>
      <protection/>
    </xf>
    <xf numFmtId="0" fontId="13" fillId="0" borderId="0" xfId="0" applyFont="1" applyFill="1" applyBorder="1" applyAlignment="1" applyProtection="1">
      <alignment horizontal="right" vertical="center" shrinkToFit="1"/>
      <protection locked="0"/>
    </xf>
    <xf numFmtId="0" fontId="13" fillId="0" borderId="31" xfId="0" applyFont="1" applyFill="1" applyBorder="1" applyAlignment="1" applyProtection="1">
      <alignment horizontal="right" vertical="center" shrinkToFit="1"/>
      <protection locked="0"/>
    </xf>
    <xf numFmtId="191" fontId="13" fillId="33" borderId="12" xfId="0" applyNumberFormat="1" applyFont="1" applyFill="1" applyBorder="1" applyAlignment="1" applyProtection="1">
      <alignment vertical="center"/>
      <protection/>
    </xf>
    <xf numFmtId="37" fontId="9" fillId="33" borderId="0" xfId="66" applyFill="1" applyAlignment="1">
      <alignment vertical="center"/>
      <protection/>
    </xf>
    <xf numFmtId="37" fontId="14" fillId="33" borderId="0" xfId="66" applyNumberFormat="1" applyFont="1" applyFill="1" applyAlignment="1" applyProtection="1">
      <alignment horizontal="center" vertical="center"/>
      <protection locked="0"/>
    </xf>
    <xf numFmtId="37" fontId="14" fillId="33" borderId="0" xfId="66" applyNumberFormat="1" applyFont="1" applyFill="1" applyAlignment="1" applyProtection="1">
      <alignment horizontal="left" vertical="center"/>
      <protection locked="0"/>
    </xf>
    <xf numFmtId="37" fontId="9" fillId="33" borderId="0" xfId="66" applyNumberFormat="1" applyFill="1" applyAlignment="1" applyProtection="1">
      <alignment horizontal="left" vertical="center"/>
      <protection/>
    </xf>
    <xf numFmtId="191" fontId="13" fillId="33" borderId="32" xfId="0" applyNumberFormat="1" applyFont="1" applyFill="1" applyBorder="1" applyAlignment="1" applyProtection="1">
      <alignment vertical="center"/>
      <protection/>
    </xf>
    <xf numFmtId="37" fontId="9" fillId="33" borderId="0" xfId="66" applyNumberFormat="1" applyFill="1" applyAlignment="1" applyProtection="1">
      <alignment vertical="center"/>
      <protection/>
    </xf>
    <xf numFmtId="37" fontId="13" fillId="34" borderId="0" xfId="66" applyFont="1" applyFill="1" applyAlignment="1">
      <alignment vertical="center"/>
      <protection/>
    </xf>
    <xf numFmtId="37" fontId="9" fillId="35" borderId="0" xfId="66" applyFill="1" applyAlignment="1">
      <alignment horizontal="left" vertical="center"/>
      <protection/>
    </xf>
    <xf numFmtId="37" fontId="9" fillId="35" borderId="0" xfId="66" applyFill="1" applyAlignment="1">
      <alignment vertical="center"/>
      <protection/>
    </xf>
    <xf numFmtId="37" fontId="13" fillId="34" borderId="33" xfId="66" applyFont="1" applyFill="1" applyBorder="1" applyAlignment="1" applyProtection="1">
      <alignment horizontal="center" vertical="center" shrinkToFit="1"/>
      <protection/>
    </xf>
    <xf numFmtId="0" fontId="13" fillId="34" borderId="34" xfId="0" applyFont="1" applyFill="1" applyBorder="1" applyAlignment="1" applyProtection="1">
      <alignment horizontal="right" vertical="center" shrinkToFit="1"/>
      <protection/>
    </xf>
    <xf numFmtId="0" fontId="13" fillId="34" borderId="35" xfId="0" applyFont="1" applyFill="1" applyBorder="1" applyAlignment="1" applyProtection="1">
      <alignment horizontal="right" vertical="center" shrinkToFit="1"/>
      <protection/>
    </xf>
    <xf numFmtId="0" fontId="13" fillId="34" borderId="36" xfId="0" applyFont="1" applyFill="1" applyBorder="1" applyAlignment="1" applyProtection="1">
      <alignment horizontal="right" vertical="center" shrinkToFit="1"/>
      <protection/>
    </xf>
    <xf numFmtId="37" fontId="22" fillId="34" borderId="11" xfId="66" applyFont="1" applyFill="1" applyBorder="1" applyAlignment="1">
      <alignment vertical="center"/>
      <protection/>
    </xf>
    <xf numFmtId="37" fontId="22" fillId="34" borderId="0" xfId="66" applyFont="1" applyFill="1" applyAlignment="1">
      <alignment vertical="center"/>
      <protection/>
    </xf>
    <xf numFmtId="37" fontId="13" fillId="34" borderId="25" xfId="66" applyFont="1" applyFill="1" applyBorder="1" applyAlignment="1" applyProtection="1">
      <alignment horizontal="center" vertical="center" shrinkToFit="1"/>
      <protection/>
    </xf>
    <xf numFmtId="0" fontId="13" fillId="34" borderId="37" xfId="0" applyFont="1" applyFill="1" applyBorder="1" applyAlignment="1" applyProtection="1">
      <alignment horizontal="right" vertical="center" shrinkToFit="1"/>
      <protection locked="0"/>
    </xf>
    <xf numFmtId="0" fontId="13" fillId="34" borderId="38" xfId="0" applyFont="1" applyFill="1" applyBorder="1" applyAlignment="1" applyProtection="1">
      <alignment horizontal="right" vertical="center" shrinkToFit="1"/>
      <protection locked="0"/>
    </xf>
    <xf numFmtId="37" fontId="13" fillId="33" borderId="11" xfId="66" applyFont="1" applyFill="1" applyBorder="1" applyAlignment="1" applyProtection="1">
      <alignment horizontal="right" vertical="center" shrinkToFit="1"/>
      <protection/>
    </xf>
    <xf numFmtId="0" fontId="13" fillId="33" borderId="30" xfId="0" applyFont="1" applyFill="1" applyBorder="1" applyAlignment="1" applyProtection="1">
      <alignment horizontal="right" vertical="center" shrinkToFit="1"/>
      <protection/>
    </xf>
    <xf numFmtId="0" fontId="13" fillId="33" borderId="31" xfId="0" applyFont="1" applyFill="1" applyBorder="1" applyAlignment="1" applyProtection="1">
      <alignment horizontal="right" vertical="center" shrinkToFit="1"/>
      <protection/>
    </xf>
    <xf numFmtId="0" fontId="13" fillId="33" borderId="0" xfId="0" applyFont="1" applyFill="1" applyBorder="1" applyAlignment="1" applyProtection="1">
      <alignment horizontal="right" vertical="center" shrinkToFit="1"/>
      <protection locked="0"/>
    </xf>
    <xf numFmtId="0" fontId="13" fillId="33" borderId="31" xfId="0" applyFont="1" applyFill="1" applyBorder="1" applyAlignment="1" applyProtection="1">
      <alignment horizontal="right" vertical="center" shrinkToFit="1"/>
      <protection locked="0"/>
    </xf>
    <xf numFmtId="37" fontId="23" fillId="33" borderId="11" xfId="66" applyFont="1" applyFill="1" applyBorder="1" applyAlignment="1">
      <alignment vertical="center"/>
      <protection/>
    </xf>
    <xf numFmtId="37" fontId="23" fillId="33" borderId="0" xfId="66" applyFont="1" applyFill="1" applyAlignment="1">
      <alignment vertical="center"/>
      <protection/>
    </xf>
    <xf numFmtId="37" fontId="13" fillId="33" borderId="11" xfId="66" applyFont="1" applyFill="1" applyBorder="1" applyAlignment="1" applyProtection="1" quotePrefix="1">
      <alignment horizontal="right" vertical="center" shrinkToFit="1"/>
      <protection/>
    </xf>
    <xf numFmtId="37" fontId="9" fillId="34" borderId="0" xfId="66" applyFill="1" applyAlignment="1">
      <alignment vertical="center"/>
      <protection/>
    </xf>
    <xf numFmtId="0" fontId="3" fillId="36" borderId="39" xfId="0" applyFont="1" applyFill="1" applyBorder="1" applyAlignment="1">
      <alignment horizontal="center" vertical="center"/>
    </xf>
    <xf numFmtId="38" fontId="3" fillId="36" borderId="39" xfId="49" applyFont="1" applyFill="1" applyBorder="1" applyAlignment="1">
      <alignment vertical="center"/>
    </xf>
    <xf numFmtId="38" fontId="3" fillId="36" borderId="40" xfId="49" applyFont="1" applyFill="1" applyBorder="1" applyAlignment="1">
      <alignment vertical="center"/>
    </xf>
    <xf numFmtId="38" fontId="3" fillId="36" borderId="41" xfId="49" applyFont="1" applyFill="1" applyBorder="1" applyAlignment="1">
      <alignment vertical="center"/>
    </xf>
    <xf numFmtId="38" fontId="3" fillId="36" borderId="42" xfId="49" applyFont="1" applyFill="1" applyBorder="1" applyAlignment="1">
      <alignment vertical="center"/>
    </xf>
    <xf numFmtId="38" fontId="3" fillId="36" borderId="43" xfId="49" applyFont="1" applyFill="1" applyBorder="1" applyAlignment="1">
      <alignment vertical="center"/>
    </xf>
    <xf numFmtId="37" fontId="13" fillId="28" borderId="44" xfId="66" applyNumberFormat="1" applyFont="1" applyFill="1" applyBorder="1" applyAlignment="1" applyProtection="1">
      <alignment horizontal="centerContinuous" vertical="center"/>
      <protection/>
    </xf>
    <xf numFmtId="37" fontId="9" fillId="28" borderId="0" xfId="66" applyFill="1" applyAlignment="1">
      <alignment horizontal="left" vertical="center"/>
      <protection/>
    </xf>
    <xf numFmtId="37" fontId="13" fillId="28" borderId="45" xfId="66" applyNumberFormat="1" applyFont="1" applyFill="1" applyBorder="1" applyAlignment="1" applyProtection="1">
      <alignment horizontal="center" vertical="center"/>
      <protection/>
    </xf>
    <xf numFmtId="37" fontId="9" fillId="28" borderId="0" xfId="66" applyFill="1" applyAlignment="1">
      <alignment horizontal="center" vertical="center"/>
      <protection/>
    </xf>
    <xf numFmtId="37" fontId="9" fillId="28" borderId="0" xfId="66" applyNumberFormat="1" applyFill="1" applyAlignment="1" applyProtection="1">
      <alignment horizontal="center" vertical="center"/>
      <protection/>
    </xf>
    <xf numFmtId="37" fontId="13" fillId="28" borderId="11" xfId="66" applyFont="1" applyFill="1" applyBorder="1" applyAlignment="1" applyProtection="1">
      <alignment horizontal="center" vertical="center" shrinkToFit="1"/>
      <protection/>
    </xf>
    <xf numFmtId="37" fontId="9" fillId="28" borderId="11" xfId="66" applyFill="1" applyBorder="1" applyAlignment="1">
      <alignment vertical="center"/>
      <protection/>
    </xf>
    <xf numFmtId="37" fontId="9" fillId="28" borderId="0" xfId="66" applyFill="1" applyAlignment="1">
      <alignment vertical="center"/>
      <protection/>
    </xf>
    <xf numFmtId="37" fontId="13" fillId="28" borderId="46" xfId="66" applyFont="1" applyFill="1" applyBorder="1" applyAlignment="1">
      <alignment horizontal="center" vertical="center" shrinkToFit="1"/>
      <protection/>
    </xf>
    <xf numFmtId="37" fontId="13" fillId="28" borderId="47" xfId="66" applyFont="1" applyFill="1" applyBorder="1" applyAlignment="1" applyProtection="1">
      <alignment horizontal="center" vertical="center" shrinkToFit="1"/>
      <protection/>
    </xf>
    <xf numFmtId="37" fontId="13" fillId="28" borderId="48" xfId="66" applyFont="1" applyFill="1" applyBorder="1" applyAlignment="1" applyProtection="1">
      <alignment horizontal="center" vertical="center" shrinkToFit="1"/>
      <protection/>
    </xf>
    <xf numFmtId="37" fontId="13" fillId="28" borderId="49" xfId="66" applyFont="1" applyFill="1" applyBorder="1" applyAlignment="1" applyProtection="1" quotePrefix="1">
      <alignment horizontal="center" vertical="center" shrinkToFit="1"/>
      <protection/>
    </xf>
    <xf numFmtId="37" fontId="13" fillId="28" borderId="49" xfId="66" applyFont="1" applyFill="1" applyBorder="1" applyAlignment="1" applyProtection="1">
      <alignment horizontal="center" vertical="center" shrinkToFit="1"/>
      <protection/>
    </xf>
    <xf numFmtId="37" fontId="13" fillId="28" borderId="50" xfId="66" applyFont="1" applyFill="1" applyBorder="1" applyAlignment="1" applyProtection="1">
      <alignment horizontal="center" vertical="center" shrinkToFit="1"/>
      <protection/>
    </xf>
    <xf numFmtId="37" fontId="13" fillId="28" borderId="51" xfId="66" applyFont="1" applyFill="1" applyBorder="1" applyAlignment="1" applyProtection="1">
      <alignment horizontal="center" vertical="center" shrinkToFit="1"/>
      <protection/>
    </xf>
    <xf numFmtId="0" fontId="0" fillId="28" borderId="0" xfId="0" applyFill="1" applyAlignment="1">
      <alignment/>
    </xf>
    <xf numFmtId="0" fontId="3" fillId="28" borderId="52" xfId="0" applyFont="1" applyFill="1" applyBorder="1" applyAlignment="1">
      <alignment horizontal="center" vertical="center"/>
    </xf>
    <xf numFmtId="0" fontId="3" fillId="28" borderId="53" xfId="0" applyFont="1" applyFill="1" applyBorder="1" applyAlignment="1">
      <alignment horizontal="center" vertical="center"/>
    </xf>
    <xf numFmtId="0" fontId="3" fillId="28" borderId="30" xfId="0" applyFont="1" applyFill="1" applyBorder="1" applyAlignment="1">
      <alignment horizontal="center" vertical="center"/>
    </xf>
    <xf numFmtId="0" fontId="13" fillId="28" borderId="30" xfId="0" applyFont="1" applyFill="1" applyBorder="1" applyAlignment="1">
      <alignment horizontal="center" vertical="center"/>
    </xf>
    <xf numFmtId="0" fontId="13" fillId="28" borderId="53"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0" xfId="64" applyFont="1" applyAlignment="1">
      <alignment vertical="center"/>
      <protection/>
    </xf>
    <xf numFmtId="0" fontId="3" fillId="36" borderId="0" xfId="64" applyFont="1" applyFill="1" applyAlignment="1">
      <alignment vertical="center"/>
      <protection/>
    </xf>
    <xf numFmtId="176" fontId="4" fillId="0" borderId="57" xfId="64" applyNumberFormat="1" applyFont="1" applyFill="1" applyBorder="1" applyAlignment="1">
      <alignment vertical="center"/>
      <protection/>
    </xf>
    <xf numFmtId="0" fontId="2" fillId="0" borderId="0" xfId="64" applyFont="1" applyAlignment="1">
      <alignment horizontal="right" vertical="center"/>
      <protection/>
    </xf>
    <xf numFmtId="37" fontId="9" fillId="37" borderId="0" xfId="66" applyFill="1" applyAlignment="1">
      <alignment vertical="center"/>
      <protection/>
    </xf>
    <xf numFmtId="37" fontId="9" fillId="0" borderId="0" xfId="66" applyFill="1" applyAlignment="1">
      <alignment horizontal="right" vertical="center"/>
      <protection/>
    </xf>
    <xf numFmtId="37" fontId="9" fillId="0" borderId="0" xfId="66" applyFill="1" applyBorder="1" applyAlignment="1">
      <alignment horizontal="right" vertical="center"/>
      <protection/>
    </xf>
    <xf numFmtId="37" fontId="19" fillId="0" borderId="0" xfId="66" applyFont="1" applyFill="1" applyAlignment="1">
      <alignment vertical="center"/>
      <protection/>
    </xf>
    <xf numFmtId="196" fontId="21" fillId="0" borderId="58" xfId="49" applyNumberFormat="1" applyFont="1" applyBorder="1" applyAlignment="1">
      <alignment/>
    </xf>
    <xf numFmtId="199" fontId="9" fillId="0" borderId="0" xfId="66" applyNumberFormat="1" applyFill="1" applyAlignment="1">
      <alignment horizontal="right" vertical="center"/>
      <protection/>
    </xf>
    <xf numFmtId="199" fontId="9" fillId="0" borderId="0" xfId="66" applyNumberFormat="1" applyFill="1" applyBorder="1" applyAlignment="1">
      <alignment horizontal="right" vertical="center"/>
      <protection/>
    </xf>
    <xf numFmtId="199" fontId="9" fillId="0" borderId="0" xfId="66" applyNumberFormat="1" applyFill="1" applyAlignment="1">
      <alignment vertical="center"/>
      <protection/>
    </xf>
    <xf numFmtId="199" fontId="9" fillId="0" borderId="0" xfId="66" applyNumberFormat="1" applyFill="1" applyBorder="1" applyAlignment="1">
      <alignment vertical="center"/>
      <protection/>
    </xf>
    <xf numFmtId="0" fontId="3" fillId="28" borderId="59" xfId="64" applyFont="1" applyFill="1" applyBorder="1" applyAlignment="1" applyProtection="1">
      <alignment vertical="center"/>
      <protection/>
    </xf>
    <xf numFmtId="0" fontId="3" fillId="28" borderId="41" xfId="64" applyFont="1" applyFill="1" applyBorder="1" applyAlignment="1" applyProtection="1">
      <alignment horizontal="centerContinuous" vertical="center"/>
      <protection/>
    </xf>
    <xf numFmtId="176" fontId="3" fillId="28" borderId="60" xfId="64" applyNumberFormat="1" applyFont="1" applyFill="1" applyBorder="1" applyAlignment="1" applyProtection="1">
      <alignment horizontal="centerContinuous" vertical="center"/>
      <protection/>
    </xf>
    <xf numFmtId="0" fontId="3" fillId="28" borderId="60" xfId="64" applyFont="1" applyFill="1" applyBorder="1" applyAlignment="1" applyProtection="1">
      <alignment horizontal="centerContinuous" vertical="center"/>
      <protection/>
    </xf>
    <xf numFmtId="176" fontId="3" fillId="28" borderId="44" xfId="64" applyNumberFormat="1" applyFont="1" applyFill="1" applyBorder="1" applyAlignment="1" applyProtection="1">
      <alignment horizontal="centerContinuous" vertical="center"/>
      <protection/>
    </xf>
    <xf numFmtId="0" fontId="3" fillId="28" borderId="11" xfId="64" applyFont="1" applyFill="1" applyBorder="1" applyAlignment="1" applyProtection="1">
      <alignment vertical="center"/>
      <protection/>
    </xf>
    <xf numFmtId="176" fontId="3" fillId="28" borderId="0" xfId="64" applyNumberFormat="1" applyFont="1" applyFill="1" applyBorder="1" applyAlignment="1" applyProtection="1">
      <alignment vertical="center"/>
      <protection/>
    </xf>
    <xf numFmtId="176" fontId="3" fillId="28" borderId="54" xfId="64" applyNumberFormat="1" applyFont="1" applyFill="1" applyBorder="1" applyAlignment="1" applyProtection="1">
      <alignment vertical="center"/>
      <protection/>
    </xf>
    <xf numFmtId="0" fontId="3" fillId="28" borderId="45" xfId="64" applyFont="1" applyFill="1" applyBorder="1" applyAlignment="1" applyProtection="1">
      <alignment vertical="center"/>
      <protection/>
    </xf>
    <xf numFmtId="176" fontId="3" fillId="28" borderId="61" xfId="64" applyNumberFormat="1" applyFont="1" applyFill="1" applyBorder="1" applyAlignment="1" applyProtection="1">
      <alignment horizontal="center" vertical="center"/>
      <protection/>
    </xf>
    <xf numFmtId="176" fontId="3" fillId="28" borderId="62" xfId="64" applyNumberFormat="1" applyFont="1" applyFill="1" applyBorder="1" applyAlignment="1" applyProtection="1">
      <alignment horizontal="center" vertical="center"/>
      <protection/>
    </xf>
    <xf numFmtId="0" fontId="3" fillId="0" borderId="13" xfId="64" applyFont="1" applyBorder="1" applyAlignment="1" applyProtection="1">
      <alignment vertical="center"/>
      <protection/>
    </xf>
    <xf numFmtId="0" fontId="3" fillId="0" borderId="63" xfId="64" applyFont="1" applyBorder="1" applyAlignment="1" applyProtection="1">
      <alignment horizontal="right" vertical="center"/>
      <protection/>
    </xf>
    <xf numFmtId="176" fontId="3" fillId="0" borderId="64" xfId="64" applyNumberFormat="1" applyFont="1" applyBorder="1" applyAlignment="1" applyProtection="1">
      <alignment horizontal="right" vertical="center"/>
      <protection/>
    </xf>
    <xf numFmtId="0" fontId="3" fillId="0" borderId="65" xfId="64" applyFont="1" applyBorder="1" applyAlignment="1" applyProtection="1">
      <alignment horizontal="right" vertical="center"/>
      <protection/>
    </xf>
    <xf numFmtId="176" fontId="3" fillId="0" borderId="66" xfId="64" applyNumberFormat="1" applyFont="1" applyBorder="1" applyAlignment="1" applyProtection="1">
      <alignment horizontal="right" vertical="center"/>
      <protection/>
    </xf>
    <xf numFmtId="176" fontId="3" fillId="0" borderId="67" xfId="64" applyNumberFormat="1" applyFont="1" applyBorder="1" applyAlignment="1" applyProtection="1">
      <alignment horizontal="right" vertical="center"/>
      <protection/>
    </xf>
    <xf numFmtId="0" fontId="6" fillId="38" borderId="11" xfId="64" applyFont="1" applyFill="1" applyBorder="1" applyAlignment="1" applyProtection="1">
      <alignment horizontal="center" vertical="center"/>
      <protection/>
    </xf>
    <xf numFmtId="38" fontId="25" fillId="38" borderId="68" xfId="51" applyFont="1" applyFill="1" applyBorder="1" applyAlignment="1" applyProtection="1">
      <alignment horizontal="right" vertical="center"/>
      <protection/>
    </xf>
    <xf numFmtId="191" fontId="25" fillId="38" borderId="69" xfId="51" applyNumberFormat="1" applyFont="1" applyFill="1" applyBorder="1" applyAlignment="1" applyProtection="1">
      <alignment horizontal="right" vertical="center"/>
      <protection/>
    </xf>
    <xf numFmtId="38" fontId="25" fillId="38" borderId="70" xfId="51" applyFont="1" applyFill="1" applyBorder="1" applyAlignment="1" applyProtection="1">
      <alignment horizontal="right" vertical="center"/>
      <protection/>
    </xf>
    <xf numFmtId="191" fontId="25" fillId="38" borderId="53" xfId="51" applyNumberFormat="1" applyFont="1" applyFill="1" applyBorder="1" applyAlignment="1" applyProtection="1">
      <alignment horizontal="right" vertical="center"/>
      <protection/>
    </xf>
    <xf numFmtId="38" fontId="25" fillId="38" borderId="0" xfId="51" applyFont="1" applyFill="1" applyBorder="1" applyAlignment="1" applyProtection="1">
      <alignment horizontal="right" vertical="center"/>
      <protection/>
    </xf>
    <xf numFmtId="191" fontId="25" fillId="38" borderId="71" xfId="51" applyNumberFormat="1" applyFont="1" applyFill="1" applyBorder="1" applyAlignment="1" applyProtection="1">
      <alignment horizontal="right" vertical="center"/>
      <protection/>
    </xf>
    <xf numFmtId="0" fontId="3" fillId="0" borderId="11" xfId="64" applyFont="1" applyFill="1" applyBorder="1" applyAlignment="1" applyProtection="1" quotePrefix="1">
      <alignment horizontal="center" vertical="center"/>
      <protection/>
    </xf>
    <xf numFmtId="38" fontId="25" fillId="0" borderId="68" xfId="51" applyFont="1" applyFill="1" applyBorder="1" applyAlignment="1" applyProtection="1">
      <alignment horizontal="right" vertical="center"/>
      <protection/>
    </xf>
    <xf numFmtId="191" fontId="25" fillId="0" borderId="69" xfId="51" applyNumberFormat="1" applyFont="1" applyFill="1" applyBorder="1" applyAlignment="1" applyProtection="1">
      <alignment horizontal="right" vertical="center"/>
      <protection/>
    </xf>
    <xf numFmtId="38" fontId="25" fillId="0" borderId="70" xfId="51" applyFont="1" applyFill="1" applyBorder="1" applyAlignment="1" applyProtection="1">
      <alignment horizontal="right" vertical="center"/>
      <protection/>
    </xf>
    <xf numFmtId="191" fontId="25" fillId="0" borderId="53" xfId="51" applyNumberFormat="1" applyFont="1" applyFill="1" applyBorder="1" applyAlignment="1" applyProtection="1">
      <alignment horizontal="right" vertical="center"/>
      <protection/>
    </xf>
    <xf numFmtId="38" fontId="25" fillId="0" borderId="0" xfId="51" applyFont="1" applyFill="1" applyBorder="1" applyAlignment="1" applyProtection="1">
      <alignment horizontal="right" vertical="center"/>
      <protection/>
    </xf>
    <xf numFmtId="191" fontId="25" fillId="0" borderId="71" xfId="51" applyNumberFormat="1" applyFont="1" applyFill="1" applyBorder="1" applyAlignment="1" applyProtection="1">
      <alignment horizontal="right" vertical="center"/>
      <protection/>
    </xf>
    <xf numFmtId="0" fontId="3" fillId="33" borderId="11" xfId="64" applyFont="1" applyFill="1" applyBorder="1" applyAlignment="1" applyProtection="1" quotePrefix="1">
      <alignment horizontal="center" vertical="center"/>
      <protection/>
    </xf>
    <xf numFmtId="38" fontId="25" fillId="33" borderId="68" xfId="51" applyFont="1" applyFill="1" applyBorder="1" applyAlignment="1" applyProtection="1">
      <alignment horizontal="right" vertical="center"/>
      <protection/>
    </xf>
    <xf numFmtId="191" fontId="25" fillId="33" borderId="69" xfId="51" applyNumberFormat="1" applyFont="1" applyFill="1" applyBorder="1" applyAlignment="1" applyProtection="1">
      <alignment horizontal="right" vertical="center"/>
      <protection/>
    </xf>
    <xf numFmtId="38" fontId="25" fillId="33" borderId="70" xfId="51" applyFont="1" applyFill="1" applyBorder="1" applyAlignment="1" applyProtection="1">
      <alignment horizontal="right" vertical="center"/>
      <protection/>
    </xf>
    <xf numFmtId="191" fontId="25" fillId="33" borderId="53" xfId="51" applyNumberFormat="1" applyFont="1" applyFill="1" applyBorder="1" applyAlignment="1" applyProtection="1">
      <alignment horizontal="right" vertical="center"/>
      <protection/>
    </xf>
    <xf numFmtId="38" fontId="25" fillId="33" borderId="0" xfId="51" applyFont="1" applyFill="1" applyBorder="1" applyAlignment="1" applyProtection="1">
      <alignment horizontal="right" vertical="center"/>
      <protection/>
    </xf>
    <xf numFmtId="191" fontId="25" fillId="33" borderId="71" xfId="51" applyNumberFormat="1" applyFont="1" applyFill="1" applyBorder="1" applyAlignment="1" applyProtection="1">
      <alignment horizontal="right" vertical="center"/>
      <protection/>
    </xf>
    <xf numFmtId="0" fontId="3" fillId="33" borderId="45" xfId="64" applyFont="1" applyFill="1" applyBorder="1" applyAlignment="1" applyProtection="1" quotePrefix="1">
      <alignment horizontal="center" vertical="center"/>
      <protection/>
    </xf>
    <xf numFmtId="38" fontId="25" fillId="33" borderId="47" xfId="51" applyFont="1" applyFill="1" applyBorder="1" applyAlignment="1" applyProtection="1">
      <alignment horizontal="right" vertical="center"/>
      <protection/>
    </xf>
    <xf numFmtId="191" fontId="25" fillId="33" borderId="72" xfId="51" applyNumberFormat="1" applyFont="1" applyFill="1" applyBorder="1" applyAlignment="1" applyProtection="1">
      <alignment horizontal="right" vertical="center"/>
      <protection/>
    </xf>
    <xf numFmtId="38" fontId="25" fillId="33" borderId="73" xfId="51" applyFont="1" applyFill="1" applyBorder="1" applyAlignment="1" applyProtection="1">
      <alignment horizontal="right" vertical="center"/>
      <protection/>
    </xf>
    <xf numFmtId="191" fontId="25" fillId="33" borderId="74" xfId="51" applyNumberFormat="1" applyFont="1" applyFill="1" applyBorder="1" applyAlignment="1" applyProtection="1">
      <alignment horizontal="right" vertical="center"/>
      <protection/>
    </xf>
    <xf numFmtId="38" fontId="25" fillId="33" borderId="51" xfId="51" applyFont="1" applyFill="1" applyBorder="1" applyAlignment="1" applyProtection="1">
      <alignment horizontal="right" vertical="center"/>
      <protection/>
    </xf>
    <xf numFmtId="191" fontId="25" fillId="33" borderId="74" xfId="51" applyNumberFormat="1" applyFont="1" applyFill="1" applyBorder="1" applyAlignment="1" applyProtection="1" quotePrefix="1">
      <alignment horizontal="right" vertical="center"/>
      <protection/>
    </xf>
    <xf numFmtId="191" fontId="25" fillId="33" borderId="75" xfId="51" applyNumberFormat="1" applyFont="1" applyFill="1" applyBorder="1" applyAlignment="1" applyProtection="1">
      <alignment horizontal="right" vertical="center"/>
      <protection/>
    </xf>
    <xf numFmtId="0" fontId="3" fillId="0" borderId="13" xfId="64" applyFont="1" applyFill="1" applyBorder="1" applyAlignment="1" applyProtection="1" quotePrefix="1">
      <alignment horizontal="center" vertical="center"/>
      <protection/>
    </xf>
    <xf numFmtId="0" fontId="3" fillId="33" borderId="76" xfId="64" applyFont="1" applyFill="1" applyBorder="1" applyAlignment="1" applyProtection="1" quotePrefix="1">
      <alignment horizontal="center" vertical="center"/>
      <protection/>
    </xf>
    <xf numFmtId="38" fontId="25" fillId="33" borderId="77" xfId="51" applyFont="1" applyFill="1" applyBorder="1" applyAlignment="1" applyProtection="1">
      <alignment horizontal="right" vertical="center"/>
      <protection/>
    </xf>
    <xf numFmtId="191" fontId="25" fillId="33" borderId="78" xfId="51" applyNumberFormat="1" applyFont="1" applyFill="1" applyBorder="1" applyAlignment="1" applyProtection="1">
      <alignment horizontal="right" vertical="center"/>
      <protection/>
    </xf>
    <xf numFmtId="38" fontId="25" fillId="33" borderId="79" xfId="51" applyFont="1" applyFill="1" applyBorder="1" applyAlignment="1" applyProtection="1">
      <alignment horizontal="right" vertical="center"/>
      <protection/>
    </xf>
    <xf numFmtId="191" fontId="25" fillId="33" borderId="80" xfId="51" applyNumberFormat="1" applyFont="1" applyFill="1" applyBorder="1" applyAlignment="1" applyProtection="1">
      <alignment horizontal="right" vertical="center"/>
      <protection/>
    </xf>
    <xf numFmtId="38" fontId="25" fillId="33" borderId="10" xfId="51" applyFont="1" applyFill="1" applyBorder="1" applyAlignment="1" applyProtection="1">
      <alignment horizontal="right" vertical="center"/>
      <protection/>
    </xf>
    <xf numFmtId="191" fontId="25" fillId="33" borderId="81" xfId="51" applyNumberFormat="1" applyFont="1" applyFill="1" applyBorder="1" applyAlignment="1" applyProtection="1">
      <alignment horizontal="right" vertical="center"/>
      <protection/>
    </xf>
    <xf numFmtId="37" fontId="13" fillId="33" borderId="82" xfId="0" applyNumberFormat="1" applyFont="1" applyFill="1" applyBorder="1" applyAlignment="1" applyProtection="1">
      <alignment vertical="center"/>
      <protection/>
    </xf>
    <xf numFmtId="37" fontId="13" fillId="28" borderId="59" xfId="66" applyNumberFormat="1" applyFont="1" applyFill="1" applyBorder="1" applyAlignment="1" applyProtection="1">
      <alignment horizontal="left" vertical="center"/>
      <protection/>
    </xf>
    <xf numFmtId="37" fontId="13" fillId="28" borderId="41" xfId="66" applyNumberFormat="1" applyFont="1" applyFill="1" applyBorder="1" applyAlignment="1" applyProtection="1">
      <alignment horizontal="centerContinuous" vertical="center"/>
      <protection/>
    </xf>
    <xf numFmtId="37" fontId="13" fillId="28" borderId="60" xfId="66" applyNumberFormat="1" applyFont="1" applyFill="1" applyBorder="1" applyAlignment="1" applyProtection="1">
      <alignment horizontal="centerContinuous" vertical="center"/>
      <protection/>
    </xf>
    <xf numFmtId="191" fontId="13" fillId="28" borderId="60" xfId="66" applyNumberFormat="1" applyFont="1" applyFill="1" applyBorder="1" applyAlignment="1" applyProtection="1">
      <alignment horizontal="centerContinuous" vertical="center"/>
      <protection/>
    </xf>
    <xf numFmtId="37" fontId="13" fillId="0" borderId="54" xfId="0" applyNumberFormat="1" applyFont="1" applyFill="1" applyBorder="1" applyAlignment="1" applyProtection="1">
      <alignment vertical="center"/>
      <protection/>
    </xf>
    <xf numFmtId="37" fontId="13" fillId="33" borderId="54" xfId="0" applyNumberFormat="1" applyFont="1" applyFill="1" applyBorder="1" applyAlignment="1" applyProtection="1">
      <alignment vertical="center"/>
      <protection/>
    </xf>
    <xf numFmtId="191" fontId="13" fillId="34" borderId="83" xfId="0" applyNumberFormat="1" applyFont="1" applyFill="1" applyBorder="1" applyAlignment="1" applyProtection="1">
      <alignment vertical="center"/>
      <protection/>
    </xf>
    <xf numFmtId="37" fontId="13" fillId="34" borderId="56" xfId="0" applyNumberFormat="1" applyFont="1" applyFill="1" applyBorder="1" applyAlignment="1" applyProtection="1">
      <alignment vertical="center"/>
      <protection/>
    </xf>
    <xf numFmtId="37" fontId="9" fillId="0" borderId="0" xfId="66" applyNumberFormat="1" applyFill="1" applyBorder="1" applyAlignment="1" applyProtection="1">
      <alignment vertical="center"/>
      <protection/>
    </xf>
    <xf numFmtId="37" fontId="9" fillId="33" borderId="0" xfId="66" applyNumberFormat="1" applyFill="1" applyBorder="1" applyAlignment="1" applyProtection="1">
      <alignment vertical="center"/>
      <protection/>
    </xf>
    <xf numFmtId="179" fontId="13" fillId="34" borderId="0" xfId="66" applyNumberFormat="1" applyFont="1" applyFill="1" applyBorder="1" applyAlignment="1" applyProtection="1">
      <alignment vertical="center"/>
      <protection/>
    </xf>
    <xf numFmtId="37" fontId="13" fillId="34" borderId="0" xfId="66" applyNumberFormat="1" applyFont="1" applyFill="1" applyBorder="1" applyAlignment="1" applyProtection="1">
      <alignment vertical="center"/>
      <protection/>
    </xf>
    <xf numFmtId="37" fontId="13" fillId="0" borderId="70" xfId="0" applyNumberFormat="1" applyFont="1" applyFill="1" applyBorder="1" applyAlignment="1" applyProtection="1">
      <alignment vertical="center"/>
      <protection/>
    </xf>
    <xf numFmtId="37" fontId="13" fillId="33" borderId="84" xfId="66" applyNumberFormat="1" applyFont="1" applyFill="1" applyBorder="1" applyAlignment="1" applyProtection="1">
      <alignment horizontal="right" vertical="center"/>
      <protection/>
    </xf>
    <xf numFmtId="37" fontId="13" fillId="0" borderId="84" xfId="66" applyNumberFormat="1" applyFont="1" applyFill="1" applyBorder="1" applyAlignment="1" applyProtection="1">
      <alignment horizontal="right" vertical="center"/>
      <protection/>
    </xf>
    <xf numFmtId="37" fontId="13" fillId="33" borderId="84" xfId="66" applyNumberFormat="1" applyFont="1" applyFill="1" applyBorder="1" applyAlignment="1" applyProtection="1" quotePrefix="1">
      <alignment horizontal="right" vertical="center"/>
      <protection/>
    </xf>
    <xf numFmtId="37" fontId="13" fillId="33" borderId="85" xfId="66" applyNumberFormat="1" applyFont="1" applyFill="1" applyBorder="1" applyAlignment="1" applyProtection="1">
      <alignment horizontal="right" vertical="center"/>
      <protection/>
    </xf>
    <xf numFmtId="37" fontId="13" fillId="39" borderId="86" xfId="66" applyNumberFormat="1" applyFont="1" applyFill="1" applyBorder="1" applyAlignment="1" applyProtection="1">
      <alignment horizontal="center" vertical="center"/>
      <protection/>
    </xf>
    <xf numFmtId="37" fontId="13" fillId="0" borderId="84" xfId="66" applyNumberFormat="1" applyFont="1" applyFill="1" applyBorder="1" applyAlignment="1" applyProtection="1" quotePrefix="1">
      <alignment horizontal="right" vertical="center"/>
      <protection/>
    </xf>
    <xf numFmtId="37" fontId="13" fillId="39" borderId="87" xfId="66" applyNumberFormat="1" applyFont="1" applyFill="1" applyBorder="1" applyAlignment="1" applyProtection="1">
      <alignment horizontal="center" vertical="center"/>
      <protection/>
    </xf>
    <xf numFmtId="37" fontId="13" fillId="0" borderId="69" xfId="0" applyNumberFormat="1" applyFont="1" applyFill="1" applyBorder="1" applyAlignment="1" applyProtection="1">
      <alignment vertical="center"/>
      <protection/>
    </xf>
    <xf numFmtId="37" fontId="9" fillId="28" borderId="0" xfId="66" applyNumberFormat="1" applyFill="1" applyBorder="1" applyAlignment="1" applyProtection="1">
      <alignment horizontal="left" vertical="center"/>
      <protection/>
    </xf>
    <xf numFmtId="37" fontId="9" fillId="28" borderId="0" xfId="66" applyNumberFormat="1" applyFill="1" applyBorder="1" applyAlignment="1" applyProtection="1">
      <alignment horizontal="center" vertical="center"/>
      <protection/>
    </xf>
    <xf numFmtId="37" fontId="13" fillId="33" borderId="70" xfId="0" applyNumberFormat="1" applyFont="1" applyFill="1" applyBorder="1" applyAlignment="1" applyProtection="1">
      <alignment vertical="center"/>
      <protection/>
    </xf>
    <xf numFmtId="37" fontId="13" fillId="33" borderId="69" xfId="0" applyNumberFormat="1" applyFont="1" applyFill="1" applyBorder="1" applyAlignment="1" applyProtection="1">
      <alignment vertical="center"/>
      <protection/>
    </xf>
    <xf numFmtId="37" fontId="13" fillId="33" borderId="88" xfId="0" applyNumberFormat="1" applyFont="1" applyFill="1" applyBorder="1" applyAlignment="1" applyProtection="1">
      <alignment vertical="center"/>
      <protection/>
    </xf>
    <xf numFmtId="37" fontId="13" fillId="33" borderId="89" xfId="0" applyNumberFormat="1" applyFont="1" applyFill="1" applyBorder="1" applyAlignment="1" applyProtection="1">
      <alignment vertical="center"/>
      <protection/>
    </xf>
    <xf numFmtId="191" fontId="13" fillId="0" borderId="70" xfId="0" applyNumberFormat="1" applyFont="1" applyFill="1" applyBorder="1" applyAlignment="1" applyProtection="1">
      <alignment vertical="center"/>
      <protection/>
    </xf>
    <xf numFmtId="37" fontId="13" fillId="34" borderId="79" xfId="0" applyNumberFormat="1" applyFont="1" applyFill="1" applyBorder="1" applyAlignment="1" applyProtection="1">
      <alignment vertical="center"/>
      <protection/>
    </xf>
    <xf numFmtId="37" fontId="13" fillId="34" borderId="78" xfId="0" applyNumberFormat="1" applyFont="1" applyFill="1" applyBorder="1" applyAlignment="1" applyProtection="1">
      <alignment vertical="center"/>
      <protection/>
    </xf>
    <xf numFmtId="191" fontId="13" fillId="33" borderId="70" xfId="0" applyNumberFormat="1" applyFont="1" applyFill="1" applyBorder="1" applyAlignment="1" applyProtection="1">
      <alignment vertical="center"/>
      <protection/>
    </xf>
    <xf numFmtId="191" fontId="13" fillId="33" borderId="89" xfId="0" applyNumberFormat="1" applyFont="1" applyFill="1" applyBorder="1" applyAlignment="1" applyProtection="1">
      <alignment vertical="center"/>
      <protection/>
    </xf>
    <xf numFmtId="37" fontId="13" fillId="34" borderId="90" xfId="0" applyNumberFormat="1" applyFont="1" applyFill="1" applyBorder="1" applyAlignment="1" applyProtection="1">
      <alignment vertical="center"/>
      <protection/>
    </xf>
    <xf numFmtId="191" fontId="13" fillId="34" borderId="90" xfId="0" applyNumberFormat="1" applyFont="1" applyFill="1" applyBorder="1" applyAlignment="1" applyProtection="1">
      <alignment vertical="center"/>
      <protection/>
    </xf>
    <xf numFmtId="37" fontId="13" fillId="34" borderId="61" xfId="0" applyNumberFormat="1" applyFont="1" applyFill="1" applyBorder="1" applyAlignment="1" applyProtection="1">
      <alignment vertical="center"/>
      <protection/>
    </xf>
    <xf numFmtId="191" fontId="16" fillId="0" borderId="0" xfId="63" applyNumberFormat="1" applyFont="1" applyFill="1" applyBorder="1" applyAlignment="1" applyProtection="1">
      <alignment horizontal="right" vertical="center" shrinkToFit="1"/>
      <protection/>
    </xf>
    <xf numFmtId="37" fontId="16" fillId="0" borderId="0" xfId="63" applyNumberFormat="1" applyFont="1" applyFill="1" applyBorder="1" applyAlignment="1" applyProtection="1">
      <alignment horizontal="right" vertical="center" shrinkToFit="1"/>
      <protection locked="0"/>
    </xf>
    <xf numFmtId="199" fontId="16" fillId="37" borderId="70" xfId="63" applyNumberFormat="1" applyFont="1" applyFill="1" applyBorder="1" applyAlignment="1" applyProtection="1">
      <alignment horizontal="right" vertical="center" shrinkToFit="1"/>
      <protection/>
    </xf>
    <xf numFmtId="37" fontId="16" fillId="37" borderId="30" xfId="63" applyNumberFormat="1" applyFont="1" applyFill="1" applyBorder="1" applyAlignment="1" applyProtection="1">
      <alignment vertical="center" shrinkToFit="1"/>
      <protection/>
    </xf>
    <xf numFmtId="199" fontId="16" fillId="0" borderId="70" xfId="63" applyNumberFormat="1" applyFont="1" applyFill="1" applyBorder="1" applyAlignment="1" applyProtection="1">
      <alignment horizontal="right" vertical="center" shrinkToFit="1"/>
      <protection/>
    </xf>
    <xf numFmtId="37" fontId="16" fillId="0" borderId="30" xfId="63" applyNumberFormat="1" applyFont="1" applyFill="1" applyBorder="1" applyAlignment="1" applyProtection="1">
      <alignment vertical="center" shrinkToFit="1"/>
      <protection/>
    </xf>
    <xf numFmtId="199" fontId="16" fillId="34" borderId="73" xfId="63" applyNumberFormat="1" applyFont="1" applyFill="1" applyBorder="1" applyAlignment="1" applyProtection="1">
      <alignment horizontal="right" vertical="center" shrinkToFit="1"/>
      <protection/>
    </xf>
    <xf numFmtId="37" fontId="16" fillId="34" borderId="91" xfId="63" applyNumberFormat="1" applyFont="1" applyFill="1" applyBorder="1" applyAlignment="1" applyProtection="1">
      <alignment vertical="center" shrinkToFit="1"/>
      <protection/>
    </xf>
    <xf numFmtId="37" fontId="16" fillId="37" borderId="17" xfId="63" applyNumberFormat="1" applyFont="1" applyFill="1" applyBorder="1" applyAlignment="1" applyProtection="1">
      <alignment vertical="center" shrinkToFit="1"/>
      <protection/>
    </xf>
    <xf numFmtId="37" fontId="16" fillId="0" borderId="65" xfId="63" applyNumberFormat="1" applyFont="1" applyFill="1" applyBorder="1" applyAlignment="1" applyProtection="1">
      <alignment vertical="center" shrinkToFit="1"/>
      <protection/>
    </xf>
    <xf numFmtId="199" fontId="18" fillId="28" borderId="51" xfId="63" applyNumberFormat="1" applyFont="1" applyFill="1" applyBorder="1" applyAlignment="1">
      <alignment horizontal="center" vertical="center" shrinkToFit="1"/>
      <protection/>
    </xf>
    <xf numFmtId="0" fontId="18" fillId="28" borderId="48" xfId="63" applyFont="1" applyFill="1" applyBorder="1" applyAlignment="1" applyProtection="1">
      <alignment horizontal="center" vertical="center" shrinkToFit="1"/>
      <protection/>
    </xf>
    <xf numFmtId="0" fontId="18" fillId="28" borderId="50" xfId="63" applyFont="1" applyFill="1" applyBorder="1" applyAlignment="1">
      <alignment horizontal="center" vertical="center" shrinkToFit="1"/>
      <protection/>
    </xf>
    <xf numFmtId="0" fontId="13" fillId="0" borderId="0" xfId="0" applyFont="1" applyFill="1" applyBorder="1" applyAlignment="1" applyProtection="1">
      <alignment horizontal="right" vertical="center" shrinkToFit="1"/>
      <protection/>
    </xf>
    <xf numFmtId="0" fontId="13" fillId="33" borderId="0" xfId="0" applyFont="1" applyFill="1" applyBorder="1" applyAlignment="1" applyProtection="1">
      <alignment horizontal="right" vertical="center" shrinkToFit="1"/>
      <protection/>
    </xf>
    <xf numFmtId="0" fontId="13" fillId="0" borderId="65" xfId="0" applyFont="1" applyFill="1" applyBorder="1" applyAlignment="1" applyProtection="1">
      <alignment horizontal="right" vertical="center" shrinkToFit="1"/>
      <protection/>
    </xf>
    <xf numFmtId="0" fontId="13" fillId="34" borderId="28" xfId="0" applyFont="1" applyFill="1" applyBorder="1" applyAlignment="1" applyProtection="1">
      <alignment horizontal="right" vertical="center" shrinkToFit="1"/>
      <protection locked="0"/>
    </xf>
    <xf numFmtId="190" fontId="13" fillId="0" borderId="64" xfId="0" applyNumberFormat="1" applyFont="1" applyFill="1" applyBorder="1" applyAlignment="1" applyProtection="1">
      <alignment horizontal="right" vertical="center" shrinkToFit="1"/>
      <protection/>
    </xf>
    <xf numFmtId="190" fontId="13" fillId="33" borderId="69" xfId="0" applyNumberFormat="1" applyFont="1" applyFill="1" applyBorder="1" applyAlignment="1" applyProtection="1">
      <alignment horizontal="right" vertical="center" shrinkToFit="1"/>
      <protection/>
    </xf>
    <xf numFmtId="190" fontId="13" fillId="0" borderId="69" xfId="0" applyNumberFormat="1" applyFont="1" applyFill="1" applyBorder="1" applyAlignment="1" applyProtection="1">
      <alignment horizontal="right" vertical="center" shrinkToFit="1"/>
      <protection/>
    </xf>
    <xf numFmtId="190" fontId="13" fillId="34" borderId="61" xfId="0" applyNumberFormat="1" applyFont="1" applyFill="1" applyBorder="1" applyAlignment="1" applyProtection="1">
      <alignment horizontal="right" vertical="center" shrinkToFit="1"/>
      <protection/>
    </xf>
    <xf numFmtId="190" fontId="13" fillId="34" borderId="92" xfId="0" applyNumberFormat="1" applyFont="1" applyFill="1" applyBorder="1" applyAlignment="1" applyProtection="1">
      <alignment horizontal="right" vertical="center" shrinkToFit="1"/>
      <protection/>
    </xf>
    <xf numFmtId="190" fontId="13" fillId="0" borderId="66" xfId="0" applyNumberFormat="1" applyFont="1" applyFill="1" applyBorder="1" applyAlignment="1" applyProtection="1">
      <alignment horizontal="right" vertical="center" shrinkToFit="1"/>
      <protection/>
    </xf>
    <xf numFmtId="190" fontId="13" fillId="0" borderId="53" xfId="0" applyNumberFormat="1" applyFont="1" applyFill="1" applyBorder="1" applyAlignment="1" applyProtection="1">
      <alignment horizontal="right" vertical="center" shrinkToFit="1"/>
      <protection/>
    </xf>
    <xf numFmtId="190" fontId="13" fillId="34" borderId="93" xfId="0" applyNumberFormat="1" applyFont="1" applyFill="1" applyBorder="1" applyAlignment="1" applyProtection="1">
      <alignment horizontal="right" vertical="center" shrinkToFit="1"/>
      <protection/>
    </xf>
    <xf numFmtId="190" fontId="13" fillId="33" borderId="53" xfId="0" applyNumberFormat="1" applyFont="1" applyFill="1" applyBorder="1" applyAlignment="1" applyProtection="1">
      <alignment horizontal="right" vertical="center" shrinkToFit="1"/>
      <protection/>
    </xf>
    <xf numFmtId="190" fontId="13" fillId="34" borderId="27" xfId="0" applyNumberFormat="1" applyFont="1" applyFill="1" applyBorder="1" applyAlignment="1" applyProtection="1">
      <alignment horizontal="right" vertical="center" shrinkToFit="1"/>
      <protection locked="0"/>
    </xf>
    <xf numFmtId="190" fontId="13" fillId="34" borderId="27" xfId="0" applyNumberFormat="1" applyFont="1" applyFill="1" applyBorder="1" applyAlignment="1" applyProtection="1">
      <alignment horizontal="right" vertical="center" shrinkToFit="1"/>
      <protection/>
    </xf>
    <xf numFmtId="190" fontId="13" fillId="34" borderId="92" xfId="0" applyNumberFormat="1" applyFont="1" applyFill="1" applyBorder="1" applyAlignment="1" applyProtection="1">
      <alignment horizontal="right" vertical="center" shrinkToFit="1"/>
      <protection locked="0"/>
    </xf>
    <xf numFmtId="0" fontId="18" fillId="28" borderId="94" xfId="63" applyFont="1" applyFill="1" applyBorder="1" applyAlignment="1" applyProtection="1">
      <alignment horizontal="center" vertical="center" shrinkToFit="1"/>
      <protection/>
    </xf>
    <xf numFmtId="0" fontId="18" fillId="28" borderId="95" xfId="63" applyFont="1" applyFill="1" applyBorder="1" applyAlignment="1">
      <alignment horizontal="center" vertical="center" shrinkToFit="1"/>
      <protection/>
    </xf>
    <xf numFmtId="0" fontId="18" fillId="28" borderId="96" xfId="63" applyFont="1" applyFill="1" applyBorder="1" applyAlignment="1">
      <alignment horizontal="center" vertical="center" shrinkToFit="1"/>
      <protection/>
    </xf>
    <xf numFmtId="190" fontId="16" fillId="0" borderId="0" xfId="63" applyNumberFormat="1" applyFont="1" applyFill="1" applyBorder="1" applyAlignment="1" applyProtection="1">
      <alignment vertical="center" shrinkToFit="1"/>
      <protection/>
    </xf>
    <xf numFmtId="190" fontId="16" fillId="37" borderId="0" xfId="63" applyNumberFormat="1" applyFont="1" applyFill="1" applyBorder="1" applyAlignment="1" applyProtection="1">
      <alignment vertical="center" shrinkToFit="1"/>
      <protection/>
    </xf>
    <xf numFmtId="190" fontId="16" fillId="37" borderId="97" xfId="63" applyNumberFormat="1" applyFont="1" applyFill="1" applyBorder="1" applyAlignment="1" applyProtection="1">
      <alignment vertical="center" shrinkToFit="1"/>
      <protection/>
    </xf>
    <xf numFmtId="190" fontId="16" fillId="34" borderId="51" xfId="63" applyNumberFormat="1" applyFont="1" applyFill="1" applyBorder="1" applyAlignment="1" applyProtection="1">
      <alignment vertical="center" shrinkToFit="1"/>
      <protection/>
    </xf>
    <xf numFmtId="199" fontId="16" fillId="37" borderId="89" xfId="63" applyNumberFormat="1" applyFont="1" applyFill="1" applyBorder="1" applyAlignment="1" applyProtection="1">
      <alignment horizontal="right" vertical="center" shrinkToFit="1"/>
      <protection/>
    </xf>
    <xf numFmtId="0" fontId="13" fillId="0" borderId="69" xfId="0" applyNumberFormat="1" applyFont="1" applyFill="1" applyBorder="1" applyAlignment="1" applyProtection="1">
      <alignment vertical="center"/>
      <protection/>
    </xf>
    <xf numFmtId="0" fontId="13" fillId="33" borderId="69" xfId="0" applyNumberFormat="1" applyFont="1" applyFill="1" applyBorder="1" applyAlignment="1" applyProtection="1">
      <alignment vertical="center"/>
      <protection/>
    </xf>
    <xf numFmtId="0" fontId="13" fillId="33" borderId="88" xfId="0" applyNumberFormat="1" applyFont="1" applyFill="1" applyBorder="1" applyAlignment="1" applyProtection="1">
      <alignment vertical="center"/>
      <protection/>
    </xf>
    <xf numFmtId="0" fontId="13" fillId="0" borderId="70" xfId="0" applyNumberFormat="1" applyFont="1" applyFill="1" applyBorder="1" applyAlignment="1" applyProtection="1">
      <alignment vertical="center"/>
      <protection/>
    </xf>
    <xf numFmtId="0" fontId="13" fillId="33" borderId="70" xfId="0" applyNumberFormat="1" applyFont="1" applyFill="1" applyBorder="1" applyAlignment="1" applyProtection="1">
      <alignment vertical="center"/>
      <protection/>
    </xf>
    <xf numFmtId="0" fontId="13" fillId="33" borderId="89" xfId="0" applyNumberFormat="1" applyFont="1" applyFill="1" applyBorder="1" applyAlignment="1" applyProtection="1">
      <alignment vertical="center"/>
      <protection/>
    </xf>
    <xf numFmtId="37" fontId="16" fillId="0" borderId="65" xfId="63" applyNumberFormat="1" applyFont="1" applyFill="1" applyBorder="1" applyAlignment="1" applyProtection="1">
      <alignment horizontal="right" vertical="center" shrinkToFit="1"/>
      <protection/>
    </xf>
    <xf numFmtId="190" fontId="16" fillId="0" borderId="98" xfId="63" applyNumberFormat="1" applyFont="1" applyFill="1" applyBorder="1" applyAlignment="1" applyProtection="1">
      <alignment horizontal="right" vertical="center" shrinkToFit="1"/>
      <protection/>
    </xf>
    <xf numFmtId="37" fontId="16" fillId="37" borderId="30" xfId="63" applyNumberFormat="1" applyFont="1" applyFill="1" applyBorder="1" applyAlignment="1" applyProtection="1">
      <alignment horizontal="right" vertical="center" shrinkToFit="1"/>
      <protection/>
    </xf>
    <xf numFmtId="190" fontId="16" fillId="37" borderId="0" xfId="63" applyNumberFormat="1" applyFont="1" applyFill="1" applyBorder="1" applyAlignment="1" applyProtection="1">
      <alignment horizontal="right" vertical="center" shrinkToFit="1"/>
      <protection/>
    </xf>
    <xf numFmtId="37" fontId="16" fillId="0" borderId="30" xfId="63" applyNumberFormat="1" applyFont="1" applyFill="1" applyBorder="1" applyAlignment="1" applyProtection="1">
      <alignment horizontal="right" vertical="center" shrinkToFit="1"/>
      <protection/>
    </xf>
    <xf numFmtId="190" fontId="16" fillId="0" borderId="0" xfId="63" applyNumberFormat="1" applyFont="1" applyFill="1" applyBorder="1" applyAlignment="1" applyProtection="1">
      <alignment horizontal="right" vertical="center" shrinkToFit="1"/>
      <protection/>
    </xf>
    <xf numFmtId="37" fontId="16" fillId="37" borderId="17" xfId="63" applyNumberFormat="1" applyFont="1" applyFill="1" applyBorder="1" applyAlignment="1" applyProtection="1">
      <alignment horizontal="right" vertical="center" shrinkToFit="1"/>
      <protection/>
    </xf>
    <xf numFmtId="190" fontId="16" fillId="37" borderId="97" xfId="63" applyNumberFormat="1" applyFont="1" applyFill="1" applyBorder="1" applyAlignment="1" applyProtection="1">
      <alignment horizontal="right" vertical="center" shrinkToFit="1"/>
      <protection/>
    </xf>
    <xf numFmtId="190" fontId="16" fillId="37" borderId="99" xfId="63" applyNumberFormat="1" applyFont="1" applyFill="1" applyBorder="1" applyAlignment="1" applyProtection="1">
      <alignment horizontal="right" vertical="center" shrinkToFit="1"/>
      <protection/>
    </xf>
    <xf numFmtId="38" fontId="3" fillId="36" borderId="39" xfId="49" applyFont="1" applyFill="1" applyBorder="1" applyAlignment="1" applyProtection="1">
      <alignment vertical="center"/>
      <protection/>
    </xf>
    <xf numFmtId="38" fontId="3" fillId="36" borderId="40" xfId="49" applyFont="1" applyFill="1" applyBorder="1" applyAlignment="1" applyProtection="1">
      <alignment vertical="center"/>
      <protection/>
    </xf>
    <xf numFmtId="38" fontId="3" fillId="36" borderId="41" xfId="49" applyFont="1" applyFill="1" applyBorder="1" applyAlignment="1" applyProtection="1">
      <alignment vertical="center"/>
      <protection/>
    </xf>
    <xf numFmtId="38" fontId="3" fillId="36" borderId="42" xfId="49" applyFont="1" applyFill="1" applyBorder="1" applyAlignment="1" applyProtection="1">
      <alignment vertical="center"/>
      <protection/>
    </xf>
    <xf numFmtId="38" fontId="3" fillId="36" borderId="43" xfId="49" applyFont="1" applyFill="1" applyBorder="1" applyAlignment="1" applyProtection="1">
      <alignment vertical="center"/>
      <protection/>
    </xf>
    <xf numFmtId="37" fontId="16" fillId="40" borderId="0" xfId="63" applyNumberFormat="1" applyFont="1" applyFill="1" applyBorder="1" applyAlignment="1" applyProtection="1">
      <alignment horizontal="right" vertical="center" shrinkToFit="1"/>
      <protection locked="0"/>
    </xf>
    <xf numFmtId="191" fontId="16" fillId="40" borderId="0" xfId="63" applyNumberFormat="1" applyFont="1" applyFill="1" applyBorder="1" applyAlignment="1" applyProtection="1">
      <alignment horizontal="right" vertical="center" shrinkToFit="1"/>
      <protection/>
    </xf>
    <xf numFmtId="199" fontId="16" fillId="40" borderId="0" xfId="63" applyNumberFormat="1" applyFont="1" applyFill="1" applyBorder="1" applyAlignment="1" applyProtection="1">
      <alignment horizontal="right" vertical="center" shrinkToFit="1"/>
      <protection/>
    </xf>
    <xf numFmtId="37" fontId="16" fillId="41" borderId="0" xfId="63" applyNumberFormat="1" applyFont="1" applyFill="1" applyBorder="1" applyAlignment="1" applyProtection="1">
      <alignment vertical="center" shrinkToFit="1"/>
      <protection/>
    </xf>
    <xf numFmtId="191" fontId="16" fillId="41" borderId="0" xfId="63" applyNumberFormat="1" applyFont="1" applyFill="1" applyBorder="1" applyAlignment="1" applyProtection="1">
      <alignment horizontal="right" vertical="center" shrinkToFit="1"/>
      <protection/>
    </xf>
    <xf numFmtId="191" fontId="16" fillId="41" borderId="0" xfId="63" applyNumberFormat="1" applyFont="1" applyFill="1" applyBorder="1" applyAlignment="1" applyProtection="1">
      <alignment vertical="center" shrinkToFit="1"/>
      <protection/>
    </xf>
    <xf numFmtId="199" fontId="16" fillId="41" borderId="0" xfId="63" applyNumberFormat="1" applyFont="1" applyFill="1" applyBorder="1" applyAlignment="1" applyProtection="1">
      <alignment horizontal="right" vertical="center" shrinkToFit="1"/>
      <protection/>
    </xf>
    <xf numFmtId="199" fontId="16" fillId="41" borderId="0" xfId="63" applyNumberFormat="1" applyFont="1" applyFill="1" applyBorder="1" applyAlignment="1" applyProtection="1">
      <alignment vertical="center" shrinkToFit="1"/>
      <protection/>
    </xf>
    <xf numFmtId="37" fontId="13" fillId="0" borderId="0" xfId="66" applyFont="1" applyFill="1" applyBorder="1" applyAlignment="1">
      <alignment vertical="center"/>
      <protection/>
    </xf>
    <xf numFmtId="0" fontId="16" fillId="40" borderId="0" xfId="63" applyFont="1" applyFill="1" applyBorder="1" applyAlignment="1" applyProtection="1">
      <alignment horizontal="right" vertical="center" shrinkToFit="1"/>
      <protection/>
    </xf>
    <xf numFmtId="0" fontId="16" fillId="41" borderId="0" xfId="63" applyFont="1" applyFill="1" applyBorder="1" applyAlignment="1" applyProtection="1">
      <alignment horizontal="center" vertical="center" shrinkToFit="1"/>
      <protection/>
    </xf>
    <xf numFmtId="37" fontId="16" fillId="41" borderId="0" xfId="63" applyNumberFormat="1" applyFont="1" applyFill="1" applyBorder="1" applyAlignment="1" applyProtection="1">
      <alignment horizontal="right" vertical="center" shrinkToFit="1"/>
      <protection/>
    </xf>
    <xf numFmtId="199" fontId="18" fillId="28" borderId="74" xfId="63" applyNumberFormat="1" applyFont="1" applyFill="1" applyBorder="1" applyAlignment="1">
      <alignment horizontal="center" vertical="center" shrinkToFit="1"/>
      <protection/>
    </xf>
    <xf numFmtId="199" fontId="16" fillId="0" borderId="53" xfId="63" applyNumberFormat="1" applyFont="1" applyFill="1" applyBorder="1" applyAlignment="1" applyProtection="1">
      <alignment horizontal="right" vertical="center" shrinkToFit="1"/>
      <protection/>
    </xf>
    <xf numFmtId="199" fontId="16" fillId="37" borderId="53" xfId="63" applyNumberFormat="1" applyFont="1" applyFill="1" applyBorder="1" applyAlignment="1" applyProtection="1">
      <alignment horizontal="right" vertical="center" shrinkToFit="1"/>
      <protection/>
    </xf>
    <xf numFmtId="199" fontId="16" fillId="37" borderId="16" xfId="63" applyNumberFormat="1" applyFont="1" applyFill="1" applyBorder="1" applyAlignment="1" applyProtection="1">
      <alignment horizontal="right" vertical="center" shrinkToFit="1"/>
      <protection/>
    </xf>
    <xf numFmtId="199" fontId="16" fillId="34" borderId="74" xfId="63" applyNumberFormat="1" applyFont="1" applyFill="1" applyBorder="1" applyAlignment="1" applyProtection="1">
      <alignment horizontal="right" vertical="center" shrinkToFit="1"/>
      <protection/>
    </xf>
    <xf numFmtId="37" fontId="13" fillId="34" borderId="100" xfId="0" applyNumberFormat="1" applyFont="1" applyFill="1" applyBorder="1" applyAlignment="1" applyProtection="1">
      <alignment vertical="center"/>
      <protection/>
    </xf>
    <xf numFmtId="37" fontId="13" fillId="28" borderId="47" xfId="66" applyNumberFormat="1" applyFont="1" applyFill="1" applyBorder="1" applyAlignment="1" applyProtection="1">
      <alignment horizontal="center" vertical="center"/>
      <protection/>
    </xf>
    <xf numFmtId="37" fontId="13" fillId="28" borderId="101" xfId="66" applyNumberFormat="1" applyFont="1" applyFill="1" applyBorder="1" applyAlignment="1" applyProtection="1" quotePrefix="1">
      <alignment horizontal="center" vertical="center"/>
      <protection/>
    </xf>
    <xf numFmtId="37" fontId="13" fillId="28" borderId="49" xfId="66" applyNumberFormat="1" applyFont="1" applyFill="1" applyBorder="1" applyAlignment="1" applyProtection="1">
      <alignment horizontal="center" vertical="center" wrapText="1"/>
      <protection/>
    </xf>
    <xf numFmtId="191" fontId="13" fillId="28" borderId="101" xfId="66" applyNumberFormat="1" applyFont="1" applyFill="1" applyBorder="1" applyAlignment="1" applyProtection="1" quotePrefix="1">
      <alignment horizontal="center" vertical="center"/>
      <protection/>
    </xf>
    <xf numFmtId="191" fontId="13" fillId="28" borderId="101" xfId="66" applyNumberFormat="1" applyFont="1" applyFill="1" applyBorder="1" applyAlignment="1" applyProtection="1">
      <alignment horizontal="center" vertical="center"/>
      <protection/>
    </xf>
    <xf numFmtId="37" fontId="13" fillId="28" borderId="50" xfId="66" applyNumberFormat="1" applyFont="1" applyFill="1" applyBorder="1" applyAlignment="1" applyProtection="1">
      <alignment horizontal="center" vertical="center" wrapText="1"/>
      <protection/>
    </xf>
    <xf numFmtId="37" fontId="13" fillId="28" borderId="51" xfId="66" applyNumberFormat="1" applyFont="1" applyFill="1" applyBorder="1" applyAlignment="1" applyProtection="1">
      <alignment horizontal="center" vertical="center"/>
      <protection/>
    </xf>
    <xf numFmtId="37" fontId="13" fillId="28" borderId="75" xfId="66" applyNumberFormat="1" applyFont="1" applyFill="1" applyBorder="1" applyAlignment="1" applyProtection="1">
      <alignment horizontal="center" vertical="center" wrapText="1"/>
      <protection/>
    </xf>
    <xf numFmtId="37" fontId="21" fillId="0" borderId="0" xfId="65" applyFont="1">
      <alignment/>
      <protection/>
    </xf>
    <xf numFmtId="37" fontId="21" fillId="0" borderId="0" xfId="65" applyFont="1" applyAlignment="1">
      <alignment horizontal="right"/>
      <protection/>
    </xf>
    <xf numFmtId="209" fontId="3" fillId="0" borderId="0" xfId="0" applyNumberFormat="1" applyFont="1" applyFill="1" applyAlignment="1" quotePrefix="1">
      <alignment horizontal="right"/>
    </xf>
    <xf numFmtId="0" fontId="18" fillId="28" borderId="102" xfId="63" applyFont="1" applyFill="1" applyBorder="1" applyAlignment="1" applyProtection="1">
      <alignment horizontal="center" vertical="center" shrinkToFit="1"/>
      <protection/>
    </xf>
    <xf numFmtId="37" fontId="16" fillId="0" borderId="70" xfId="63" applyNumberFormat="1" applyFont="1" applyFill="1" applyBorder="1" applyAlignment="1" applyProtection="1">
      <alignment vertical="center" shrinkToFit="1"/>
      <protection/>
    </xf>
    <xf numFmtId="37" fontId="16" fillId="37" borderId="70" xfId="63" applyNumberFormat="1" applyFont="1" applyFill="1" applyBorder="1" applyAlignment="1" applyProtection="1">
      <alignment vertical="center" shrinkToFit="1"/>
      <protection/>
    </xf>
    <xf numFmtId="37" fontId="16" fillId="37" borderId="89" xfId="63" applyNumberFormat="1" applyFont="1" applyFill="1" applyBorder="1" applyAlignment="1" applyProtection="1">
      <alignment vertical="center" shrinkToFit="1"/>
      <protection/>
    </xf>
    <xf numFmtId="37" fontId="16" fillId="34" borderId="73" xfId="63" applyNumberFormat="1" applyFont="1" applyFill="1" applyBorder="1" applyAlignment="1" applyProtection="1">
      <alignment vertical="center" shrinkToFit="1"/>
      <protection/>
    </xf>
    <xf numFmtId="190" fontId="16" fillId="0" borderId="71" xfId="63" applyNumberFormat="1" applyFont="1" applyFill="1" applyBorder="1" applyAlignment="1" applyProtection="1">
      <alignment vertical="center" shrinkToFit="1"/>
      <protection/>
    </xf>
    <xf numFmtId="190" fontId="16" fillId="37" borderId="54" xfId="63" applyNumberFormat="1" applyFont="1" applyFill="1" applyBorder="1" applyAlignment="1" applyProtection="1">
      <alignment vertical="center" shrinkToFit="1"/>
      <protection/>
    </xf>
    <xf numFmtId="190" fontId="16" fillId="37" borderId="82" xfId="63" applyNumberFormat="1" applyFont="1" applyFill="1" applyBorder="1" applyAlignment="1" applyProtection="1">
      <alignment vertical="center" shrinkToFit="1"/>
      <protection/>
    </xf>
    <xf numFmtId="190" fontId="16" fillId="34" borderId="103" xfId="63" applyNumberFormat="1" applyFont="1" applyFill="1" applyBorder="1" applyAlignment="1" applyProtection="1">
      <alignment vertical="center" shrinkToFit="1"/>
      <protection/>
    </xf>
    <xf numFmtId="190" fontId="16" fillId="0" borderId="54" xfId="63" applyNumberFormat="1" applyFont="1" applyFill="1" applyBorder="1" applyAlignment="1" applyProtection="1">
      <alignment vertical="center" shrinkToFit="1"/>
      <protection/>
    </xf>
    <xf numFmtId="37" fontId="16" fillId="34" borderId="28" xfId="63" applyNumberFormat="1" applyFont="1" applyFill="1" applyBorder="1" applyAlignment="1" applyProtection="1">
      <alignment horizontal="right" vertical="center" shrinkToFit="1"/>
      <protection/>
    </xf>
    <xf numFmtId="190" fontId="16" fillId="34" borderId="37" xfId="63" applyNumberFormat="1" applyFont="1" applyFill="1" applyBorder="1" applyAlignment="1" applyProtection="1">
      <alignment horizontal="right" vertical="center" shrinkToFit="1"/>
      <protection/>
    </xf>
    <xf numFmtId="0" fontId="16" fillId="0" borderId="0" xfId="63" applyFont="1" applyFill="1" applyBorder="1" applyAlignment="1" applyProtection="1">
      <alignment horizontal="right" vertical="center" shrinkToFit="1"/>
      <protection/>
    </xf>
    <xf numFmtId="199" fontId="16" fillId="0" borderId="0" xfId="63" applyNumberFormat="1" applyFont="1" applyFill="1" applyBorder="1" applyAlignment="1" applyProtection="1">
      <alignment horizontal="right" vertical="center" shrinkToFit="1"/>
      <protection/>
    </xf>
    <xf numFmtId="0" fontId="18" fillId="28" borderId="59" xfId="63" applyFont="1" applyFill="1" applyBorder="1" applyAlignment="1">
      <alignment horizontal="left" vertical="center" shrinkToFit="1"/>
      <protection/>
    </xf>
    <xf numFmtId="0" fontId="18" fillId="28" borderId="46" xfId="63" applyFont="1" applyFill="1" applyBorder="1" applyAlignment="1" applyProtection="1">
      <alignment horizontal="center" vertical="center" shrinkToFit="1"/>
      <protection/>
    </xf>
    <xf numFmtId="199" fontId="18" fillId="28" borderId="103" xfId="63" applyNumberFormat="1" applyFont="1" applyFill="1" applyBorder="1" applyAlignment="1">
      <alignment horizontal="center" vertical="center" shrinkToFit="1"/>
      <protection/>
    </xf>
    <xf numFmtId="0" fontId="16" fillId="0" borderId="104" xfId="63" applyFont="1" applyFill="1" applyBorder="1" applyAlignment="1" applyProtection="1">
      <alignment horizontal="right" vertical="center" shrinkToFit="1"/>
      <protection/>
    </xf>
    <xf numFmtId="199" fontId="16" fillId="0" borderId="54" xfId="63" applyNumberFormat="1" applyFont="1" applyFill="1" applyBorder="1" applyAlignment="1" applyProtection="1">
      <alignment horizontal="right" vertical="center" shrinkToFit="1"/>
      <protection/>
    </xf>
    <xf numFmtId="0" fontId="16" fillId="37" borderId="84" xfId="63" applyFont="1" applyFill="1" applyBorder="1" applyAlignment="1" applyProtection="1">
      <alignment horizontal="right" vertical="center" shrinkToFit="1"/>
      <protection/>
    </xf>
    <xf numFmtId="199" fontId="16" fillId="37" borderId="54" xfId="63" applyNumberFormat="1" applyFont="1" applyFill="1" applyBorder="1" applyAlignment="1" applyProtection="1">
      <alignment horizontal="right" vertical="center" shrinkToFit="1"/>
      <protection/>
    </xf>
    <xf numFmtId="0" fontId="16" fillId="0" borderId="84" xfId="63" applyFont="1" applyFill="1" applyBorder="1" applyAlignment="1" applyProtection="1">
      <alignment horizontal="right" vertical="center" shrinkToFit="1"/>
      <protection/>
    </xf>
    <xf numFmtId="0" fontId="16" fillId="37" borderId="85" xfId="63" applyFont="1" applyFill="1" applyBorder="1" applyAlignment="1" applyProtection="1">
      <alignment horizontal="right" vertical="center" shrinkToFit="1"/>
      <protection/>
    </xf>
    <xf numFmtId="199" fontId="16" fillId="37" borderId="82" xfId="63" applyNumberFormat="1" applyFont="1" applyFill="1" applyBorder="1" applyAlignment="1" applyProtection="1">
      <alignment horizontal="right" vertical="center" shrinkToFit="1"/>
      <protection/>
    </xf>
    <xf numFmtId="0" fontId="16" fillId="34" borderId="46" xfId="63" applyFont="1" applyFill="1" applyBorder="1" applyAlignment="1" applyProtection="1">
      <alignment horizontal="center" vertical="center" shrinkToFit="1"/>
      <protection/>
    </xf>
    <xf numFmtId="199" fontId="16" fillId="34" borderId="103" xfId="63" applyNumberFormat="1" applyFont="1" applyFill="1" applyBorder="1" applyAlignment="1" applyProtection="1">
      <alignment horizontal="right" vertical="center" shrinkToFit="1"/>
      <protection/>
    </xf>
    <xf numFmtId="37" fontId="16" fillId="37" borderId="85" xfId="63" applyNumberFormat="1" applyFont="1" applyFill="1" applyBorder="1" applyAlignment="1" applyProtection="1">
      <alignment horizontal="right" vertical="center" shrinkToFit="1"/>
      <protection/>
    </xf>
    <xf numFmtId="0" fontId="16" fillId="34" borderId="105" xfId="63" applyFont="1" applyFill="1" applyBorder="1" applyAlignment="1" applyProtection="1">
      <alignment horizontal="center" vertical="center" shrinkToFit="1"/>
      <protection/>
    </xf>
    <xf numFmtId="37" fontId="16" fillId="34" borderId="79" xfId="63" applyNumberFormat="1" applyFont="1" applyFill="1" applyBorder="1" applyAlignment="1" applyProtection="1">
      <alignment vertical="center" shrinkToFit="1"/>
      <protection/>
    </xf>
    <xf numFmtId="199" fontId="16" fillId="34" borderId="80" xfId="63" applyNumberFormat="1" applyFont="1" applyFill="1" applyBorder="1" applyAlignment="1" applyProtection="1">
      <alignment horizontal="right" vertical="center" shrinkToFit="1"/>
      <protection/>
    </xf>
    <xf numFmtId="37" fontId="16" fillId="34" borderId="106" xfId="63" applyNumberFormat="1" applyFont="1" applyFill="1" applyBorder="1" applyAlignment="1" applyProtection="1">
      <alignment vertical="center" shrinkToFit="1"/>
      <protection/>
    </xf>
    <xf numFmtId="199" fontId="16" fillId="34" borderId="79" xfId="63" applyNumberFormat="1" applyFont="1" applyFill="1" applyBorder="1" applyAlignment="1" applyProtection="1">
      <alignment horizontal="right" vertical="center" shrinkToFit="1"/>
      <protection/>
    </xf>
    <xf numFmtId="199" fontId="16" fillId="34" borderId="56" xfId="63" applyNumberFormat="1" applyFont="1" applyFill="1" applyBorder="1" applyAlignment="1" applyProtection="1">
      <alignment horizontal="right" vertical="center" shrinkToFit="1"/>
      <protection/>
    </xf>
    <xf numFmtId="37" fontId="9" fillId="37" borderId="0" xfId="66" applyFill="1" applyBorder="1" applyAlignment="1">
      <alignment vertical="center"/>
      <protection/>
    </xf>
    <xf numFmtId="37" fontId="13" fillId="34" borderId="0" xfId="66" applyFont="1" applyFill="1" applyBorder="1" applyAlignment="1">
      <alignment vertical="center"/>
      <protection/>
    </xf>
    <xf numFmtId="0" fontId="18" fillId="28" borderId="45" xfId="63" applyFont="1" applyFill="1" applyBorder="1" applyAlignment="1" applyProtection="1">
      <alignment horizontal="center" vertical="center" shrinkToFit="1"/>
      <protection/>
    </xf>
    <xf numFmtId="199" fontId="18" fillId="28" borderId="107" xfId="63" applyNumberFormat="1" applyFont="1" applyFill="1" applyBorder="1" applyAlignment="1">
      <alignment horizontal="center" vertical="center" shrinkToFit="1"/>
      <protection/>
    </xf>
    <xf numFmtId="37" fontId="16" fillId="0" borderId="108" xfId="63" applyNumberFormat="1" applyFont="1" applyFill="1" applyBorder="1" applyAlignment="1" applyProtection="1">
      <alignment vertical="center" shrinkToFit="1"/>
      <protection/>
    </xf>
    <xf numFmtId="190" fontId="16" fillId="0" borderId="67" xfId="63" applyNumberFormat="1" applyFont="1" applyFill="1" applyBorder="1" applyAlignment="1" applyProtection="1">
      <alignment vertical="center" shrinkToFit="1"/>
      <protection/>
    </xf>
    <xf numFmtId="37" fontId="16" fillId="37" borderId="52" xfId="63" applyNumberFormat="1" applyFont="1" applyFill="1" applyBorder="1" applyAlignment="1" applyProtection="1">
      <alignment vertical="center" shrinkToFit="1"/>
      <protection/>
    </xf>
    <xf numFmtId="190" fontId="16" fillId="37" borderId="71" xfId="63" applyNumberFormat="1" applyFont="1" applyFill="1" applyBorder="1" applyAlignment="1" applyProtection="1">
      <alignment vertical="center" shrinkToFit="1"/>
      <protection/>
    </xf>
    <xf numFmtId="37" fontId="16" fillId="0" borderId="52" xfId="63" applyNumberFormat="1" applyFont="1" applyFill="1" applyBorder="1" applyAlignment="1" applyProtection="1">
      <alignment vertical="center" shrinkToFit="1"/>
      <protection/>
    </xf>
    <xf numFmtId="37" fontId="16" fillId="37" borderId="15" xfId="63" applyNumberFormat="1" applyFont="1" applyFill="1" applyBorder="1" applyAlignment="1" applyProtection="1">
      <alignment vertical="center" shrinkToFit="1"/>
      <protection/>
    </xf>
    <xf numFmtId="37" fontId="16" fillId="34" borderId="109" xfId="63" applyNumberFormat="1" applyFont="1" applyFill="1" applyBorder="1" applyAlignment="1" applyProtection="1">
      <alignment vertical="center" shrinkToFit="1"/>
      <protection/>
    </xf>
    <xf numFmtId="37" fontId="16" fillId="0" borderId="52" xfId="63" applyNumberFormat="1" applyFont="1" applyFill="1" applyBorder="1" applyAlignment="1" applyProtection="1">
      <alignment horizontal="right" vertical="center" shrinkToFit="1"/>
      <protection/>
    </xf>
    <xf numFmtId="190" fontId="16" fillId="0" borderId="67" xfId="63" applyNumberFormat="1" applyFont="1" applyFill="1" applyBorder="1" applyAlignment="1" applyProtection="1">
      <alignment horizontal="right" vertical="center" shrinkToFit="1"/>
      <protection/>
    </xf>
    <xf numFmtId="37" fontId="16" fillId="37" borderId="52" xfId="63" applyNumberFormat="1" applyFont="1" applyFill="1" applyBorder="1" applyAlignment="1" applyProtection="1">
      <alignment horizontal="right" vertical="center" shrinkToFit="1"/>
      <protection/>
    </xf>
    <xf numFmtId="190" fontId="16" fillId="37" borderId="71" xfId="63" applyNumberFormat="1" applyFont="1" applyFill="1" applyBorder="1" applyAlignment="1" applyProtection="1">
      <alignment horizontal="right" vertical="center" shrinkToFit="1"/>
      <protection/>
    </xf>
    <xf numFmtId="190" fontId="16" fillId="0" borderId="71" xfId="63" applyNumberFormat="1" applyFont="1" applyFill="1" applyBorder="1" applyAlignment="1" applyProtection="1">
      <alignment horizontal="right" vertical="center" shrinkToFit="1"/>
      <protection/>
    </xf>
    <xf numFmtId="37" fontId="16" fillId="34" borderId="26" xfId="63" applyNumberFormat="1" applyFont="1" applyFill="1" applyBorder="1" applyAlignment="1" applyProtection="1">
      <alignment horizontal="right" vertical="center" shrinkToFit="1"/>
      <protection/>
    </xf>
    <xf numFmtId="190" fontId="16" fillId="34" borderId="29" xfId="63" applyNumberFormat="1" applyFont="1" applyFill="1" applyBorder="1" applyAlignment="1" applyProtection="1">
      <alignment horizontal="right" vertical="center" shrinkToFit="1"/>
      <protection/>
    </xf>
    <xf numFmtId="190" fontId="16" fillId="0" borderId="69" xfId="63" applyNumberFormat="1" applyFont="1" applyFill="1" applyBorder="1" applyAlignment="1" applyProtection="1">
      <alignment vertical="center" shrinkToFit="1"/>
      <protection/>
    </xf>
    <xf numFmtId="190" fontId="16" fillId="37" borderId="53" xfId="63" applyNumberFormat="1" applyFont="1" applyFill="1" applyBorder="1" applyAlignment="1" applyProtection="1">
      <alignment vertical="center" shrinkToFit="1"/>
      <protection/>
    </xf>
    <xf numFmtId="190" fontId="16" fillId="37" borderId="16" xfId="63" applyNumberFormat="1" applyFont="1" applyFill="1" applyBorder="1" applyAlignment="1" applyProtection="1">
      <alignment vertical="center" shrinkToFit="1"/>
      <protection/>
    </xf>
    <xf numFmtId="190" fontId="16" fillId="34" borderId="61" xfId="63" applyNumberFormat="1" applyFont="1" applyFill="1" applyBorder="1" applyAlignment="1" applyProtection="1">
      <alignment vertical="center" shrinkToFit="1"/>
      <protection/>
    </xf>
    <xf numFmtId="190" fontId="16" fillId="0" borderId="64" xfId="63" applyNumberFormat="1" applyFont="1" applyFill="1" applyBorder="1" applyAlignment="1" applyProtection="1">
      <alignment horizontal="right" vertical="center" shrinkToFit="1"/>
      <protection/>
    </xf>
    <xf numFmtId="190" fontId="16" fillId="37" borderId="69" xfId="63" applyNumberFormat="1" applyFont="1" applyFill="1" applyBorder="1" applyAlignment="1" applyProtection="1">
      <alignment horizontal="right" vertical="center" shrinkToFit="1"/>
      <protection/>
    </xf>
    <xf numFmtId="190" fontId="16" fillId="0" borderId="69" xfId="63" applyNumberFormat="1" applyFont="1" applyFill="1" applyBorder="1" applyAlignment="1" applyProtection="1">
      <alignment horizontal="right" vertical="center" shrinkToFit="1"/>
      <protection/>
    </xf>
    <xf numFmtId="190" fontId="16" fillId="37" borderId="88" xfId="63" applyNumberFormat="1" applyFont="1" applyFill="1" applyBorder="1" applyAlignment="1" applyProtection="1">
      <alignment horizontal="right" vertical="center" shrinkToFit="1"/>
      <protection/>
    </xf>
    <xf numFmtId="190" fontId="16" fillId="34" borderId="92" xfId="63" applyNumberFormat="1" applyFont="1" applyFill="1" applyBorder="1" applyAlignment="1" applyProtection="1">
      <alignment horizontal="right" vertical="center" shrinkToFit="1"/>
      <protection/>
    </xf>
    <xf numFmtId="209" fontId="3" fillId="0" borderId="110" xfId="0" applyNumberFormat="1" applyFont="1" applyFill="1" applyBorder="1" applyAlignment="1" quotePrefix="1">
      <alignment horizontal="right"/>
    </xf>
    <xf numFmtId="209" fontId="3" fillId="0" borderId="22" xfId="0" applyNumberFormat="1" applyFont="1" applyFill="1" applyBorder="1" applyAlignment="1" quotePrefix="1">
      <alignment horizontal="right"/>
    </xf>
    <xf numFmtId="38" fontId="3" fillId="36" borderId="111" xfId="49" applyFont="1" applyFill="1" applyBorder="1" applyAlignment="1">
      <alignment vertical="center"/>
    </xf>
    <xf numFmtId="38" fontId="3" fillId="36" borderId="112" xfId="49" applyFont="1" applyFill="1" applyBorder="1" applyAlignment="1">
      <alignment vertical="center"/>
    </xf>
    <xf numFmtId="209" fontId="3" fillId="0" borderId="113" xfId="0" applyNumberFormat="1" applyFont="1" applyFill="1" applyBorder="1" applyAlignment="1" quotePrefix="1">
      <alignment horizontal="right"/>
    </xf>
    <xf numFmtId="209" fontId="3" fillId="0" borderId="23" xfId="0" applyNumberFormat="1" applyFont="1" applyFill="1" applyBorder="1" applyAlignment="1" quotePrefix="1">
      <alignment horizontal="right"/>
    </xf>
    <xf numFmtId="209" fontId="3" fillId="0" borderId="106" xfId="0" applyNumberFormat="1" applyFont="1" applyFill="1" applyBorder="1" applyAlignment="1" quotePrefix="1">
      <alignment horizontal="right"/>
    </xf>
    <xf numFmtId="37" fontId="9" fillId="28" borderId="0" xfId="66" applyFill="1" applyBorder="1" applyAlignment="1">
      <alignment vertical="center"/>
      <protection/>
    </xf>
    <xf numFmtId="38" fontId="13" fillId="0" borderId="68" xfId="49" applyFont="1" applyFill="1" applyBorder="1" applyAlignment="1" applyProtection="1">
      <alignment horizontal="right" vertical="center" shrinkToFit="1"/>
      <protection/>
    </xf>
    <xf numFmtId="38" fontId="13" fillId="0" borderId="30" xfId="49" applyFont="1" applyFill="1" applyBorder="1" applyAlignment="1" applyProtection="1">
      <alignment horizontal="right" vertical="center" shrinkToFit="1"/>
      <protection/>
    </xf>
    <xf numFmtId="38" fontId="13" fillId="0" borderId="31" xfId="49" applyFont="1" applyFill="1" applyBorder="1" applyAlignment="1" applyProtection="1">
      <alignment horizontal="right" vertical="center" shrinkToFit="1"/>
      <protection/>
    </xf>
    <xf numFmtId="38" fontId="13" fillId="0" borderId="65" xfId="49" applyFont="1" applyFill="1" applyBorder="1" applyAlignment="1" applyProtection="1">
      <alignment horizontal="right" vertical="center" shrinkToFit="1"/>
      <protection/>
    </xf>
    <xf numFmtId="38" fontId="13" fillId="33" borderId="68" xfId="49" applyFont="1" applyFill="1" applyBorder="1" applyAlignment="1" applyProtection="1">
      <alignment horizontal="right" vertical="center" shrinkToFit="1"/>
      <protection/>
    </xf>
    <xf numFmtId="38" fontId="13" fillId="33" borderId="30" xfId="49" applyFont="1" applyFill="1" applyBorder="1" applyAlignment="1" applyProtection="1">
      <alignment horizontal="right" vertical="center" shrinkToFit="1"/>
      <protection/>
    </xf>
    <xf numFmtId="38" fontId="13" fillId="33" borderId="31" xfId="49" applyFont="1" applyFill="1" applyBorder="1" applyAlignment="1" applyProtection="1">
      <alignment horizontal="right" vertical="center" shrinkToFit="1"/>
      <protection/>
    </xf>
    <xf numFmtId="38" fontId="13" fillId="34" borderId="114" xfId="49" applyFont="1" applyFill="1" applyBorder="1" applyAlignment="1" applyProtection="1">
      <alignment horizontal="right" vertical="center" shrinkToFit="1"/>
      <protection/>
    </xf>
    <xf numFmtId="38" fontId="13" fillId="34" borderId="34" xfId="49" applyFont="1" applyFill="1" applyBorder="1" applyAlignment="1" applyProtection="1">
      <alignment horizontal="right" vertical="center" shrinkToFit="1"/>
      <protection/>
    </xf>
    <xf numFmtId="38" fontId="13" fillId="34" borderId="35" xfId="49" applyFont="1" applyFill="1" applyBorder="1" applyAlignment="1" applyProtection="1">
      <alignment horizontal="right" vertical="center" shrinkToFit="1"/>
      <protection/>
    </xf>
    <xf numFmtId="38" fontId="13" fillId="34" borderId="115" xfId="49" applyFont="1" applyFill="1" applyBorder="1" applyAlignment="1" applyProtection="1">
      <alignment horizontal="right" vertical="center" shrinkToFit="1"/>
      <protection/>
    </xf>
    <xf numFmtId="38" fontId="13" fillId="34" borderId="28" xfId="49" applyFont="1" applyFill="1" applyBorder="1" applyAlignment="1" applyProtection="1">
      <alignment horizontal="right" vertical="center" shrinkToFit="1"/>
      <protection/>
    </xf>
    <xf numFmtId="38" fontId="13" fillId="34" borderId="38" xfId="49" applyFont="1" applyFill="1" applyBorder="1" applyAlignment="1" applyProtection="1">
      <alignment horizontal="right" vertical="center" shrinkToFit="1"/>
      <protection/>
    </xf>
    <xf numFmtId="38" fontId="13" fillId="0" borderId="0" xfId="49" applyFont="1" applyFill="1" applyBorder="1" applyAlignment="1" applyProtection="1">
      <alignment horizontal="right" vertical="center" shrinkToFit="1"/>
      <protection/>
    </xf>
    <xf numFmtId="38" fontId="13" fillId="33" borderId="0" xfId="49" applyFont="1" applyFill="1" applyBorder="1" applyAlignment="1" applyProtection="1">
      <alignment horizontal="right" vertical="center" shrinkToFit="1"/>
      <protection/>
    </xf>
    <xf numFmtId="38" fontId="13" fillId="34" borderId="36" xfId="49" applyFont="1" applyFill="1" applyBorder="1" applyAlignment="1" applyProtection="1">
      <alignment horizontal="right" vertical="center" shrinkToFit="1"/>
      <protection/>
    </xf>
    <xf numFmtId="38" fontId="13" fillId="0" borderId="0" xfId="49" applyFont="1" applyFill="1" applyBorder="1" applyAlignment="1" applyProtection="1">
      <alignment horizontal="right" vertical="center" shrinkToFit="1"/>
      <protection locked="0"/>
    </xf>
    <xf numFmtId="38" fontId="13" fillId="0" borderId="31" xfId="49" applyFont="1" applyFill="1" applyBorder="1" applyAlignment="1" applyProtection="1">
      <alignment horizontal="right" vertical="center" shrinkToFit="1"/>
      <protection locked="0"/>
    </xf>
    <xf numFmtId="38" fontId="13" fillId="33" borderId="0" xfId="49" applyFont="1" applyFill="1" applyBorder="1" applyAlignment="1" applyProtection="1">
      <alignment horizontal="right" vertical="center" shrinkToFit="1"/>
      <protection locked="0"/>
    </xf>
    <xf numFmtId="38" fontId="13" fillId="33" borderId="31" xfId="49" applyFont="1" applyFill="1" applyBorder="1" applyAlignment="1" applyProtection="1">
      <alignment horizontal="right" vertical="center" shrinkToFit="1"/>
      <protection locked="0"/>
    </xf>
    <xf numFmtId="38" fontId="13" fillId="34" borderId="37" xfId="49" applyFont="1" applyFill="1" applyBorder="1" applyAlignment="1" applyProtection="1">
      <alignment horizontal="right" vertical="center" shrinkToFit="1"/>
      <protection locked="0"/>
    </xf>
    <xf numFmtId="38" fontId="13" fillId="34" borderId="38" xfId="49" applyFont="1" applyFill="1" applyBorder="1" applyAlignment="1" applyProtection="1">
      <alignment horizontal="right" vertical="center" shrinkToFit="1"/>
      <protection locked="0"/>
    </xf>
    <xf numFmtId="38" fontId="13" fillId="34" borderId="28" xfId="49" applyFont="1" applyFill="1" applyBorder="1" applyAlignment="1" applyProtection="1">
      <alignment horizontal="right" vertical="center" shrinkToFit="1"/>
      <protection locked="0"/>
    </xf>
    <xf numFmtId="38" fontId="13" fillId="0" borderId="71" xfId="49" applyFont="1" applyFill="1" applyBorder="1" applyAlignment="1" applyProtection="1">
      <alignment horizontal="right" vertical="center" shrinkToFit="1"/>
      <protection/>
    </xf>
    <xf numFmtId="38" fontId="13" fillId="33" borderId="71" xfId="49" applyFont="1" applyFill="1" applyBorder="1" applyAlignment="1" applyProtection="1">
      <alignment horizontal="right" vertical="center" shrinkToFit="1"/>
      <protection/>
    </xf>
    <xf numFmtId="38" fontId="13" fillId="34" borderId="62" xfId="49" applyFont="1" applyFill="1" applyBorder="1" applyAlignment="1" applyProtection="1">
      <alignment horizontal="right" vertical="center" shrinkToFit="1"/>
      <protection/>
    </xf>
    <xf numFmtId="38" fontId="13" fillId="0" borderId="71" xfId="49" applyFont="1" applyFill="1" applyBorder="1" applyAlignment="1" applyProtection="1">
      <alignment horizontal="right" vertical="center" shrinkToFit="1"/>
      <protection locked="0"/>
    </xf>
    <xf numFmtId="38" fontId="13" fillId="33" borderId="71" xfId="49" applyFont="1" applyFill="1" applyBorder="1" applyAlignment="1" applyProtection="1">
      <alignment horizontal="right" vertical="center" shrinkToFit="1"/>
      <protection locked="0"/>
    </xf>
    <xf numFmtId="38" fontId="13" fillId="34" borderId="29" xfId="49" applyFont="1" applyFill="1" applyBorder="1" applyAlignment="1" applyProtection="1">
      <alignment horizontal="right" vertical="center" shrinkToFit="1"/>
      <protection locked="0"/>
    </xf>
    <xf numFmtId="37" fontId="9" fillId="0" borderId="58" xfId="65" applyBorder="1">
      <alignment/>
      <protection/>
    </xf>
    <xf numFmtId="37" fontId="21" fillId="0" borderId="58" xfId="65" applyFont="1" applyBorder="1">
      <alignment/>
      <protection/>
    </xf>
    <xf numFmtId="0" fontId="85" fillId="0" borderId="58" xfId="65" applyNumberFormat="1" applyFont="1" applyBorder="1">
      <alignment/>
      <protection/>
    </xf>
    <xf numFmtId="0" fontId="85" fillId="0" borderId="58" xfId="65" applyNumberFormat="1" applyFont="1" applyBorder="1" applyAlignment="1" quotePrefix="1">
      <alignment horizontal="left"/>
      <protection/>
    </xf>
    <xf numFmtId="0" fontId="3" fillId="28" borderId="63" xfId="64" applyFont="1" applyFill="1" applyBorder="1" applyAlignment="1" applyProtection="1">
      <alignment horizontal="center" vertical="center"/>
      <protection/>
    </xf>
    <xf numFmtId="0" fontId="3" fillId="28" borderId="47" xfId="64" applyFont="1" applyFill="1" applyBorder="1" applyAlignment="1" applyProtection="1">
      <alignment horizontal="center" vertical="center"/>
      <protection/>
    </xf>
    <xf numFmtId="0" fontId="3" fillId="28" borderId="63" xfId="64" applyFont="1" applyFill="1" applyBorder="1" applyAlignment="1" applyProtection="1" quotePrefix="1">
      <alignment horizontal="center" vertical="center"/>
      <protection/>
    </xf>
    <xf numFmtId="37" fontId="12" fillId="0" borderId="0" xfId="66" applyNumberFormat="1" applyFont="1" applyAlignment="1" applyProtection="1">
      <alignment horizontal="left" vertical="center"/>
      <protection/>
    </xf>
    <xf numFmtId="37" fontId="13" fillId="28" borderId="41" xfId="66" applyFont="1" applyFill="1" applyBorder="1" applyAlignment="1" applyProtection="1">
      <alignment horizontal="center" vertical="center" shrinkToFit="1"/>
      <protection/>
    </xf>
    <xf numFmtId="37" fontId="13" fillId="28" borderId="60" xfId="66" applyFont="1" applyFill="1" applyBorder="1" applyAlignment="1" applyProtection="1">
      <alignment horizontal="center" vertical="center" shrinkToFit="1"/>
      <protection/>
    </xf>
    <xf numFmtId="37" fontId="13" fillId="28" borderId="111" xfId="66" applyFont="1" applyFill="1" applyBorder="1" applyAlignment="1" applyProtection="1">
      <alignment horizontal="center" vertical="center" shrinkToFit="1"/>
      <protection/>
    </xf>
    <xf numFmtId="37" fontId="13" fillId="28" borderId="44" xfId="66" applyFont="1" applyFill="1" applyBorder="1" applyAlignment="1" applyProtection="1">
      <alignment horizontal="center" vertical="center" shrinkToFit="1"/>
      <protection/>
    </xf>
    <xf numFmtId="0" fontId="20" fillId="28" borderId="41" xfId="63" applyFont="1" applyFill="1" applyBorder="1" applyAlignment="1" applyProtection="1">
      <alignment horizontal="center" vertical="center" shrinkToFit="1"/>
      <protection/>
    </xf>
    <xf numFmtId="0" fontId="0" fillId="28" borderId="111" xfId="63" applyFill="1" applyBorder="1" applyAlignment="1">
      <alignment horizontal="center" vertical="center" shrinkToFit="1"/>
      <protection/>
    </xf>
    <xf numFmtId="0" fontId="20" fillId="28" borderId="111" xfId="63" applyFont="1" applyFill="1" applyBorder="1" applyAlignment="1" applyProtection="1">
      <alignment horizontal="center" vertical="center" shrinkToFit="1"/>
      <protection/>
    </xf>
    <xf numFmtId="0" fontId="20" fillId="28" borderId="60" xfId="63" applyFont="1" applyFill="1" applyBorder="1" applyAlignment="1" applyProtection="1">
      <alignment horizontal="center" vertical="center" shrinkToFit="1"/>
      <protection/>
    </xf>
    <xf numFmtId="37" fontId="24" fillId="0" borderId="0" xfId="66" applyFont="1" applyFill="1" applyBorder="1" applyAlignment="1">
      <alignment horizontal="right" vertical="center"/>
      <protection/>
    </xf>
    <xf numFmtId="0" fontId="18" fillId="28" borderId="39" xfId="63" applyFont="1" applyFill="1" applyBorder="1" applyAlignment="1" applyProtection="1">
      <alignment horizontal="center" vertical="center" shrinkToFit="1"/>
      <protection/>
    </xf>
    <xf numFmtId="0" fontId="18" fillId="28" borderId="44" xfId="63" applyFont="1" applyFill="1" applyBorder="1" applyAlignment="1" applyProtection="1">
      <alignment horizontal="center" vertical="center" shrinkToFit="1"/>
      <protection/>
    </xf>
    <xf numFmtId="0" fontId="20" fillId="28" borderId="44" xfId="63" applyFont="1" applyFill="1" applyBorder="1" applyAlignment="1" applyProtection="1">
      <alignment horizontal="center" vertical="center" shrinkToFit="1"/>
      <protection/>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28" borderId="41" xfId="0" applyFont="1" applyFill="1" applyBorder="1" applyAlignment="1">
      <alignment horizontal="center" vertical="center"/>
    </xf>
    <xf numFmtId="0" fontId="3" fillId="28" borderId="111" xfId="0" applyFont="1" applyFill="1" applyBorder="1" applyAlignment="1">
      <alignment horizontal="center" vertical="center"/>
    </xf>
    <xf numFmtId="0" fontId="3" fillId="28" borderId="44" xfId="0" applyFont="1" applyFill="1" applyBorder="1" applyAlignment="1">
      <alignment horizontal="center" vertical="center"/>
    </xf>
    <xf numFmtId="0" fontId="3" fillId="28" borderId="116" xfId="0" applyFont="1" applyFill="1" applyBorder="1" applyAlignment="1">
      <alignment horizontal="center" vertical="center"/>
    </xf>
    <xf numFmtId="0" fontId="3" fillId="28" borderId="118" xfId="0" applyFont="1" applyFill="1" applyBorder="1" applyAlignment="1">
      <alignment horizontal="center" vertical="center"/>
    </xf>
    <xf numFmtId="0" fontId="3" fillId="28" borderId="39" xfId="0" applyFont="1" applyFill="1" applyBorder="1" applyAlignment="1">
      <alignment horizontal="center" vertical="center"/>
    </xf>
    <xf numFmtId="0" fontId="13" fillId="28" borderId="41" xfId="0" applyFont="1" applyFill="1" applyBorder="1" applyAlignment="1">
      <alignment horizontal="center" vertical="center"/>
    </xf>
    <xf numFmtId="0" fontId="13" fillId="28" borderId="111"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住宅建設情報　提供用" xfId="64"/>
    <cellStyle name="標準_住宅建設情報（改）" xfId="65"/>
    <cellStyle name="標準_住宅建設情報H1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年度利用関係別着工状況</a:t>
            </a:r>
          </a:p>
        </c:rich>
      </c:tx>
      <c:layout/>
      <c:spPr>
        <a:noFill/>
        <a:ln>
          <a:noFill/>
        </a:ln>
      </c:spPr>
    </c:title>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40">
                <a:fgClr>
                  <a:srgbClr val="808080"/>
                </a:fgClr>
                <a:bgClr>
                  <a:srgbClr val="FFFFFF"/>
                </a:bgClr>
              </a:pattFill>
              <a:ln w="12700">
                <a:solidFill>
                  <a:srgbClr val="000000"/>
                </a:solidFill>
              </a:ln>
            </c:spPr>
          </c:dPt>
          <c:dLbls>
            <c:numFmt formatCode="0.0%" sourceLinked="0"/>
            <c:showLegendKey val="0"/>
            <c:showVal val="0"/>
            <c:showBubbleSize val="0"/>
            <c:showCatName val="1"/>
            <c:showSerName val="0"/>
            <c:showLeaderLines val="1"/>
            <c:showPercent val="1"/>
          </c:dLbls>
          <c:cat>
            <c:strRef>
              <c:f>利用関係!#REF!</c:f>
              <c:strCache>
                <c:ptCount val="1"/>
                <c:pt idx="0">
                  <c:v>1</c:v>
                </c:pt>
              </c:strCache>
            </c:strRef>
          </c:cat>
          <c:val>
            <c:numRef>
              <c:f>利用関係!#REF!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noFill/>
    <a:ln>
      <a:no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60">
                <a:fgClr>
                  <a:srgbClr val="808080"/>
                </a:fgClr>
                <a:bgClr>
                  <a:srgbClr val="FFFFFF"/>
                </a:bgClr>
              </a:pattFill>
              <a:ln w="12700">
                <a:solidFill>
                  <a:srgbClr val="000000"/>
                </a:solidFill>
              </a:ln>
            </c:spPr>
          </c:dPt>
          <c:dLbls>
            <c:dLbl>
              <c:idx val="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0.0%" sourceLinked="0"/>
              <c:dLblPos val="bestFit"/>
              <c:showLegendKey val="0"/>
              <c:showVal val="0"/>
              <c:showBubbleSize val="0"/>
              <c:showCatName val="1"/>
              <c:showSerName val="0"/>
              <c:showPercent val="0"/>
            </c:dLbl>
            <c:numFmt formatCode="0.0%" sourceLinked="0"/>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0"/>
          </c:dLbls>
          <c:cat>
            <c:strRef>
              <c:f>構造・建て方!#REF!</c:f>
              <c:strCache>
                <c:ptCount val="1"/>
                <c:pt idx="0">
                  <c:v>1</c:v>
                </c:pt>
              </c:strCache>
            </c:strRef>
          </c:cat>
          <c:val>
            <c:numRef>
              <c:f>構造・建て方!#REF!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noFill/>
    <a:ln>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Lbls>
            <c:dLbl>
              <c:idx val="2"/>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dLblPos val="bestFit"/>
              <c:showLegendKey val="0"/>
              <c:showVal val="0"/>
              <c:showBubbleSize val="0"/>
              <c:showCatName val="1"/>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0"/>
          </c:dLbls>
          <c:cat>
            <c:strRef>
              <c:f>構造・建て方!#REF!</c:f>
              <c:strCache>
                <c:ptCount val="1"/>
                <c:pt idx="0">
                  <c:v>1</c:v>
                </c:pt>
              </c:strCache>
            </c:strRef>
          </c:cat>
          <c:val>
            <c:numRef>
              <c:f>構造・建て方!#REF!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noFill/>
    <a:ln>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60">
                <a:fgClr>
                  <a:srgbClr val="969696"/>
                </a:fgClr>
                <a:bgClr>
                  <a:srgbClr val="FFFFFF"/>
                </a:bgClr>
              </a:pattFill>
              <a:ln w="12700">
                <a:solidFill>
                  <a:srgbClr val="000000"/>
                </a:solidFill>
              </a:ln>
            </c:spPr>
          </c:dPt>
          <c:dLbls>
            <c:dLbl>
              <c:idx val="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0.0%" sourceLinked="0"/>
              <c:dLblPos val="bestFit"/>
              <c:showLegendKey val="0"/>
              <c:showVal val="0"/>
              <c:showBubbleSize val="0"/>
              <c:showCatName val="1"/>
              <c:showSerName val="0"/>
              <c:showPercent val="0"/>
            </c:dLbl>
            <c:dLbl>
              <c:idx val="2"/>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0.0%" sourceLinked="0"/>
              <c:dLblPos val="bestFit"/>
              <c:showLegendKey val="0"/>
              <c:showVal val="0"/>
              <c:showBubbleSize val="0"/>
              <c:showCatName val="1"/>
              <c:showSerName val="0"/>
              <c:showPercent val="0"/>
            </c:dLbl>
            <c:dLbl>
              <c:idx val="4"/>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dLblPos val="bestFit"/>
              <c:showLegendKey val="0"/>
              <c:showVal val="0"/>
              <c:showBubbleSize val="0"/>
              <c:showCatName val="1"/>
              <c:showSerName val="0"/>
              <c:showPercent val="0"/>
            </c:dLbl>
            <c:numFmt formatCode="0.0%" sourceLinked="0"/>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0"/>
          </c:dLbls>
          <c:cat>
            <c:strRef>
              <c:f>構造・建て方!#REF!</c:f>
              <c:strCache>
                <c:ptCount val="1"/>
                <c:pt idx="0">
                  <c:v>1</c:v>
                </c:pt>
              </c:strCache>
            </c:strRef>
          </c:cat>
          <c:val>
            <c:numRef>
              <c:f>構造・建て方!#REF!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noFill/>
    <a:ln>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dLbl>
              <c:idx val="1"/>
              <c:txPr>
                <a:bodyPr vert="horz" rot="0" anchor="ctr"/>
                <a:lstStyle/>
                <a:p>
                  <a:pPr algn="ctr" rtl="1">
                    <a:defRPr lang="en-US" cap="none" sz="175"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bestFit"/>
              <c:showLegendKey val="0"/>
              <c:showVal val="0"/>
              <c:showBubbleSize val="0"/>
              <c:showCatName val="1"/>
              <c:showSerName val="0"/>
              <c:showPercent val="0"/>
            </c:dLbl>
            <c:dLbl>
              <c:idx val="2"/>
              <c:txPr>
                <a:bodyPr vert="horz" rot="0" anchor="ctr"/>
                <a:lstStyle/>
                <a:p>
                  <a:pPr algn="ctr" rtl="1">
                    <a:defRPr lang="en-US" cap="none" sz="175"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bestFit"/>
              <c:showLegendKey val="0"/>
              <c:showVal val="0"/>
              <c:showBubbleSize val="0"/>
              <c:showCatName val="1"/>
              <c:showSerName val="0"/>
              <c:showPercent val="0"/>
            </c:dLbl>
            <c:dLbl>
              <c:idx val="3"/>
              <c:txPr>
                <a:bodyPr vert="horz" rot="0" anchor="ctr"/>
                <a:lstStyle/>
                <a:p>
                  <a:pPr algn="ctr" rtl="1">
                    <a:defRPr lang="en-US" cap="none" sz="175"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75"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0"/>
          </c:dLbls>
          <c:val>
            <c:numLit>
              <c:ptCount val="1"/>
              <c:pt idx="0">
                <c:v>0</c:v>
              </c:pt>
            </c:numLit>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dLbl>
              <c:idx val="1"/>
              <c:txPr>
                <a:bodyPr vert="horz" rot="0" anchor="ctr"/>
                <a:lstStyle/>
                <a:p>
                  <a:pPr algn="ctr" rtl="1">
                    <a:defRPr lang="en-US" cap="none" sz="1400"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1"/>
              <c:showSerName val="0"/>
              <c:showPercent val="0"/>
            </c:dLbl>
            <c:dLbl>
              <c:idx val="2"/>
              <c:txPr>
                <a:bodyPr vert="horz" rot="0" anchor="ctr"/>
                <a:lstStyle/>
                <a:p>
                  <a:pPr algn="ctr" rtl="1">
                    <a:defRPr lang="en-US" cap="none" sz="1400"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1"/>
              <c:showSerName val="0"/>
              <c:showPercent val="0"/>
            </c:dLbl>
            <c:dLbl>
              <c:idx val="3"/>
              <c:txPr>
                <a:bodyPr vert="horz" rot="0" anchor="ctr"/>
                <a:lstStyle/>
                <a:p>
                  <a:pPr algn="ctr" rtl="1">
                    <a:defRPr lang="en-US" cap="none" sz="1400"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400"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1"/>
              <c:showSerName val="0"/>
              <c:showPercent val="0"/>
            </c:dLbl>
            <c:numFmt formatCode="0.0%" sourceLinked="0"/>
            <c:spPr>
              <a:noFill/>
              <a:ln w="3175">
                <a:noFill/>
              </a:ln>
            </c:spPr>
            <c:txPr>
              <a:bodyPr vert="horz" rot="0" anchor="ctr"/>
              <a:lstStyle/>
              <a:p>
                <a:pPr algn="ctr" rtl="1">
                  <a:defRPr lang="en-US" cap="none" sz="14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0"/>
          </c:dLbls>
          <c:val>
            <c:numLit>
              <c:ptCount val="1"/>
              <c:pt idx="0">
                <c:v>0</c:v>
              </c:pt>
            </c:numLit>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前２年度の住宅着工戸数の推移（県内全域）</a:t>
            </a:r>
          </a:p>
        </c:rich>
      </c:tx>
      <c:layout/>
      <c:spPr>
        <a:noFill/>
        <a:ln w="3175">
          <a:noFill/>
        </a:ln>
      </c:spPr>
    </c:title>
    <c:view3D>
      <c:rotX val="18"/>
      <c:hPercent val="50"/>
      <c:rotY val="14"/>
      <c:depthPercent val="100"/>
      <c:rAngAx val="1"/>
    </c:view3D>
    <c:plotArea>
      <c:layout/>
      <c:area3DChart>
        <c:grouping val="standard"/>
        <c:varyColors val="0"/>
        <c:ser>
          <c:idx val="0"/>
          <c:order val="0"/>
          <c:spPr>
            <a:pattFill prst="weave">
              <a:fgClr>
                <a:srgbClr val="9999FF"/>
              </a:fgClr>
              <a:bgClr>
                <a:srgbClr val="FFFFFF"/>
              </a:bgClr>
            </a:patt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42613798"/>
        <c:axId val="47979863"/>
        <c:axId val="29165584"/>
      </c:area3DChart>
      <c:catAx>
        <c:axId val="42613798"/>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none"/>
        <c:tickLblPos val="low"/>
        <c:spPr>
          <a:ln w="3175">
            <a:noFill/>
          </a:ln>
        </c:spPr>
        <c:crossAx val="47979863"/>
        <c:crossesAt val="0"/>
        <c:auto val="1"/>
        <c:lblOffset val="100"/>
        <c:tickLblSkip val="1"/>
        <c:tickMarkSkip val="2"/>
        <c:noMultiLvlLbl val="0"/>
      </c:catAx>
      <c:valAx>
        <c:axId val="47979863"/>
        <c:scaling>
          <c:orientation val="minMax"/>
          <c:min val="1000"/>
        </c:scaling>
        <c:axPos val="l"/>
        <c:majorGridlines>
          <c:spPr>
            <a:ln w="12700">
              <a:solidFill>
                <a:srgbClr val="000000"/>
              </a:solidFill>
            </a:ln>
          </c:spPr>
        </c:majorGridlines>
        <c:minorGridlines>
          <c:spPr>
            <a:ln w="12700">
              <a:solidFill>
                <a:srgbClr val="000000"/>
              </a:solidFill>
              <a:prstDash val="sysDot"/>
            </a:ln>
          </c:spPr>
        </c:minorGridlines>
        <c:delete val="0"/>
        <c:numFmt formatCode="General" sourceLinked="1"/>
        <c:majorTickMark val="in"/>
        <c:minorTickMark val="out"/>
        <c:tickLblPos val="nextTo"/>
        <c:spPr>
          <a:ln w="3175">
            <a:solidFill>
              <a:srgbClr val="000000"/>
            </a:solidFill>
          </a:ln>
        </c:spPr>
        <c:crossAx val="42613798"/>
        <c:crossesAt val="1"/>
        <c:crossBetween val="midCat"/>
        <c:dispUnits/>
        <c:majorUnit val="500"/>
        <c:minorUnit val="100"/>
      </c:valAx>
      <c:serAx>
        <c:axId val="29165584"/>
        <c:scaling>
          <c:orientation val="minMax"/>
        </c:scaling>
        <c:axPos val="b"/>
        <c:majorGridlines>
          <c:spPr>
            <a:ln w="3175">
              <a:solidFill>
                <a:srgbClr val="000000"/>
              </a:solidFill>
            </a:ln>
          </c:spPr>
        </c:majorGridlines>
        <c:delete val="1"/>
        <c:majorTickMark val="out"/>
        <c:minorTickMark val="none"/>
        <c:tickLblPos val="nextTo"/>
        <c:crossAx val="47979863"/>
        <c:crossesAt val="0"/>
        <c:tickLblSkip val="1"/>
        <c:tickMarkSkip val="1"/>
      </c:serAx>
      <c:spPr>
        <a:noFill/>
        <a:ln>
          <a:noFill/>
        </a:ln>
      </c:spPr>
    </c:plotArea>
    <c:floor>
      <c:spPr>
        <a:solidFill>
          <a:srgbClr val="C0C0C0"/>
        </a:solidFill>
        <a:ln w="3175">
          <a:solidFill>
            <a:srgbClr val="000000"/>
          </a:solidFill>
        </a:ln>
      </c:spPr>
      <c:thickness val="0"/>
    </c:floor>
    <c:sideWall>
      <c:spPr>
        <a:blipFill>
          <a:blip r:embed="rId1"/>
          <a:srcRect/>
          <a:tile sx="100000" sy="100000" flip="none" algn="tl"/>
        </a:blipFill>
        <a:ln w="12700">
          <a:solidFill>
            <a:srgbClr val="808080"/>
          </a:solidFill>
        </a:ln>
      </c:spPr>
      <c:thickness val="0"/>
    </c:sideWall>
    <c:backWall>
      <c:spPr>
        <a:blipFill>
          <a:blip r:embed="rId2"/>
          <a:srcRect/>
          <a:tile sx="100000" sy="100000" flip="none" algn="tl"/>
        </a:blipFill>
        <a:ln w="12700">
          <a:solidFill>
            <a:srgbClr val="808080"/>
          </a:solidFill>
        </a:ln>
      </c:spPr>
      <c:thickness val="0"/>
    </c:backWall>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図</a:t>
            </a:r>
            <a:r>
              <a:rPr lang="en-US" cap="none" sz="1000" b="0" i="0" u="none" baseline="0">
                <a:solidFill>
                  <a:srgbClr val="000000"/>
                </a:solidFill>
              </a:rPr>
              <a:t>(1)</a:t>
            </a:r>
            <a:r>
              <a:rPr lang="en-US" cap="none" sz="1000" b="0" i="0" u="none" baseline="0">
                <a:solidFill>
                  <a:srgbClr val="000000"/>
                </a:solidFill>
              </a:rPr>
              <a:t>住宅着工戸数・対前年同月比の推移</a:t>
            </a:r>
            <a:r>
              <a:rPr lang="en-US" cap="none" sz="1000" b="0" i="0" u="none" baseline="0">
                <a:solidFill>
                  <a:srgbClr val="000000"/>
                </a:solidFill>
              </a:rPr>
              <a:t>(</a:t>
            </a:r>
            <a:r>
              <a:rPr lang="en-US" cap="none" sz="1000" b="0" i="0" u="none" baseline="0">
                <a:solidFill>
                  <a:srgbClr val="000000"/>
                </a:solidFill>
              </a:rPr>
              <a:t>三重県分</a:t>
            </a:r>
            <a:r>
              <a:rPr lang="en-US" cap="none" sz="1000" b="0" i="0" u="none" baseline="0">
                <a:solidFill>
                  <a:srgbClr val="000000"/>
                </a:solidFill>
              </a:rPr>
              <a:t>)</a:t>
            </a:r>
          </a:p>
        </c:rich>
      </c:tx>
      <c:layout>
        <c:manualLayout>
          <c:xMode val="factor"/>
          <c:yMode val="factor"/>
          <c:x val="-0.11125"/>
          <c:y val="0.03925"/>
        </c:manualLayout>
      </c:layout>
      <c:spPr>
        <a:noFill/>
        <a:ln>
          <a:noFill/>
        </a:ln>
      </c:spPr>
    </c:title>
    <c:plotArea>
      <c:layout>
        <c:manualLayout>
          <c:xMode val="edge"/>
          <c:yMode val="edge"/>
          <c:x val="0.07075"/>
          <c:y val="0.168"/>
          <c:w val="0.854"/>
          <c:h val="0.77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('利用関係'!$A$5:$A$16,'利用関係'!$A$18:$A$28)</c:f>
              <c:strCache>
                <c:ptCount val="23"/>
                <c:pt idx="0">
                  <c:v>平成26年４月</c:v>
                </c:pt>
                <c:pt idx="1">
                  <c:v>５月</c:v>
                </c:pt>
                <c:pt idx="2">
                  <c:v>６月</c:v>
                </c:pt>
                <c:pt idx="3">
                  <c:v>７月</c:v>
                </c:pt>
                <c:pt idx="4">
                  <c:v>８月</c:v>
                </c:pt>
                <c:pt idx="5">
                  <c:v>９月</c:v>
                </c:pt>
                <c:pt idx="6">
                  <c:v>１０月</c:v>
                </c:pt>
                <c:pt idx="7">
                  <c:v>１１月</c:v>
                </c:pt>
                <c:pt idx="8">
                  <c:v>１２月</c:v>
                </c:pt>
                <c:pt idx="9">
                  <c:v>平成27年１月</c:v>
                </c:pt>
                <c:pt idx="10">
                  <c:v>２月</c:v>
                </c:pt>
                <c:pt idx="11">
                  <c:v>３月</c:v>
                </c:pt>
                <c:pt idx="12">
                  <c:v>平成27年４月</c:v>
                </c:pt>
                <c:pt idx="13">
                  <c:v>５月</c:v>
                </c:pt>
                <c:pt idx="14">
                  <c:v>６月</c:v>
                </c:pt>
                <c:pt idx="15">
                  <c:v>７月</c:v>
                </c:pt>
                <c:pt idx="16">
                  <c:v>８月</c:v>
                </c:pt>
                <c:pt idx="17">
                  <c:v>９月</c:v>
                </c:pt>
                <c:pt idx="18">
                  <c:v>１０月</c:v>
                </c:pt>
                <c:pt idx="19">
                  <c:v>１１月</c:v>
                </c:pt>
                <c:pt idx="20">
                  <c:v>１２月</c:v>
                </c:pt>
                <c:pt idx="21">
                  <c:v>平成28年１月</c:v>
                </c:pt>
                <c:pt idx="22">
                  <c:v>２月</c:v>
                </c:pt>
              </c:strCache>
            </c:strRef>
          </c:cat>
          <c:val>
            <c:numRef>
              <c:f>('利用関係'!$B$5:$B$16,'利用関係'!$B$18:$B$28)</c:f>
              <c:numCache>
                <c:ptCount val="23"/>
                <c:pt idx="0">
                  <c:v>821</c:v>
                </c:pt>
                <c:pt idx="1">
                  <c:v>566</c:v>
                </c:pt>
                <c:pt idx="2">
                  <c:v>941</c:v>
                </c:pt>
                <c:pt idx="3">
                  <c:v>738</c:v>
                </c:pt>
                <c:pt idx="4">
                  <c:v>882</c:v>
                </c:pt>
                <c:pt idx="5">
                  <c:v>814</c:v>
                </c:pt>
                <c:pt idx="6">
                  <c:v>912</c:v>
                </c:pt>
                <c:pt idx="7">
                  <c:v>850</c:v>
                </c:pt>
                <c:pt idx="8">
                  <c:v>874</c:v>
                </c:pt>
                <c:pt idx="9">
                  <c:v>742</c:v>
                </c:pt>
                <c:pt idx="10">
                  <c:v>757</c:v>
                </c:pt>
                <c:pt idx="11">
                  <c:v>837</c:v>
                </c:pt>
                <c:pt idx="12">
                  <c:v>807</c:v>
                </c:pt>
                <c:pt idx="13">
                  <c:v>885</c:v>
                </c:pt>
                <c:pt idx="14">
                  <c:v>913</c:v>
                </c:pt>
                <c:pt idx="15">
                  <c:v>798</c:v>
                </c:pt>
                <c:pt idx="16">
                  <c:v>926</c:v>
                </c:pt>
                <c:pt idx="17">
                  <c:v>885</c:v>
                </c:pt>
                <c:pt idx="18">
                  <c:v>755</c:v>
                </c:pt>
                <c:pt idx="19">
                  <c:v>948</c:v>
                </c:pt>
                <c:pt idx="20">
                  <c:v>806</c:v>
                </c:pt>
                <c:pt idx="21">
                  <c:v>693</c:v>
                </c:pt>
                <c:pt idx="22">
                  <c:v>815</c:v>
                </c:pt>
              </c:numCache>
            </c:numRef>
          </c:val>
        </c:ser>
        <c:axId val="61163665"/>
        <c:axId val="13602074"/>
      </c:barChart>
      <c:lineChart>
        <c:grouping val="standard"/>
        <c:varyColors val="0"/>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('利用関係'!$A$5:$A$16,'利用関係'!$A$18:$A$28)</c:f>
              <c:strCache>
                <c:ptCount val="23"/>
                <c:pt idx="0">
                  <c:v>平成26年４月</c:v>
                </c:pt>
                <c:pt idx="1">
                  <c:v>５月</c:v>
                </c:pt>
                <c:pt idx="2">
                  <c:v>６月</c:v>
                </c:pt>
                <c:pt idx="3">
                  <c:v>７月</c:v>
                </c:pt>
                <c:pt idx="4">
                  <c:v>８月</c:v>
                </c:pt>
                <c:pt idx="5">
                  <c:v>９月</c:v>
                </c:pt>
                <c:pt idx="6">
                  <c:v>１０月</c:v>
                </c:pt>
                <c:pt idx="7">
                  <c:v>１１月</c:v>
                </c:pt>
                <c:pt idx="8">
                  <c:v>１２月</c:v>
                </c:pt>
                <c:pt idx="9">
                  <c:v>平成27年１月</c:v>
                </c:pt>
                <c:pt idx="10">
                  <c:v>２月</c:v>
                </c:pt>
                <c:pt idx="11">
                  <c:v>３月</c:v>
                </c:pt>
                <c:pt idx="12">
                  <c:v>平成27年４月</c:v>
                </c:pt>
                <c:pt idx="13">
                  <c:v>５月</c:v>
                </c:pt>
                <c:pt idx="14">
                  <c:v>６月</c:v>
                </c:pt>
                <c:pt idx="15">
                  <c:v>７月</c:v>
                </c:pt>
                <c:pt idx="16">
                  <c:v>８月</c:v>
                </c:pt>
                <c:pt idx="17">
                  <c:v>９月</c:v>
                </c:pt>
                <c:pt idx="18">
                  <c:v>１０月</c:v>
                </c:pt>
                <c:pt idx="19">
                  <c:v>１１月</c:v>
                </c:pt>
                <c:pt idx="20">
                  <c:v>１２月</c:v>
                </c:pt>
                <c:pt idx="21">
                  <c:v>平成28年１月</c:v>
                </c:pt>
                <c:pt idx="22">
                  <c:v>２月</c:v>
                </c:pt>
              </c:strCache>
            </c:strRef>
          </c:cat>
          <c:val>
            <c:numRef>
              <c:f>('利用関係'!$C$5:$C$16,'利用関係'!$C$18:$C$28)</c:f>
              <c:numCache>
                <c:ptCount val="23"/>
                <c:pt idx="0">
                  <c:v>5.3</c:v>
                </c:pt>
                <c:pt idx="1">
                  <c:v>-35.2</c:v>
                </c:pt>
                <c:pt idx="2">
                  <c:v>-2.7</c:v>
                </c:pt>
                <c:pt idx="3">
                  <c:v>-17.5</c:v>
                </c:pt>
                <c:pt idx="4">
                  <c:v>12.2</c:v>
                </c:pt>
                <c:pt idx="5">
                  <c:v>-5.3</c:v>
                </c:pt>
                <c:pt idx="6">
                  <c:v>-19.6</c:v>
                </c:pt>
                <c:pt idx="7">
                  <c:v>-20.9</c:v>
                </c:pt>
                <c:pt idx="8">
                  <c:v>-15</c:v>
                </c:pt>
                <c:pt idx="9">
                  <c:v>-19.4</c:v>
                </c:pt>
                <c:pt idx="10">
                  <c:v>-6</c:v>
                </c:pt>
                <c:pt idx="11">
                  <c:v>14</c:v>
                </c:pt>
                <c:pt idx="12">
                  <c:v>-1.7</c:v>
                </c:pt>
                <c:pt idx="13">
                  <c:v>56.4</c:v>
                </c:pt>
                <c:pt idx="14">
                  <c:v>-3</c:v>
                </c:pt>
                <c:pt idx="15">
                  <c:v>8.1</c:v>
                </c:pt>
                <c:pt idx="16">
                  <c:v>5</c:v>
                </c:pt>
                <c:pt idx="17">
                  <c:v>8.7</c:v>
                </c:pt>
                <c:pt idx="18">
                  <c:v>-17.2</c:v>
                </c:pt>
                <c:pt idx="19">
                  <c:v>11.5</c:v>
                </c:pt>
                <c:pt idx="20">
                  <c:v>-7.8</c:v>
                </c:pt>
                <c:pt idx="21">
                  <c:v>-6.6</c:v>
                </c:pt>
                <c:pt idx="22">
                  <c:v>7.7</c:v>
                </c:pt>
              </c:numCache>
            </c:numRef>
          </c:val>
          <c:smooth val="0"/>
        </c:ser>
        <c:axId val="55309803"/>
        <c:axId val="28026180"/>
      </c:lineChart>
      <c:catAx>
        <c:axId val="61163665"/>
        <c:scaling>
          <c:orientation val="minMax"/>
        </c:scaling>
        <c:axPos val="b"/>
        <c:title>
          <c:tx>
            <c:rich>
              <a:bodyPr vert="horz" rot="0" anchor="ctr"/>
              <a:lstStyle/>
              <a:p>
                <a:pPr algn="ctr">
                  <a:defRPr/>
                </a:pPr>
                <a:r>
                  <a:rPr lang="en-US" cap="none" sz="975" b="0" i="0" u="none" baseline="0">
                    <a:solidFill>
                      <a:srgbClr val="000000"/>
                    </a:solidFill>
                  </a:rPr>
                  <a:t>年月</a:t>
                </a:r>
              </a:p>
            </c:rich>
          </c:tx>
          <c:layout>
            <c:manualLayout>
              <c:xMode val="factor"/>
              <c:yMode val="factor"/>
              <c:x val="-0.05325"/>
              <c:y val="-0.03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602074"/>
        <c:crosses val="autoZero"/>
        <c:auto val="1"/>
        <c:lblOffset val="100"/>
        <c:tickLblSkip val="1"/>
        <c:noMultiLvlLbl val="0"/>
      </c:catAx>
      <c:valAx>
        <c:axId val="13602074"/>
        <c:scaling>
          <c:orientation val="minMax"/>
          <c:max val="3000"/>
        </c:scaling>
        <c:axPos val="l"/>
        <c:title>
          <c:tx>
            <c:rich>
              <a:bodyPr vert="horz" rot="-5400000" anchor="ctr"/>
              <a:lstStyle/>
              <a:p>
                <a:pPr algn="ctr">
                  <a:defRPr/>
                </a:pPr>
                <a:r>
                  <a:rPr lang="en-US" cap="none" sz="975" b="0" i="0" u="none" baseline="0">
                    <a:solidFill>
                      <a:srgbClr val="000000"/>
                    </a:solidFill>
                  </a:rPr>
                  <a:t>戸数（戸）</a:t>
                </a:r>
              </a:p>
            </c:rich>
          </c:tx>
          <c:layout>
            <c:manualLayout>
              <c:xMode val="factor"/>
              <c:yMode val="factor"/>
              <c:x val="-0.014"/>
              <c:y val="-0.001"/>
            </c:manualLayout>
          </c:layout>
          <c:overlay val="0"/>
          <c:spPr>
            <a:noFill/>
            <a:ln>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163665"/>
        <c:crossesAt val="1"/>
        <c:crossBetween val="between"/>
        <c:dispUnits/>
      </c:valAx>
      <c:catAx>
        <c:axId val="55309803"/>
        <c:scaling>
          <c:orientation val="minMax"/>
        </c:scaling>
        <c:axPos val="b"/>
        <c:delete val="1"/>
        <c:majorTickMark val="out"/>
        <c:minorTickMark val="none"/>
        <c:tickLblPos val="nextTo"/>
        <c:crossAx val="28026180"/>
        <c:crosses val="autoZero"/>
        <c:auto val="1"/>
        <c:lblOffset val="100"/>
        <c:tickLblSkip val="1"/>
        <c:noMultiLvlLbl val="0"/>
      </c:catAx>
      <c:valAx>
        <c:axId val="28026180"/>
        <c:scaling>
          <c:orientation val="minMax"/>
          <c:max val="80"/>
          <c:min val="-200"/>
        </c:scaling>
        <c:axPos val="l"/>
        <c:title>
          <c:tx>
            <c:rich>
              <a:bodyPr vert="horz" rot="-5400000" anchor="ctr"/>
              <a:lstStyle/>
              <a:p>
                <a:pPr algn="ctr">
                  <a:defRPr/>
                </a:pPr>
                <a:r>
                  <a:rPr lang="en-US" cap="none" sz="975" b="0" i="0" u="none" baseline="0">
                    <a:solidFill>
                      <a:srgbClr val="000000"/>
                    </a:solidFill>
                  </a:rPr>
                  <a:t>前年同月比（％）</a:t>
                </a:r>
              </a:p>
            </c:rich>
          </c:tx>
          <c:layout>
            <c:manualLayout>
              <c:xMode val="factor"/>
              <c:yMode val="factor"/>
              <c:x val="-0.00325"/>
              <c:y val="0.06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309803"/>
        <c:crosses val="max"/>
        <c:crossBetween val="between"/>
        <c:dispUnits/>
        <c:majorUnit val="20"/>
      </c:valAx>
      <c:spPr>
        <a:noFill/>
        <a:ln w="12700">
          <a:solidFill>
            <a:srgbClr val="808080"/>
          </a:solidFill>
        </a:ln>
      </c:spPr>
    </c:plotArea>
    <c:legend>
      <c:legendPos val="r"/>
      <c:layout>
        <c:manualLayout>
          <c:xMode val="edge"/>
          <c:yMode val="edge"/>
          <c:x val="0.51825"/>
          <c:y val="0.1225"/>
          <c:w val="0.343"/>
          <c:h val="0.058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noFill/>
    <a:ln>
      <a:noFill/>
    </a:ln>
  </c:spPr>
  <c:txPr>
    <a:bodyPr vert="horz" rot="0"/>
    <a:lstStyle/>
    <a:p>
      <a:pPr>
        <a:defRPr lang="en-US" cap="none" sz="105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図（２）利用関係別着工状況（三重県分）</a:t>
            </a:r>
          </a:p>
        </c:rich>
      </c:tx>
      <c:layout>
        <c:manualLayout>
          <c:xMode val="factor"/>
          <c:yMode val="factor"/>
          <c:x val="-0.01775"/>
          <c:y val="-0.0115"/>
        </c:manualLayout>
      </c:layout>
      <c:spPr>
        <a:noFill/>
        <a:ln>
          <a:noFill/>
        </a:ln>
      </c:spPr>
    </c:title>
    <c:plotArea>
      <c:layout>
        <c:manualLayout>
          <c:xMode val="edge"/>
          <c:yMode val="edge"/>
          <c:x val="0"/>
          <c:y val="0.051"/>
          <c:w val="0.76225"/>
          <c:h val="0.949"/>
        </c:manualLayout>
      </c:layout>
      <c:barChart>
        <c:barDir val="col"/>
        <c:grouping val="stacked"/>
        <c:varyColors val="0"/>
        <c:ser>
          <c:idx val="0"/>
          <c:order val="0"/>
          <c:tx>
            <c:v>持家</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ctr"/>
            <c:showLegendKey val="1"/>
            <c:showVal val="1"/>
            <c:showBubbleSize val="0"/>
            <c:showCatName val="0"/>
            <c:showSerName val="0"/>
            <c:showPercent val="0"/>
          </c:dLbls>
          <c:cat>
            <c:strRef>
              <c:f>グラフ1・2!$A$23:$A$24</c:f>
              <c:strCache/>
            </c:strRef>
          </c:cat>
          <c:val>
            <c:numRef>
              <c:f>グラフ1・2!$B$23:$B$24</c:f>
              <c:numCache/>
            </c:numRef>
          </c:val>
        </c:ser>
        <c:ser>
          <c:idx val="1"/>
          <c:order val="1"/>
          <c:tx>
            <c:v>貸家</c:v>
          </c:tx>
          <c:spPr>
            <a:pattFill prst="pct20">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ctr"/>
            <c:showLegendKey val="1"/>
            <c:showVal val="1"/>
            <c:showBubbleSize val="0"/>
            <c:showCatName val="0"/>
            <c:showSerName val="0"/>
            <c:showPercent val="0"/>
          </c:dLbls>
          <c:cat>
            <c:strRef>
              <c:f>グラフ1・2!$A$23:$A$24</c:f>
              <c:strCache/>
            </c:strRef>
          </c:cat>
          <c:val>
            <c:numRef>
              <c:f>グラフ1・2!$C$23:$C$24</c:f>
              <c:numCache/>
            </c:numRef>
          </c:val>
        </c:ser>
        <c:ser>
          <c:idx val="2"/>
          <c:order val="2"/>
          <c:tx>
            <c:v>給与住宅</c:v>
          </c:tx>
          <c:spPr>
            <a:pattFill prst="smGrid">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1"/>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1"/>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ctr"/>
            <c:showLegendKey val="1"/>
            <c:showVal val="1"/>
            <c:showBubbleSize val="0"/>
            <c:showCatName val="0"/>
            <c:showSerName val="0"/>
            <c:showPercent val="0"/>
          </c:dLbls>
          <c:cat>
            <c:strRef>
              <c:f>グラフ1・2!$A$23:$A$24</c:f>
              <c:strCache/>
            </c:strRef>
          </c:cat>
          <c:val>
            <c:numRef>
              <c:f>グラフ1・2!$D$23:$D$24</c:f>
              <c:numCache/>
            </c:numRef>
          </c:val>
        </c:ser>
        <c:ser>
          <c:idx val="3"/>
          <c:order val="3"/>
          <c:tx>
            <c:v>分譲住宅</c:v>
          </c:tx>
          <c:spPr>
            <a:pattFill prst="dkDn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DnDiag">
                <a:fgClr>
                  <a:srgbClr val="FFCC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_);[Red]\(#,##0\)" sourceLinked="0"/>
              <c:showLegendKey val="1"/>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_);[Red]\(#,##0\)" sourceLinked="0"/>
              <c:dLblPos val="ctr"/>
              <c:showLegendKey val="1"/>
              <c:showVal val="1"/>
              <c:showBubbleSize val="0"/>
              <c:showCatName val="0"/>
              <c:showSerName val="0"/>
              <c:showPercent val="0"/>
            </c:dLbl>
            <c:numFmt formatCode="#,##0_);[Red]\(#,##0\)"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ctr"/>
            <c:showLegendKey val="1"/>
            <c:showVal val="1"/>
            <c:showBubbleSize val="0"/>
            <c:showCatName val="0"/>
            <c:showSerName val="0"/>
            <c:showPercent val="0"/>
          </c:dLbls>
          <c:cat>
            <c:strRef>
              <c:f>グラフ1・2!$A$23:$A$24</c:f>
              <c:strCache/>
            </c:strRef>
          </c:cat>
          <c:val>
            <c:numRef>
              <c:f>グラフ1・2!$E$23:$E$24</c:f>
              <c:numCache/>
            </c:numRef>
          </c:val>
        </c:ser>
        <c:overlap val="100"/>
        <c:serLines>
          <c:spPr>
            <a:ln w="3175">
              <a:solidFill>
                <a:srgbClr val="000000"/>
              </a:solidFill>
            </a:ln>
          </c:spPr>
        </c:serLines>
        <c:axId val="50909029"/>
        <c:axId val="55528078"/>
      </c:barChart>
      <c:catAx>
        <c:axId val="509090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5528078"/>
        <c:crosses val="autoZero"/>
        <c:auto val="1"/>
        <c:lblOffset val="100"/>
        <c:tickLblSkip val="1"/>
        <c:noMultiLvlLbl val="0"/>
      </c:catAx>
      <c:valAx>
        <c:axId val="55528078"/>
        <c:scaling>
          <c:orientation val="minMax"/>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戸数（戸）</a:t>
                </a:r>
              </a:p>
            </c:rich>
          </c:tx>
          <c:layout>
            <c:manualLayout>
              <c:xMode val="factor"/>
              <c:yMode val="factor"/>
              <c:x val="-0.00875"/>
              <c:y val="0.00075"/>
            </c:manualLayout>
          </c:layout>
          <c:overlay val="0"/>
          <c:spPr>
            <a:noFill/>
            <a:ln w="3175">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909029"/>
        <c:crossesAt val="1"/>
        <c:crossBetween val="between"/>
        <c:dispUnits/>
      </c:valAx>
      <c:spPr>
        <a:noFill/>
        <a:ln w="12700">
          <a:solidFill>
            <a:srgbClr val="808080"/>
          </a:solidFill>
        </a:ln>
      </c:spPr>
    </c:plotArea>
    <c:legend>
      <c:legendPos val="r"/>
      <c:layout>
        <c:manualLayout>
          <c:xMode val="edge"/>
          <c:yMode val="edge"/>
          <c:x val="0.77875"/>
          <c:y val="0.38975"/>
          <c:w val="0.18"/>
          <c:h val="0.17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133350</xdr:rowOff>
    </xdr:from>
    <xdr:to>
      <xdr:col>0</xdr:col>
      <xdr:colOff>0</xdr:colOff>
      <xdr:row>8</xdr:row>
      <xdr:rowOff>85725</xdr:rowOff>
    </xdr:to>
    <xdr:sp>
      <xdr:nvSpPr>
        <xdr:cNvPr id="1" name="Text Box 1"/>
        <xdr:cNvSpPr txBox="1">
          <a:spLocks noChangeArrowheads="1"/>
        </xdr:cNvSpPr>
      </xdr:nvSpPr>
      <xdr:spPr>
        <a:xfrm>
          <a:off x="0" y="1000125"/>
          <a:ext cx="0" cy="1419225"/>
        </a:xfrm>
        <a:prstGeom prst="rect">
          <a:avLst/>
        </a:prstGeom>
        <a:solidFill>
          <a:srgbClr val="FFFFFF"/>
        </a:solidFill>
        <a:ln w="6350" cmpd="sng">
          <a:solidFill>
            <a:srgbClr val="000000"/>
          </a:solidFill>
          <a:headEnd type="none"/>
          <a:tailEnd type="none"/>
        </a:ln>
      </xdr:spPr>
      <xdr:txBody>
        <a:bodyPr vertOverflow="clip" wrap="square" lIns="18288" tIns="0" rIns="0" bIns="0" anchor="ctr" vert="wordArtVertRtl"/>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114300</xdr:rowOff>
    </xdr:from>
    <xdr:to>
      <xdr:col>0</xdr:col>
      <xdr:colOff>0</xdr:colOff>
      <xdr:row>9</xdr:row>
      <xdr:rowOff>85725</xdr:rowOff>
    </xdr:to>
    <xdr:sp>
      <xdr:nvSpPr>
        <xdr:cNvPr id="2" name="Text Box 2"/>
        <xdr:cNvSpPr txBox="1">
          <a:spLocks noChangeArrowheads="1"/>
        </xdr:cNvSpPr>
      </xdr:nvSpPr>
      <xdr:spPr>
        <a:xfrm>
          <a:off x="0" y="981075"/>
          <a:ext cx="0" cy="1743075"/>
        </a:xfrm>
        <a:prstGeom prst="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都市圏区分</a:t>
          </a:r>
        </a:p>
      </xdr:txBody>
    </xdr:sp>
    <xdr:clientData/>
  </xdr:twoCellAnchor>
  <xdr:twoCellAnchor>
    <xdr:from>
      <xdr:col>0</xdr:col>
      <xdr:colOff>0</xdr:colOff>
      <xdr:row>6</xdr:row>
      <xdr:rowOff>66675</xdr:rowOff>
    </xdr:from>
    <xdr:to>
      <xdr:col>0</xdr:col>
      <xdr:colOff>0</xdr:colOff>
      <xdr:row>11</xdr:row>
      <xdr:rowOff>19050</xdr:rowOff>
    </xdr:to>
    <xdr:sp>
      <xdr:nvSpPr>
        <xdr:cNvPr id="3" name="Text Box 3"/>
        <xdr:cNvSpPr txBox="1">
          <a:spLocks noChangeArrowheads="1"/>
        </xdr:cNvSpPr>
      </xdr:nvSpPr>
      <xdr:spPr>
        <a:xfrm>
          <a:off x="0" y="1790700"/>
          <a:ext cx="0" cy="1476375"/>
        </a:xfrm>
        <a:prstGeom prst="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地域区分</a:t>
          </a:r>
        </a:p>
      </xdr:txBody>
    </xdr:sp>
    <xdr:clientData/>
  </xdr:twoCellAnchor>
  <xdr:twoCellAnchor>
    <xdr:from>
      <xdr:col>0</xdr:col>
      <xdr:colOff>0</xdr:colOff>
      <xdr:row>6</xdr:row>
      <xdr:rowOff>47625</xdr:rowOff>
    </xdr:from>
    <xdr:to>
      <xdr:col>0</xdr:col>
      <xdr:colOff>0</xdr:colOff>
      <xdr:row>11</xdr:row>
      <xdr:rowOff>85725</xdr:rowOff>
    </xdr:to>
    <xdr:sp>
      <xdr:nvSpPr>
        <xdr:cNvPr id="4" name="Text Box 4"/>
        <xdr:cNvSpPr txBox="1">
          <a:spLocks noChangeArrowheads="1"/>
        </xdr:cNvSpPr>
      </xdr:nvSpPr>
      <xdr:spPr>
        <a:xfrm>
          <a:off x="0" y="1771650"/>
          <a:ext cx="0" cy="1562100"/>
        </a:xfrm>
        <a:prstGeom prst="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都市圏区分</a:t>
          </a:r>
        </a:p>
      </xdr:txBody>
    </xdr:sp>
    <xdr:clientData/>
  </xdr:twoCellAnchor>
  <xdr:twoCellAnchor>
    <xdr:from>
      <xdr:col>1</xdr:col>
      <xdr:colOff>0</xdr:colOff>
      <xdr:row>25</xdr:row>
      <xdr:rowOff>66675</xdr:rowOff>
    </xdr:from>
    <xdr:to>
      <xdr:col>1</xdr:col>
      <xdr:colOff>228600</xdr:colOff>
      <xdr:row>30</xdr:row>
      <xdr:rowOff>19050</xdr:rowOff>
    </xdr:to>
    <xdr:sp>
      <xdr:nvSpPr>
        <xdr:cNvPr id="5" name="Text Box 5"/>
        <xdr:cNvSpPr txBox="1">
          <a:spLocks noChangeArrowheads="1"/>
        </xdr:cNvSpPr>
      </xdr:nvSpPr>
      <xdr:spPr>
        <a:xfrm>
          <a:off x="1114425" y="7048500"/>
          <a:ext cx="228600" cy="809625"/>
        </a:xfrm>
        <a:prstGeom prst="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地域区分</a:t>
          </a:r>
        </a:p>
      </xdr:txBody>
    </xdr:sp>
    <xdr:clientData/>
  </xdr:twoCellAnchor>
  <xdr:twoCellAnchor>
    <xdr:from>
      <xdr:col>6</xdr:col>
      <xdr:colOff>0</xdr:colOff>
      <xdr:row>25</xdr:row>
      <xdr:rowOff>47625</xdr:rowOff>
    </xdr:from>
    <xdr:to>
      <xdr:col>6</xdr:col>
      <xdr:colOff>238125</xdr:colOff>
      <xdr:row>30</xdr:row>
      <xdr:rowOff>85725</xdr:rowOff>
    </xdr:to>
    <xdr:sp>
      <xdr:nvSpPr>
        <xdr:cNvPr id="6" name="Text Box 6"/>
        <xdr:cNvSpPr txBox="1">
          <a:spLocks noChangeArrowheads="1"/>
        </xdr:cNvSpPr>
      </xdr:nvSpPr>
      <xdr:spPr>
        <a:xfrm>
          <a:off x="6686550" y="7029450"/>
          <a:ext cx="238125" cy="895350"/>
        </a:xfrm>
        <a:prstGeom prst="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都市圏区分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30</xdr:row>
      <xdr:rowOff>0</xdr:rowOff>
    </xdr:from>
    <xdr:to>
      <xdr:col>8</xdr:col>
      <xdr:colOff>76200</xdr:colOff>
      <xdr:row>30</xdr:row>
      <xdr:rowOff>0</xdr:rowOff>
    </xdr:to>
    <xdr:graphicFrame>
      <xdr:nvGraphicFramePr>
        <xdr:cNvPr id="1" name="グラフ 1"/>
        <xdr:cNvGraphicFramePr/>
      </xdr:nvGraphicFramePr>
      <xdr:xfrm>
        <a:off x="3286125" y="10515600"/>
        <a:ext cx="4324350"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30</xdr:row>
      <xdr:rowOff>0</xdr:rowOff>
    </xdr:from>
    <xdr:to>
      <xdr:col>3</xdr:col>
      <xdr:colOff>57150</xdr:colOff>
      <xdr:row>30</xdr:row>
      <xdr:rowOff>0</xdr:rowOff>
    </xdr:to>
    <xdr:sp>
      <xdr:nvSpPr>
        <xdr:cNvPr id="2" name="Text Box 2" descr="大理石 (白)"/>
        <xdr:cNvSpPr txBox="1">
          <a:spLocks noChangeArrowheads="1"/>
        </xdr:cNvSpPr>
      </xdr:nvSpPr>
      <xdr:spPr>
        <a:xfrm>
          <a:off x="114300" y="10515600"/>
          <a:ext cx="2905125" cy="0"/>
        </a:xfrm>
        <a:prstGeom prst="rect">
          <a:avLst/>
        </a:prstGeom>
        <a:blipFill>
          <a:blip r:embed="rId2"/>
          <a:srcRect/>
          <a:stretch>
            <a:fillRect/>
          </a:stretch>
        </a:blipFill>
        <a:ln w="9525" cmpd="sng">
          <a:noFill/>
        </a:ln>
      </xdr:spPr>
      <xdr:txBody>
        <a:bodyPr vertOverflow="clip" wrap="square" lIns="27432" tIns="18288" rIns="0" bIns="0"/>
        <a:p>
          <a:pPr algn="l">
            <a:defRPr/>
          </a:pPr>
          <a:r>
            <a:rPr lang="en-US" cap="none" sz="1600" b="0" i="0" u="none" baseline="0">
              <a:solidFill>
                <a:srgbClr val="000000"/>
              </a:solidFill>
              <a:latin typeface="ＭＳ 明朝"/>
              <a:ea typeface="ＭＳ 明朝"/>
              <a:cs typeface="ＭＳ 明朝"/>
            </a:rPr>
            <a:t>三</a:t>
          </a:r>
          <a:r>
            <a:rPr lang="en-US" cap="none" sz="1600" b="1" i="0" u="none" baseline="0">
              <a:solidFill>
                <a:srgbClr val="000000"/>
              </a:solidFill>
              <a:latin typeface="ＭＳ 明朝"/>
              <a:ea typeface="ＭＳ 明朝"/>
              <a:cs typeface="ＭＳ 明朝"/>
            </a:rPr>
            <a:t>重県の</a:t>
          </a:r>
          <a:r>
            <a:rPr lang="en-US" cap="none" sz="1600" b="1" i="0" u="none" baseline="0">
              <a:solidFill>
                <a:srgbClr val="000000"/>
              </a:solidFill>
              <a:latin typeface="ＭＳ Ｐゴシック"/>
              <a:ea typeface="ＭＳ Ｐゴシック"/>
              <a:cs typeface="ＭＳ Ｐゴシック"/>
            </a:rPr>
            <a:t>ホームページを</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是非、ご覧下さい！！！</a:t>
          </a:r>
          <a:r>
            <a:rPr lang="en-US" cap="none" sz="1800" b="0" i="0" u="none" baseline="0">
              <a:solidFill>
                <a:srgbClr val="000000"/>
              </a:solidFill>
              <a:latin typeface="ＭＳ 明朝"/>
              <a:ea typeface="ＭＳ 明朝"/>
              <a:cs typeface="ＭＳ 明朝"/>
            </a:rPr>
            <a:t>
</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ＭＳ Ｐゴシック"/>
              <a:ea typeface="ＭＳ Ｐゴシック"/>
              <a:cs typeface="ＭＳ Ｐゴシック"/>
            </a:rPr>
            <a:t>「宝島」：暮らしの情報</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ＭＳ Ｐゴシック"/>
              <a:ea typeface="ＭＳ Ｐゴシック"/>
              <a:cs typeface="ＭＳ Ｐゴシック"/>
            </a:rPr>
            <a:t>「伝書鳩」：イベント情報</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ＭＳ Ｐゴシック"/>
              <a:ea typeface="ＭＳ Ｐゴシック"/>
              <a:cs typeface="ＭＳ Ｐゴシック"/>
            </a:rPr>
            <a:t>「となりの芝生」：関連ホームページ</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ＭＳ Ｐゴシック"/>
              <a:ea typeface="ＭＳ Ｐゴシック"/>
              <a:cs typeface="ＭＳ Ｐゴシック"/>
            </a:rPr>
            <a:t>●すまいアップ情報のディレクトリに変更がありました。</a:t>
          </a:r>
          <a:r>
            <a:rPr lang="en-US" cap="none" sz="1200" b="0" i="0" u="none" baseline="0">
              <a:solidFill>
                <a:srgbClr val="000000"/>
              </a:solidFill>
              <a:latin typeface="丸ｺﾞｼｯｸ"/>
              <a:ea typeface="丸ｺﾞｼｯｸ"/>
              <a:cs typeface="丸ｺﾞｼｯｸ"/>
            </a:rPr>
            <a:t>(10</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丸ｺﾞｼｯｸ"/>
              <a:ea typeface="丸ｺﾞｼｯｸ"/>
              <a:cs typeface="丸ｺﾞｼｯｸ"/>
            </a:rPr>
            <a:t>http://www.pref.mie.jp/KENJU/kurashi/sumai/sumai.htm
</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ＭＳ Ｐゴシック"/>
              <a:ea typeface="ＭＳ Ｐゴシック"/>
              <a:cs typeface="ＭＳ Ｐゴシック"/>
            </a:rPr>
            <a:t>情報満載</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丸ｺﾞｼｯｸ"/>
              <a:ea typeface="丸ｺﾞｼｯｸ"/>
              <a:cs typeface="丸ｺﾞｼｯｸ"/>
            </a:rPr>
            <a:t>
</a:t>
          </a:r>
          <a:r>
            <a:rPr lang="en-US" cap="none" sz="1400" b="1" i="0" u="none" baseline="0">
              <a:solidFill>
                <a:srgbClr val="000000"/>
              </a:solidFill>
              <a:latin typeface="ＭＳ Ｐゴシック"/>
              <a:ea typeface="ＭＳ Ｐゴシック"/>
              <a:cs typeface="ＭＳ Ｐゴシック"/>
            </a:rPr>
            <a:t>掲載情報募集中！！</a:t>
          </a:r>
        </a:p>
      </xdr:txBody>
    </xdr:sp>
    <xdr:clientData/>
  </xdr:twoCellAnchor>
  <xdr:twoCellAnchor>
    <xdr:from>
      <xdr:col>8</xdr:col>
      <xdr:colOff>0</xdr:colOff>
      <xdr:row>30</xdr:row>
      <xdr:rowOff>0</xdr:rowOff>
    </xdr:from>
    <xdr:to>
      <xdr:col>9</xdr:col>
      <xdr:colOff>0</xdr:colOff>
      <xdr:row>30</xdr:row>
      <xdr:rowOff>0</xdr:rowOff>
    </xdr:to>
    <xdr:sp>
      <xdr:nvSpPr>
        <xdr:cNvPr id="3" name="Rectangle 3"/>
        <xdr:cNvSpPr>
          <a:spLocks/>
        </xdr:cNvSpPr>
      </xdr:nvSpPr>
      <xdr:spPr>
        <a:xfrm>
          <a:off x="7534275" y="10515600"/>
          <a:ext cx="962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31</xdr:row>
      <xdr:rowOff>0</xdr:rowOff>
    </xdr:from>
    <xdr:to>
      <xdr:col>27</xdr:col>
      <xdr:colOff>66675</xdr:colOff>
      <xdr:row>31</xdr:row>
      <xdr:rowOff>0</xdr:rowOff>
    </xdr:to>
    <xdr:graphicFrame>
      <xdr:nvGraphicFramePr>
        <xdr:cNvPr id="1" name="グラフ 1"/>
        <xdr:cNvGraphicFramePr/>
      </xdr:nvGraphicFramePr>
      <xdr:xfrm>
        <a:off x="11001375" y="11182350"/>
        <a:ext cx="7915275" cy="0"/>
      </xdr:xfrm>
      <a:graphic>
        <a:graphicData uri="http://schemas.openxmlformats.org/drawingml/2006/chart">
          <c:chart xmlns:c="http://schemas.openxmlformats.org/drawingml/2006/chart" r:id="rId1"/>
        </a:graphicData>
      </a:graphic>
    </xdr:graphicFrame>
    <xdr:clientData/>
  </xdr:twoCellAnchor>
  <xdr:twoCellAnchor>
    <xdr:from>
      <xdr:col>14</xdr:col>
      <xdr:colOff>228600</xdr:colOff>
      <xdr:row>31</xdr:row>
      <xdr:rowOff>0</xdr:rowOff>
    </xdr:from>
    <xdr:to>
      <xdr:col>25</xdr:col>
      <xdr:colOff>371475</xdr:colOff>
      <xdr:row>31</xdr:row>
      <xdr:rowOff>0</xdr:rowOff>
    </xdr:to>
    <xdr:graphicFrame>
      <xdr:nvGraphicFramePr>
        <xdr:cNvPr id="2" name="グラフ 2"/>
        <xdr:cNvGraphicFramePr/>
      </xdr:nvGraphicFramePr>
      <xdr:xfrm>
        <a:off x="10410825" y="11182350"/>
        <a:ext cx="7667625" cy="0"/>
      </xdr:xfrm>
      <a:graphic>
        <a:graphicData uri="http://schemas.openxmlformats.org/drawingml/2006/chart">
          <c:chart xmlns:c="http://schemas.openxmlformats.org/drawingml/2006/chart" r:id="rId2"/>
        </a:graphicData>
      </a:graphic>
    </xdr:graphicFrame>
    <xdr:clientData/>
  </xdr:twoCellAnchor>
  <xdr:twoCellAnchor>
    <xdr:from>
      <xdr:col>20</xdr:col>
      <xdr:colOff>95250</xdr:colOff>
      <xdr:row>31</xdr:row>
      <xdr:rowOff>0</xdr:rowOff>
    </xdr:from>
    <xdr:to>
      <xdr:col>20</xdr:col>
      <xdr:colOff>400050</xdr:colOff>
      <xdr:row>31</xdr:row>
      <xdr:rowOff>0</xdr:rowOff>
    </xdr:to>
    <xdr:sp>
      <xdr:nvSpPr>
        <xdr:cNvPr id="3" name="Text Box 3"/>
        <xdr:cNvSpPr txBox="1">
          <a:spLocks noChangeArrowheads="1"/>
        </xdr:cNvSpPr>
      </xdr:nvSpPr>
      <xdr:spPr>
        <a:xfrm>
          <a:off x="14325600" y="11182350"/>
          <a:ext cx="304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10
</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twoCellAnchor>
    <xdr:from>
      <xdr:col>18</xdr:col>
      <xdr:colOff>257175</xdr:colOff>
      <xdr:row>31</xdr:row>
      <xdr:rowOff>0</xdr:rowOff>
    </xdr:from>
    <xdr:to>
      <xdr:col>24</xdr:col>
      <xdr:colOff>19050</xdr:colOff>
      <xdr:row>31</xdr:row>
      <xdr:rowOff>0</xdr:rowOff>
    </xdr:to>
    <xdr:sp>
      <xdr:nvSpPr>
        <xdr:cNvPr id="4" name="Text Box 4"/>
        <xdr:cNvSpPr txBox="1">
          <a:spLocks noChangeArrowheads="1"/>
        </xdr:cNvSpPr>
      </xdr:nvSpPr>
      <xdr:spPr>
        <a:xfrm>
          <a:off x="13125450" y="11182350"/>
          <a:ext cx="3895725" cy="0"/>
        </a:xfrm>
        <a:prstGeom prst="rect">
          <a:avLst/>
        </a:prstGeom>
        <a:solidFill>
          <a:srgbClr val="FFFFFF"/>
        </a:solidFill>
        <a:ln w="9525" cmpd="sng">
          <a:noFill/>
        </a:ln>
      </xdr:spPr>
      <xdr:txBody>
        <a:bodyPr vertOverflow="clip" wrap="square" lIns="36576" tIns="22860" rIns="36576" bIns="0"/>
        <a:p>
          <a:pPr algn="dist">
            <a:defRPr/>
          </a:pPr>
          <a:r>
            <a:rPr lang="en-US" cap="none" sz="1800" b="0" i="0" u="none" baseline="0">
              <a:solidFill>
                <a:srgbClr val="000000"/>
              </a:solidFill>
              <a:latin typeface="ＭＳ Ｐゴシック"/>
              <a:ea typeface="ＭＳ Ｐゴシック"/>
              <a:cs typeface="ＭＳ Ｐゴシック"/>
            </a:rPr>
            <a:t>建て方別住宅着工状況</a:t>
          </a:r>
        </a:p>
      </xdr:txBody>
    </xdr:sp>
    <xdr:clientData/>
  </xdr:twoCellAnchor>
  <xdr:twoCellAnchor>
    <xdr:from>
      <xdr:col>22</xdr:col>
      <xdr:colOff>114300</xdr:colOff>
      <xdr:row>31</xdr:row>
      <xdr:rowOff>0</xdr:rowOff>
    </xdr:from>
    <xdr:to>
      <xdr:col>22</xdr:col>
      <xdr:colOff>409575</xdr:colOff>
      <xdr:row>31</xdr:row>
      <xdr:rowOff>0</xdr:rowOff>
    </xdr:to>
    <xdr:sp>
      <xdr:nvSpPr>
        <xdr:cNvPr id="5" name="Text Box 5"/>
        <xdr:cNvSpPr txBox="1">
          <a:spLocks noChangeArrowheads="1"/>
        </xdr:cNvSpPr>
      </xdr:nvSpPr>
      <xdr:spPr>
        <a:xfrm>
          <a:off x="15697200" y="11182350"/>
          <a:ext cx="295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11</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twoCellAnchor>
    <xdr:from>
      <xdr:col>2</xdr:col>
      <xdr:colOff>0</xdr:colOff>
      <xdr:row>31</xdr:row>
      <xdr:rowOff>0</xdr:rowOff>
    </xdr:from>
    <xdr:to>
      <xdr:col>12</xdr:col>
      <xdr:colOff>428625</xdr:colOff>
      <xdr:row>31</xdr:row>
      <xdr:rowOff>0</xdr:rowOff>
    </xdr:to>
    <xdr:graphicFrame>
      <xdr:nvGraphicFramePr>
        <xdr:cNvPr id="6" name="グラフ 6"/>
        <xdr:cNvGraphicFramePr/>
      </xdr:nvGraphicFramePr>
      <xdr:xfrm>
        <a:off x="2057400" y="11182350"/>
        <a:ext cx="7172325" cy="0"/>
      </xdr:xfrm>
      <a:graphic>
        <a:graphicData uri="http://schemas.openxmlformats.org/drawingml/2006/chart">
          <c:chart xmlns:c="http://schemas.openxmlformats.org/drawingml/2006/chart" r:id="rId3"/>
        </a:graphicData>
      </a:graphic>
    </xdr:graphicFrame>
    <xdr:clientData/>
  </xdr:twoCellAnchor>
  <xdr:twoCellAnchor>
    <xdr:from>
      <xdr:col>5</xdr:col>
      <xdr:colOff>714375</xdr:colOff>
      <xdr:row>32</xdr:row>
      <xdr:rowOff>95250</xdr:rowOff>
    </xdr:from>
    <xdr:to>
      <xdr:col>7</xdr:col>
      <xdr:colOff>342900</xdr:colOff>
      <xdr:row>32</xdr:row>
      <xdr:rowOff>95250</xdr:rowOff>
    </xdr:to>
    <xdr:sp>
      <xdr:nvSpPr>
        <xdr:cNvPr id="7" name="Text Box 8"/>
        <xdr:cNvSpPr txBox="1">
          <a:spLocks noChangeArrowheads="1"/>
        </xdr:cNvSpPr>
      </xdr:nvSpPr>
      <xdr:spPr>
        <a:xfrm>
          <a:off x="4829175" y="11430000"/>
          <a:ext cx="1057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10
</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twoCellAnchor>
    <xdr:from>
      <xdr:col>7</xdr:col>
      <xdr:colOff>609600</xdr:colOff>
      <xdr:row>31</xdr:row>
      <xdr:rowOff>0</xdr:rowOff>
    </xdr:from>
    <xdr:to>
      <xdr:col>8</xdr:col>
      <xdr:colOff>180975</xdr:colOff>
      <xdr:row>31</xdr:row>
      <xdr:rowOff>0</xdr:rowOff>
    </xdr:to>
    <xdr:sp>
      <xdr:nvSpPr>
        <xdr:cNvPr id="8" name="Text Box 9"/>
        <xdr:cNvSpPr txBox="1">
          <a:spLocks noChangeArrowheads="1"/>
        </xdr:cNvSpPr>
      </xdr:nvSpPr>
      <xdr:spPr>
        <a:xfrm>
          <a:off x="6153150" y="11182350"/>
          <a:ext cx="285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11
</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400050</xdr:colOff>
      <xdr:row>33</xdr:row>
      <xdr:rowOff>0</xdr:rowOff>
    </xdr:from>
    <xdr:to>
      <xdr:col>60</xdr:col>
      <xdr:colOff>638175</xdr:colOff>
      <xdr:row>33</xdr:row>
      <xdr:rowOff>0</xdr:rowOff>
    </xdr:to>
    <xdr:graphicFrame>
      <xdr:nvGraphicFramePr>
        <xdr:cNvPr id="1" name="グラフ 1"/>
        <xdr:cNvGraphicFramePr/>
      </xdr:nvGraphicFramePr>
      <xdr:xfrm>
        <a:off x="17726025" y="19402425"/>
        <a:ext cx="30994350" cy="0"/>
      </xdr:xfrm>
      <a:graphic>
        <a:graphicData uri="http://schemas.openxmlformats.org/drawingml/2006/chart">
          <c:chart xmlns:c="http://schemas.openxmlformats.org/drawingml/2006/chart" r:id="rId1"/>
        </a:graphicData>
      </a:graphic>
    </xdr:graphicFrame>
    <xdr:clientData/>
  </xdr:twoCellAnchor>
  <xdr:twoCellAnchor>
    <xdr:from>
      <xdr:col>22</xdr:col>
      <xdr:colOff>95250</xdr:colOff>
      <xdr:row>33</xdr:row>
      <xdr:rowOff>0</xdr:rowOff>
    </xdr:from>
    <xdr:to>
      <xdr:col>61</xdr:col>
      <xdr:colOff>0</xdr:colOff>
      <xdr:row>33</xdr:row>
      <xdr:rowOff>0</xdr:rowOff>
    </xdr:to>
    <xdr:graphicFrame>
      <xdr:nvGraphicFramePr>
        <xdr:cNvPr id="2" name="グラフ 2"/>
        <xdr:cNvGraphicFramePr/>
      </xdr:nvGraphicFramePr>
      <xdr:xfrm>
        <a:off x="18173700" y="19402425"/>
        <a:ext cx="30994350" cy="0"/>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33</xdr:row>
      <xdr:rowOff>0</xdr:rowOff>
    </xdr:from>
    <xdr:to>
      <xdr:col>29</xdr:col>
      <xdr:colOff>0</xdr:colOff>
      <xdr:row>33</xdr:row>
      <xdr:rowOff>0</xdr:rowOff>
    </xdr:to>
    <xdr:sp>
      <xdr:nvSpPr>
        <xdr:cNvPr id="3" name="Text Box 3"/>
        <xdr:cNvSpPr txBox="1">
          <a:spLocks noChangeArrowheads="1"/>
        </xdr:cNvSpPr>
      </xdr:nvSpPr>
      <xdr:spPr>
        <a:xfrm>
          <a:off x="19030950" y="19402425"/>
          <a:ext cx="47434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10</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twoCellAnchor>
    <xdr:from>
      <xdr:col>59</xdr:col>
      <xdr:colOff>0</xdr:colOff>
      <xdr:row>33</xdr:row>
      <xdr:rowOff>0</xdr:rowOff>
    </xdr:from>
    <xdr:to>
      <xdr:col>59</xdr:col>
      <xdr:colOff>0</xdr:colOff>
      <xdr:row>33</xdr:row>
      <xdr:rowOff>0</xdr:rowOff>
    </xdr:to>
    <xdr:sp>
      <xdr:nvSpPr>
        <xdr:cNvPr id="4" name="Text Box 4"/>
        <xdr:cNvSpPr txBox="1">
          <a:spLocks noChangeArrowheads="1"/>
        </xdr:cNvSpPr>
      </xdr:nvSpPr>
      <xdr:spPr>
        <a:xfrm>
          <a:off x="47348775" y="19402425"/>
          <a:ext cx="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11</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twoCellAnchor>
    <xdr:from>
      <xdr:col>23</xdr:col>
      <xdr:colOff>0</xdr:colOff>
      <xdr:row>33</xdr:row>
      <xdr:rowOff>0</xdr:rowOff>
    </xdr:from>
    <xdr:to>
      <xdr:col>60</xdr:col>
      <xdr:colOff>57150</xdr:colOff>
      <xdr:row>33</xdr:row>
      <xdr:rowOff>0</xdr:rowOff>
    </xdr:to>
    <xdr:sp>
      <xdr:nvSpPr>
        <xdr:cNvPr id="5" name="Text Box 5"/>
        <xdr:cNvSpPr txBox="1">
          <a:spLocks noChangeArrowheads="1"/>
        </xdr:cNvSpPr>
      </xdr:nvSpPr>
      <xdr:spPr>
        <a:xfrm>
          <a:off x="19030950" y="19402425"/>
          <a:ext cx="29108400" cy="0"/>
        </a:xfrm>
        <a:prstGeom prst="rect">
          <a:avLst/>
        </a:prstGeom>
        <a:solidFill>
          <a:srgbClr val="FFFFFF"/>
        </a:solidFill>
        <a:ln w="9525" cmpd="sng">
          <a:noFill/>
        </a:ln>
      </xdr:spPr>
      <xdr:txBody>
        <a:bodyPr vertOverflow="clip" wrap="square" lIns="36576" tIns="22860" rIns="36576" bIns="0"/>
        <a:p>
          <a:pPr algn="dist">
            <a:defRPr/>
          </a:pPr>
          <a:r>
            <a:rPr lang="en-US" cap="none" sz="1800" b="0" i="0" u="none" baseline="0">
              <a:solidFill>
                <a:srgbClr val="000000"/>
              </a:solidFill>
              <a:latin typeface="ＭＳ Ｐゴシック"/>
              <a:ea typeface="ＭＳ Ｐゴシック"/>
              <a:cs typeface="ＭＳ Ｐゴシック"/>
            </a:rPr>
            <a:t>地域別住宅着工状況（市部のみ）</a:t>
          </a:r>
        </a:p>
      </xdr:txBody>
    </xdr:sp>
    <xdr:clientData/>
  </xdr:twoCellAnchor>
  <xdr:twoCellAnchor>
    <xdr:from>
      <xdr:col>0</xdr:col>
      <xdr:colOff>685800</xdr:colOff>
      <xdr:row>33</xdr:row>
      <xdr:rowOff>0</xdr:rowOff>
    </xdr:from>
    <xdr:to>
      <xdr:col>19</xdr:col>
      <xdr:colOff>266700</xdr:colOff>
      <xdr:row>33</xdr:row>
      <xdr:rowOff>0</xdr:rowOff>
    </xdr:to>
    <xdr:graphicFrame>
      <xdr:nvGraphicFramePr>
        <xdr:cNvPr id="6" name="グラフ 6"/>
        <xdr:cNvGraphicFramePr/>
      </xdr:nvGraphicFramePr>
      <xdr:xfrm>
        <a:off x="685800" y="19402425"/>
        <a:ext cx="15306675" cy="0"/>
      </xdr:xfrm>
      <a:graphic>
        <a:graphicData uri="http://schemas.openxmlformats.org/drawingml/2006/chart">
          <c:chart xmlns:c="http://schemas.openxmlformats.org/drawingml/2006/chart" r:id="rId3"/>
        </a:graphicData>
      </a:graphic>
    </xdr:graphicFrame>
    <xdr:clientData/>
  </xdr:twoCellAnchor>
  <xdr:twoCellAnchor>
    <xdr:from>
      <xdr:col>1</xdr:col>
      <xdr:colOff>438150</xdr:colOff>
      <xdr:row>33</xdr:row>
      <xdr:rowOff>0</xdr:rowOff>
    </xdr:from>
    <xdr:to>
      <xdr:col>2</xdr:col>
      <xdr:colOff>180975</xdr:colOff>
      <xdr:row>33</xdr:row>
      <xdr:rowOff>0</xdr:rowOff>
    </xdr:to>
    <xdr:sp>
      <xdr:nvSpPr>
        <xdr:cNvPr id="7" name="Text Box 7"/>
        <xdr:cNvSpPr txBox="1">
          <a:spLocks noChangeArrowheads="1"/>
        </xdr:cNvSpPr>
      </xdr:nvSpPr>
      <xdr:spPr>
        <a:xfrm>
          <a:off x="1743075" y="19402425"/>
          <a:ext cx="438150" cy="0"/>
        </a:xfrm>
        <a:prstGeom prst="rect">
          <a:avLst/>
        </a:prstGeom>
        <a:solidFill>
          <a:srgbClr val="FFFFFF"/>
        </a:solidFill>
        <a:ln w="9525" cmpd="sng">
          <a:noFill/>
        </a:ln>
      </xdr:spPr>
      <xdr:txBody>
        <a:bodyPr vertOverflow="clip" wrap="square" lIns="90000" tIns="0" rIns="0" bIns="0"/>
        <a:p>
          <a:pPr algn="l">
            <a:defRPr/>
          </a:pPr>
          <a:r>
            <a:rPr lang="en-US" cap="none" sz="1400" b="0" i="0" u="none" baseline="0">
              <a:solidFill>
                <a:srgbClr val="000000"/>
              </a:solidFill>
              <a:latin typeface="ＭＳ 明朝"/>
              <a:ea typeface="ＭＳ 明朝"/>
              <a:cs typeface="ＭＳ 明朝"/>
            </a:rPr>
            <a:t>Ｈ９</a:t>
          </a:r>
          <a:r>
            <a:rPr lang="en-US" cap="none" sz="1400" b="0" i="0" u="none" baseline="0">
              <a:solidFill>
                <a:srgbClr val="000000"/>
              </a:solidFill>
              <a:latin typeface="ＭＳ 明朝"/>
              <a:ea typeface="ＭＳ 明朝"/>
              <a:cs typeface="ＭＳ 明朝"/>
            </a:rPr>
            <a:t>.</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0.8715</cdr:x>
      <cdr:y>0.557</cdr:y>
    </cdr:from>
    <cdr:to>
      <cdr:x>0.9305</cdr:x>
      <cdr:y>0.89325</cdr:y>
    </cdr:to>
    <cdr:sp>
      <cdr:nvSpPr>
        <cdr:cNvPr id="1" name="Rectangle 2"/>
        <cdr:cNvSpPr>
          <a:spLocks/>
        </cdr:cNvSpPr>
      </cdr:nvSpPr>
      <cdr:spPr>
        <a:xfrm>
          <a:off x="4619625" y="1533525"/>
          <a:ext cx="314325" cy="93345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276225</xdr:colOff>
      <xdr:row>18</xdr:row>
      <xdr:rowOff>19050</xdr:rowOff>
    </xdr:to>
    <xdr:graphicFrame>
      <xdr:nvGraphicFramePr>
        <xdr:cNvPr id="1" name="グラフ 13"/>
        <xdr:cNvGraphicFramePr/>
      </xdr:nvGraphicFramePr>
      <xdr:xfrm>
        <a:off x="0" y="0"/>
        <a:ext cx="5305425" cy="276225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0</xdr:row>
      <xdr:rowOff>47625</xdr:rowOff>
    </xdr:from>
    <xdr:to>
      <xdr:col>9</xdr:col>
      <xdr:colOff>809625</xdr:colOff>
      <xdr:row>19</xdr:row>
      <xdr:rowOff>66675</xdr:rowOff>
    </xdr:to>
    <xdr:graphicFrame>
      <xdr:nvGraphicFramePr>
        <xdr:cNvPr id="2" name="グラフ 5"/>
        <xdr:cNvGraphicFramePr/>
      </xdr:nvGraphicFramePr>
      <xdr:xfrm>
        <a:off x="5038725" y="47625"/>
        <a:ext cx="3314700" cy="2914650"/>
      </xdr:xfrm>
      <a:graphic>
        <a:graphicData uri="http://schemas.openxmlformats.org/drawingml/2006/chart">
          <c:chart xmlns:c="http://schemas.openxmlformats.org/drawingml/2006/chart" r:id="rId2"/>
        </a:graphicData>
      </a:graphic>
    </xdr:graphicFrame>
    <xdr:clientData/>
  </xdr:twoCellAnchor>
  <xdr:twoCellAnchor>
    <xdr:from>
      <xdr:col>0</xdr:col>
      <xdr:colOff>800100</xdr:colOff>
      <xdr:row>6</xdr:row>
      <xdr:rowOff>57150</xdr:rowOff>
    </xdr:from>
    <xdr:to>
      <xdr:col>5</xdr:col>
      <xdr:colOff>352425</xdr:colOff>
      <xdr:row>6</xdr:row>
      <xdr:rowOff>57150</xdr:rowOff>
    </xdr:to>
    <xdr:sp>
      <xdr:nvSpPr>
        <xdr:cNvPr id="3" name="Line 7"/>
        <xdr:cNvSpPr>
          <a:spLocks/>
        </xdr:cNvSpPr>
      </xdr:nvSpPr>
      <xdr:spPr>
        <a:xfrm flipH="1">
          <a:off x="800100" y="971550"/>
          <a:ext cx="37433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800100</xdr:colOff>
      <xdr:row>8</xdr:row>
      <xdr:rowOff>66675</xdr:rowOff>
    </xdr:from>
    <xdr:to>
      <xdr:col>5</xdr:col>
      <xdr:colOff>361950</xdr:colOff>
      <xdr:row>8</xdr:row>
      <xdr:rowOff>66675</xdr:rowOff>
    </xdr:to>
    <xdr:sp>
      <xdr:nvSpPr>
        <xdr:cNvPr id="4" name="Line 14"/>
        <xdr:cNvSpPr>
          <a:spLocks/>
        </xdr:cNvSpPr>
      </xdr:nvSpPr>
      <xdr:spPr>
        <a:xfrm flipV="1">
          <a:off x="800100" y="1285875"/>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xdr:row>
      <xdr:rowOff>0</xdr:rowOff>
    </xdr:from>
    <xdr:to>
      <xdr:col>0</xdr:col>
      <xdr:colOff>752475</xdr:colOff>
      <xdr:row>7</xdr:row>
      <xdr:rowOff>9525</xdr:rowOff>
    </xdr:to>
    <xdr:sp>
      <xdr:nvSpPr>
        <xdr:cNvPr id="5" name="Rectangle 1"/>
        <xdr:cNvSpPr>
          <a:spLocks/>
        </xdr:cNvSpPr>
      </xdr:nvSpPr>
      <xdr:spPr>
        <a:xfrm>
          <a:off x="333375" y="457200"/>
          <a:ext cx="419100" cy="6191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303;&#23429;&#24314;&#35373;&#24773;&#22577;&#12304;&#20462;&#27491;&#2925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s020011\&#20303;&#12414;&#12356;&#25903;&#25588;&#65319;\&#12539;&#12288;071064%20&#21069;&#24029;\06%20&#20303;&#23429;&#24314;&#35373;&#24773;&#22577;\&#20303;&#23429;&#24314;&#35373;&#24773;&#22577;&#65320;&#65297;&#65297;%20&#65320;&#65328;&#29992;&#35430;&#203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s020011\&#20303;&#12414;&#12356;&#25903;&#25588;&#65319;\&#12539;&#12288;071064%20&#21069;&#24029;\06%20&#20303;&#23429;&#24314;&#35373;&#24773;&#22577;\&#36215;&#26696;H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s020011\&#20303;&#12414;&#12356;&#25903;&#25588;&#65319;\&#12539;&#12288;071064%20&#21069;&#24029;\06%20&#20303;&#23429;&#24314;&#35373;&#24773;&#22577;\&#65318;&#65313;&#65336;&#12288;H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s020011\&#20303;&#12414;&#12356;&#25903;&#25588;&#65319;\&#12539;&#12288;071064%20&#21069;&#24029;\06%20&#20303;&#23429;&#24314;&#35373;&#24773;&#22577;\&#20303;&#23429;&#24314;&#35373;&#24773;&#22577;H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s020011\&#20303;&#12414;&#12356;&#25903;&#25588;&#65319;\&#12539;&#12288;071064%20&#21069;&#24029;\06%20&#20303;&#23429;&#24314;&#35373;&#24773;&#22577;\&#20303;&#23429;&#24314;&#35373;&#24773;&#22577;&#653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12"/>
      <sheetName val="G345"/>
      <sheetName val="H1"/>
      <sheetName val="H2"/>
      <sheetName val="H3"/>
      <sheetName val="H4"/>
      <sheetName val="入力"/>
      <sheetName val="入力 (sub)"/>
      <sheetName val="1"/>
      <sheetName val="2"/>
      <sheetName val="3"/>
      <sheetName val="住宅建設情報"/>
    </sheetNames>
    <sheetDataSet>
      <sheetData sheetId="2">
        <row r="7">
          <cell r="B7">
            <v>72831</v>
          </cell>
          <cell r="C7">
            <v>7.814720511605884</v>
          </cell>
          <cell r="D7">
            <v>20984</v>
          </cell>
          <cell r="E7">
            <v>0.8216018834382339</v>
          </cell>
          <cell r="F7">
            <v>28871</v>
          </cell>
          <cell r="G7">
            <v>12.461047055157366</v>
          </cell>
          <cell r="H7">
            <v>572</v>
          </cell>
          <cell r="I7">
            <v>-8.038585209003216</v>
          </cell>
          <cell r="J7">
            <v>22404</v>
          </cell>
          <cell r="K7">
            <v>9.581804842259729</v>
          </cell>
        </row>
        <row r="8">
          <cell r="B8">
            <v>1578</v>
          </cell>
          <cell r="C8">
            <v>0.8951406649616303</v>
          </cell>
          <cell r="D8">
            <v>502</v>
          </cell>
          <cell r="E8">
            <v>4.365904365904356</v>
          </cell>
          <cell r="F8">
            <v>900</v>
          </cell>
          <cell r="G8">
            <v>9.22330097087378</v>
          </cell>
          <cell r="H8">
            <v>0</v>
          </cell>
          <cell r="I8">
            <v>-100</v>
          </cell>
          <cell r="J8">
            <v>176</v>
          </cell>
          <cell r="K8">
            <v>-29.317269076305223</v>
          </cell>
        </row>
        <row r="9">
          <cell r="B9">
            <v>4422</v>
          </cell>
          <cell r="C9">
            <v>9.727047146401986</v>
          </cell>
          <cell r="D9">
            <v>1861</v>
          </cell>
          <cell r="E9">
            <v>4.199328107502808</v>
          </cell>
          <cell r="F9">
            <v>1820</v>
          </cell>
          <cell r="G9">
            <v>1.7897091722595064</v>
          </cell>
          <cell r="H9">
            <v>16</v>
          </cell>
          <cell r="I9">
            <v>14.285714285714278</v>
          </cell>
          <cell r="J9">
            <v>725</v>
          </cell>
          <cell r="K9">
            <v>64.02714932126696</v>
          </cell>
        </row>
        <row r="10">
          <cell r="B10">
            <v>31967</v>
          </cell>
          <cell r="C10">
            <v>0.3484429934706128</v>
          </cell>
          <cell r="D10">
            <v>6861</v>
          </cell>
          <cell r="E10">
            <v>-3.9613661814109804</v>
          </cell>
          <cell r="F10">
            <v>12317</v>
          </cell>
          <cell r="G10">
            <v>5.040081869350161</v>
          </cell>
          <cell r="H10">
            <v>271</v>
          </cell>
          <cell r="I10">
            <v>261.3333333333333</v>
          </cell>
          <cell r="J10">
            <v>12518</v>
          </cell>
          <cell r="K10">
            <v>-3.043916040585543</v>
          </cell>
        </row>
        <row r="11">
          <cell r="B11">
            <v>1729</v>
          </cell>
          <cell r="C11">
            <v>6.0085836909871375</v>
          </cell>
          <cell r="D11">
            <v>848</v>
          </cell>
          <cell r="E11">
            <v>3.163017031630176</v>
          </cell>
          <cell r="F11">
            <v>487</v>
          </cell>
          <cell r="G11">
            <v>-3.180914512922456</v>
          </cell>
          <cell r="H11">
            <v>4</v>
          </cell>
          <cell r="I11">
            <v>-55.55555555555556</v>
          </cell>
          <cell r="J11">
            <v>390</v>
          </cell>
          <cell r="K11">
            <v>31.313131313131322</v>
          </cell>
        </row>
        <row r="12">
          <cell r="B12">
            <v>8582</v>
          </cell>
          <cell r="C12">
            <v>12.168344007319291</v>
          </cell>
          <cell r="D12">
            <v>3553</v>
          </cell>
          <cell r="E12">
            <v>3.5558146313028374</v>
          </cell>
          <cell r="F12">
            <v>2886</v>
          </cell>
          <cell r="G12">
            <v>19.602154993783685</v>
          </cell>
          <cell r="H12">
            <v>57</v>
          </cell>
          <cell r="I12">
            <v>-72.46376811594203</v>
          </cell>
          <cell r="J12">
            <v>2086</v>
          </cell>
          <cell r="K12">
            <v>30.375</v>
          </cell>
        </row>
        <row r="13">
          <cell r="B13">
            <v>11081</v>
          </cell>
          <cell r="C13">
            <v>23.094867807153975</v>
          </cell>
          <cell r="D13">
            <v>2674</v>
          </cell>
          <cell r="E13">
            <v>7.953169156237379</v>
          </cell>
          <cell r="F13">
            <v>4367</v>
          </cell>
          <cell r="G13">
            <v>43.556870479947406</v>
          </cell>
          <cell r="H13">
            <v>122</v>
          </cell>
          <cell r="I13">
            <v>-50</v>
          </cell>
          <cell r="J13">
            <v>3918</v>
          </cell>
          <cell r="K13">
            <v>20.96326026551405</v>
          </cell>
        </row>
        <row r="14">
          <cell r="B14">
            <v>3317</v>
          </cell>
          <cell r="C14">
            <v>19.74729241877256</v>
          </cell>
          <cell r="D14">
            <v>1318</v>
          </cell>
          <cell r="E14">
            <v>4.437400950871634</v>
          </cell>
          <cell r="F14">
            <v>1293</v>
          </cell>
          <cell r="G14">
            <v>13.12335958005248</v>
          </cell>
          <cell r="H14">
            <v>8</v>
          </cell>
          <cell r="I14">
            <v>60</v>
          </cell>
          <cell r="J14">
            <v>698</v>
          </cell>
          <cell r="K14">
            <v>93.88888888888889</v>
          </cell>
        </row>
        <row r="15">
          <cell r="B15">
            <v>1699</v>
          </cell>
          <cell r="C15">
            <v>15.735694822888277</v>
          </cell>
          <cell r="D15">
            <v>854</v>
          </cell>
          <cell r="E15">
            <v>3.2648125755743536</v>
          </cell>
          <cell r="F15">
            <v>602</v>
          </cell>
          <cell r="G15">
            <v>32.89183222958056</v>
          </cell>
          <cell r="H15">
            <v>3</v>
          </cell>
          <cell r="I15">
            <v>200</v>
          </cell>
          <cell r="J15">
            <v>240</v>
          </cell>
          <cell r="K15">
            <v>28.342245989304814</v>
          </cell>
        </row>
        <row r="16">
          <cell r="B16">
            <v>7456</v>
          </cell>
          <cell r="C16">
            <v>19.448894585068885</v>
          </cell>
          <cell r="D16">
            <v>2275</v>
          </cell>
          <cell r="E16">
            <v>-2.8608027327070857</v>
          </cell>
          <cell r="F16">
            <v>3557</v>
          </cell>
          <cell r="G16">
            <v>21.773365285861004</v>
          </cell>
          <cell r="H16">
            <v>91</v>
          </cell>
          <cell r="I16">
            <v>85.71428571428572</v>
          </cell>
          <cell r="J16">
            <v>1533</v>
          </cell>
          <cell r="K16">
            <v>64.83870967741936</v>
          </cell>
        </row>
        <row r="17">
          <cell r="B17">
            <v>1000</v>
          </cell>
          <cell r="C17">
            <v>-25.261584454409572</v>
          </cell>
          <cell r="D17">
            <v>238</v>
          </cell>
          <cell r="E17">
            <v>-1.2448132780082943</v>
          </cell>
          <cell r="F17">
            <v>642</v>
          </cell>
          <cell r="G17">
            <v>-25.261932479627475</v>
          </cell>
          <cell r="H17">
            <v>0</v>
          </cell>
          <cell r="I17">
            <v>-100</v>
          </cell>
          <cell r="J17">
            <v>120</v>
          </cell>
          <cell r="K17">
            <v>-47.82608695652174</v>
          </cell>
        </row>
        <row r="18">
          <cell r="B18">
            <v>26811</v>
          </cell>
          <cell r="C18">
            <v>-1.1175038725381796</v>
          </cell>
          <cell r="D18">
            <v>4499</v>
          </cell>
          <cell r="E18">
            <v>-6.77579776212184</v>
          </cell>
          <cell r="F18">
            <v>10505</v>
          </cell>
          <cell r="G18">
            <v>1.7630533759565878</v>
          </cell>
          <cell r="H18">
            <v>113</v>
          </cell>
          <cell r="I18">
            <v>98.24561403508773</v>
          </cell>
          <cell r="J18">
            <v>11694</v>
          </cell>
          <cell r="K18">
            <v>-1.7971111857574726</v>
          </cell>
        </row>
        <row r="19">
          <cell r="B19">
            <v>8582</v>
          </cell>
          <cell r="C19">
            <v>12.168344007319291</v>
          </cell>
          <cell r="D19">
            <v>3553</v>
          </cell>
          <cell r="E19">
            <v>3.5558146313028374</v>
          </cell>
          <cell r="F19">
            <v>2886</v>
          </cell>
          <cell r="G19">
            <v>19.602154993783685</v>
          </cell>
          <cell r="H19">
            <v>57</v>
          </cell>
          <cell r="I19">
            <v>-72.46376811594203</v>
          </cell>
          <cell r="J19">
            <v>2086</v>
          </cell>
          <cell r="K19">
            <v>30.375</v>
          </cell>
        </row>
        <row r="20">
          <cell r="B20">
            <v>11081</v>
          </cell>
          <cell r="C20">
            <v>23.094867807153975</v>
          </cell>
          <cell r="D20">
            <v>2674</v>
          </cell>
          <cell r="E20">
            <v>7.953169156237379</v>
          </cell>
          <cell r="F20">
            <v>4367</v>
          </cell>
          <cell r="G20">
            <v>43.556870479947406</v>
          </cell>
          <cell r="H20">
            <v>122</v>
          </cell>
          <cell r="I20">
            <v>-50</v>
          </cell>
          <cell r="J20">
            <v>3918</v>
          </cell>
          <cell r="K20">
            <v>20.96326026551405</v>
          </cell>
        </row>
        <row r="21">
          <cell r="B21">
            <v>26357</v>
          </cell>
          <cell r="C21">
            <v>10.813537944082398</v>
          </cell>
          <cell r="D21">
            <v>10258</v>
          </cell>
          <cell r="E21">
            <v>1.775969838277618</v>
          </cell>
          <cell r="F21">
            <v>11113</v>
          </cell>
          <cell r="G21">
            <v>12.320598342429761</v>
          </cell>
          <cell r="H21">
            <v>280</v>
          </cell>
          <cell r="I21">
            <v>145.61403508771932</v>
          </cell>
          <cell r="J21">
            <v>4706</v>
          </cell>
          <cell r="K21">
            <v>27.257977285018924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文"/>
      <sheetName val="G1"/>
      <sheetName val="G2"/>
      <sheetName val="G34"/>
      <sheetName val="G5"/>
      <sheetName val="H2"/>
      <sheetName val="H3"/>
      <sheetName val="H4"/>
      <sheetName val="1"/>
      <sheetName val="2"/>
      <sheetName val="3"/>
      <sheetName val="入力"/>
      <sheetName val="住宅建設情報"/>
      <sheetName val="プレス用"/>
      <sheetName val="(4)"/>
      <sheetName val="送り状"/>
      <sheetName val="簡起"/>
    </sheetNames>
    <sheetDataSet>
      <sheetData sheetId="8">
        <row r="2">
          <cell r="A2" t="str">
            <v>(1)三重県の着工新設住宅の利用関係別状況</v>
          </cell>
        </row>
        <row r="4">
          <cell r="B4" t="str">
            <v>   　   総        計</v>
          </cell>
          <cell r="F4" t="str">
            <v>   　   持        家</v>
          </cell>
          <cell r="J4" t="str">
            <v> 　　　 貸        家</v>
          </cell>
          <cell r="N4" t="str">
            <v>      給   与   住   宅</v>
          </cell>
          <cell r="R4" t="str">
            <v>  　  分   譲   住   宅</v>
          </cell>
        </row>
        <row r="5">
          <cell r="A5" t="str">
            <v>年月</v>
          </cell>
          <cell r="B5" t="str">
            <v>戸  数</v>
          </cell>
          <cell r="C5" t="str">
            <v>  前年比</v>
          </cell>
          <cell r="E5" t="str">
            <v>床面積の計</v>
          </cell>
          <cell r="F5" t="str">
            <v>戸  数</v>
          </cell>
          <cell r="G5" t="str">
            <v>  前年比</v>
          </cell>
          <cell r="I5" t="str">
            <v>床面積の計</v>
          </cell>
          <cell r="J5" t="str">
            <v>戸  数</v>
          </cell>
          <cell r="K5" t="str">
            <v>  前年比</v>
          </cell>
          <cell r="M5" t="str">
            <v>床面積の計</v>
          </cell>
          <cell r="N5" t="str">
            <v>戸  数</v>
          </cell>
          <cell r="O5" t="str">
            <v>  前年比</v>
          </cell>
          <cell r="Q5" t="str">
            <v>床面積の計</v>
          </cell>
          <cell r="R5" t="str">
            <v>戸  数</v>
          </cell>
          <cell r="S5" t="str">
            <v>  前年比</v>
          </cell>
          <cell r="U5" t="str">
            <v>床面積の計</v>
          </cell>
        </row>
        <row r="6">
          <cell r="A6" t="str">
            <v>平成10年４月</v>
          </cell>
          <cell r="B6">
            <v>1679</v>
          </cell>
          <cell r="C6" t="str">
            <v/>
          </cell>
          <cell r="D6">
            <v>6</v>
          </cell>
          <cell r="E6">
            <v>161151</v>
          </cell>
          <cell r="F6">
            <v>762</v>
          </cell>
          <cell r="G6" t="str">
            <v>△</v>
          </cell>
          <cell r="H6">
            <v>4.9</v>
          </cell>
          <cell r="I6">
            <v>109770</v>
          </cell>
          <cell r="J6">
            <v>715</v>
          </cell>
          <cell r="K6" t="str">
            <v/>
          </cell>
          <cell r="L6">
            <v>46.8</v>
          </cell>
          <cell r="M6">
            <v>31107</v>
          </cell>
          <cell r="N6">
            <v>5</v>
          </cell>
          <cell r="O6" t="str">
            <v>△</v>
          </cell>
          <cell r="P6">
            <v>89.4</v>
          </cell>
          <cell r="Q6">
            <v>495</v>
          </cell>
          <cell r="R6">
            <v>197</v>
          </cell>
          <cell r="S6" t="str">
            <v>△</v>
          </cell>
          <cell r="T6">
            <v>20.9</v>
          </cell>
          <cell r="U6">
            <v>19779</v>
          </cell>
        </row>
        <row r="7">
          <cell r="A7" t="str">
            <v>５月</v>
          </cell>
          <cell r="B7">
            <v>1480</v>
          </cell>
          <cell r="C7" t="str">
            <v>△</v>
          </cell>
          <cell r="D7">
            <v>20.3</v>
          </cell>
          <cell r="E7">
            <v>155730</v>
          </cell>
          <cell r="F7">
            <v>790</v>
          </cell>
          <cell r="G7" t="str">
            <v>△</v>
          </cell>
          <cell r="H7">
            <v>24.4</v>
          </cell>
          <cell r="I7">
            <v>116796</v>
          </cell>
          <cell r="J7">
            <v>586</v>
          </cell>
          <cell r="K7" t="str">
            <v>△</v>
          </cell>
          <cell r="L7">
            <v>8.4</v>
          </cell>
          <cell r="M7">
            <v>27192</v>
          </cell>
          <cell r="N7">
            <v>5</v>
          </cell>
          <cell r="O7" t="str">
            <v>△</v>
          </cell>
          <cell r="P7">
            <v>79.2</v>
          </cell>
          <cell r="Q7">
            <v>766</v>
          </cell>
          <cell r="R7">
            <v>99</v>
          </cell>
          <cell r="S7" t="str">
            <v>△</v>
          </cell>
          <cell r="T7">
            <v>33.6</v>
          </cell>
          <cell r="U7">
            <v>10976</v>
          </cell>
        </row>
        <row r="8">
          <cell r="A8" t="str">
            <v>６月</v>
          </cell>
          <cell r="B8">
            <v>1507</v>
          </cell>
          <cell r="C8" t="str">
            <v>△</v>
          </cell>
          <cell r="D8">
            <v>2.9</v>
          </cell>
          <cell r="E8">
            <v>144268</v>
          </cell>
          <cell r="F8">
            <v>748</v>
          </cell>
          <cell r="G8" t="str">
            <v/>
          </cell>
          <cell r="H8">
            <v>6.3</v>
          </cell>
          <cell r="I8">
            <v>105659</v>
          </cell>
          <cell r="J8">
            <v>624</v>
          </cell>
          <cell r="K8" t="str">
            <v/>
          </cell>
          <cell r="L8">
            <v>14.7</v>
          </cell>
          <cell r="M8">
            <v>25838</v>
          </cell>
          <cell r="N8">
            <v>22</v>
          </cell>
          <cell r="O8" t="str">
            <v/>
          </cell>
          <cell r="P8">
            <v>1000</v>
          </cell>
          <cell r="Q8">
            <v>1435</v>
          </cell>
          <cell r="R8">
            <v>113</v>
          </cell>
          <cell r="S8" t="str">
            <v>△</v>
          </cell>
          <cell r="T8">
            <v>62.6</v>
          </cell>
          <cell r="U8">
            <v>11336</v>
          </cell>
        </row>
        <row r="9">
          <cell r="A9" t="str">
            <v>７月</v>
          </cell>
          <cell r="B9">
            <v>1425</v>
          </cell>
          <cell r="C9" t="str">
            <v>△</v>
          </cell>
          <cell r="D9">
            <v>9.3</v>
          </cell>
          <cell r="E9">
            <v>149777</v>
          </cell>
          <cell r="F9">
            <v>772</v>
          </cell>
          <cell r="G9" t="str">
            <v/>
          </cell>
          <cell r="H9">
            <v>15.7</v>
          </cell>
          <cell r="I9">
            <v>110238</v>
          </cell>
          <cell r="J9">
            <v>484</v>
          </cell>
          <cell r="K9" t="str">
            <v>△</v>
          </cell>
          <cell r="L9">
            <v>20</v>
          </cell>
          <cell r="M9">
            <v>21728</v>
          </cell>
          <cell r="N9">
            <v>1</v>
          </cell>
          <cell r="O9" t="str">
            <v>△</v>
          </cell>
          <cell r="P9">
            <v>90.9</v>
          </cell>
          <cell r="Q9">
            <v>38</v>
          </cell>
          <cell r="R9">
            <v>168</v>
          </cell>
          <cell r="S9" t="str">
            <v>△</v>
          </cell>
          <cell r="T9">
            <v>41.7</v>
          </cell>
          <cell r="U9">
            <v>17773</v>
          </cell>
        </row>
        <row r="10">
          <cell r="A10" t="str">
            <v>８月</v>
          </cell>
          <cell r="B10">
            <v>1274</v>
          </cell>
          <cell r="C10" t="str">
            <v>△</v>
          </cell>
          <cell r="D10">
            <v>21.2</v>
          </cell>
          <cell r="E10">
            <v>132581</v>
          </cell>
          <cell r="F10">
            <v>650</v>
          </cell>
          <cell r="G10" t="str">
            <v>△</v>
          </cell>
          <cell r="H10">
            <v>11.9</v>
          </cell>
          <cell r="I10">
            <v>93958</v>
          </cell>
          <cell r="J10">
            <v>493</v>
          </cell>
          <cell r="K10" t="str">
            <v>△</v>
          </cell>
          <cell r="L10">
            <v>26.9</v>
          </cell>
          <cell r="M10">
            <v>24782</v>
          </cell>
          <cell r="N10">
            <v>0</v>
          </cell>
          <cell r="O10" t="str">
            <v>△</v>
          </cell>
          <cell r="P10">
            <v>100</v>
          </cell>
          <cell r="Q10">
            <v>0</v>
          </cell>
          <cell r="R10">
            <v>131</v>
          </cell>
          <cell r="S10" t="str">
            <v>△</v>
          </cell>
          <cell r="T10">
            <v>33.2</v>
          </cell>
          <cell r="U10">
            <v>13841</v>
          </cell>
        </row>
        <row r="11">
          <cell r="A11" t="str">
            <v>９月</v>
          </cell>
          <cell r="B11">
            <v>1287</v>
          </cell>
          <cell r="C11" t="str">
            <v>△</v>
          </cell>
          <cell r="D11">
            <v>18.2</v>
          </cell>
          <cell r="E11">
            <v>123200</v>
          </cell>
          <cell r="F11">
            <v>582</v>
          </cell>
          <cell r="G11" t="str">
            <v/>
          </cell>
          <cell r="H11">
            <v>1.4</v>
          </cell>
          <cell r="I11">
            <v>83693</v>
          </cell>
          <cell r="J11">
            <v>537</v>
          </cell>
          <cell r="K11" t="str">
            <v>△</v>
          </cell>
          <cell r="L11">
            <v>33.8</v>
          </cell>
          <cell r="M11">
            <v>24306</v>
          </cell>
          <cell r="N11">
            <v>43</v>
          </cell>
          <cell r="O11" t="str">
            <v/>
          </cell>
          <cell r="P11">
            <v>59.3</v>
          </cell>
          <cell r="Q11">
            <v>1994</v>
          </cell>
          <cell r="R11">
            <v>125</v>
          </cell>
          <cell r="S11" t="str">
            <v>△</v>
          </cell>
          <cell r="T11">
            <v>22.4</v>
          </cell>
          <cell r="U11">
            <v>13207</v>
          </cell>
        </row>
        <row r="12">
          <cell r="A12" t="str">
            <v>１０月</v>
          </cell>
          <cell r="B12">
            <v>1659</v>
          </cell>
          <cell r="C12" t="str">
            <v>△</v>
          </cell>
          <cell r="D12">
            <v>10</v>
          </cell>
          <cell r="E12">
            <v>164595</v>
          </cell>
          <cell r="F12">
            <v>818</v>
          </cell>
          <cell r="G12" t="str">
            <v/>
          </cell>
          <cell r="H12">
            <v>3.9</v>
          </cell>
          <cell r="I12">
            <v>116323</v>
          </cell>
          <cell r="J12">
            <v>660</v>
          </cell>
          <cell r="K12" t="str">
            <v>△</v>
          </cell>
          <cell r="L12">
            <v>13.8</v>
          </cell>
          <cell r="M12">
            <v>28434</v>
          </cell>
          <cell r="N12">
            <v>8</v>
          </cell>
          <cell r="O12" t="str">
            <v/>
          </cell>
          <cell r="P12">
            <v>300</v>
          </cell>
          <cell r="Q12">
            <v>858</v>
          </cell>
          <cell r="R12">
            <v>173</v>
          </cell>
          <cell r="S12" t="str">
            <v>△</v>
          </cell>
          <cell r="T12">
            <v>40.1</v>
          </cell>
          <cell r="U12">
            <v>18980</v>
          </cell>
        </row>
        <row r="13">
          <cell r="A13" t="str">
            <v>１１月</v>
          </cell>
          <cell r="B13">
            <v>1284</v>
          </cell>
          <cell r="C13" t="str">
            <v>△</v>
          </cell>
          <cell r="D13">
            <v>35.2</v>
          </cell>
          <cell r="E13">
            <v>134494</v>
          </cell>
          <cell r="F13">
            <v>731</v>
          </cell>
          <cell r="G13" t="str">
            <v>△</v>
          </cell>
          <cell r="H13">
            <v>1.5</v>
          </cell>
          <cell r="I13">
            <v>100069</v>
          </cell>
          <cell r="J13">
            <v>453</v>
          </cell>
          <cell r="K13" t="str">
            <v>△</v>
          </cell>
          <cell r="L13">
            <v>47.4</v>
          </cell>
          <cell r="M13">
            <v>23024</v>
          </cell>
          <cell r="N13">
            <v>0</v>
          </cell>
          <cell r="O13" t="str">
            <v>△</v>
          </cell>
          <cell r="P13">
            <v>100</v>
          </cell>
          <cell r="Q13">
            <v>0</v>
          </cell>
          <cell r="R13">
            <v>100</v>
          </cell>
          <cell r="S13" t="str">
            <v>△</v>
          </cell>
          <cell r="T13">
            <v>64.4</v>
          </cell>
          <cell r="U13">
            <v>11401</v>
          </cell>
        </row>
        <row r="14">
          <cell r="A14" t="str">
            <v>１２月</v>
          </cell>
          <cell r="B14">
            <v>1344</v>
          </cell>
          <cell r="C14" t="str">
            <v>△</v>
          </cell>
          <cell r="D14">
            <v>21</v>
          </cell>
          <cell r="E14">
            <v>145609</v>
          </cell>
          <cell r="F14">
            <v>749</v>
          </cell>
          <cell r="G14" t="str">
            <v/>
          </cell>
          <cell r="H14">
            <v>9.3</v>
          </cell>
          <cell r="I14">
            <v>107836</v>
          </cell>
          <cell r="J14">
            <v>462</v>
          </cell>
          <cell r="K14" t="str">
            <v>△</v>
          </cell>
          <cell r="L14">
            <v>41.4</v>
          </cell>
          <cell r="M14">
            <v>21979</v>
          </cell>
          <cell r="N14">
            <v>2</v>
          </cell>
          <cell r="O14" t="str">
            <v>△</v>
          </cell>
          <cell r="P14">
            <v>90.5</v>
          </cell>
          <cell r="Q14">
            <v>215</v>
          </cell>
          <cell r="R14">
            <v>131</v>
          </cell>
          <cell r="S14" t="str">
            <v>△</v>
          </cell>
          <cell r="T14">
            <v>37</v>
          </cell>
          <cell r="U14">
            <v>15579</v>
          </cell>
        </row>
        <row r="15">
          <cell r="A15" t="str">
            <v>平成11年１月</v>
          </cell>
          <cell r="B15">
            <v>1069</v>
          </cell>
          <cell r="C15" t="str">
            <v>△</v>
          </cell>
          <cell r="D15">
            <v>12.9</v>
          </cell>
          <cell r="E15">
            <v>116427</v>
          </cell>
          <cell r="F15">
            <v>586</v>
          </cell>
          <cell r="G15" t="str">
            <v>△</v>
          </cell>
          <cell r="H15">
            <v>9</v>
          </cell>
          <cell r="I15">
            <v>84632</v>
          </cell>
          <cell r="J15">
            <v>314</v>
          </cell>
          <cell r="K15" t="str">
            <v>△</v>
          </cell>
          <cell r="L15">
            <v>35.4</v>
          </cell>
          <cell r="M15">
            <v>14411</v>
          </cell>
          <cell r="N15">
            <v>3</v>
          </cell>
          <cell r="O15" t="str">
            <v>△</v>
          </cell>
          <cell r="P15">
            <v>81.3</v>
          </cell>
          <cell r="Q15">
            <v>308</v>
          </cell>
          <cell r="R15">
            <v>166</v>
          </cell>
          <cell r="S15" t="str">
            <v/>
          </cell>
          <cell r="T15">
            <v>102.4</v>
          </cell>
          <cell r="U15">
            <v>17076</v>
          </cell>
        </row>
        <row r="16">
          <cell r="A16" t="str">
            <v>２月</v>
          </cell>
          <cell r="B16">
            <v>1247</v>
          </cell>
          <cell r="C16" t="str">
            <v>△</v>
          </cell>
          <cell r="D16">
            <v>10.1</v>
          </cell>
          <cell r="E16">
            <v>141021</v>
          </cell>
          <cell r="F16">
            <v>767</v>
          </cell>
          <cell r="G16" t="str">
            <v/>
          </cell>
          <cell r="H16">
            <v>11.5</v>
          </cell>
          <cell r="I16">
            <v>108534</v>
          </cell>
          <cell r="J16">
            <v>355</v>
          </cell>
          <cell r="K16" t="str">
            <v>△</v>
          </cell>
          <cell r="L16">
            <v>7.6</v>
          </cell>
          <cell r="M16">
            <v>18187</v>
          </cell>
          <cell r="N16">
            <v>0</v>
          </cell>
          <cell r="O16" t="str">
            <v>△</v>
          </cell>
          <cell r="P16">
            <v>100</v>
          </cell>
          <cell r="Q16">
            <v>0</v>
          </cell>
          <cell r="R16">
            <v>125</v>
          </cell>
          <cell r="S16" t="str">
            <v>△</v>
          </cell>
          <cell r="T16">
            <v>58.2</v>
          </cell>
          <cell r="U16">
            <v>14300</v>
          </cell>
        </row>
        <row r="17">
          <cell r="A17" t="str">
            <v>３月</v>
          </cell>
          <cell r="B17">
            <v>1570</v>
          </cell>
          <cell r="C17" t="str">
            <v>△</v>
          </cell>
          <cell r="D17">
            <v>5.2</v>
          </cell>
          <cell r="E17">
            <v>180550</v>
          </cell>
          <cell r="F17">
            <v>956</v>
          </cell>
          <cell r="G17" t="str">
            <v/>
          </cell>
          <cell r="H17">
            <v>33.7</v>
          </cell>
          <cell r="I17">
            <v>137669</v>
          </cell>
          <cell r="J17">
            <v>379</v>
          </cell>
          <cell r="K17" t="str">
            <v>△</v>
          </cell>
          <cell r="L17">
            <v>53.7</v>
          </cell>
          <cell r="M17">
            <v>19155</v>
          </cell>
          <cell r="N17">
            <v>3</v>
          </cell>
          <cell r="O17" t="str">
            <v>△</v>
          </cell>
          <cell r="P17">
            <v>91.2</v>
          </cell>
          <cell r="Q17">
            <v>357</v>
          </cell>
          <cell r="R17">
            <v>232</v>
          </cell>
          <cell r="S17" t="str">
            <v/>
          </cell>
          <cell r="T17">
            <v>160.7</v>
          </cell>
          <cell r="U17">
            <v>23369</v>
          </cell>
        </row>
        <row r="18">
          <cell r="A18" t="str">
            <v>計</v>
          </cell>
          <cell r="B18">
            <v>16825</v>
          </cell>
          <cell r="C18" t="str">
            <v>△</v>
          </cell>
          <cell r="D18">
            <v>14</v>
          </cell>
          <cell r="E18">
            <v>1749403</v>
          </cell>
          <cell r="F18">
            <v>8911</v>
          </cell>
          <cell r="G18" t="str">
            <v/>
          </cell>
          <cell r="H18">
            <v>1.4</v>
          </cell>
          <cell r="I18">
            <v>1275177</v>
          </cell>
          <cell r="J18">
            <v>6062</v>
          </cell>
          <cell r="K18" t="str">
            <v>△</v>
          </cell>
          <cell r="L18">
            <v>22.9</v>
          </cell>
          <cell r="M18">
            <v>280143</v>
          </cell>
          <cell r="N18">
            <v>92</v>
          </cell>
          <cell r="O18" t="str">
            <v>△</v>
          </cell>
          <cell r="P18">
            <v>69.9</v>
          </cell>
          <cell r="Q18">
            <v>6466</v>
          </cell>
          <cell r="R18">
            <v>1760</v>
          </cell>
          <cell r="S18" t="str">
            <v>△</v>
          </cell>
          <cell r="T18">
            <v>32.1</v>
          </cell>
          <cell r="U18">
            <v>187617</v>
          </cell>
        </row>
        <row r="19">
          <cell r="A19" t="str">
            <v>平成11年４月</v>
          </cell>
          <cell r="B19">
            <v>1509</v>
          </cell>
          <cell r="C19" t="str">
            <v>△</v>
          </cell>
          <cell r="D19">
            <v>10.1</v>
          </cell>
          <cell r="E19">
            <v>161560</v>
          </cell>
          <cell r="F19">
            <v>829</v>
          </cell>
          <cell r="G19" t="str">
            <v/>
          </cell>
          <cell r="H19">
            <v>8.8</v>
          </cell>
          <cell r="I19">
            <v>119433</v>
          </cell>
          <cell r="J19">
            <v>560</v>
          </cell>
          <cell r="K19" t="str">
            <v>△</v>
          </cell>
          <cell r="L19">
            <v>21.7</v>
          </cell>
          <cell r="M19">
            <v>29487</v>
          </cell>
          <cell r="N19">
            <v>2</v>
          </cell>
          <cell r="O19" t="str">
            <v>△</v>
          </cell>
          <cell r="P19">
            <v>60</v>
          </cell>
          <cell r="Q19">
            <v>347</v>
          </cell>
          <cell r="R19">
            <v>118</v>
          </cell>
          <cell r="S19" t="str">
            <v>△</v>
          </cell>
          <cell r="T19">
            <v>40.1</v>
          </cell>
          <cell r="U19">
            <v>12293</v>
          </cell>
        </row>
        <row r="20">
          <cell r="A20" t="str">
            <v>５月</v>
          </cell>
          <cell r="B20">
            <v>1525</v>
          </cell>
          <cell r="C20" t="str">
            <v/>
          </cell>
          <cell r="D20">
            <v>3</v>
          </cell>
          <cell r="E20">
            <v>178209</v>
          </cell>
          <cell r="F20">
            <v>1028</v>
          </cell>
          <cell r="G20" t="str">
            <v/>
          </cell>
          <cell r="H20">
            <v>30.1</v>
          </cell>
          <cell r="I20">
            <v>146346</v>
          </cell>
          <cell r="J20">
            <v>402</v>
          </cell>
          <cell r="K20" t="str">
            <v>△</v>
          </cell>
          <cell r="L20">
            <v>31.4</v>
          </cell>
          <cell r="M20">
            <v>20411</v>
          </cell>
          <cell r="N20">
            <v>2</v>
          </cell>
          <cell r="O20" t="str">
            <v>△</v>
          </cell>
          <cell r="P20">
            <v>60</v>
          </cell>
          <cell r="Q20">
            <v>330</v>
          </cell>
          <cell r="R20">
            <v>93</v>
          </cell>
          <cell r="S20" t="str">
            <v>△</v>
          </cell>
          <cell r="T20">
            <v>6.1</v>
          </cell>
          <cell r="U20">
            <v>11122</v>
          </cell>
        </row>
        <row r="21">
          <cell r="A21" t="str">
            <v>６月</v>
          </cell>
          <cell r="B21">
            <v>1490</v>
          </cell>
          <cell r="C21" t="str">
            <v>△</v>
          </cell>
          <cell r="D21">
            <v>1.1</v>
          </cell>
          <cell r="E21">
            <v>183229</v>
          </cell>
          <cell r="F21">
            <v>1016</v>
          </cell>
          <cell r="G21" t="str">
            <v/>
          </cell>
          <cell r="H21">
            <v>35.8</v>
          </cell>
          <cell r="I21">
            <v>145977</v>
          </cell>
          <cell r="J21">
            <v>286</v>
          </cell>
          <cell r="K21" t="str">
            <v>△</v>
          </cell>
          <cell r="L21">
            <v>54.2</v>
          </cell>
          <cell r="M21">
            <v>15452</v>
          </cell>
          <cell r="N21">
            <v>1</v>
          </cell>
          <cell r="O21" t="str">
            <v>△</v>
          </cell>
          <cell r="P21">
            <v>95.5</v>
          </cell>
          <cell r="Q21">
            <v>134</v>
          </cell>
          <cell r="R21">
            <v>187</v>
          </cell>
          <cell r="S21" t="str">
            <v/>
          </cell>
          <cell r="T21">
            <v>65.5</v>
          </cell>
          <cell r="U21">
            <v>21666</v>
          </cell>
        </row>
        <row r="22">
          <cell r="A22" t="str">
            <v>７月</v>
          </cell>
          <cell r="B22">
            <v>1231</v>
          </cell>
          <cell r="C22" t="str">
            <v>△</v>
          </cell>
          <cell r="D22">
            <v>13.6</v>
          </cell>
          <cell r="E22">
            <v>134226</v>
          </cell>
          <cell r="F22">
            <v>733</v>
          </cell>
          <cell r="G22" t="str">
            <v>△</v>
          </cell>
          <cell r="H22">
            <v>5.1</v>
          </cell>
          <cell r="I22">
            <v>104313</v>
          </cell>
          <cell r="J22">
            <v>422</v>
          </cell>
          <cell r="K22" t="str">
            <v>△</v>
          </cell>
          <cell r="L22">
            <v>12.8</v>
          </cell>
          <cell r="M22">
            <v>21007</v>
          </cell>
          <cell r="N22">
            <v>3</v>
          </cell>
          <cell r="O22" t="str">
            <v/>
          </cell>
          <cell r="P22">
            <v>200</v>
          </cell>
          <cell r="Q22">
            <v>179</v>
          </cell>
          <cell r="R22">
            <v>73</v>
          </cell>
          <cell r="S22" t="str">
            <v>△</v>
          </cell>
          <cell r="T22">
            <v>56.5</v>
          </cell>
          <cell r="U22">
            <v>8727</v>
          </cell>
        </row>
        <row r="23">
          <cell r="A23" t="str">
            <v>８月</v>
          </cell>
          <cell r="B23">
            <v>1456</v>
          </cell>
          <cell r="C23" t="str">
            <v/>
          </cell>
          <cell r="D23">
            <v>14.3</v>
          </cell>
          <cell r="E23">
            <v>154946</v>
          </cell>
          <cell r="F23">
            <v>852</v>
          </cell>
          <cell r="G23" t="str">
            <v/>
          </cell>
          <cell r="H23">
            <v>31.1</v>
          </cell>
          <cell r="I23">
            <v>119193</v>
          </cell>
          <cell r="J23">
            <v>509</v>
          </cell>
          <cell r="K23" t="str">
            <v/>
          </cell>
          <cell r="L23">
            <v>3.2</v>
          </cell>
          <cell r="M23">
            <v>25004</v>
          </cell>
          <cell r="N23">
            <v>3</v>
          </cell>
          <cell r="O23" t="str">
            <v/>
          </cell>
          <cell r="P23" t="str">
            <v>---</v>
          </cell>
          <cell r="Q23">
            <v>265</v>
          </cell>
          <cell r="R23">
            <v>92</v>
          </cell>
          <cell r="S23" t="str">
            <v>△</v>
          </cell>
          <cell r="T23">
            <v>29.8</v>
          </cell>
          <cell r="U23">
            <v>10484</v>
          </cell>
        </row>
        <row r="24">
          <cell r="A24" t="str">
            <v>９月</v>
          </cell>
          <cell r="B24">
            <v>1401</v>
          </cell>
          <cell r="C24" t="str">
            <v/>
          </cell>
          <cell r="D24">
            <v>8.9</v>
          </cell>
          <cell r="E24">
            <v>149000</v>
          </cell>
          <cell r="F24">
            <v>696</v>
          </cell>
          <cell r="G24" t="str">
            <v/>
          </cell>
          <cell r="H24">
            <v>19.6</v>
          </cell>
          <cell r="I24">
            <v>102603</v>
          </cell>
          <cell r="J24">
            <v>528</v>
          </cell>
          <cell r="K24" t="str">
            <v>△</v>
          </cell>
          <cell r="L24">
            <v>1.7</v>
          </cell>
          <cell r="M24">
            <v>25618</v>
          </cell>
          <cell r="N24">
            <v>3</v>
          </cell>
          <cell r="O24" t="str">
            <v>△</v>
          </cell>
          <cell r="P24">
            <v>93</v>
          </cell>
          <cell r="Q24">
            <v>502</v>
          </cell>
          <cell r="R24">
            <v>174</v>
          </cell>
          <cell r="S24" t="str">
            <v/>
          </cell>
          <cell r="T24">
            <v>39.2</v>
          </cell>
          <cell r="U24">
            <v>20277</v>
          </cell>
        </row>
        <row r="25">
          <cell r="A25" t="str">
            <v>１０月</v>
          </cell>
          <cell r="B25">
            <v>1222</v>
          </cell>
          <cell r="C25" t="str">
            <v>△</v>
          </cell>
          <cell r="D25">
            <v>26.3</v>
          </cell>
          <cell r="E25">
            <v>136335</v>
          </cell>
          <cell r="F25">
            <v>702</v>
          </cell>
          <cell r="G25" t="str">
            <v>△</v>
          </cell>
          <cell r="H25">
            <v>14.2</v>
          </cell>
          <cell r="I25">
            <v>99644</v>
          </cell>
          <cell r="J25">
            <v>312</v>
          </cell>
          <cell r="K25" t="str">
            <v>△</v>
          </cell>
          <cell r="L25">
            <v>52.7</v>
          </cell>
          <cell r="M25">
            <v>16150</v>
          </cell>
          <cell r="N25">
            <v>33</v>
          </cell>
          <cell r="O25" t="str">
            <v/>
          </cell>
          <cell r="P25">
            <v>312.5</v>
          </cell>
          <cell r="Q25">
            <v>1766</v>
          </cell>
          <cell r="R25">
            <v>175</v>
          </cell>
          <cell r="S25" t="str">
            <v/>
          </cell>
          <cell r="T25">
            <v>1.2</v>
          </cell>
          <cell r="U25">
            <v>18775</v>
          </cell>
        </row>
        <row r="26">
          <cell r="A26" t="str">
            <v>１１月</v>
          </cell>
          <cell r="B26">
            <v>1297</v>
          </cell>
          <cell r="C26" t="str">
            <v/>
          </cell>
          <cell r="D26">
            <v>1</v>
          </cell>
          <cell r="E26">
            <v>138001</v>
          </cell>
          <cell r="F26">
            <v>729</v>
          </cell>
          <cell r="G26" t="str">
            <v>△</v>
          </cell>
          <cell r="H26">
            <v>0.3</v>
          </cell>
          <cell r="I26">
            <v>101603</v>
          </cell>
          <cell r="J26">
            <v>431</v>
          </cell>
          <cell r="K26" t="str">
            <v>△</v>
          </cell>
          <cell r="L26">
            <v>4.9</v>
          </cell>
          <cell r="M26">
            <v>22242</v>
          </cell>
          <cell r="N26">
            <v>3</v>
          </cell>
          <cell r="O26" t="str">
            <v/>
          </cell>
          <cell r="P26" t="str">
            <v>---</v>
          </cell>
          <cell r="Q26">
            <v>348</v>
          </cell>
          <cell r="R26">
            <v>134</v>
          </cell>
          <cell r="S26" t="str">
            <v/>
          </cell>
          <cell r="T26">
            <v>34</v>
          </cell>
          <cell r="U26">
            <v>13808</v>
          </cell>
        </row>
        <row r="27">
          <cell r="A27" t="str">
            <v>１２月</v>
          </cell>
          <cell r="B27">
            <v>1591</v>
          </cell>
          <cell r="C27" t="str">
            <v/>
          </cell>
          <cell r="D27">
            <v>18.4</v>
          </cell>
          <cell r="E27">
            <v>161630</v>
          </cell>
          <cell r="F27">
            <v>743</v>
          </cell>
          <cell r="G27" t="str">
            <v>△</v>
          </cell>
          <cell r="H27">
            <v>0.8</v>
          </cell>
          <cell r="I27">
            <v>104010</v>
          </cell>
          <cell r="J27">
            <v>576</v>
          </cell>
          <cell r="K27" t="str">
            <v/>
          </cell>
          <cell r="L27">
            <v>24.7</v>
          </cell>
          <cell r="M27">
            <v>30417</v>
          </cell>
          <cell r="N27">
            <v>60</v>
          </cell>
          <cell r="O27" t="str">
            <v/>
          </cell>
          <cell r="P27">
            <v>2900</v>
          </cell>
          <cell r="Q27">
            <v>4178</v>
          </cell>
          <cell r="R27">
            <v>212</v>
          </cell>
          <cell r="S27" t="str">
            <v/>
          </cell>
          <cell r="T27">
            <v>61.8</v>
          </cell>
          <cell r="U27">
            <v>23025</v>
          </cell>
        </row>
        <row r="28">
          <cell r="A28" t="str">
            <v>平成12年１月</v>
          </cell>
          <cell r="B28">
            <v>1026</v>
          </cell>
          <cell r="C28" t="str">
            <v>△</v>
          </cell>
          <cell r="D28">
            <v>4</v>
          </cell>
          <cell r="E28">
            <v>126714</v>
          </cell>
          <cell r="F28">
            <v>706</v>
          </cell>
          <cell r="G28" t="str">
            <v/>
          </cell>
          <cell r="H28">
            <v>20.5</v>
          </cell>
          <cell r="I28">
            <v>102718</v>
          </cell>
          <cell r="J28">
            <v>202</v>
          </cell>
          <cell r="K28" t="str">
            <v>△</v>
          </cell>
          <cell r="L28">
            <v>35.7</v>
          </cell>
          <cell r="M28">
            <v>11360</v>
          </cell>
          <cell r="N28">
            <v>27</v>
          </cell>
          <cell r="O28" t="str">
            <v/>
          </cell>
          <cell r="P28">
            <v>800</v>
          </cell>
          <cell r="Q28">
            <v>1848</v>
          </cell>
          <cell r="R28">
            <v>91</v>
          </cell>
          <cell r="S28" t="str">
            <v>△</v>
          </cell>
          <cell r="T28">
            <v>45.2</v>
          </cell>
          <cell r="U28">
            <v>10788</v>
          </cell>
        </row>
        <row r="29">
          <cell r="A29" t="str">
            <v>２月</v>
          </cell>
          <cell r="B29">
            <v>1052</v>
          </cell>
          <cell r="C29" t="str">
            <v>△</v>
          </cell>
          <cell r="D29">
            <v>15.6</v>
          </cell>
          <cell r="E29">
            <v>127110</v>
          </cell>
          <cell r="F29">
            <v>660</v>
          </cell>
          <cell r="G29" t="str">
            <v>△</v>
          </cell>
          <cell r="H29">
            <v>14</v>
          </cell>
          <cell r="I29">
            <v>96926</v>
          </cell>
          <cell r="J29">
            <v>228</v>
          </cell>
          <cell r="K29" t="str">
            <v>△</v>
          </cell>
          <cell r="L29">
            <v>35.8</v>
          </cell>
          <cell r="M29">
            <v>12679</v>
          </cell>
          <cell r="N29">
            <v>12</v>
          </cell>
          <cell r="O29" t="str">
            <v/>
          </cell>
          <cell r="P29" t="str">
            <v>---</v>
          </cell>
          <cell r="Q29">
            <v>578</v>
          </cell>
          <cell r="R29">
            <v>152</v>
          </cell>
          <cell r="S29" t="str">
            <v/>
          </cell>
          <cell r="T29">
            <v>21.6</v>
          </cell>
          <cell r="U29">
            <v>16927</v>
          </cell>
        </row>
        <row r="30">
          <cell r="A30" t="str">
            <v>３月</v>
          </cell>
          <cell r="B30" t="str">
            <v/>
          </cell>
          <cell r="C30" t="str">
            <v/>
          </cell>
          <cell r="D30" t="str">
            <v/>
          </cell>
          <cell r="E30" t="str">
            <v/>
          </cell>
          <cell r="G30" t="str">
            <v/>
          </cell>
          <cell r="H30" t="str">
            <v/>
          </cell>
          <cell r="K30" t="str">
            <v/>
          </cell>
          <cell r="L30" t="str">
            <v/>
          </cell>
          <cell r="O30" t="str">
            <v/>
          </cell>
          <cell r="P30" t="str">
            <v/>
          </cell>
          <cell r="S30" t="str">
            <v/>
          </cell>
          <cell r="T30" t="str">
            <v/>
          </cell>
        </row>
        <row r="31">
          <cell r="A31" t="str">
            <v>計</v>
          </cell>
          <cell r="B31">
            <v>14800</v>
          </cell>
          <cell r="C31" t="str">
            <v>△</v>
          </cell>
          <cell r="D31">
            <v>3</v>
          </cell>
          <cell r="E31">
            <v>1650960</v>
          </cell>
          <cell r="F31">
            <v>8694</v>
          </cell>
          <cell r="G31" t="str">
            <v/>
          </cell>
          <cell r="H31">
            <v>9.3</v>
          </cell>
          <cell r="I31">
            <v>1242766</v>
          </cell>
          <cell r="J31">
            <v>4456</v>
          </cell>
          <cell r="K31" t="str">
            <v>△</v>
          </cell>
          <cell r="L31">
            <v>21.6</v>
          </cell>
          <cell r="M31">
            <v>229827</v>
          </cell>
          <cell r="N31">
            <v>149</v>
          </cell>
          <cell r="O31" t="str">
            <v/>
          </cell>
          <cell r="P31">
            <v>67.4</v>
          </cell>
          <cell r="Q31">
            <v>10475</v>
          </cell>
          <cell r="R31">
            <v>1501</v>
          </cell>
          <cell r="S31" t="str">
            <v>△</v>
          </cell>
          <cell r="T31">
            <v>1.8</v>
          </cell>
          <cell r="U31">
            <v>167892</v>
          </cell>
        </row>
      </sheetData>
      <sheetData sheetId="9">
        <row r="1">
          <cell r="A1" t="str">
            <v>(2)三重県の着工新設住宅の構造別・建て方別状況</v>
          </cell>
        </row>
        <row r="3">
          <cell r="A3" t="str">
            <v>年月</v>
          </cell>
          <cell r="B3" t="str">
            <v>       総      計</v>
          </cell>
          <cell r="F3" t="str">
            <v>       木       造</v>
          </cell>
          <cell r="J3" t="str">
            <v>  鉄骨鉄筋コンクリ－ト</v>
          </cell>
          <cell r="N3" t="str">
            <v>    鉄筋コンクリ－ト</v>
          </cell>
          <cell r="R3" t="str">
            <v>    鉄    骨     造</v>
          </cell>
          <cell r="V3" t="str">
            <v>     そ    の    他</v>
          </cell>
        </row>
        <row r="4">
          <cell r="B4" t="str">
            <v>計</v>
          </cell>
          <cell r="C4" t="str">
            <v>一戸建</v>
          </cell>
          <cell r="D4" t="str">
            <v>長屋</v>
          </cell>
          <cell r="E4" t="str">
            <v>共同</v>
          </cell>
          <cell r="F4" t="str">
            <v>計</v>
          </cell>
          <cell r="G4" t="str">
            <v>一戸建</v>
          </cell>
          <cell r="H4" t="str">
            <v>長屋</v>
          </cell>
          <cell r="I4" t="str">
            <v>共同</v>
          </cell>
          <cell r="J4" t="str">
            <v>計</v>
          </cell>
          <cell r="K4" t="str">
            <v>一戸建</v>
          </cell>
          <cell r="L4" t="str">
            <v>長屋</v>
          </cell>
          <cell r="M4" t="str">
            <v>共同</v>
          </cell>
          <cell r="N4" t="str">
            <v>計</v>
          </cell>
          <cell r="O4" t="str">
            <v>一戸建</v>
          </cell>
          <cell r="P4" t="str">
            <v>長屋</v>
          </cell>
          <cell r="Q4" t="str">
            <v>共同</v>
          </cell>
          <cell r="R4" t="str">
            <v>計</v>
          </cell>
          <cell r="S4" t="str">
            <v>一戸建</v>
          </cell>
          <cell r="T4" t="str">
            <v>長屋</v>
          </cell>
          <cell r="U4" t="str">
            <v>共同</v>
          </cell>
          <cell r="V4" t="str">
            <v>計</v>
          </cell>
          <cell r="W4" t="str">
            <v>一戸建</v>
          </cell>
          <cell r="X4" t="str">
            <v>長屋</v>
          </cell>
          <cell r="Y4" t="str">
            <v>共同</v>
          </cell>
        </row>
        <row r="5">
          <cell r="A5" t="str">
            <v>平成10年４月</v>
          </cell>
          <cell r="B5">
            <v>1679</v>
          </cell>
          <cell r="C5">
            <v>913</v>
          </cell>
          <cell r="D5">
            <v>36</v>
          </cell>
          <cell r="E5">
            <v>730</v>
          </cell>
          <cell r="F5">
            <v>870</v>
          </cell>
          <cell r="G5">
            <v>702</v>
          </cell>
          <cell r="H5">
            <v>32</v>
          </cell>
          <cell r="I5">
            <v>136</v>
          </cell>
          <cell r="J5">
            <v>3</v>
          </cell>
          <cell r="K5">
            <v>3</v>
          </cell>
          <cell r="L5">
            <v>0</v>
          </cell>
          <cell r="M5">
            <v>0</v>
          </cell>
          <cell r="N5">
            <v>286</v>
          </cell>
          <cell r="O5">
            <v>7</v>
          </cell>
          <cell r="P5">
            <v>0</v>
          </cell>
          <cell r="Q5">
            <v>279</v>
          </cell>
          <cell r="R5">
            <v>520</v>
          </cell>
          <cell r="S5">
            <v>201</v>
          </cell>
          <cell r="T5">
            <v>4</v>
          </cell>
          <cell r="U5">
            <v>315</v>
          </cell>
          <cell r="V5">
            <v>0</v>
          </cell>
          <cell r="W5">
            <v>0</v>
          </cell>
          <cell r="X5">
            <v>0</v>
          </cell>
          <cell r="Y5">
            <v>0</v>
          </cell>
        </row>
        <row r="6">
          <cell r="A6" t="str">
            <v>       ５月</v>
          </cell>
          <cell r="B6">
            <v>1480</v>
          </cell>
          <cell r="C6">
            <v>899</v>
          </cell>
          <cell r="D6">
            <v>76</v>
          </cell>
          <cell r="E6">
            <v>505</v>
          </cell>
          <cell r="F6">
            <v>761</v>
          </cell>
          <cell r="G6">
            <v>654</v>
          </cell>
          <cell r="H6">
            <v>60</v>
          </cell>
          <cell r="I6">
            <v>47</v>
          </cell>
          <cell r="J6">
            <v>0</v>
          </cell>
          <cell r="K6">
            <v>0</v>
          </cell>
          <cell r="L6">
            <v>0</v>
          </cell>
          <cell r="M6">
            <v>0</v>
          </cell>
          <cell r="N6">
            <v>187</v>
          </cell>
          <cell r="O6">
            <v>8</v>
          </cell>
          <cell r="P6">
            <v>0</v>
          </cell>
          <cell r="Q6">
            <v>179</v>
          </cell>
          <cell r="R6">
            <v>531</v>
          </cell>
          <cell r="S6">
            <v>236</v>
          </cell>
          <cell r="T6">
            <v>16</v>
          </cell>
          <cell r="U6">
            <v>279</v>
          </cell>
          <cell r="V6">
            <v>1</v>
          </cell>
          <cell r="W6">
            <v>1</v>
          </cell>
          <cell r="X6">
            <v>0</v>
          </cell>
          <cell r="Y6">
            <v>0</v>
          </cell>
        </row>
        <row r="7">
          <cell r="A7" t="str">
            <v>       ６月</v>
          </cell>
          <cell r="B7">
            <v>1507</v>
          </cell>
          <cell r="C7">
            <v>832</v>
          </cell>
          <cell r="D7">
            <v>10</v>
          </cell>
          <cell r="E7">
            <v>665</v>
          </cell>
          <cell r="F7">
            <v>695</v>
          </cell>
          <cell r="G7">
            <v>624</v>
          </cell>
          <cell r="H7">
            <v>10</v>
          </cell>
          <cell r="I7">
            <v>61</v>
          </cell>
          <cell r="J7">
            <v>36</v>
          </cell>
          <cell r="K7">
            <v>0</v>
          </cell>
          <cell r="L7">
            <v>0</v>
          </cell>
          <cell r="M7">
            <v>36</v>
          </cell>
          <cell r="N7">
            <v>178</v>
          </cell>
          <cell r="O7">
            <v>5</v>
          </cell>
          <cell r="P7">
            <v>0</v>
          </cell>
          <cell r="Q7">
            <v>173</v>
          </cell>
          <cell r="R7">
            <v>597</v>
          </cell>
          <cell r="S7">
            <v>202</v>
          </cell>
          <cell r="T7">
            <v>0</v>
          </cell>
          <cell r="U7">
            <v>395</v>
          </cell>
          <cell r="V7">
            <v>1</v>
          </cell>
          <cell r="W7">
            <v>1</v>
          </cell>
          <cell r="X7">
            <v>0</v>
          </cell>
          <cell r="Y7">
            <v>0</v>
          </cell>
        </row>
        <row r="8">
          <cell r="A8" t="str">
            <v>       ７月</v>
          </cell>
          <cell r="B8">
            <v>1425</v>
          </cell>
          <cell r="C8">
            <v>873</v>
          </cell>
          <cell r="D8">
            <v>24</v>
          </cell>
          <cell r="E8">
            <v>528</v>
          </cell>
          <cell r="F8">
            <v>735</v>
          </cell>
          <cell r="G8">
            <v>657</v>
          </cell>
          <cell r="H8">
            <v>20</v>
          </cell>
          <cell r="I8">
            <v>58</v>
          </cell>
          <cell r="J8">
            <v>0</v>
          </cell>
          <cell r="K8">
            <v>0</v>
          </cell>
          <cell r="L8">
            <v>0</v>
          </cell>
          <cell r="M8">
            <v>0</v>
          </cell>
          <cell r="N8">
            <v>156</v>
          </cell>
          <cell r="O8">
            <v>21</v>
          </cell>
          <cell r="P8">
            <v>0</v>
          </cell>
          <cell r="Q8">
            <v>135</v>
          </cell>
          <cell r="R8">
            <v>533</v>
          </cell>
          <cell r="S8">
            <v>194</v>
          </cell>
          <cell r="T8">
            <v>4</v>
          </cell>
          <cell r="U8">
            <v>335</v>
          </cell>
          <cell r="V8">
            <v>1</v>
          </cell>
          <cell r="W8">
            <v>1</v>
          </cell>
          <cell r="X8">
            <v>0</v>
          </cell>
          <cell r="Y8">
            <v>0</v>
          </cell>
        </row>
        <row r="9">
          <cell r="A9" t="str">
            <v>       ８月</v>
          </cell>
          <cell r="B9">
            <v>1274</v>
          </cell>
          <cell r="C9">
            <v>760</v>
          </cell>
          <cell r="D9">
            <v>63</v>
          </cell>
          <cell r="E9">
            <v>451</v>
          </cell>
          <cell r="F9">
            <v>623</v>
          </cell>
          <cell r="G9">
            <v>578</v>
          </cell>
          <cell r="H9">
            <v>27</v>
          </cell>
          <cell r="I9">
            <v>18</v>
          </cell>
          <cell r="J9">
            <v>0</v>
          </cell>
          <cell r="K9">
            <v>0</v>
          </cell>
          <cell r="L9">
            <v>0</v>
          </cell>
          <cell r="M9">
            <v>0</v>
          </cell>
          <cell r="N9">
            <v>218</v>
          </cell>
          <cell r="O9">
            <v>9</v>
          </cell>
          <cell r="P9">
            <v>0</v>
          </cell>
          <cell r="Q9">
            <v>209</v>
          </cell>
          <cell r="R9">
            <v>432</v>
          </cell>
          <cell r="S9">
            <v>172</v>
          </cell>
          <cell r="T9">
            <v>36</v>
          </cell>
          <cell r="U9">
            <v>224</v>
          </cell>
          <cell r="V9">
            <v>1</v>
          </cell>
          <cell r="W9">
            <v>1</v>
          </cell>
          <cell r="X9">
            <v>0</v>
          </cell>
          <cell r="Y9">
            <v>0</v>
          </cell>
        </row>
        <row r="10">
          <cell r="A10" t="str">
            <v>       ９月</v>
          </cell>
          <cell r="B10">
            <v>1287</v>
          </cell>
          <cell r="C10">
            <v>704</v>
          </cell>
          <cell r="D10">
            <v>31</v>
          </cell>
          <cell r="E10">
            <v>552</v>
          </cell>
          <cell r="F10">
            <v>534</v>
          </cell>
          <cell r="G10">
            <v>512</v>
          </cell>
          <cell r="H10">
            <v>16</v>
          </cell>
          <cell r="I10">
            <v>6</v>
          </cell>
          <cell r="J10">
            <v>0</v>
          </cell>
          <cell r="K10">
            <v>0</v>
          </cell>
          <cell r="L10">
            <v>0</v>
          </cell>
          <cell r="M10">
            <v>0</v>
          </cell>
          <cell r="N10">
            <v>206</v>
          </cell>
          <cell r="O10">
            <v>4</v>
          </cell>
          <cell r="P10">
            <v>0</v>
          </cell>
          <cell r="Q10">
            <v>202</v>
          </cell>
          <cell r="R10">
            <v>547</v>
          </cell>
          <cell r="S10">
            <v>188</v>
          </cell>
          <cell r="T10">
            <v>15</v>
          </cell>
          <cell r="U10">
            <v>344</v>
          </cell>
          <cell r="V10">
            <v>0</v>
          </cell>
          <cell r="W10">
            <v>0</v>
          </cell>
          <cell r="X10">
            <v>0</v>
          </cell>
          <cell r="Y10">
            <v>0</v>
          </cell>
        </row>
        <row r="11">
          <cell r="A11" t="str">
            <v>      １０月</v>
          </cell>
          <cell r="B11">
            <v>1659</v>
          </cell>
          <cell r="C11">
            <v>903</v>
          </cell>
          <cell r="D11">
            <v>30</v>
          </cell>
          <cell r="E11">
            <v>726</v>
          </cell>
          <cell r="F11">
            <v>772</v>
          </cell>
          <cell r="G11">
            <v>676</v>
          </cell>
          <cell r="H11">
            <v>30</v>
          </cell>
          <cell r="I11">
            <v>66</v>
          </cell>
          <cell r="J11">
            <v>1</v>
          </cell>
          <cell r="K11">
            <v>1</v>
          </cell>
          <cell r="L11">
            <v>0</v>
          </cell>
          <cell r="M11">
            <v>0</v>
          </cell>
          <cell r="N11">
            <v>250</v>
          </cell>
          <cell r="O11">
            <v>8</v>
          </cell>
          <cell r="P11">
            <v>0</v>
          </cell>
          <cell r="Q11">
            <v>242</v>
          </cell>
          <cell r="R11">
            <v>635</v>
          </cell>
          <cell r="S11">
            <v>217</v>
          </cell>
          <cell r="T11">
            <v>0</v>
          </cell>
          <cell r="U11">
            <v>418</v>
          </cell>
          <cell r="V11">
            <v>1</v>
          </cell>
          <cell r="W11">
            <v>1</v>
          </cell>
          <cell r="X11">
            <v>0</v>
          </cell>
          <cell r="Y11">
            <v>0</v>
          </cell>
        </row>
        <row r="12">
          <cell r="A12" t="str">
            <v>      １１月</v>
          </cell>
          <cell r="B12">
            <v>1284</v>
          </cell>
          <cell r="C12">
            <v>834</v>
          </cell>
          <cell r="D12">
            <v>22</v>
          </cell>
          <cell r="E12">
            <v>428</v>
          </cell>
          <cell r="F12">
            <v>672</v>
          </cell>
          <cell r="G12">
            <v>634</v>
          </cell>
          <cell r="H12">
            <v>18</v>
          </cell>
          <cell r="I12">
            <v>20</v>
          </cell>
          <cell r="J12">
            <v>0</v>
          </cell>
          <cell r="K12">
            <v>0</v>
          </cell>
          <cell r="L12">
            <v>0</v>
          </cell>
          <cell r="M12">
            <v>0</v>
          </cell>
          <cell r="N12">
            <v>152</v>
          </cell>
          <cell r="O12">
            <v>6</v>
          </cell>
          <cell r="P12">
            <v>0</v>
          </cell>
          <cell r="Q12">
            <v>146</v>
          </cell>
          <cell r="R12">
            <v>460</v>
          </cell>
          <cell r="S12">
            <v>194</v>
          </cell>
          <cell r="T12">
            <v>4</v>
          </cell>
          <cell r="U12">
            <v>262</v>
          </cell>
          <cell r="V12">
            <v>0</v>
          </cell>
          <cell r="W12">
            <v>0</v>
          </cell>
          <cell r="X12">
            <v>0</v>
          </cell>
          <cell r="Y12">
            <v>0</v>
          </cell>
        </row>
        <row r="13">
          <cell r="A13" t="str">
            <v>      １２月</v>
          </cell>
          <cell r="B13">
            <v>1344</v>
          </cell>
          <cell r="C13">
            <v>885</v>
          </cell>
          <cell r="D13">
            <v>52</v>
          </cell>
          <cell r="E13">
            <v>407</v>
          </cell>
          <cell r="F13">
            <v>726</v>
          </cell>
          <cell r="G13">
            <v>666</v>
          </cell>
          <cell r="H13">
            <v>44</v>
          </cell>
          <cell r="I13">
            <v>16</v>
          </cell>
          <cell r="J13">
            <v>8</v>
          </cell>
          <cell r="K13">
            <v>0</v>
          </cell>
          <cell r="L13">
            <v>0</v>
          </cell>
          <cell r="M13">
            <v>8</v>
          </cell>
          <cell r="N13">
            <v>75</v>
          </cell>
          <cell r="O13">
            <v>11</v>
          </cell>
          <cell r="P13">
            <v>0</v>
          </cell>
          <cell r="Q13">
            <v>64</v>
          </cell>
          <cell r="R13">
            <v>535</v>
          </cell>
          <cell r="S13">
            <v>208</v>
          </cell>
          <cell r="T13">
            <v>8</v>
          </cell>
          <cell r="U13">
            <v>319</v>
          </cell>
          <cell r="V13">
            <v>0</v>
          </cell>
          <cell r="W13">
            <v>0</v>
          </cell>
          <cell r="X13">
            <v>0</v>
          </cell>
          <cell r="Y13">
            <v>0</v>
          </cell>
        </row>
        <row r="14">
          <cell r="A14" t="str">
            <v>平成11年１月</v>
          </cell>
          <cell r="B14">
            <v>1069</v>
          </cell>
          <cell r="C14">
            <v>677</v>
          </cell>
          <cell r="D14">
            <v>16</v>
          </cell>
          <cell r="E14">
            <v>376</v>
          </cell>
          <cell r="F14">
            <v>465</v>
          </cell>
          <cell r="G14">
            <v>462</v>
          </cell>
          <cell r="H14">
            <v>3</v>
          </cell>
          <cell r="I14">
            <v>0</v>
          </cell>
          <cell r="J14">
            <v>1</v>
          </cell>
          <cell r="K14">
            <v>1</v>
          </cell>
          <cell r="L14">
            <v>0</v>
          </cell>
          <cell r="M14">
            <v>0</v>
          </cell>
          <cell r="N14">
            <v>182</v>
          </cell>
          <cell r="O14">
            <v>7</v>
          </cell>
          <cell r="P14">
            <v>0</v>
          </cell>
          <cell r="Q14">
            <v>175</v>
          </cell>
          <cell r="R14">
            <v>421</v>
          </cell>
          <cell r="S14">
            <v>207</v>
          </cell>
          <cell r="T14">
            <v>13</v>
          </cell>
          <cell r="U14">
            <v>201</v>
          </cell>
          <cell r="V14">
            <v>0</v>
          </cell>
          <cell r="W14">
            <v>0</v>
          </cell>
          <cell r="X14">
            <v>0</v>
          </cell>
          <cell r="Y14">
            <v>0</v>
          </cell>
        </row>
        <row r="15">
          <cell r="A15" t="str">
            <v>       ２月</v>
          </cell>
          <cell r="B15">
            <v>1247</v>
          </cell>
          <cell r="C15">
            <v>862</v>
          </cell>
          <cell r="D15">
            <v>20</v>
          </cell>
          <cell r="E15">
            <v>365</v>
          </cell>
          <cell r="F15">
            <v>674</v>
          </cell>
          <cell r="G15">
            <v>656</v>
          </cell>
          <cell r="H15">
            <v>4</v>
          </cell>
          <cell r="I15">
            <v>14</v>
          </cell>
          <cell r="J15">
            <v>0</v>
          </cell>
          <cell r="K15">
            <v>0</v>
          </cell>
          <cell r="L15">
            <v>0</v>
          </cell>
          <cell r="M15">
            <v>0</v>
          </cell>
          <cell r="N15">
            <v>190</v>
          </cell>
          <cell r="O15">
            <v>5</v>
          </cell>
          <cell r="P15">
            <v>0</v>
          </cell>
          <cell r="Q15">
            <v>185</v>
          </cell>
          <cell r="R15">
            <v>383</v>
          </cell>
          <cell r="S15">
            <v>201</v>
          </cell>
          <cell r="T15">
            <v>16</v>
          </cell>
          <cell r="U15">
            <v>166</v>
          </cell>
          <cell r="V15">
            <v>0</v>
          </cell>
          <cell r="W15">
            <v>0</v>
          </cell>
          <cell r="X15">
            <v>0</v>
          </cell>
          <cell r="Y15">
            <v>0</v>
          </cell>
        </row>
        <row r="16">
          <cell r="A16" t="str">
            <v>       ３月</v>
          </cell>
          <cell r="B16">
            <v>1570</v>
          </cell>
          <cell r="C16">
            <v>1107</v>
          </cell>
          <cell r="D16">
            <v>39</v>
          </cell>
          <cell r="E16">
            <v>424</v>
          </cell>
          <cell r="F16">
            <v>846</v>
          </cell>
          <cell r="G16">
            <v>814</v>
          </cell>
          <cell r="H16">
            <v>32</v>
          </cell>
          <cell r="I16">
            <v>0</v>
          </cell>
          <cell r="J16">
            <v>18</v>
          </cell>
          <cell r="K16">
            <v>0</v>
          </cell>
          <cell r="L16">
            <v>0</v>
          </cell>
          <cell r="M16">
            <v>18</v>
          </cell>
          <cell r="N16">
            <v>169</v>
          </cell>
          <cell r="O16">
            <v>8</v>
          </cell>
          <cell r="P16">
            <v>0</v>
          </cell>
          <cell r="Q16">
            <v>161</v>
          </cell>
          <cell r="R16">
            <v>535</v>
          </cell>
          <cell r="S16">
            <v>283</v>
          </cell>
          <cell r="T16">
            <v>7</v>
          </cell>
          <cell r="U16">
            <v>245</v>
          </cell>
          <cell r="V16">
            <v>2</v>
          </cell>
          <cell r="W16">
            <v>2</v>
          </cell>
          <cell r="X16">
            <v>0</v>
          </cell>
          <cell r="Y16">
            <v>0</v>
          </cell>
        </row>
        <row r="17">
          <cell r="A17" t="str">
            <v>計</v>
          </cell>
          <cell r="B17">
            <v>16825</v>
          </cell>
          <cell r="C17">
            <v>10249</v>
          </cell>
          <cell r="D17">
            <v>419</v>
          </cell>
          <cell r="E17">
            <v>6157</v>
          </cell>
          <cell r="F17">
            <v>8373</v>
          </cell>
          <cell r="G17">
            <v>7635</v>
          </cell>
          <cell r="H17">
            <v>296</v>
          </cell>
          <cell r="I17">
            <v>442</v>
          </cell>
          <cell r="J17">
            <v>67</v>
          </cell>
          <cell r="K17">
            <v>5</v>
          </cell>
          <cell r="L17">
            <v>0</v>
          </cell>
          <cell r="M17">
            <v>62</v>
          </cell>
          <cell r="N17">
            <v>2249</v>
          </cell>
          <cell r="O17">
            <v>99</v>
          </cell>
          <cell r="P17">
            <v>0</v>
          </cell>
          <cell r="Q17">
            <v>2150</v>
          </cell>
          <cell r="R17">
            <v>6129</v>
          </cell>
          <cell r="S17">
            <v>2503</v>
          </cell>
          <cell r="T17">
            <v>123</v>
          </cell>
          <cell r="U17">
            <v>3503</v>
          </cell>
          <cell r="V17">
            <v>7</v>
          </cell>
          <cell r="W17">
            <v>7</v>
          </cell>
          <cell r="X17">
            <v>0</v>
          </cell>
          <cell r="Y17">
            <v>0</v>
          </cell>
        </row>
        <row r="18">
          <cell r="A18" t="str">
            <v>平成11年４月</v>
          </cell>
          <cell r="B18">
            <v>1509</v>
          </cell>
          <cell r="C18">
            <v>928</v>
          </cell>
          <cell r="D18">
            <v>13</v>
          </cell>
          <cell r="E18">
            <v>568</v>
          </cell>
          <cell r="F18">
            <v>683</v>
          </cell>
          <cell r="G18">
            <v>676</v>
          </cell>
          <cell r="H18">
            <v>7</v>
          </cell>
          <cell r="I18">
            <v>0</v>
          </cell>
          <cell r="J18">
            <v>31</v>
          </cell>
          <cell r="K18">
            <v>1</v>
          </cell>
          <cell r="L18">
            <v>0</v>
          </cell>
          <cell r="M18">
            <v>30</v>
          </cell>
          <cell r="N18">
            <v>179</v>
          </cell>
          <cell r="O18">
            <v>11</v>
          </cell>
          <cell r="P18">
            <v>0</v>
          </cell>
          <cell r="Q18">
            <v>168</v>
          </cell>
          <cell r="R18">
            <v>598</v>
          </cell>
          <cell r="S18">
            <v>240</v>
          </cell>
          <cell r="T18">
            <v>6</v>
          </cell>
          <cell r="U18">
            <v>352</v>
          </cell>
          <cell r="V18">
            <v>18</v>
          </cell>
          <cell r="W18">
            <v>0</v>
          </cell>
          <cell r="X18">
            <v>0</v>
          </cell>
          <cell r="Y18">
            <v>18</v>
          </cell>
        </row>
        <row r="19">
          <cell r="A19" t="str">
            <v>       ５月</v>
          </cell>
          <cell r="B19">
            <v>1525</v>
          </cell>
          <cell r="C19">
            <v>1126</v>
          </cell>
          <cell r="D19">
            <v>38</v>
          </cell>
          <cell r="E19">
            <v>361</v>
          </cell>
          <cell r="F19">
            <v>837</v>
          </cell>
          <cell r="G19">
            <v>802</v>
          </cell>
          <cell r="H19">
            <v>27</v>
          </cell>
          <cell r="I19">
            <v>8</v>
          </cell>
          <cell r="J19">
            <v>1</v>
          </cell>
          <cell r="K19">
            <v>1</v>
          </cell>
          <cell r="L19">
            <v>0</v>
          </cell>
          <cell r="M19">
            <v>0</v>
          </cell>
          <cell r="N19">
            <v>235</v>
          </cell>
          <cell r="O19">
            <v>14</v>
          </cell>
          <cell r="P19">
            <v>0</v>
          </cell>
          <cell r="Q19">
            <v>221</v>
          </cell>
          <cell r="R19">
            <v>451</v>
          </cell>
          <cell r="S19">
            <v>308</v>
          </cell>
          <cell r="T19">
            <v>11</v>
          </cell>
          <cell r="U19">
            <v>132</v>
          </cell>
          <cell r="V19">
            <v>1</v>
          </cell>
          <cell r="W19">
            <v>1</v>
          </cell>
          <cell r="X19">
            <v>0</v>
          </cell>
          <cell r="Y19">
            <v>0</v>
          </cell>
        </row>
        <row r="20">
          <cell r="A20" t="str">
            <v>       ６月</v>
          </cell>
          <cell r="B20">
            <v>1490</v>
          </cell>
          <cell r="C20">
            <v>1208</v>
          </cell>
          <cell r="D20">
            <v>55</v>
          </cell>
          <cell r="E20">
            <v>227</v>
          </cell>
          <cell r="F20">
            <v>982</v>
          </cell>
          <cell r="G20">
            <v>921</v>
          </cell>
          <cell r="H20">
            <v>43</v>
          </cell>
          <cell r="I20">
            <v>18</v>
          </cell>
          <cell r="J20">
            <v>0</v>
          </cell>
          <cell r="K20">
            <v>0</v>
          </cell>
          <cell r="L20">
            <v>0</v>
          </cell>
          <cell r="M20">
            <v>0</v>
          </cell>
          <cell r="N20">
            <v>94</v>
          </cell>
          <cell r="O20">
            <v>10</v>
          </cell>
          <cell r="P20">
            <v>0</v>
          </cell>
          <cell r="Q20">
            <v>84</v>
          </cell>
          <cell r="R20">
            <v>414</v>
          </cell>
          <cell r="S20">
            <v>277</v>
          </cell>
          <cell r="T20">
            <v>12</v>
          </cell>
          <cell r="U20">
            <v>125</v>
          </cell>
          <cell r="V20">
            <v>0</v>
          </cell>
          <cell r="W20">
            <v>0</v>
          </cell>
          <cell r="X20">
            <v>0</v>
          </cell>
          <cell r="Y20">
            <v>0</v>
          </cell>
        </row>
        <row r="21">
          <cell r="A21" t="str">
            <v>       ７月</v>
          </cell>
          <cell r="B21">
            <v>1231</v>
          </cell>
          <cell r="C21">
            <v>812</v>
          </cell>
          <cell r="D21">
            <v>43</v>
          </cell>
          <cell r="E21">
            <v>376</v>
          </cell>
          <cell r="F21">
            <v>648</v>
          </cell>
          <cell r="G21">
            <v>610</v>
          </cell>
          <cell r="H21">
            <v>24</v>
          </cell>
          <cell r="I21">
            <v>14</v>
          </cell>
          <cell r="J21">
            <v>0</v>
          </cell>
          <cell r="K21">
            <v>0</v>
          </cell>
          <cell r="L21">
            <v>0</v>
          </cell>
          <cell r="M21">
            <v>0</v>
          </cell>
          <cell r="N21">
            <v>147</v>
          </cell>
          <cell r="O21">
            <v>8</v>
          </cell>
          <cell r="P21">
            <v>0</v>
          </cell>
          <cell r="Q21">
            <v>139</v>
          </cell>
          <cell r="R21">
            <v>436</v>
          </cell>
          <cell r="S21">
            <v>194</v>
          </cell>
          <cell r="T21">
            <v>19</v>
          </cell>
          <cell r="U21">
            <v>223</v>
          </cell>
          <cell r="V21">
            <v>0</v>
          </cell>
          <cell r="W21">
            <v>0</v>
          </cell>
          <cell r="X21">
            <v>0</v>
          </cell>
          <cell r="Y21">
            <v>0</v>
          </cell>
        </row>
        <row r="22">
          <cell r="A22" t="str">
            <v>       ８月</v>
          </cell>
          <cell r="B22">
            <v>1456</v>
          </cell>
          <cell r="C22">
            <v>940</v>
          </cell>
          <cell r="D22">
            <v>87</v>
          </cell>
          <cell r="E22">
            <v>429</v>
          </cell>
          <cell r="F22">
            <v>702</v>
          </cell>
          <cell r="G22">
            <v>684</v>
          </cell>
          <cell r="H22">
            <v>18</v>
          </cell>
          <cell r="I22">
            <v>0</v>
          </cell>
          <cell r="J22">
            <v>0</v>
          </cell>
          <cell r="K22">
            <v>0</v>
          </cell>
          <cell r="L22">
            <v>0</v>
          </cell>
          <cell r="M22">
            <v>0</v>
          </cell>
          <cell r="N22">
            <v>239</v>
          </cell>
          <cell r="O22">
            <v>5</v>
          </cell>
          <cell r="P22">
            <v>30</v>
          </cell>
          <cell r="Q22">
            <v>204</v>
          </cell>
          <cell r="R22">
            <v>515</v>
          </cell>
          <cell r="S22">
            <v>251</v>
          </cell>
          <cell r="T22">
            <v>39</v>
          </cell>
          <cell r="U22">
            <v>225</v>
          </cell>
          <cell r="V22">
            <v>0</v>
          </cell>
          <cell r="W22">
            <v>0</v>
          </cell>
          <cell r="X22">
            <v>0</v>
          </cell>
          <cell r="Y22">
            <v>0</v>
          </cell>
        </row>
        <row r="23">
          <cell r="A23" t="str">
            <v>       ９月</v>
          </cell>
          <cell r="B23">
            <v>1401</v>
          </cell>
          <cell r="C23">
            <v>834</v>
          </cell>
          <cell r="D23">
            <v>39</v>
          </cell>
          <cell r="E23">
            <v>528</v>
          </cell>
          <cell r="F23">
            <v>656</v>
          </cell>
          <cell r="G23">
            <v>633</v>
          </cell>
          <cell r="H23">
            <v>12</v>
          </cell>
          <cell r="I23">
            <v>11</v>
          </cell>
          <cell r="J23">
            <v>15</v>
          </cell>
          <cell r="K23">
            <v>0</v>
          </cell>
          <cell r="L23">
            <v>0</v>
          </cell>
          <cell r="M23">
            <v>15</v>
          </cell>
          <cell r="N23">
            <v>278</v>
          </cell>
          <cell r="O23">
            <v>10</v>
          </cell>
          <cell r="P23">
            <v>0</v>
          </cell>
          <cell r="Q23">
            <v>268</v>
          </cell>
          <cell r="R23">
            <v>452</v>
          </cell>
          <cell r="S23">
            <v>191</v>
          </cell>
          <cell r="T23">
            <v>27</v>
          </cell>
          <cell r="U23">
            <v>234</v>
          </cell>
          <cell r="V23">
            <v>0</v>
          </cell>
          <cell r="W23">
            <v>0</v>
          </cell>
          <cell r="X23">
            <v>0</v>
          </cell>
          <cell r="Y23">
            <v>0</v>
          </cell>
        </row>
        <row r="24">
          <cell r="A24" t="str">
            <v>      １０月</v>
          </cell>
          <cell r="B24">
            <v>1222</v>
          </cell>
          <cell r="C24">
            <v>858</v>
          </cell>
          <cell r="D24">
            <v>39</v>
          </cell>
          <cell r="E24">
            <v>325</v>
          </cell>
          <cell r="F24">
            <v>687</v>
          </cell>
          <cell r="G24">
            <v>644</v>
          </cell>
          <cell r="H24">
            <v>19</v>
          </cell>
          <cell r="I24">
            <v>24</v>
          </cell>
          <cell r="J24">
            <v>0</v>
          </cell>
          <cell r="K24">
            <v>0</v>
          </cell>
          <cell r="L24">
            <v>0</v>
          </cell>
          <cell r="M24">
            <v>0</v>
          </cell>
          <cell r="N24">
            <v>152</v>
          </cell>
          <cell r="O24">
            <v>11</v>
          </cell>
          <cell r="P24">
            <v>3</v>
          </cell>
          <cell r="Q24">
            <v>138</v>
          </cell>
          <cell r="R24">
            <v>383</v>
          </cell>
          <cell r="S24">
            <v>203</v>
          </cell>
          <cell r="T24">
            <v>17</v>
          </cell>
          <cell r="U24">
            <v>163</v>
          </cell>
          <cell r="V24">
            <v>0</v>
          </cell>
          <cell r="W24">
            <v>0</v>
          </cell>
          <cell r="X24">
            <v>0</v>
          </cell>
          <cell r="Y24">
            <v>0</v>
          </cell>
        </row>
        <row r="25">
          <cell r="A25" t="str">
            <v>      １１月</v>
          </cell>
          <cell r="B25">
            <v>1297</v>
          </cell>
          <cell r="C25">
            <v>806</v>
          </cell>
          <cell r="D25">
            <v>66</v>
          </cell>
          <cell r="E25">
            <v>425</v>
          </cell>
          <cell r="F25">
            <v>677</v>
          </cell>
          <cell r="G25">
            <v>590</v>
          </cell>
          <cell r="H25">
            <v>60</v>
          </cell>
          <cell r="I25">
            <v>27</v>
          </cell>
          <cell r="J25">
            <v>48</v>
          </cell>
          <cell r="K25">
            <v>0</v>
          </cell>
          <cell r="L25">
            <v>0</v>
          </cell>
          <cell r="M25">
            <v>48</v>
          </cell>
          <cell r="N25">
            <v>109</v>
          </cell>
          <cell r="O25">
            <v>5</v>
          </cell>
          <cell r="P25">
            <v>0</v>
          </cell>
          <cell r="Q25">
            <v>104</v>
          </cell>
          <cell r="R25">
            <v>463</v>
          </cell>
          <cell r="S25">
            <v>211</v>
          </cell>
          <cell r="T25">
            <v>6</v>
          </cell>
          <cell r="U25">
            <v>246</v>
          </cell>
          <cell r="V25">
            <v>0</v>
          </cell>
          <cell r="W25">
            <v>0</v>
          </cell>
          <cell r="X25">
            <v>0</v>
          </cell>
          <cell r="Y25">
            <v>0</v>
          </cell>
        </row>
        <row r="26">
          <cell r="A26" t="str">
            <v>      １２月</v>
          </cell>
          <cell r="B26">
            <v>1591</v>
          </cell>
          <cell r="C26">
            <v>879</v>
          </cell>
          <cell r="D26">
            <v>69</v>
          </cell>
          <cell r="E26">
            <v>643</v>
          </cell>
          <cell r="F26">
            <v>704</v>
          </cell>
          <cell r="G26">
            <v>665</v>
          </cell>
          <cell r="H26">
            <v>21</v>
          </cell>
          <cell r="I26">
            <v>18</v>
          </cell>
          <cell r="J26">
            <v>82</v>
          </cell>
          <cell r="K26">
            <v>0</v>
          </cell>
          <cell r="L26">
            <v>0</v>
          </cell>
          <cell r="M26">
            <v>82</v>
          </cell>
          <cell r="N26">
            <v>250</v>
          </cell>
          <cell r="O26">
            <v>8</v>
          </cell>
          <cell r="P26">
            <v>0</v>
          </cell>
          <cell r="Q26">
            <v>242</v>
          </cell>
          <cell r="R26">
            <v>555</v>
          </cell>
          <cell r="S26">
            <v>206</v>
          </cell>
          <cell r="T26">
            <v>48</v>
          </cell>
          <cell r="U26">
            <v>301</v>
          </cell>
          <cell r="V26">
            <v>0</v>
          </cell>
          <cell r="W26">
            <v>0</v>
          </cell>
          <cell r="X26">
            <v>0</v>
          </cell>
          <cell r="Y26">
            <v>0</v>
          </cell>
        </row>
        <row r="27">
          <cell r="A27" t="str">
            <v>平成12年１月</v>
          </cell>
          <cell r="B27">
            <v>1026</v>
          </cell>
          <cell r="C27">
            <v>806</v>
          </cell>
          <cell r="D27">
            <v>20</v>
          </cell>
          <cell r="E27">
            <v>200</v>
          </cell>
          <cell r="F27">
            <v>601</v>
          </cell>
          <cell r="G27">
            <v>585</v>
          </cell>
          <cell r="H27">
            <v>10</v>
          </cell>
          <cell r="I27">
            <v>6</v>
          </cell>
          <cell r="J27">
            <v>0</v>
          </cell>
          <cell r="K27">
            <v>0</v>
          </cell>
          <cell r="L27">
            <v>0</v>
          </cell>
          <cell r="M27">
            <v>0</v>
          </cell>
          <cell r="N27">
            <v>49</v>
          </cell>
          <cell r="O27">
            <v>6</v>
          </cell>
          <cell r="P27">
            <v>0</v>
          </cell>
          <cell r="Q27">
            <v>43</v>
          </cell>
          <cell r="R27">
            <v>376</v>
          </cell>
          <cell r="S27">
            <v>215</v>
          </cell>
          <cell r="T27">
            <v>10</v>
          </cell>
          <cell r="U27">
            <v>151</v>
          </cell>
          <cell r="V27">
            <v>0</v>
          </cell>
          <cell r="W27">
            <v>0</v>
          </cell>
          <cell r="X27">
            <v>0</v>
          </cell>
          <cell r="Y27">
            <v>0</v>
          </cell>
        </row>
        <row r="28">
          <cell r="A28" t="str">
            <v>       ２月</v>
          </cell>
          <cell r="B28">
            <v>1052</v>
          </cell>
          <cell r="C28">
            <v>748</v>
          </cell>
          <cell r="D28">
            <v>44</v>
          </cell>
          <cell r="E28">
            <v>260</v>
          </cell>
          <cell r="F28">
            <v>597</v>
          </cell>
          <cell r="G28">
            <v>571</v>
          </cell>
          <cell r="H28">
            <v>16</v>
          </cell>
          <cell r="I28">
            <v>10</v>
          </cell>
          <cell r="J28">
            <v>39</v>
          </cell>
          <cell r="K28">
            <v>0</v>
          </cell>
          <cell r="L28">
            <v>0</v>
          </cell>
          <cell r="M28">
            <v>39</v>
          </cell>
          <cell r="N28">
            <v>71</v>
          </cell>
          <cell r="O28">
            <v>3</v>
          </cell>
          <cell r="P28">
            <v>0</v>
          </cell>
          <cell r="Q28">
            <v>68</v>
          </cell>
          <cell r="R28">
            <v>345</v>
          </cell>
          <cell r="S28">
            <v>174</v>
          </cell>
          <cell r="T28">
            <v>28</v>
          </cell>
          <cell r="U28">
            <v>143</v>
          </cell>
          <cell r="V28">
            <v>0</v>
          </cell>
          <cell r="W28">
            <v>0</v>
          </cell>
          <cell r="X28">
            <v>0</v>
          </cell>
          <cell r="Y28">
            <v>0</v>
          </cell>
        </row>
        <row r="29">
          <cell r="A29" t="str">
            <v>       ３月</v>
          </cell>
          <cell r="B29" t="str">
            <v/>
          </cell>
          <cell r="C29" t="str">
            <v/>
          </cell>
          <cell r="D29" t="str">
            <v/>
          </cell>
          <cell r="E29" t="str">
            <v/>
          </cell>
          <cell r="F29" t="str">
            <v/>
          </cell>
          <cell r="J29" t="str">
            <v/>
          </cell>
          <cell r="N29" t="str">
            <v/>
          </cell>
          <cell r="R29" t="str">
            <v/>
          </cell>
          <cell r="V29" t="str">
            <v/>
          </cell>
        </row>
        <row r="30">
          <cell r="A30" t="str">
            <v>計</v>
          </cell>
          <cell r="B30">
            <v>14800</v>
          </cell>
          <cell r="C30">
            <v>9945</v>
          </cell>
          <cell r="D30">
            <v>513</v>
          </cell>
          <cell r="E30">
            <v>4342</v>
          </cell>
          <cell r="F30">
            <v>7774</v>
          </cell>
          <cell r="G30">
            <v>7381</v>
          </cell>
          <cell r="H30">
            <v>257</v>
          </cell>
          <cell r="I30">
            <v>136</v>
          </cell>
          <cell r="J30">
            <v>216</v>
          </cell>
          <cell r="K30">
            <v>2</v>
          </cell>
          <cell r="L30">
            <v>0</v>
          </cell>
          <cell r="M30">
            <v>214</v>
          </cell>
          <cell r="N30">
            <v>1803</v>
          </cell>
          <cell r="O30">
            <v>91</v>
          </cell>
          <cell r="P30">
            <v>33</v>
          </cell>
          <cell r="Q30">
            <v>1679</v>
          </cell>
          <cell r="R30">
            <v>4988</v>
          </cell>
          <cell r="S30">
            <v>2470</v>
          </cell>
          <cell r="T30">
            <v>223</v>
          </cell>
          <cell r="U30">
            <v>2295</v>
          </cell>
          <cell r="V30">
            <v>19</v>
          </cell>
          <cell r="W30">
            <v>1</v>
          </cell>
          <cell r="X30">
            <v>0</v>
          </cell>
          <cell r="Y30">
            <v>18</v>
          </cell>
        </row>
      </sheetData>
      <sheetData sheetId="10">
        <row r="1">
          <cell r="A1" t="str">
            <v>(3)１３市別着工新設住宅状況</v>
          </cell>
        </row>
        <row r="3">
          <cell r="B3" t="str">
            <v>      津</v>
          </cell>
          <cell r="E3" t="str">
            <v>  四  日  市</v>
          </cell>
          <cell r="H3" t="str">
            <v>    伊  勢</v>
          </cell>
          <cell r="K3" t="str">
            <v>    松  阪</v>
          </cell>
          <cell r="N3" t="str">
            <v>    桑  名</v>
          </cell>
          <cell r="Q3" t="str">
            <v>    上  野</v>
          </cell>
          <cell r="T3" t="str">
            <v>    鈴  鹿</v>
          </cell>
          <cell r="W3" t="str">
            <v>    名  張</v>
          </cell>
          <cell r="Z3" t="str">
            <v>    尾  鷲</v>
          </cell>
          <cell r="AC3" t="str">
            <v>    亀  山</v>
          </cell>
          <cell r="AF3" t="str">
            <v>    鳥  羽</v>
          </cell>
          <cell r="AI3" t="str">
            <v>    熊   野</v>
          </cell>
          <cell r="AL3" t="str">
            <v>    久  居</v>
          </cell>
          <cell r="AO3" t="str">
            <v>１３市計</v>
          </cell>
          <cell r="AR3" t="str">
            <v>    全  県</v>
          </cell>
        </row>
        <row r="4">
          <cell r="A4" t="str">
            <v>年月</v>
          </cell>
          <cell r="B4" t="str">
            <v> 戸数</v>
          </cell>
          <cell r="C4" t="str">
            <v> 前年比</v>
          </cell>
          <cell r="E4" t="str">
            <v> 戸数</v>
          </cell>
          <cell r="F4" t="str">
            <v> 前年比</v>
          </cell>
          <cell r="H4" t="str">
            <v> 戸数</v>
          </cell>
          <cell r="I4" t="str">
            <v> 前年比</v>
          </cell>
          <cell r="K4" t="str">
            <v> 戸数</v>
          </cell>
          <cell r="L4" t="str">
            <v> 前年比</v>
          </cell>
          <cell r="N4" t="str">
            <v> 戸数</v>
          </cell>
          <cell r="O4" t="str">
            <v> 前年比</v>
          </cell>
          <cell r="Q4" t="str">
            <v> 戸数</v>
          </cell>
          <cell r="R4" t="str">
            <v> 前年比</v>
          </cell>
          <cell r="T4" t="str">
            <v> 戸数</v>
          </cell>
          <cell r="U4" t="str">
            <v> 前年比</v>
          </cell>
          <cell r="W4" t="str">
            <v> 戸数</v>
          </cell>
          <cell r="X4" t="str">
            <v> 前年比</v>
          </cell>
          <cell r="Z4" t="str">
            <v> 戸数</v>
          </cell>
          <cell r="AA4" t="str">
            <v> 前年比</v>
          </cell>
          <cell r="AC4" t="str">
            <v> 戸数</v>
          </cell>
          <cell r="AD4" t="str">
            <v> 前年比</v>
          </cell>
          <cell r="AF4" t="str">
            <v> 戸数</v>
          </cell>
          <cell r="AG4" t="str">
            <v> 前年比</v>
          </cell>
          <cell r="AI4" t="str">
            <v> 戸数</v>
          </cell>
          <cell r="AJ4" t="str">
            <v> 前年比</v>
          </cell>
          <cell r="AL4" t="str">
            <v> 戸数</v>
          </cell>
          <cell r="AM4" t="str">
            <v> 前年比</v>
          </cell>
          <cell r="AO4" t="str">
            <v> 戸数</v>
          </cell>
          <cell r="AP4" t="str">
            <v> 前年比</v>
          </cell>
          <cell r="AR4" t="str">
            <v> 戸数</v>
          </cell>
          <cell r="AS4" t="str">
            <v> 前年比</v>
          </cell>
        </row>
        <row r="5">
          <cell r="A5" t="str">
            <v>平成10年４月</v>
          </cell>
          <cell r="B5">
            <v>136</v>
          </cell>
          <cell r="C5" t="str">
            <v/>
          </cell>
          <cell r="D5">
            <v>8.8</v>
          </cell>
          <cell r="E5">
            <v>362</v>
          </cell>
          <cell r="F5" t="str">
            <v/>
          </cell>
          <cell r="G5">
            <v>18.7</v>
          </cell>
          <cell r="H5">
            <v>153</v>
          </cell>
          <cell r="I5" t="str">
            <v/>
          </cell>
          <cell r="J5">
            <v>163.8</v>
          </cell>
          <cell r="K5">
            <v>63</v>
          </cell>
          <cell r="L5" t="str">
            <v>△</v>
          </cell>
          <cell r="M5">
            <v>8.7</v>
          </cell>
          <cell r="N5">
            <v>94</v>
          </cell>
          <cell r="O5" t="str">
            <v>△</v>
          </cell>
          <cell r="P5">
            <v>41.6</v>
          </cell>
          <cell r="Q5">
            <v>22</v>
          </cell>
          <cell r="R5" t="str">
            <v>△</v>
          </cell>
          <cell r="S5">
            <v>63.9</v>
          </cell>
          <cell r="T5">
            <v>275</v>
          </cell>
          <cell r="U5" t="str">
            <v/>
          </cell>
          <cell r="V5">
            <v>11.8</v>
          </cell>
          <cell r="W5">
            <v>64</v>
          </cell>
          <cell r="X5" t="str">
            <v>△</v>
          </cell>
          <cell r="Y5">
            <v>34.7</v>
          </cell>
          <cell r="Z5">
            <v>21</v>
          </cell>
          <cell r="AA5" t="str">
            <v>△</v>
          </cell>
          <cell r="AB5">
            <v>25</v>
          </cell>
          <cell r="AC5">
            <v>30</v>
          </cell>
          <cell r="AD5" t="str">
            <v/>
          </cell>
          <cell r="AE5">
            <v>66.7</v>
          </cell>
          <cell r="AF5">
            <v>16</v>
          </cell>
          <cell r="AG5" t="str">
            <v/>
          </cell>
          <cell r="AH5">
            <v>100</v>
          </cell>
          <cell r="AI5">
            <v>11</v>
          </cell>
          <cell r="AJ5" t="str">
            <v>△</v>
          </cell>
          <cell r="AK5">
            <v>15.4</v>
          </cell>
          <cell r="AL5">
            <v>22</v>
          </cell>
          <cell r="AM5" t="str">
            <v>△</v>
          </cell>
          <cell r="AN5">
            <v>31.3</v>
          </cell>
          <cell r="AO5">
            <v>1269</v>
          </cell>
          <cell r="AP5" t="str">
            <v/>
          </cell>
          <cell r="AQ5">
            <v>3.8</v>
          </cell>
          <cell r="AR5">
            <v>1679</v>
          </cell>
          <cell r="AS5" t="str">
            <v/>
          </cell>
          <cell r="AT5">
            <v>6</v>
          </cell>
        </row>
        <row r="6">
          <cell r="A6" t="str">
            <v>５月</v>
          </cell>
          <cell r="B6">
            <v>219</v>
          </cell>
          <cell r="C6" t="str">
            <v/>
          </cell>
          <cell r="D6">
            <v>46</v>
          </cell>
          <cell r="E6">
            <v>280</v>
          </cell>
          <cell r="F6" t="str">
            <v>△</v>
          </cell>
          <cell r="G6">
            <v>30.5</v>
          </cell>
          <cell r="H6">
            <v>67</v>
          </cell>
          <cell r="I6" t="str">
            <v>△</v>
          </cell>
          <cell r="J6">
            <v>2.9</v>
          </cell>
          <cell r="K6">
            <v>92</v>
          </cell>
          <cell r="L6" t="str">
            <v/>
          </cell>
          <cell r="M6">
            <v>0</v>
          </cell>
          <cell r="N6">
            <v>62</v>
          </cell>
          <cell r="O6" t="str">
            <v>△</v>
          </cell>
          <cell r="P6">
            <v>42.1</v>
          </cell>
          <cell r="Q6">
            <v>54</v>
          </cell>
          <cell r="R6" t="str">
            <v/>
          </cell>
          <cell r="S6">
            <v>17.4</v>
          </cell>
          <cell r="T6">
            <v>130</v>
          </cell>
          <cell r="U6" t="str">
            <v>△</v>
          </cell>
          <cell r="V6">
            <v>58.2</v>
          </cell>
          <cell r="W6">
            <v>39</v>
          </cell>
          <cell r="X6" t="str">
            <v>△</v>
          </cell>
          <cell r="Y6">
            <v>45.1</v>
          </cell>
          <cell r="Z6">
            <v>16</v>
          </cell>
          <cell r="AA6" t="str">
            <v/>
          </cell>
          <cell r="AB6">
            <v>45.5</v>
          </cell>
          <cell r="AC6">
            <v>36</v>
          </cell>
          <cell r="AD6" t="str">
            <v/>
          </cell>
          <cell r="AE6">
            <v>28.6</v>
          </cell>
          <cell r="AF6">
            <v>9</v>
          </cell>
          <cell r="AG6" t="str">
            <v>△</v>
          </cell>
          <cell r="AH6">
            <v>47.1</v>
          </cell>
          <cell r="AI6">
            <v>7</v>
          </cell>
          <cell r="AJ6" t="str">
            <v>△</v>
          </cell>
          <cell r="AK6">
            <v>30</v>
          </cell>
          <cell r="AL6">
            <v>6</v>
          </cell>
          <cell r="AM6" t="str">
            <v>△</v>
          </cell>
          <cell r="AN6">
            <v>81.8</v>
          </cell>
          <cell r="AO6">
            <v>1017</v>
          </cell>
          <cell r="AP6" t="str">
            <v>△</v>
          </cell>
          <cell r="AQ6">
            <v>24.6</v>
          </cell>
          <cell r="AR6">
            <v>1480</v>
          </cell>
          <cell r="AS6" t="str">
            <v>△</v>
          </cell>
          <cell r="AT6">
            <v>20.3</v>
          </cell>
        </row>
        <row r="7">
          <cell r="A7" t="str">
            <v>６月</v>
          </cell>
          <cell r="B7">
            <v>155</v>
          </cell>
          <cell r="C7" t="str">
            <v>△</v>
          </cell>
          <cell r="D7">
            <v>43.2</v>
          </cell>
          <cell r="E7">
            <v>262</v>
          </cell>
          <cell r="F7" t="str">
            <v/>
          </cell>
          <cell r="G7">
            <v>4</v>
          </cell>
          <cell r="H7">
            <v>81</v>
          </cell>
          <cell r="I7" t="str">
            <v/>
          </cell>
          <cell r="J7">
            <v>80</v>
          </cell>
          <cell r="K7">
            <v>50</v>
          </cell>
          <cell r="L7" t="str">
            <v>△</v>
          </cell>
          <cell r="M7">
            <v>56.5</v>
          </cell>
          <cell r="N7">
            <v>48</v>
          </cell>
          <cell r="O7" t="str">
            <v>△</v>
          </cell>
          <cell r="P7">
            <v>73.6</v>
          </cell>
          <cell r="Q7">
            <v>92</v>
          </cell>
          <cell r="R7" t="str">
            <v/>
          </cell>
          <cell r="S7">
            <v>53.3</v>
          </cell>
          <cell r="T7">
            <v>181</v>
          </cell>
          <cell r="U7" t="str">
            <v/>
          </cell>
          <cell r="V7">
            <v>20.7</v>
          </cell>
          <cell r="W7">
            <v>58</v>
          </cell>
          <cell r="X7" t="str">
            <v>△</v>
          </cell>
          <cell r="Y7">
            <v>42</v>
          </cell>
          <cell r="Z7">
            <v>16</v>
          </cell>
          <cell r="AA7" t="str">
            <v/>
          </cell>
          <cell r="AB7">
            <v>60</v>
          </cell>
          <cell r="AC7">
            <v>74</v>
          </cell>
          <cell r="AD7" t="str">
            <v/>
          </cell>
          <cell r="AE7">
            <v>825</v>
          </cell>
          <cell r="AF7">
            <v>8</v>
          </cell>
          <cell r="AG7" t="str">
            <v/>
          </cell>
          <cell r="AH7">
            <v>33.3</v>
          </cell>
          <cell r="AI7">
            <v>5</v>
          </cell>
          <cell r="AJ7" t="str">
            <v>△</v>
          </cell>
          <cell r="AK7">
            <v>28.6</v>
          </cell>
          <cell r="AL7">
            <v>69</v>
          </cell>
          <cell r="AM7" t="str">
            <v/>
          </cell>
          <cell r="AN7">
            <v>200</v>
          </cell>
          <cell r="AO7">
            <v>1099</v>
          </cell>
          <cell r="AP7" t="str">
            <v>△</v>
          </cell>
          <cell r="AQ7">
            <v>10.7</v>
          </cell>
          <cell r="AR7">
            <v>1507</v>
          </cell>
          <cell r="AS7" t="str">
            <v>△</v>
          </cell>
          <cell r="AT7">
            <v>2.9</v>
          </cell>
        </row>
        <row r="8">
          <cell r="A8" t="str">
            <v>７月</v>
          </cell>
          <cell r="B8">
            <v>179</v>
          </cell>
          <cell r="C8" t="str">
            <v/>
          </cell>
          <cell r="D8">
            <v>51.7</v>
          </cell>
          <cell r="E8">
            <v>260</v>
          </cell>
          <cell r="F8" t="str">
            <v>△</v>
          </cell>
          <cell r="G8">
            <v>36.4</v>
          </cell>
          <cell r="H8">
            <v>37</v>
          </cell>
          <cell r="I8" t="str">
            <v>△</v>
          </cell>
          <cell r="J8">
            <v>43.1</v>
          </cell>
          <cell r="K8">
            <v>160</v>
          </cell>
          <cell r="L8" t="str">
            <v/>
          </cell>
          <cell r="M8">
            <v>73.9</v>
          </cell>
          <cell r="N8">
            <v>87</v>
          </cell>
          <cell r="O8" t="str">
            <v>△</v>
          </cell>
          <cell r="P8">
            <v>20.2</v>
          </cell>
          <cell r="Q8">
            <v>28</v>
          </cell>
          <cell r="R8" t="str">
            <v>△</v>
          </cell>
          <cell r="S8">
            <v>47.2</v>
          </cell>
          <cell r="T8">
            <v>149</v>
          </cell>
          <cell r="U8" t="str">
            <v>△</v>
          </cell>
          <cell r="V8">
            <v>32</v>
          </cell>
          <cell r="W8">
            <v>54</v>
          </cell>
          <cell r="X8" t="str">
            <v/>
          </cell>
          <cell r="Y8">
            <v>0</v>
          </cell>
          <cell r="Z8">
            <v>12</v>
          </cell>
          <cell r="AA8" t="str">
            <v/>
          </cell>
          <cell r="AB8">
            <v>0</v>
          </cell>
          <cell r="AC8">
            <v>31</v>
          </cell>
          <cell r="AD8" t="str">
            <v/>
          </cell>
          <cell r="AE8">
            <v>47.6</v>
          </cell>
          <cell r="AF8">
            <v>7</v>
          </cell>
          <cell r="AG8" t="str">
            <v/>
          </cell>
          <cell r="AH8">
            <v>16.7</v>
          </cell>
          <cell r="AI8">
            <v>13</v>
          </cell>
          <cell r="AJ8" t="str">
            <v/>
          </cell>
          <cell r="AK8">
            <v>44.4</v>
          </cell>
          <cell r="AL8">
            <v>35</v>
          </cell>
          <cell r="AM8" t="str">
            <v/>
          </cell>
          <cell r="AN8">
            <v>16.7</v>
          </cell>
          <cell r="AO8">
            <v>1052</v>
          </cell>
          <cell r="AP8" t="str">
            <v>△</v>
          </cell>
          <cell r="AQ8">
            <v>12.1</v>
          </cell>
          <cell r="AR8">
            <v>1425</v>
          </cell>
          <cell r="AS8" t="str">
            <v>△</v>
          </cell>
          <cell r="AT8">
            <v>9.3</v>
          </cell>
        </row>
        <row r="9">
          <cell r="A9" t="str">
            <v>８月</v>
          </cell>
          <cell r="B9">
            <v>181</v>
          </cell>
          <cell r="C9" t="str">
            <v/>
          </cell>
          <cell r="D9">
            <v>4.6</v>
          </cell>
          <cell r="E9">
            <v>187</v>
          </cell>
          <cell r="F9" t="str">
            <v>△</v>
          </cell>
          <cell r="G9">
            <v>25.8</v>
          </cell>
          <cell r="H9">
            <v>131</v>
          </cell>
          <cell r="I9" t="str">
            <v/>
          </cell>
          <cell r="J9">
            <v>18</v>
          </cell>
          <cell r="K9">
            <v>96</v>
          </cell>
          <cell r="L9" t="str">
            <v>△</v>
          </cell>
          <cell r="M9">
            <v>38.5</v>
          </cell>
          <cell r="N9">
            <v>85</v>
          </cell>
          <cell r="O9" t="str">
            <v>△</v>
          </cell>
          <cell r="P9">
            <v>40.6</v>
          </cell>
          <cell r="Q9">
            <v>33</v>
          </cell>
          <cell r="R9" t="str">
            <v/>
          </cell>
          <cell r="S9">
            <v>22.2</v>
          </cell>
          <cell r="T9">
            <v>127</v>
          </cell>
          <cell r="U9" t="str">
            <v>△</v>
          </cell>
          <cell r="V9">
            <v>30.2</v>
          </cell>
          <cell r="W9">
            <v>42</v>
          </cell>
          <cell r="X9" t="str">
            <v>△</v>
          </cell>
          <cell r="Y9">
            <v>30</v>
          </cell>
          <cell r="Z9">
            <v>9</v>
          </cell>
          <cell r="AA9" t="str">
            <v>△</v>
          </cell>
          <cell r="AB9">
            <v>30.8</v>
          </cell>
          <cell r="AC9">
            <v>20</v>
          </cell>
          <cell r="AD9" t="str">
            <v>△</v>
          </cell>
          <cell r="AE9">
            <v>54.5</v>
          </cell>
          <cell r="AF9">
            <v>9</v>
          </cell>
          <cell r="AG9" t="str">
            <v/>
          </cell>
          <cell r="AH9">
            <v>12.5</v>
          </cell>
          <cell r="AI9">
            <v>2</v>
          </cell>
          <cell r="AJ9" t="str">
            <v>△</v>
          </cell>
          <cell r="AK9">
            <v>75</v>
          </cell>
          <cell r="AL9">
            <v>8</v>
          </cell>
          <cell r="AM9" t="str">
            <v>△</v>
          </cell>
          <cell r="AN9">
            <v>87.1</v>
          </cell>
          <cell r="AO9">
            <v>930</v>
          </cell>
          <cell r="AP9" t="str">
            <v>△</v>
          </cell>
          <cell r="AQ9">
            <v>24.9</v>
          </cell>
          <cell r="AR9">
            <v>1274</v>
          </cell>
          <cell r="AS9" t="str">
            <v>△</v>
          </cell>
          <cell r="AT9">
            <v>21.2</v>
          </cell>
        </row>
        <row r="10">
          <cell r="A10" t="str">
            <v>９月</v>
          </cell>
          <cell r="B10">
            <v>135</v>
          </cell>
          <cell r="C10" t="str">
            <v>△</v>
          </cell>
          <cell r="D10">
            <v>52.5</v>
          </cell>
          <cell r="E10">
            <v>233</v>
          </cell>
          <cell r="F10" t="str">
            <v/>
          </cell>
          <cell r="G10">
            <v>15.3</v>
          </cell>
          <cell r="H10">
            <v>46</v>
          </cell>
          <cell r="I10" t="str">
            <v>△</v>
          </cell>
          <cell r="J10">
            <v>27</v>
          </cell>
          <cell r="K10">
            <v>117</v>
          </cell>
          <cell r="L10" t="str">
            <v>△</v>
          </cell>
          <cell r="M10">
            <v>17</v>
          </cell>
          <cell r="N10">
            <v>54</v>
          </cell>
          <cell r="O10" t="str">
            <v>△</v>
          </cell>
          <cell r="P10">
            <v>19.4</v>
          </cell>
          <cell r="Q10">
            <v>60</v>
          </cell>
          <cell r="R10" t="str">
            <v/>
          </cell>
          <cell r="S10">
            <v>30.4</v>
          </cell>
          <cell r="T10">
            <v>241</v>
          </cell>
          <cell r="U10" t="str">
            <v>△</v>
          </cell>
          <cell r="V10">
            <v>1.6</v>
          </cell>
          <cell r="W10">
            <v>63</v>
          </cell>
          <cell r="X10" t="str">
            <v>△</v>
          </cell>
          <cell r="Y10">
            <v>38.2</v>
          </cell>
          <cell r="Z10">
            <v>2</v>
          </cell>
          <cell r="AA10" t="str">
            <v>△</v>
          </cell>
          <cell r="AB10">
            <v>75</v>
          </cell>
          <cell r="AC10">
            <v>19</v>
          </cell>
          <cell r="AD10" t="str">
            <v>△</v>
          </cell>
          <cell r="AE10">
            <v>24</v>
          </cell>
          <cell r="AF10">
            <v>1</v>
          </cell>
          <cell r="AG10" t="str">
            <v>△</v>
          </cell>
          <cell r="AH10">
            <v>75</v>
          </cell>
          <cell r="AI10">
            <v>3</v>
          </cell>
          <cell r="AJ10" t="str">
            <v>△</v>
          </cell>
          <cell r="AK10">
            <v>66.7</v>
          </cell>
          <cell r="AL10">
            <v>27</v>
          </cell>
          <cell r="AM10" t="str">
            <v>△</v>
          </cell>
          <cell r="AN10">
            <v>38.6</v>
          </cell>
          <cell r="AO10">
            <v>1001</v>
          </cell>
          <cell r="AP10" t="str">
            <v>△</v>
          </cell>
          <cell r="AQ10">
            <v>19.3</v>
          </cell>
          <cell r="AR10">
            <v>1287</v>
          </cell>
          <cell r="AS10" t="str">
            <v>△</v>
          </cell>
          <cell r="AT10">
            <v>18.2</v>
          </cell>
        </row>
        <row r="11">
          <cell r="A11" t="str">
            <v>１０月</v>
          </cell>
          <cell r="B11">
            <v>181</v>
          </cell>
          <cell r="C11" t="str">
            <v/>
          </cell>
          <cell r="D11">
            <v>4</v>
          </cell>
          <cell r="E11">
            <v>283</v>
          </cell>
          <cell r="F11" t="str">
            <v>△</v>
          </cell>
          <cell r="G11">
            <v>27.2</v>
          </cell>
          <cell r="H11">
            <v>76</v>
          </cell>
          <cell r="I11" t="str">
            <v/>
          </cell>
          <cell r="J11">
            <v>18.8</v>
          </cell>
          <cell r="K11">
            <v>110</v>
          </cell>
          <cell r="L11" t="str">
            <v/>
          </cell>
          <cell r="M11">
            <v>31</v>
          </cell>
          <cell r="N11">
            <v>47</v>
          </cell>
          <cell r="O11" t="str">
            <v>△</v>
          </cell>
          <cell r="P11">
            <v>56.1</v>
          </cell>
          <cell r="Q11">
            <v>98</v>
          </cell>
          <cell r="R11" t="str">
            <v/>
          </cell>
          <cell r="S11">
            <v>172.2</v>
          </cell>
          <cell r="T11">
            <v>214</v>
          </cell>
          <cell r="U11" t="str">
            <v>△</v>
          </cell>
          <cell r="V11">
            <v>28.7</v>
          </cell>
          <cell r="W11">
            <v>110</v>
          </cell>
          <cell r="X11" t="str">
            <v/>
          </cell>
          <cell r="Y11">
            <v>107.5</v>
          </cell>
          <cell r="Z11">
            <v>17</v>
          </cell>
          <cell r="AA11" t="str">
            <v>△</v>
          </cell>
          <cell r="AB11">
            <v>15</v>
          </cell>
          <cell r="AC11">
            <v>36</v>
          </cell>
          <cell r="AD11" t="str">
            <v/>
          </cell>
          <cell r="AE11">
            <v>50</v>
          </cell>
          <cell r="AF11">
            <v>3</v>
          </cell>
          <cell r="AG11" t="str">
            <v>△</v>
          </cell>
          <cell r="AH11">
            <v>40</v>
          </cell>
          <cell r="AI11">
            <v>4</v>
          </cell>
          <cell r="AJ11" t="str">
            <v>△</v>
          </cell>
          <cell r="AK11">
            <v>78.9</v>
          </cell>
          <cell r="AL11">
            <v>20</v>
          </cell>
          <cell r="AM11" t="str">
            <v>△</v>
          </cell>
          <cell r="AN11">
            <v>13</v>
          </cell>
          <cell r="AO11">
            <v>1199</v>
          </cell>
          <cell r="AP11" t="str">
            <v>△</v>
          </cell>
          <cell r="AQ11">
            <v>7.6</v>
          </cell>
          <cell r="AR11">
            <v>1659</v>
          </cell>
          <cell r="AS11" t="str">
            <v>△</v>
          </cell>
          <cell r="AT11">
            <v>10</v>
          </cell>
        </row>
        <row r="12">
          <cell r="A12" t="str">
            <v>１１月</v>
          </cell>
          <cell r="B12">
            <v>130</v>
          </cell>
          <cell r="C12" t="str">
            <v>△</v>
          </cell>
          <cell r="D12">
            <v>61.9</v>
          </cell>
          <cell r="E12">
            <v>148</v>
          </cell>
          <cell r="F12" t="str">
            <v>△</v>
          </cell>
          <cell r="G12">
            <v>55.6</v>
          </cell>
          <cell r="H12">
            <v>98</v>
          </cell>
          <cell r="I12" t="str">
            <v>△</v>
          </cell>
          <cell r="J12">
            <v>11.7</v>
          </cell>
          <cell r="K12">
            <v>114</v>
          </cell>
          <cell r="L12" t="str">
            <v/>
          </cell>
          <cell r="M12">
            <v>46.2</v>
          </cell>
          <cell r="N12">
            <v>56</v>
          </cell>
          <cell r="O12" t="str">
            <v>△</v>
          </cell>
          <cell r="P12">
            <v>64.6</v>
          </cell>
          <cell r="Q12">
            <v>70</v>
          </cell>
          <cell r="R12" t="str">
            <v>△</v>
          </cell>
          <cell r="S12">
            <v>27.1</v>
          </cell>
          <cell r="T12">
            <v>184</v>
          </cell>
          <cell r="U12" t="str">
            <v>△</v>
          </cell>
          <cell r="V12">
            <v>11.5</v>
          </cell>
          <cell r="W12">
            <v>61</v>
          </cell>
          <cell r="X12" t="str">
            <v>△</v>
          </cell>
          <cell r="Y12">
            <v>24.7</v>
          </cell>
          <cell r="Z12">
            <v>8</v>
          </cell>
          <cell r="AA12" t="str">
            <v>△</v>
          </cell>
          <cell r="AB12">
            <v>55.6</v>
          </cell>
          <cell r="AC12">
            <v>27</v>
          </cell>
          <cell r="AD12" t="str">
            <v/>
          </cell>
          <cell r="AE12">
            <v>0</v>
          </cell>
          <cell r="AF12">
            <v>3</v>
          </cell>
          <cell r="AG12" t="str">
            <v>△</v>
          </cell>
          <cell r="AH12">
            <v>84.2</v>
          </cell>
          <cell r="AI12">
            <v>7</v>
          </cell>
          <cell r="AJ12" t="str">
            <v>△</v>
          </cell>
          <cell r="AK12">
            <v>12.5</v>
          </cell>
          <cell r="AL12">
            <v>16</v>
          </cell>
          <cell r="AM12" t="str">
            <v>△</v>
          </cell>
          <cell r="AN12">
            <v>44.8</v>
          </cell>
          <cell r="AO12">
            <v>922</v>
          </cell>
          <cell r="AP12" t="str">
            <v>△</v>
          </cell>
          <cell r="AQ12">
            <v>38.8</v>
          </cell>
          <cell r="AR12">
            <v>1284</v>
          </cell>
          <cell r="AS12" t="str">
            <v>△</v>
          </cell>
          <cell r="AT12">
            <v>35.2</v>
          </cell>
        </row>
        <row r="13">
          <cell r="A13" t="str">
            <v>１２月</v>
          </cell>
          <cell r="B13">
            <v>101</v>
          </cell>
          <cell r="C13" t="str">
            <v>△</v>
          </cell>
          <cell r="D13">
            <v>9</v>
          </cell>
          <cell r="E13">
            <v>276</v>
          </cell>
          <cell r="F13" t="str">
            <v>△</v>
          </cell>
          <cell r="G13">
            <v>26</v>
          </cell>
          <cell r="H13">
            <v>44</v>
          </cell>
          <cell r="I13" t="str">
            <v>△</v>
          </cell>
          <cell r="J13">
            <v>35.3</v>
          </cell>
          <cell r="K13">
            <v>89</v>
          </cell>
          <cell r="L13" t="str">
            <v>△</v>
          </cell>
          <cell r="M13">
            <v>41.8</v>
          </cell>
          <cell r="N13">
            <v>61</v>
          </cell>
          <cell r="O13" t="str">
            <v>△</v>
          </cell>
          <cell r="P13">
            <v>14.1</v>
          </cell>
          <cell r="Q13">
            <v>71</v>
          </cell>
          <cell r="R13" t="str">
            <v>△</v>
          </cell>
          <cell r="S13">
            <v>7.8</v>
          </cell>
          <cell r="T13">
            <v>181</v>
          </cell>
          <cell r="U13" t="str">
            <v>△</v>
          </cell>
          <cell r="V13">
            <v>38</v>
          </cell>
          <cell r="W13">
            <v>77</v>
          </cell>
          <cell r="X13" t="str">
            <v/>
          </cell>
          <cell r="Y13">
            <v>11.6</v>
          </cell>
          <cell r="Z13">
            <v>2</v>
          </cell>
          <cell r="AA13" t="str">
            <v>△</v>
          </cell>
          <cell r="AB13">
            <v>75</v>
          </cell>
          <cell r="AC13">
            <v>18</v>
          </cell>
          <cell r="AD13" t="str">
            <v/>
          </cell>
          <cell r="AE13">
            <v>20</v>
          </cell>
          <cell r="AF13">
            <v>15</v>
          </cell>
          <cell r="AG13" t="str">
            <v/>
          </cell>
          <cell r="AH13">
            <v>15.4</v>
          </cell>
          <cell r="AI13">
            <v>3</v>
          </cell>
          <cell r="AJ13" t="str">
            <v>△</v>
          </cell>
          <cell r="AK13">
            <v>80</v>
          </cell>
          <cell r="AL13">
            <v>28</v>
          </cell>
          <cell r="AM13" t="str">
            <v>△</v>
          </cell>
          <cell r="AN13">
            <v>3.4</v>
          </cell>
          <cell r="AO13">
            <v>966</v>
          </cell>
          <cell r="AP13" t="str">
            <v>△</v>
          </cell>
          <cell r="AQ13">
            <v>25.3</v>
          </cell>
          <cell r="AR13">
            <v>1344</v>
          </cell>
          <cell r="AS13" t="str">
            <v>△</v>
          </cell>
          <cell r="AT13">
            <v>21</v>
          </cell>
        </row>
        <row r="14">
          <cell r="A14" t="str">
            <v>平成11年１月</v>
          </cell>
          <cell r="B14">
            <v>139</v>
          </cell>
          <cell r="C14" t="str">
            <v/>
          </cell>
          <cell r="D14">
            <v>90.4</v>
          </cell>
          <cell r="E14">
            <v>200</v>
          </cell>
          <cell r="F14" t="str">
            <v/>
          </cell>
          <cell r="G14">
            <v>4.2</v>
          </cell>
          <cell r="H14">
            <v>57</v>
          </cell>
          <cell r="I14" t="str">
            <v/>
          </cell>
          <cell r="J14">
            <v>16.3</v>
          </cell>
          <cell r="K14">
            <v>76</v>
          </cell>
          <cell r="L14" t="str">
            <v>△</v>
          </cell>
          <cell r="M14">
            <v>28.3</v>
          </cell>
          <cell r="N14">
            <v>49</v>
          </cell>
          <cell r="O14" t="str">
            <v>△</v>
          </cell>
          <cell r="P14">
            <v>45.6</v>
          </cell>
          <cell r="Q14">
            <v>15</v>
          </cell>
          <cell r="R14" t="str">
            <v>△</v>
          </cell>
          <cell r="S14">
            <v>69.4</v>
          </cell>
          <cell r="T14">
            <v>164</v>
          </cell>
          <cell r="U14" t="str">
            <v/>
          </cell>
          <cell r="V14">
            <v>5.1</v>
          </cell>
          <cell r="W14">
            <v>81</v>
          </cell>
          <cell r="X14" t="str">
            <v/>
          </cell>
          <cell r="Y14">
            <v>62</v>
          </cell>
          <cell r="Z14">
            <v>9</v>
          </cell>
          <cell r="AA14" t="str">
            <v/>
          </cell>
          <cell r="AB14">
            <v>12.5</v>
          </cell>
          <cell r="AC14">
            <v>29</v>
          </cell>
          <cell r="AD14" t="str">
            <v/>
          </cell>
          <cell r="AE14">
            <v>262.5</v>
          </cell>
          <cell r="AF14">
            <v>8</v>
          </cell>
          <cell r="AG14" t="str">
            <v/>
          </cell>
          <cell r="AH14">
            <v>100</v>
          </cell>
          <cell r="AI14">
            <v>3</v>
          </cell>
          <cell r="AJ14" t="str">
            <v>△</v>
          </cell>
          <cell r="AK14">
            <v>40</v>
          </cell>
          <cell r="AL14">
            <v>17</v>
          </cell>
          <cell r="AM14" t="str">
            <v>△</v>
          </cell>
          <cell r="AN14">
            <v>29.2</v>
          </cell>
          <cell r="AO14">
            <v>847</v>
          </cell>
          <cell r="AP14" t="str">
            <v/>
          </cell>
          <cell r="AQ14">
            <v>4.1</v>
          </cell>
          <cell r="AR14">
            <v>1069</v>
          </cell>
          <cell r="AS14" t="str">
            <v>△</v>
          </cell>
          <cell r="AT14">
            <v>12.9</v>
          </cell>
        </row>
        <row r="15">
          <cell r="A15" t="str">
            <v>２月</v>
          </cell>
          <cell r="B15">
            <v>138</v>
          </cell>
          <cell r="C15" t="str">
            <v/>
          </cell>
          <cell r="D15">
            <v>97.1</v>
          </cell>
          <cell r="E15">
            <v>198</v>
          </cell>
          <cell r="F15" t="str">
            <v>△</v>
          </cell>
          <cell r="G15">
            <v>40.5</v>
          </cell>
          <cell r="H15">
            <v>53</v>
          </cell>
          <cell r="I15" t="str">
            <v>△</v>
          </cell>
          <cell r="J15">
            <v>23.2</v>
          </cell>
          <cell r="K15">
            <v>63</v>
          </cell>
          <cell r="L15" t="str">
            <v>△</v>
          </cell>
          <cell r="M15">
            <v>53.7</v>
          </cell>
          <cell r="N15">
            <v>60</v>
          </cell>
          <cell r="O15" t="str">
            <v/>
          </cell>
          <cell r="P15">
            <v>7.1</v>
          </cell>
          <cell r="Q15">
            <v>74</v>
          </cell>
          <cell r="R15" t="str">
            <v>△</v>
          </cell>
          <cell r="S15">
            <v>3.9</v>
          </cell>
          <cell r="T15">
            <v>166</v>
          </cell>
          <cell r="U15" t="str">
            <v>△</v>
          </cell>
          <cell r="V15">
            <v>11.7</v>
          </cell>
          <cell r="W15">
            <v>59</v>
          </cell>
          <cell r="X15" t="str">
            <v>△</v>
          </cell>
          <cell r="Y15">
            <v>21.3</v>
          </cell>
          <cell r="Z15">
            <v>6</v>
          </cell>
          <cell r="AA15" t="str">
            <v>△</v>
          </cell>
          <cell r="AB15">
            <v>33.3</v>
          </cell>
          <cell r="AC15">
            <v>45</v>
          </cell>
          <cell r="AD15" t="str">
            <v/>
          </cell>
          <cell r="AE15">
            <v>246.2</v>
          </cell>
          <cell r="AF15">
            <v>7</v>
          </cell>
          <cell r="AG15" t="str">
            <v/>
          </cell>
          <cell r="AH15">
            <v>16.7</v>
          </cell>
          <cell r="AI15">
            <v>2</v>
          </cell>
          <cell r="AJ15" t="str">
            <v/>
          </cell>
          <cell r="AK15">
            <v>0</v>
          </cell>
          <cell r="AL15">
            <v>32</v>
          </cell>
          <cell r="AM15" t="str">
            <v/>
          </cell>
          <cell r="AN15">
            <v>52.4</v>
          </cell>
          <cell r="AO15">
            <v>903</v>
          </cell>
          <cell r="AP15" t="str">
            <v>△</v>
          </cell>
          <cell r="AQ15">
            <v>14.4</v>
          </cell>
          <cell r="AR15">
            <v>1247</v>
          </cell>
          <cell r="AS15" t="str">
            <v>△</v>
          </cell>
          <cell r="AT15">
            <v>10.1</v>
          </cell>
        </row>
        <row r="16">
          <cell r="A16" t="str">
            <v>３月</v>
          </cell>
          <cell r="B16">
            <v>162</v>
          </cell>
          <cell r="C16" t="str">
            <v>△</v>
          </cell>
          <cell r="D16">
            <v>6.9</v>
          </cell>
          <cell r="E16">
            <v>237</v>
          </cell>
          <cell r="F16" t="str">
            <v/>
          </cell>
          <cell r="G16">
            <v>0.4</v>
          </cell>
          <cell r="H16">
            <v>124</v>
          </cell>
          <cell r="I16" t="str">
            <v/>
          </cell>
          <cell r="J16">
            <v>125.5</v>
          </cell>
          <cell r="K16">
            <v>127</v>
          </cell>
          <cell r="L16" t="str">
            <v/>
          </cell>
          <cell r="M16">
            <v>0</v>
          </cell>
          <cell r="N16">
            <v>80</v>
          </cell>
          <cell r="O16" t="str">
            <v/>
          </cell>
          <cell r="P16">
            <v>2.6</v>
          </cell>
          <cell r="Q16">
            <v>42</v>
          </cell>
          <cell r="R16" t="str">
            <v>△</v>
          </cell>
          <cell r="S16">
            <v>17.6</v>
          </cell>
          <cell r="T16">
            <v>199</v>
          </cell>
          <cell r="U16" t="str">
            <v>△</v>
          </cell>
          <cell r="V16">
            <v>7.4</v>
          </cell>
          <cell r="W16">
            <v>75</v>
          </cell>
          <cell r="X16" t="str">
            <v>△</v>
          </cell>
          <cell r="Y16">
            <v>18.5</v>
          </cell>
          <cell r="Z16">
            <v>11</v>
          </cell>
          <cell r="AA16" t="str">
            <v>△</v>
          </cell>
          <cell r="AB16">
            <v>8.3</v>
          </cell>
          <cell r="AC16">
            <v>25</v>
          </cell>
          <cell r="AD16" t="str">
            <v>△</v>
          </cell>
          <cell r="AE16">
            <v>21.9</v>
          </cell>
          <cell r="AF16">
            <v>9</v>
          </cell>
          <cell r="AG16" t="str">
            <v>△</v>
          </cell>
          <cell r="AH16">
            <v>60.9</v>
          </cell>
          <cell r="AI16">
            <v>9</v>
          </cell>
          <cell r="AJ16" t="str">
            <v/>
          </cell>
          <cell r="AK16">
            <v>0</v>
          </cell>
          <cell r="AL16">
            <v>28</v>
          </cell>
          <cell r="AM16" t="str">
            <v>△</v>
          </cell>
          <cell r="AN16">
            <v>33.3</v>
          </cell>
          <cell r="AO16">
            <v>1128</v>
          </cell>
          <cell r="AP16" t="str">
            <v>△</v>
          </cell>
          <cell r="AQ16">
            <v>1.6</v>
          </cell>
          <cell r="AR16">
            <v>1570</v>
          </cell>
          <cell r="AS16" t="str">
            <v>△</v>
          </cell>
          <cell r="AT16">
            <v>5.2</v>
          </cell>
        </row>
        <row r="17">
          <cell r="A17" t="str">
            <v>計</v>
          </cell>
          <cell r="B17">
            <v>1856</v>
          </cell>
          <cell r="C17" t="str">
            <v>△</v>
          </cell>
          <cell r="D17">
            <v>10.2</v>
          </cell>
          <cell r="E17">
            <v>2926</v>
          </cell>
          <cell r="F17" t="str">
            <v>△</v>
          </cell>
          <cell r="G17">
            <v>20.5</v>
          </cell>
          <cell r="H17">
            <v>967</v>
          </cell>
          <cell r="I17" t="str">
            <v/>
          </cell>
          <cell r="J17">
            <v>16.9</v>
          </cell>
          <cell r="K17">
            <v>1157</v>
          </cell>
          <cell r="L17" t="str">
            <v>△</v>
          </cell>
          <cell r="M17">
            <v>14.2</v>
          </cell>
          <cell r="N17">
            <v>783</v>
          </cell>
          <cell r="O17" t="str">
            <v>△</v>
          </cell>
          <cell r="P17">
            <v>41.1</v>
          </cell>
          <cell r="Q17">
            <v>659</v>
          </cell>
          <cell r="R17" t="str">
            <v>△</v>
          </cell>
          <cell r="S17">
            <v>2.9</v>
          </cell>
          <cell r="T17">
            <v>2211</v>
          </cell>
          <cell r="U17" t="str">
            <v>△</v>
          </cell>
          <cell r="V17">
            <v>18.5</v>
          </cell>
          <cell r="W17">
            <v>783</v>
          </cell>
          <cell r="X17" t="str">
            <v>△</v>
          </cell>
          <cell r="Y17">
            <v>13.5</v>
          </cell>
          <cell r="Z17">
            <v>129</v>
          </cell>
          <cell r="AA17" t="str">
            <v>△</v>
          </cell>
          <cell r="AB17">
            <v>17.8</v>
          </cell>
          <cell r="AC17">
            <v>390</v>
          </cell>
          <cell r="AD17" t="str">
            <v/>
          </cell>
          <cell r="AE17">
            <v>48.3</v>
          </cell>
          <cell r="AF17">
            <v>95</v>
          </cell>
          <cell r="AG17" t="str">
            <v>△</v>
          </cell>
          <cell r="AH17">
            <v>20.2</v>
          </cell>
          <cell r="AI17">
            <v>69</v>
          </cell>
          <cell r="AJ17" t="str">
            <v>△</v>
          </cell>
          <cell r="AK17">
            <v>39.5</v>
          </cell>
          <cell r="AL17">
            <v>308</v>
          </cell>
          <cell r="AM17" t="str">
            <v>△</v>
          </cell>
          <cell r="AN17">
            <v>21.4</v>
          </cell>
          <cell r="AO17">
            <v>12333</v>
          </cell>
          <cell r="AP17" t="str">
            <v>△</v>
          </cell>
          <cell r="AQ17">
            <v>15.5</v>
          </cell>
          <cell r="AR17">
            <v>16825</v>
          </cell>
          <cell r="AS17" t="str">
            <v>△</v>
          </cell>
          <cell r="AT17">
            <v>14</v>
          </cell>
        </row>
        <row r="18">
          <cell r="A18" t="str">
            <v>平成11年４月</v>
          </cell>
          <cell r="B18">
            <v>106</v>
          </cell>
          <cell r="C18" t="str">
            <v>△</v>
          </cell>
          <cell r="D18">
            <v>22.1</v>
          </cell>
          <cell r="E18">
            <v>221</v>
          </cell>
          <cell r="F18" t="str">
            <v>△</v>
          </cell>
          <cell r="G18">
            <v>39</v>
          </cell>
          <cell r="H18">
            <v>41</v>
          </cell>
          <cell r="I18" t="str">
            <v>△</v>
          </cell>
          <cell r="J18">
            <v>73.2</v>
          </cell>
          <cell r="K18">
            <v>56</v>
          </cell>
          <cell r="L18" t="str">
            <v>△</v>
          </cell>
          <cell r="M18">
            <v>11.1</v>
          </cell>
          <cell r="N18">
            <v>103</v>
          </cell>
          <cell r="O18" t="str">
            <v/>
          </cell>
          <cell r="P18">
            <v>9.6</v>
          </cell>
          <cell r="Q18">
            <v>55</v>
          </cell>
          <cell r="R18" t="str">
            <v/>
          </cell>
          <cell r="S18">
            <v>150</v>
          </cell>
          <cell r="T18">
            <v>314</v>
          </cell>
          <cell r="U18" t="str">
            <v/>
          </cell>
          <cell r="V18">
            <v>14.2</v>
          </cell>
          <cell r="W18">
            <v>87</v>
          </cell>
          <cell r="X18" t="str">
            <v/>
          </cell>
          <cell r="Y18">
            <v>35.9</v>
          </cell>
          <cell r="Z18">
            <v>9</v>
          </cell>
          <cell r="AA18" t="str">
            <v>△</v>
          </cell>
          <cell r="AB18">
            <v>57.1</v>
          </cell>
          <cell r="AC18">
            <v>21</v>
          </cell>
          <cell r="AD18" t="str">
            <v>△</v>
          </cell>
          <cell r="AE18">
            <v>30</v>
          </cell>
          <cell r="AF18">
            <v>9</v>
          </cell>
          <cell r="AG18" t="str">
            <v>△</v>
          </cell>
          <cell r="AH18">
            <v>43.8</v>
          </cell>
          <cell r="AI18">
            <v>32</v>
          </cell>
          <cell r="AJ18" t="str">
            <v/>
          </cell>
          <cell r="AK18">
            <v>190.9</v>
          </cell>
          <cell r="AL18">
            <v>53</v>
          </cell>
          <cell r="AM18" t="str">
            <v/>
          </cell>
          <cell r="AN18">
            <v>140.9</v>
          </cell>
          <cell r="AO18">
            <v>1107</v>
          </cell>
          <cell r="AP18" t="str">
            <v>△</v>
          </cell>
          <cell r="AQ18">
            <v>12.8</v>
          </cell>
          <cell r="AR18">
            <v>1509</v>
          </cell>
          <cell r="AS18" t="str">
            <v>△</v>
          </cell>
          <cell r="AT18">
            <v>10.1</v>
          </cell>
        </row>
        <row r="19">
          <cell r="A19" t="str">
            <v>５月</v>
          </cell>
          <cell r="B19">
            <v>128</v>
          </cell>
          <cell r="C19" t="str">
            <v>△</v>
          </cell>
          <cell r="D19">
            <v>41.6</v>
          </cell>
          <cell r="E19">
            <v>338</v>
          </cell>
          <cell r="F19" t="str">
            <v/>
          </cell>
          <cell r="G19">
            <v>20.7</v>
          </cell>
          <cell r="H19">
            <v>83</v>
          </cell>
          <cell r="I19" t="str">
            <v/>
          </cell>
          <cell r="J19">
            <v>23.9</v>
          </cell>
          <cell r="K19">
            <v>80</v>
          </cell>
          <cell r="L19" t="str">
            <v>△</v>
          </cell>
          <cell r="M19">
            <v>13</v>
          </cell>
          <cell r="N19">
            <v>30</v>
          </cell>
          <cell r="O19" t="str">
            <v>△</v>
          </cell>
          <cell r="P19">
            <v>51.6</v>
          </cell>
          <cell r="Q19">
            <v>46</v>
          </cell>
          <cell r="R19" t="str">
            <v>△</v>
          </cell>
          <cell r="S19">
            <v>14.8</v>
          </cell>
          <cell r="T19">
            <v>157</v>
          </cell>
          <cell r="U19" t="str">
            <v/>
          </cell>
          <cell r="V19">
            <v>20.8</v>
          </cell>
          <cell r="W19">
            <v>66</v>
          </cell>
          <cell r="X19" t="str">
            <v/>
          </cell>
          <cell r="Y19">
            <v>69.2</v>
          </cell>
          <cell r="Z19">
            <v>27</v>
          </cell>
          <cell r="AA19" t="str">
            <v/>
          </cell>
          <cell r="AB19">
            <v>68.8</v>
          </cell>
          <cell r="AC19">
            <v>36</v>
          </cell>
          <cell r="AD19" t="str">
            <v/>
          </cell>
          <cell r="AE19">
            <v>0</v>
          </cell>
          <cell r="AF19">
            <v>12</v>
          </cell>
          <cell r="AG19" t="str">
            <v/>
          </cell>
          <cell r="AH19">
            <v>33.3</v>
          </cell>
          <cell r="AI19">
            <v>9</v>
          </cell>
          <cell r="AJ19" t="str">
            <v/>
          </cell>
          <cell r="AK19">
            <v>28.6</v>
          </cell>
          <cell r="AL19">
            <v>36</v>
          </cell>
          <cell r="AM19" t="str">
            <v/>
          </cell>
          <cell r="AN19">
            <v>500</v>
          </cell>
          <cell r="AO19">
            <v>1048</v>
          </cell>
          <cell r="AP19" t="str">
            <v/>
          </cell>
          <cell r="AQ19">
            <v>3</v>
          </cell>
          <cell r="AR19">
            <v>1525</v>
          </cell>
          <cell r="AS19" t="str">
            <v/>
          </cell>
          <cell r="AT19">
            <v>3</v>
          </cell>
        </row>
        <row r="20">
          <cell r="A20" t="str">
            <v>６月</v>
          </cell>
          <cell r="B20">
            <v>181</v>
          </cell>
          <cell r="C20" t="str">
            <v/>
          </cell>
          <cell r="D20">
            <v>16.8</v>
          </cell>
          <cell r="E20">
            <v>252</v>
          </cell>
          <cell r="F20" t="str">
            <v>△</v>
          </cell>
          <cell r="G20">
            <v>3.8</v>
          </cell>
          <cell r="H20">
            <v>50</v>
          </cell>
          <cell r="I20" t="str">
            <v>△</v>
          </cell>
          <cell r="J20">
            <v>38.3</v>
          </cell>
          <cell r="K20">
            <v>81</v>
          </cell>
          <cell r="L20" t="str">
            <v/>
          </cell>
          <cell r="M20">
            <v>62</v>
          </cell>
          <cell r="N20">
            <v>111</v>
          </cell>
          <cell r="O20" t="str">
            <v/>
          </cell>
          <cell r="P20">
            <v>131.3</v>
          </cell>
          <cell r="Q20">
            <v>38</v>
          </cell>
          <cell r="R20" t="str">
            <v>△</v>
          </cell>
          <cell r="S20">
            <v>58.7</v>
          </cell>
          <cell r="T20">
            <v>184</v>
          </cell>
          <cell r="U20" t="str">
            <v/>
          </cell>
          <cell r="V20">
            <v>1.7</v>
          </cell>
          <cell r="W20">
            <v>63</v>
          </cell>
          <cell r="X20" t="str">
            <v/>
          </cell>
          <cell r="Y20">
            <v>8.6</v>
          </cell>
          <cell r="Z20">
            <v>14</v>
          </cell>
          <cell r="AA20" t="str">
            <v>△</v>
          </cell>
          <cell r="AB20">
            <v>12.5</v>
          </cell>
          <cell r="AC20">
            <v>30</v>
          </cell>
          <cell r="AD20" t="str">
            <v>△</v>
          </cell>
          <cell r="AE20">
            <v>59.5</v>
          </cell>
          <cell r="AF20">
            <v>6</v>
          </cell>
          <cell r="AG20" t="str">
            <v>△</v>
          </cell>
          <cell r="AH20">
            <v>25</v>
          </cell>
          <cell r="AI20">
            <v>9</v>
          </cell>
          <cell r="AJ20" t="str">
            <v/>
          </cell>
          <cell r="AK20">
            <v>80</v>
          </cell>
          <cell r="AL20">
            <v>36</v>
          </cell>
          <cell r="AM20" t="str">
            <v>△</v>
          </cell>
          <cell r="AN20">
            <v>47.8</v>
          </cell>
          <cell r="AO20">
            <v>1055</v>
          </cell>
          <cell r="AP20" t="str">
            <v>△</v>
          </cell>
          <cell r="AQ20">
            <v>4</v>
          </cell>
          <cell r="AR20">
            <v>1490</v>
          </cell>
          <cell r="AS20" t="str">
            <v>△</v>
          </cell>
          <cell r="AT20">
            <v>1.1</v>
          </cell>
        </row>
        <row r="21">
          <cell r="A21" t="str">
            <v>７月</v>
          </cell>
          <cell r="B21">
            <v>90</v>
          </cell>
          <cell r="C21" t="str">
            <v>△</v>
          </cell>
          <cell r="D21">
            <v>49.7</v>
          </cell>
          <cell r="E21">
            <v>330</v>
          </cell>
          <cell r="F21" t="str">
            <v/>
          </cell>
          <cell r="G21">
            <v>26.9</v>
          </cell>
          <cell r="H21">
            <v>60</v>
          </cell>
          <cell r="I21" t="str">
            <v/>
          </cell>
          <cell r="J21">
            <v>62.2</v>
          </cell>
          <cell r="K21">
            <v>60</v>
          </cell>
          <cell r="L21" t="str">
            <v>△</v>
          </cell>
          <cell r="M21">
            <v>62.5</v>
          </cell>
          <cell r="N21">
            <v>77</v>
          </cell>
          <cell r="O21" t="str">
            <v>△</v>
          </cell>
          <cell r="P21">
            <v>11.5</v>
          </cell>
          <cell r="Q21">
            <v>41</v>
          </cell>
          <cell r="R21" t="str">
            <v/>
          </cell>
          <cell r="S21">
            <v>46.4</v>
          </cell>
          <cell r="T21">
            <v>162</v>
          </cell>
          <cell r="U21" t="str">
            <v/>
          </cell>
          <cell r="V21">
            <v>8.7</v>
          </cell>
          <cell r="W21">
            <v>53</v>
          </cell>
          <cell r="X21" t="str">
            <v>△</v>
          </cell>
          <cell r="Y21">
            <v>1.9</v>
          </cell>
          <cell r="Z21">
            <v>5</v>
          </cell>
          <cell r="AA21" t="str">
            <v>△</v>
          </cell>
          <cell r="AB21">
            <v>58.3</v>
          </cell>
          <cell r="AC21">
            <v>20</v>
          </cell>
          <cell r="AD21" t="str">
            <v>△</v>
          </cell>
          <cell r="AE21">
            <v>35.5</v>
          </cell>
          <cell r="AF21">
            <v>5</v>
          </cell>
          <cell r="AG21" t="str">
            <v>△</v>
          </cell>
          <cell r="AH21">
            <v>28.6</v>
          </cell>
          <cell r="AI21">
            <v>19</v>
          </cell>
          <cell r="AJ21" t="str">
            <v/>
          </cell>
          <cell r="AK21">
            <v>46.2</v>
          </cell>
          <cell r="AL21">
            <v>21</v>
          </cell>
          <cell r="AM21" t="str">
            <v>△</v>
          </cell>
          <cell r="AN21">
            <v>40</v>
          </cell>
          <cell r="AO21">
            <v>943</v>
          </cell>
          <cell r="AP21" t="str">
            <v>△</v>
          </cell>
          <cell r="AQ21">
            <v>10.4</v>
          </cell>
          <cell r="AR21">
            <v>1231</v>
          </cell>
          <cell r="AS21" t="str">
            <v>△</v>
          </cell>
          <cell r="AT21">
            <v>13.6</v>
          </cell>
        </row>
        <row r="22">
          <cell r="A22" t="str">
            <v>８月</v>
          </cell>
          <cell r="B22">
            <v>206</v>
          </cell>
          <cell r="C22" t="str">
            <v/>
          </cell>
          <cell r="D22">
            <v>13.8</v>
          </cell>
          <cell r="E22">
            <v>257</v>
          </cell>
          <cell r="F22" t="str">
            <v/>
          </cell>
          <cell r="G22">
            <v>37.4</v>
          </cell>
          <cell r="H22">
            <v>32</v>
          </cell>
          <cell r="I22" t="str">
            <v>△</v>
          </cell>
          <cell r="J22">
            <v>75.6</v>
          </cell>
          <cell r="K22">
            <v>112</v>
          </cell>
          <cell r="L22" t="str">
            <v/>
          </cell>
          <cell r="M22">
            <v>16.7</v>
          </cell>
          <cell r="N22">
            <v>79</v>
          </cell>
          <cell r="O22" t="str">
            <v>△</v>
          </cell>
          <cell r="P22">
            <v>7.1</v>
          </cell>
          <cell r="Q22">
            <v>59</v>
          </cell>
          <cell r="R22" t="str">
            <v/>
          </cell>
          <cell r="S22">
            <v>78.8</v>
          </cell>
          <cell r="T22">
            <v>172</v>
          </cell>
          <cell r="U22" t="str">
            <v/>
          </cell>
          <cell r="V22">
            <v>35.4</v>
          </cell>
          <cell r="W22">
            <v>90</v>
          </cell>
          <cell r="X22" t="str">
            <v/>
          </cell>
          <cell r="Y22">
            <v>114.3</v>
          </cell>
          <cell r="Z22">
            <v>5</v>
          </cell>
          <cell r="AA22" t="str">
            <v>△</v>
          </cell>
          <cell r="AB22">
            <v>44.4</v>
          </cell>
          <cell r="AC22">
            <v>16</v>
          </cell>
          <cell r="AD22" t="str">
            <v>△</v>
          </cell>
          <cell r="AE22">
            <v>20</v>
          </cell>
          <cell r="AF22">
            <v>6</v>
          </cell>
          <cell r="AG22" t="str">
            <v>△</v>
          </cell>
          <cell r="AH22">
            <v>33.3</v>
          </cell>
          <cell r="AI22">
            <v>3</v>
          </cell>
          <cell r="AJ22" t="str">
            <v/>
          </cell>
          <cell r="AK22">
            <v>50</v>
          </cell>
          <cell r="AL22">
            <v>28</v>
          </cell>
          <cell r="AM22" t="str">
            <v/>
          </cell>
          <cell r="AN22">
            <v>250</v>
          </cell>
          <cell r="AO22">
            <v>1065</v>
          </cell>
          <cell r="AP22" t="str">
            <v/>
          </cell>
          <cell r="AQ22">
            <v>14.5</v>
          </cell>
          <cell r="AR22">
            <v>1456</v>
          </cell>
          <cell r="AS22" t="str">
            <v/>
          </cell>
          <cell r="AT22">
            <v>14.3</v>
          </cell>
        </row>
        <row r="23">
          <cell r="A23" t="str">
            <v>９月</v>
          </cell>
          <cell r="B23">
            <v>168</v>
          </cell>
          <cell r="C23" t="str">
            <v/>
          </cell>
          <cell r="D23">
            <v>24.4</v>
          </cell>
          <cell r="E23">
            <v>219</v>
          </cell>
          <cell r="F23" t="str">
            <v>△</v>
          </cell>
          <cell r="G23">
            <v>6</v>
          </cell>
          <cell r="H23">
            <v>62</v>
          </cell>
          <cell r="I23" t="str">
            <v/>
          </cell>
          <cell r="J23">
            <v>34.8</v>
          </cell>
          <cell r="K23">
            <v>81</v>
          </cell>
          <cell r="L23" t="str">
            <v>△</v>
          </cell>
          <cell r="M23">
            <v>30.8</v>
          </cell>
          <cell r="N23">
            <v>80</v>
          </cell>
          <cell r="O23" t="str">
            <v/>
          </cell>
          <cell r="P23">
            <v>48.1</v>
          </cell>
          <cell r="Q23">
            <v>26</v>
          </cell>
          <cell r="R23" t="str">
            <v>△</v>
          </cell>
          <cell r="S23">
            <v>56.7</v>
          </cell>
          <cell r="T23">
            <v>186</v>
          </cell>
          <cell r="U23" t="str">
            <v>△</v>
          </cell>
          <cell r="V23">
            <v>22.8</v>
          </cell>
          <cell r="W23">
            <v>114</v>
          </cell>
          <cell r="X23" t="str">
            <v/>
          </cell>
          <cell r="Y23">
            <v>81</v>
          </cell>
          <cell r="Z23">
            <v>11</v>
          </cell>
          <cell r="AA23" t="str">
            <v/>
          </cell>
          <cell r="AB23">
            <v>450</v>
          </cell>
          <cell r="AC23">
            <v>43</v>
          </cell>
          <cell r="AD23" t="str">
            <v/>
          </cell>
          <cell r="AE23">
            <v>126.3</v>
          </cell>
          <cell r="AF23">
            <v>9</v>
          </cell>
          <cell r="AG23" t="str">
            <v/>
          </cell>
          <cell r="AH23">
            <v>800</v>
          </cell>
          <cell r="AI23">
            <v>20</v>
          </cell>
          <cell r="AJ23" t="str">
            <v/>
          </cell>
          <cell r="AK23">
            <v>566.7</v>
          </cell>
          <cell r="AL23">
            <v>25</v>
          </cell>
          <cell r="AM23" t="str">
            <v>△</v>
          </cell>
          <cell r="AN23">
            <v>7.4</v>
          </cell>
          <cell r="AO23">
            <v>1044</v>
          </cell>
          <cell r="AP23" t="str">
            <v/>
          </cell>
          <cell r="AQ23">
            <v>4.3</v>
          </cell>
          <cell r="AR23">
            <v>1401</v>
          </cell>
          <cell r="AS23" t="str">
            <v/>
          </cell>
          <cell r="AT23">
            <v>8.9</v>
          </cell>
        </row>
        <row r="24">
          <cell r="A24" t="str">
            <v>１０月</v>
          </cell>
          <cell r="B24">
            <v>95</v>
          </cell>
          <cell r="C24" t="str">
            <v>△</v>
          </cell>
          <cell r="D24">
            <v>47.5</v>
          </cell>
          <cell r="E24">
            <v>266</v>
          </cell>
          <cell r="F24" t="str">
            <v>△</v>
          </cell>
          <cell r="G24">
            <v>6</v>
          </cell>
          <cell r="H24">
            <v>63</v>
          </cell>
          <cell r="I24" t="str">
            <v>△</v>
          </cell>
          <cell r="J24">
            <v>17.1</v>
          </cell>
          <cell r="K24">
            <v>97</v>
          </cell>
          <cell r="L24" t="str">
            <v>△</v>
          </cell>
          <cell r="M24">
            <v>11.8</v>
          </cell>
          <cell r="N24">
            <v>47</v>
          </cell>
          <cell r="O24" t="str">
            <v/>
          </cell>
          <cell r="P24">
            <v>0</v>
          </cell>
          <cell r="Q24">
            <v>53</v>
          </cell>
          <cell r="R24" t="str">
            <v>△</v>
          </cell>
          <cell r="S24">
            <v>45.9</v>
          </cell>
          <cell r="T24">
            <v>150</v>
          </cell>
          <cell r="U24" t="str">
            <v>△</v>
          </cell>
          <cell r="V24">
            <v>29.9</v>
          </cell>
          <cell r="W24">
            <v>36</v>
          </cell>
          <cell r="X24" t="str">
            <v>△</v>
          </cell>
          <cell r="Y24">
            <v>67.3</v>
          </cell>
          <cell r="Z24">
            <v>8</v>
          </cell>
          <cell r="AA24" t="str">
            <v>△</v>
          </cell>
          <cell r="AB24">
            <v>52.9</v>
          </cell>
          <cell r="AC24">
            <v>22</v>
          </cell>
          <cell r="AD24" t="str">
            <v>△</v>
          </cell>
          <cell r="AE24">
            <v>38.9</v>
          </cell>
          <cell r="AF24">
            <v>7</v>
          </cell>
          <cell r="AG24" t="str">
            <v/>
          </cell>
          <cell r="AH24">
            <v>133.3</v>
          </cell>
          <cell r="AI24">
            <v>15</v>
          </cell>
          <cell r="AJ24" t="str">
            <v/>
          </cell>
          <cell r="AK24">
            <v>275</v>
          </cell>
          <cell r="AL24">
            <v>42</v>
          </cell>
          <cell r="AM24" t="str">
            <v/>
          </cell>
          <cell r="AN24">
            <v>110</v>
          </cell>
          <cell r="AO24">
            <v>901</v>
          </cell>
          <cell r="AP24" t="str">
            <v>△</v>
          </cell>
          <cell r="AQ24">
            <v>24.9</v>
          </cell>
          <cell r="AR24">
            <v>1222</v>
          </cell>
          <cell r="AS24" t="str">
            <v>△</v>
          </cell>
          <cell r="AT24">
            <v>26.3</v>
          </cell>
        </row>
        <row r="25">
          <cell r="A25" t="str">
            <v>１１月</v>
          </cell>
          <cell r="B25">
            <v>145</v>
          </cell>
          <cell r="C25" t="str">
            <v/>
          </cell>
          <cell r="D25">
            <v>11.5</v>
          </cell>
          <cell r="E25">
            <v>270</v>
          </cell>
          <cell r="F25" t="str">
            <v/>
          </cell>
          <cell r="G25">
            <v>82.4</v>
          </cell>
          <cell r="H25">
            <v>47</v>
          </cell>
          <cell r="I25" t="str">
            <v>△</v>
          </cell>
          <cell r="J25">
            <v>52</v>
          </cell>
          <cell r="K25">
            <v>57</v>
          </cell>
          <cell r="L25" t="str">
            <v>△</v>
          </cell>
          <cell r="M25">
            <v>50</v>
          </cell>
          <cell r="N25">
            <v>44</v>
          </cell>
          <cell r="O25" t="str">
            <v>△</v>
          </cell>
          <cell r="P25">
            <v>21.4</v>
          </cell>
          <cell r="Q25">
            <v>56</v>
          </cell>
          <cell r="R25" t="str">
            <v>△</v>
          </cell>
          <cell r="S25">
            <v>20</v>
          </cell>
          <cell r="T25">
            <v>174</v>
          </cell>
          <cell r="U25" t="str">
            <v>△</v>
          </cell>
          <cell r="V25">
            <v>5.4</v>
          </cell>
          <cell r="W25">
            <v>85</v>
          </cell>
          <cell r="X25" t="str">
            <v/>
          </cell>
          <cell r="Y25">
            <v>39.3</v>
          </cell>
          <cell r="Z25">
            <v>8</v>
          </cell>
          <cell r="AA25" t="str">
            <v/>
          </cell>
          <cell r="AB25">
            <v>0</v>
          </cell>
          <cell r="AC25">
            <v>28</v>
          </cell>
          <cell r="AD25" t="str">
            <v/>
          </cell>
          <cell r="AE25">
            <v>3.7</v>
          </cell>
          <cell r="AF25">
            <v>5</v>
          </cell>
          <cell r="AG25" t="str">
            <v/>
          </cell>
          <cell r="AH25">
            <v>66.7</v>
          </cell>
          <cell r="AI25">
            <v>2</v>
          </cell>
          <cell r="AJ25" t="str">
            <v>△</v>
          </cell>
          <cell r="AK25">
            <v>71.4</v>
          </cell>
          <cell r="AL25">
            <v>15</v>
          </cell>
          <cell r="AM25" t="str">
            <v>△</v>
          </cell>
          <cell r="AN25">
            <v>6.3</v>
          </cell>
          <cell r="AO25">
            <v>936</v>
          </cell>
          <cell r="AP25" t="str">
            <v/>
          </cell>
          <cell r="AQ25">
            <v>1.5</v>
          </cell>
          <cell r="AR25">
            <v>1297</v>
          </cell>
          <cell r="AS25" t="str">
            <v/>
          </cell>
          <cell r="AT25">
            <v>1</v>
          </cell>
        </row>
        <row r="26">
          <cell r="A26" t="str">
            <v>１２月</v>
          </cell>
          <cell r="B26">
            <v>236</v>
          </cell>
          <cell r="C26" t="str">
            <v/>
          </cell>
          <cell r="D26">
            <v>133.7</v>
          </cell>
          <cell r="E26">
            <v>291</v>
          </cell>
          <cell r="F26" t="str">
            <v/>
          </cell>
          <cell r="G26">
            <v>5.4</v>
          </cell>
          <cell r="H26">
            <v>75</v>
          </cell>
          <cell r="I26" t="str">
            <v/>
          </cell>
          <cell r="J26">
            <v>70.5</v>
          </cell>
          <cell r="K26">
            <v>94</v>
          </cell>
          <cell r="L26" t="str">
            <v/>
          </cell>
          <cell r="M26">
            <v>5.6</v>
          </cell>
          <cell r="N26">
            <v>90</v>
          </cell>
          <cell r="O26" t="str">
            <v/>
          </cell>
          <cell r="P26">
            <v>47.5</v>
          </cell>
          <cell r="Q26">
            <v>37</v>
          </cell>
          <cell r="R26" t="str">
            <v>△</v>
          </cell>
          <cell r="S26">
            <v>47.9</v>
          </cell>
          <cell r="T26">
            <v>236</v>
          </cell>
          <cell r="U26" t="str">
            <v/>
          </cell>
          <cell r="V26">
            <v>30.4</v>
          </cell>
          <cell r="W26">
            <v>76</v>
          </cell>
          <cell r="X26" t="str">
            <v>△</v>
          </cell>
          <cell r="Y26">
            <v>1.3</v>
          </cell>
          <cell r="Z26">
            <v>11</v>
          </cell>
          <cell r="AA26" t="str">
            <v/>
          </cell>
          <cell r="AB26">
            <v>450</v>
          </cell>
          <cell r="AC26">
            <v>10</v>
          </cell>
          <cell r="AD26" t="str">
            <v>△</v>
          </cell>
          <cell r="AE26">
            <v>44.4</v>
          </cell>
          <cell r="AF26">
            <v>58</v>
          </cell>
          <cell r="AG26" t="str">
            <v/>
          </cell>
          <cell r="AH26">
            <v>286.7</v>
          </cell>
          <cell r="AI26">
            <v>3</v>
          </cell>
          <cell r="AJ26" t="str">
            <v/>
          </cell>
          <cell r="AK26">
            <v>0</v>
          </cell>
          <cell r="AL26">
            <v>28</v>
          </cell>
          <cell r="AM26" t="str">
            <v/>
          </cell>
          <cell r="AN26">
            <v>0</v>
          </cell>
          <cell r="AO26">
            <v>1245</v>
          </cell>
          <cell r="AP26" t="str">
            <v/>
          </cell>
          <cell r="AQ26">
            <v>28.9</v>
          </cell>
          <cell r="AR26">
            <v>1591</v>
          </cell>
          <cell r="AS26" t="str">
            <v/>
          </cell>
          <cell r="AT26">
            <v>18.4</v>
          </cell>
        </row>
        <row r="27">
          <cell r="A27" t="str">
            <v>平成12年１月</v>
          </cell>
          <cell r="B27">
            <v>129</v>
          </cell>
          <cell r="C27" t="str">
            <v>△</v>
          </cell>
          <cell r="D27">
            <v>7.2</v>
          </cell>
          <cell r="E27">
            <v>146</v>
          </cell>
          <cell r="F27" t="str">
            <v>△</v>
          </cell>
          <cell r="G27">
            <v>27</v>
          </cell>
          <cell r="H27">
            <v>42</v>
          </cell>
          <cell r="I27" t="str">
            <v>△</v>
          </cell>
          <cell r="J27">
            <v>26.3</v>
          </cell>
          <cell r="K27">
            <v>103</v>
          </cell>
          <cell r="L27" t="str">
            <v/>
          </cell>
          <cell r="M27">
            <v>35.5</v>
          </cell>
          <cell r="N27">
            <v>55</v>
          </cell>
          <cell r="O27" t="str">
            <v/>
          </cell>
          <cell r="P27">
            <v>12.2</v>
          </cell>
          <cell r="Q27">
            <v>49</v>
          </cell>
          <cell r="R27" t="str">
            <v/>
          </cell>
          <cell r="S27">
            <v>226.7</v>
          </cell>
          <cell r="T27">
            <v>101</v>
          </cell>
          <cell r="U27" t="str">
            <v>△</v>
          </cell>
          <cell r="V27">
            <v>38.4</v>
          </cell>
          <cell r="W27">
            <v>37</v>
          </cell>
          <cell r="X27" t="str">
            <v>△</v>
          </cell>
          <cell r="Y27">
            <v>54.3</v>
          </cell>
          <cell r="Z27">
            <v>9</v>
          </cell>
          <cell r="AA27" t="str">
            <v/>
          </cell>
          <cell r="AB27">
            <v>0</v>
          </cell>
          <cell r="AC27">
            <v>22</v>
          </cell>
          <cell r="AD27" t="str">
            <v>△</v>
          </cell>
          <cell r="AE27">
            <v>24.1</v>
          </cell>
          <cell r="AF27">
            <v>6</v>
          </cell>
          <cell r="AG27" t="str">
            <v>△</v>
          </cell>
          <cell r="AH27">
            <v>25</v>
          </cell>
          <cell r="AI27">
            <v>4</v>
          </cell>
          <cell r="AJ27" t="str">
            <v/>
          </cell>
          <cell r="AK27">
            <v>33.3</v>
          </cell>
          <cell r="AL27">
            <v>13</v>
          </cell>
          <cell r="AM27" t="str">
            <v>△</v>
          </cell>
          <cell r="AN27">
            <v>23.5</v>
          </cell>
          <cell r="AO27">
            <v>716</v>
          </cell>
          <cell r="AP27" t="str">
            <v>△</v>
          </cell>
          <cell r="AQ27">
            <v>15.5</v>
          </cell>
          <cell r="AR27">
            <v>1026</v>
          </cell>
          <cell r="AS27" t="str">
            <v>△</v>
          </cell>
          <cell r="AT27">
            <v>4</v>
          </cell>
        </row>
        <row r="28">
          <cell r="A28" t="str">
            <v>２月</v>
          </cell>
          <cell r="B28">
            <v>64</v>
          </cell>
          <cell r="C28" t="str">
            <v>△</v>
          </cell>
          <cell r="D28">
            <v>53.6</v>
          </cell>
          <cell r="E28">
            <v>154</v>
          </cell>
          <cell r="F28" t="str">
            <v>△</v>
          </cell>
          <cell r="G28">
            <v>22.2</v>
          </cell>
          <cell r="H28">
            <v>38</v>
          </cell>
          <cell r="I28" t="str">
            <v>△</v>
          </cell>
          <cell r="J28">
            <v>28.3</v>
          </cell>
          <cell r="K28">
            <v>113</v>
          </cell>
          <cell r="L28" t="str">
            <v/>
          </cell>
          <cell r="M28">
            <v>79.4</v>
          </cell>
          <cell r="N28">
            <v>50</v>
          </cell>
          <cell r="O28" t="str">
            <v>△</v>
          </cell>
          <cell r="P28">
            <v>16.7</v>
          </cell>
          <cell r="Q28">
            <v>42</v>
          </cell>
          <cell r="R28" t="str">
            <v>△</v>
          </cell>
          <cell r="S28">
            <v>43.2</v>
          </cell>
          <cell r="T28">
            <v>175</v>
          </cell>
          <cell r="U28" t="str">
            <v/>
          </cell>
          <cell r="V28">
            <v>5.4</v>
          </cell>
          <cell r="W28">
            <v>46</v>
          </cell>
          <cell r="X28" t="str">
            <v>△</v>
          </cell>
          <cell r="Y28">
            <v>22</v>
          </cell>
          <cell r="Z28">
            <v>10</v>
          </cell>
          <cell r="AA28" t="str">
            <v/>
          </cell>
          <cell r="AB28">
            <v>66.7</v>
          </cell>
          <cell r="AC28">
            <v>23</v>
          </cell>
          <cell r="AD28" t="str">
            <v>△</v>
          </cell>
          <cell r="AE28">
            <v>48.9</v>
          </cell>
          <cell r="AF28">
            <v>11</v>
          </cell>
          <cell r="AG28" t="str">
            <v/>
          </cell>
          <cell r="AH28">
            <v>57.1</v>
          </cell>
          <cell r="AI28">
            <v>3</v>
          </cell>
          <cell r="AJ28" t="str">
            <v/>
          </cell>
          <cell r="AK28">
            <v>50</v>
          </cell>
          <cell r="AL28">
            <v>14</v>
          </cell>
          <cell r="AM28" t="str">
            <v>△</v>
          </cell>
          <cell r="AN28">
            <v>56.3</v>
          </cell>
          <cell r="AO28">
            <v>743</v>
          </cell>
          <cell r="AP28" t="str">
            <v>△</v>
          </cell>
          <cell r="AQ28">
            <v>17.7</v>
          </cell>
          <cell r="AR28">
            <v>1052</v>
          </cell>
          <cell r="AS28" t="str">
            <v>△</v>
          </cell>
          <cell r="AT28">
            <v>15.6</v>
          </cell>
        </row>
        <row r="29">
          <cell r="A29" t="str">
            <v>３月</v>
          </cell>
          <cell r="C29" t="str">
            <v/>
          </cell>
          <cell r="D29" t="str">
            <v/>
          </cell>
          <cell r="F29" t="str">
            <v/>
          </cell>
          <cell r="G29" t="str">
            <v/>
          </cell>
          <cell r="I29" t="str">
            <v/>
          </cell>
          <cell r="J29" t="str">
            <v/>
          </cell>
          <cell r="L29" t="str">
            <v/>
          </cell>
          <cell r="M29" t="str">
            <v/>
          </cell>
          <cell r="O29" t="str">
            <v/>
          </cell>
          <cell r="P29" t="str">
            <v/>
          </cell>
          <cell r="R29" t="str">
            <v/>
          </cell>
          <cell r="S29" t="str">
            <v/>
          </cell>
          <cell r="U29" t="str">
            <v/>
          </cell>
          <cell r="V29" t="str">
            <v/>
          </cell>
          <cell r="X29" t="str">
            <v/>
          </cell>
          <cell r="Y29" t="str">
            <v/>
          </cell>
          <cell r="AA29" t="str">
            <v/>
          </cell>
          <cell r="AB29" t="str">
            <v/>
          </cell>
          <cell r="AD29" t="str">
            <v/>
          </cell>
          <cell r="AE29" t="str">
            <v/>
          </cell>
          <cell r="AG29" t="str">
            <v/>
          </cell>
          <cell r="AH29" t="str">
            <v/>
          </cell>
          <cell r="AJ29" t="str">
            <v/>
          </cell>
          <cell r="AK29" t="str">
            <v/>
          </cell>
          <cell r="AM29" t="str">
            <v/>
          </cell>
          <cell r="AN29" t="str">
            <v/>
          </cell>
          <cell r="AO29" t="str">
            <v/>
          </cell>
          <cell r="AP29" t="str">
            <v/>
          </cell>
          <cell r="AQ29" t="str">
            <v/>
          </cell>
          <cell r="AR29" t="str">
            <v/>
          </cell>
          <cell r="AS29" t="str">
            <v/>
          </cell>
          <cell r="AT29" t="str">
            <v/>
          </cell>
        </row>
        <row r="30">
          <cell r="A30" t="str">
            <v>計</v>
          </cell>
          <cell r="B30">
            <v>1548</v>
          </cell>
          <cell r="C30" t="str">
            <v>△</v>
          </cell>
          <cell r="D30">
            <v>8.6</v>
          </cell>
          <cell r="E30">
            <v>2744</v>
          </cell>
          <cell r="F30" t="str">
            <v/>
          </cell>
          <cell r="G30">
            <v>2</v>
          </cell>
          <cell r="H30">
            <v>593</v>
          </cell>
          <cell r="I30" t="str">
            <v>△</v>
          </cell>
          <cell r="J30">
            <v>29.7</v>
          </cell>
          <cell r="K30">
            <v>934</v>
          </cell>
          <cell r="L30" t="str">
            <v>△</v>
          </cell>
          <cell r="M30">
            <v>9.3</v>
          </cell>
          <cell r="N30">
            <v>766</v>
          </cell>
          <cell r="O30" t="str">
            <v/>
          </cell>
          <cell r="P30">
            <v>9</v>
          </cell>
          <cell r="Q30">
            <v>502</v>
          </cell>
          <cell r="R30" t="str">
            <v>△</v>
          </cell>
          <cell r="S30">
            <v>18.6</v>
          </cell>
          <cell r="T30">
            <v>2011</v>
          </cell>
          <cell r="U30" t="str">
            <v>△</v>
          </cell>
          <cell r="V30">
            <v>0</v>
          </cell>
          <cell r="W30">
            <v>753</v>
          </cell>
          <cell r="X30" t="str">
            <v/>
          </cell>
          <cell r="Y30">
            <v>6.4</v>
          </cell>
          <cell r="Z30">
            <v>117</v>
          </cell>
          <cell r="AA30" t="str">
            <v>△</v>
          </cell>
          <cell r="AB30">
            <v>0.8</v>
          </cell>
          <cell r="AC30">
            <v>271</v>
          </cell>
          <cell r="AD30" t="str">
            <v>△</v>
          </cell>
          <cell r="AE30">
            <v>25.8</v>
          </cell>
          <cell r="AF30">
            <v>134</v>
          </cell>
          <cell r="AG30" t="str">
            <v/>
          </cell>
          <cell r="AH30">
            <v>55.8</v>
          </cell>
          <cell r="AI30">
            <v>119</v>
          </cell>
          <cell r="AJ30" t="str">
            <v/>
          </cell>
          <cell r="AK30">
            <v>98.3</v>
          </cell>
          <cell r="AL30">
            <v>311</v>
          </cell>
          <cell r="AM30" t="str">
            <v/>
          </cell>
          <cell r="AN30">
            <v>11.1</v>
          </cell>
          <cell r="AO30">
            <v>10803</v>
          </cell>
          <cell r="AP30" t="str">
            <v>△</v>
          </cell>
          <cell r="AQ30">
            <v>3.6</v>
          </cell>
          <cell r="AR30">
            <v>14800</v>
          </cell>
          <cell r="AS30" t="str">
            <v>△</v>
          </cell>
          <cell r="AT30">
            <v>3</v>
          </cell>
        </row>
      </sheetData>
      <sheetData sheetId="11">
        <row r="9">
          <cell r="A9">
            <v>13</v>
          </cell>
          <cell r="B9">
            <v>1</v>
          </cell>
          <cell r="C9">
            <v>10</v>
          </cell>
          <cell r="D9">
            <v>6</v>
          </cell>
          <cell r="E9">
            <v>3</v>
          </cell>
          <cell r="F9">
            <v>2</v>
          </cell>
          <cell r="G9">
            <v>8</v>
          </cell>
          <cell r="H9">
            <v>5</v>
          </cell>
          <cell r="I9">
            <v>7</v>
          </cell>
          <cell r="J9">
            <v>12</v>
          </cell>
          <cell r="K9">
            <v>11</v>
          </cell>
          <cell r="L9">
            <v>9</v>
          </cell>
          <cell r="M9">
            <v>4</v>
          </cell>
        </row>
        <row r="10">
          <cell r="A10">
            <v>-56.3</v>
          </cell>
          <cell r="B10">
            <v>-53.6</v>
          </cell>
          <cell r="C10">
            <v>-48.9</v>
          </cell>
          <cell r="D10">
            <v>-43.2</v>
          </cell>
          <cell r="E10">
            <v>-28.3</v>
          </cell>
          <cell r="F10">
            <v>-22.2</v>
          </cell>
          <cell r="G10">
            <v>-22</v>
          </cell>
          <cell r="H10">
            <v>-16.7</v>
          </cell>
          <cell r="I10">
            <v>5.4</v>
          </cell>
          <cell r="J10">
            <v>50</v>
          </cell>
          <cell r="K10">
            <v>57.1</v>
          </cell>
          <cell r="L10">
            <v>66.7</v>
          </cell>
          <cell r="M10">
            <v>79.4</v>
          </cell>
        </row>
        <row r="11">
          <cell r="A11" t="str">
            <v>久居</v>
          </cell>
          <cell r="B11" t="str">
            <v>津</v>
          </cell>
          <cell r="C11" t="str">
            <v>亀山</v>
          </cell>
          <cell r="D11" t="str">
            <v>上野</v>
          </cell>
          <cell r="E11" t="str">
            <v>伊勢</v>
          </cell>
          <cell r="F11" t="str">
            <v>四日市</v>
          </cell>
          <cell r="G11" t="str">
            <v>名張</v>
          </cell>
          <cell r="H11" t="str">
            <v>桑名</v>
          </cell>
          <cell r="I11" t="str">
            <v>鈴鹿</v>
          </cell>
          <cell r="J11" t="str">
            <v>熊野</v>
          </cell>
          <cell r="K11" t="str">
            <v>鳥羽</v>
          </cell>
          <cell r="L11" t="str">
            <v>尾鷲</v>
          </cell>
          <cell r="M11" t="str">
            <v>松阪</v>
          </cell>
        </row>
        <row r="12">
          <cell r="A12" t="str">
            <v>14戸(56.3%減)</v>
          </cell>
          <cell r="B12" t="str">
            <v>64戸(53.6%減)</v>
          </cell>
          <cell r="C12" t="str">
            <v>23戸(48.9%減)</v>
          </cell>
          <cell r="D12" t="str">
            <v>42戸(43.2%減)</v>
          </cell>
          <cell r="E12" t="str">
            <v>38戸(28.3%減)</v>
          </cell>
          <cell r="F12" t="str">
            <v>154戸(22.2%減)</v>
          </cell>
          <cell r="G12" t="str">
            <v>46戸(22.0%減)</v>
          </cell>
          <cell r="H12" t="str">
            <v>50戸(16.7%減)</v>
          </cell>
          <cell r="I12" t="str">
            <v>175戸(5.4%増)</v>
          </cell>
          <cell r="J12" t="str">
            <v>3戸(50.0%増)</v>
          </cell>
          <cell r="K12" t="str">
            <v>11戸(57.1%増)</v>
          </cell>
          <cell r="L12" t="str">
            <v>10戸(66.7%増)</v>
          </cell>
          <cell r="M12" t="str">
            <v>113戸(79.4%増)</v>
          </cell>
        </row>
        <row r="13">
          <cell r="A13" t="str">
            <v>久居市 14戸(56.3%減)</v>
          </cell>
          <cell r="B13" t="str">
            <v>津市 64戸(53.6%減)</v>
          </cell>
          <cell r="C13" t="str">
            <v>亀山市 23戸(48.9%減)</v>
          </cell>
          <cell r="D13" t="str">
            <v>上野市 42戸(43.2%減)</v>
          </cell>
          <cell r="E13" t="str">
            <v>伊勢市 38戸(28.3%減)</v>
          </cell>
          <cell r="F13" t="str">
            <v>四日市市 154戸(22.2%減)</v>
          </cell>
          <cell r="G13" t="str">
            <v>名張市 46戸(22.0%減)</v>
          </cell>
          <cell r="H13" t="str">
            <v>桑名市 50戸(16.7%減)</v>
          </cell>
          <cell r="I13" t="str">
            <v>鈴鹿市 175戸(5.4%増)</v>
          </cell>
          <cell r="J13" t="str">
            <v>熊野市 3戸(50.0%増)</v>
          </cell>
          <cell r="K13" t="str">
            <v>鳥羽市 11戸(57.1%増)</v>
          </cell>
          <cell r="L13" t="str">
            <v>尾鷲市 10戸(66.7%増)</v>
          </cell>
          <cell r="M13" t="str">
            <v>松阪市 113戸(79.4%増)</v>
          </cell>
        </row>
        <row r="52">
          <cell r="A52" t="str">
            <v>鉱工業用</v>
          </cell>
          <cell r="B52">
            <v>7.5</v>
          </cell>
          <cell r="C52" t="str">
            <v>7.5％増</v>
          </cell>
          <cell r="D52" t="str">
            <v>鉱工業用（7.5％増）</v>
          </cell>
          <cell r="E52">
            <v>1</v>
          </cell>
          <cell r="F52">
            <v>2</v>
          </cell>
        </row>
        <row r="53">
          <cell r="A53" t="str">
            <v>商業用</v>
          </cell>
          <cell r="B53">
            <v>6.3</v>
          </cell>
          <cell r="C53" t="str">
            <v>6.3％増</v>
          </cell>
          <cell r="D53" t="str">
            <v>商業用（6.3％増）</v>
          </cell>
          <cell r="E53">
            <v>1</v>
          </cell>
          <cell r="F53">
            <v>4</v>
          </cell>
        </row>
        <row r="54">
          <cell r="A54" t="str">
            <v>サービス業用</v>
          </cell>
          <cell r="B54">
            <v>17.7</v>
          </cell>
          <cell r="C54" t="str">
            <v>17.7％増</v>
          </cell>
          <cell r="D54" t="str">
            <v>サービス業用（17.7％増）</v>
          </cell>
          <cell r="E54">
            <v>1</v>
          </cell>
          <cell r="F54">
            <v>5</v>
          </cell>
        </row>
        <row r="55">
          <cell r="A55" t="str">
            <v>公務・文教用</v>
          </cell>
          <cell r="B55">
            <v>3.3</v>
          </cell>
          <cell r="C55" t="str">
            <v>3.3％増</v>
          </cell>
          <cell r="D55" t="str">
            <v>公務・文教用（3.3％増）</v>
          </cell>
          <cell r="E55">
            <v>1</v>
          </cell>
          <cell r="F55">
            <v>6</v>
          </cell>
        </row>
        <row r="56">
          <cell r="A56" t="str">
            <v>農林水産業用</v>
          </cell>
          <cell r="B56">
            <v>-16.2</v>
          </cell>
          <cell r="C56" t="str">
            <v>16.2％減</v>
          </cell>
          <cell r="D56" t="str">
            <v>農林水産業用（16.2％減）</v>
          </cell>
          <cell r="E56">
            <v>-1</v>
          </cell>
          <cell r="F56">
            <v>1</v>
          </cell>
        </row>
        <row r="57">
          <cell r="A57" t="str">
            <v>公益事業用</v>
          </cell>
          <cell r="B57">
            <v>-43.5</v>
          </cell>
          <cell r="C57" t="str">
            <v>43.5％減</v>
          </cell>
          <cell r="D57" t="str">
            <v>公益事業用（43.5％減）</v>
          </cell>
          <cell r="E57">
            <v>-1</v>
          </cell>
          <cell r="F57">
            <v>3</v>
          </cell>
        </row>
        <row r="68">
          <cell r="A68" t="str">
            <v>持家</v>
          </cell>
          <cell r="B68">
            <v>-4.4</v>
          </cell>
          <cell r="C68" t="str">
            <v>4.4％減</v>
          </cell>
          <cell r="D68" t="str">
            <v>持家（4.4％減）</v>
          </cell>
          <cell r="E68">
            <v>-1</v>
          </cell>
          <cell r="F68">
            <v>1</v>
          </cell>
        </row>
        <row r="69">
          <cell r="A69" t="str">
            <v>貸家</v>
          </cell>
          <cell r="B69">
            <v>3.3</v>
          </cell>
          <cell r="C69" t="str">
            <v>3.3％増</v>
          </cell>
          <cell r="D69" t="str">
            <v>貸家（3.3％増）</v>
          </cell>
          <cell r="E69">
            <v>1</v>
          </cell>
          <cell r="F69">
            <v>2</v>
          </cell>
        </row>
        <row r="70">
          <cell r="A70" t="str">
            <v>給与住宅</v>
          </cell>
          <cell r="B70">
            <v>-33.1</v>
          </cell>
          <cell r="C70" t="str">
            <v>33.1％減</v>
          </cell>
          <cell r="D70" t="str">
            <v>給与住宅（33.1％減）</v>
          </cell>
          <cell r="E70">
            <v>-1</v>
          </cell>
          <cell r="F70">
            <v>3</v>
          </cell>
        </row>
        <row r="71">
          <cell r="A71" t="str">
            <v>分譲住宅</v>
          </cell>
          <cell r="B71">
            <v>12.7</v>
          </cell>
          <cell r="C71" t="str">
            <v>12.7％増</v>
          </cell>
          <cell r="D71" t="str">
            <v>分譲住宅（12.7％増）</v>
          </cell>
          <cell r="E71">
            <v>1</v>
          </cell>
          <cell r="F71">
            <v>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
      <sheetName val="起1"/>
      <sheetName val="3"/>
      <sheetName val="送1)"/>
      <sheetName val="送大"/>
      <sheetName val="許a"/>
      <sheetName val="許b"/>
      <sheetName val="送付先"/>
      <sheetName val="簡起"/>
    </sheetNames>
    <sheetDataSet>
      <sheetData sheetId="0">
        <row r="6">
          <cell r="A6" t="str">
            <v>番号</v>
          </cell>
          <cell r="B6" t="str">
            <v>表題（送付用紙）</v>
          </cell>
          <cell r="C6" t="str">
            <v>冊</v>
          </cell>
          <cell r="D6" t="str">
            <v>RINK</v>
          </cell>
          <cell r="G6" t="str">
            <v>ﾍｯﾀﾞ</v>
          </cell>
          <cell r="H6" t="str">
            <v>文書番号</v>
          </cell>
          <cell r="I6" t="str">
            <v>発送日</v>
          </cell>
          <cell r="J6" t="str">
            <v>送付者名（送付用紙）</v>
          </cell>
          <cell r="K6" t="str">
            <v>文章（送付用紙）</v>
          </cell>
          <cell r="L6" t="str">
            <v>行</v>
          </cell>
          <cell r="M6" t="str">
            <v>記</v>
          </cell>
          <cell r="N6" t="str">
            <v>事務担当</v>
          </cell>
          <cell r="O6" t="str">
            <v>宛先(送付１)</v>
          </cell>
          <cell r="P6" t="str">
            <v>送先１</v>
          </cell>
          <cell r="Q6" t="str">
            <v>送先2</v>
          </cell>
          <cell r="R6" t="str">
            <v>送先3</v>
          </cell>
          <cell r="S6" t="str">
            <v>送先4</v>
          </cell>
          <cell r="T6" t="str">
            <v>送先5</v>
          </cell>
          <cell r="U6" t="str">
            <v>送先6</v>
          </cell>
          <cell r="V6" t="str">
            <v>送先7</v>
          </cell>
          <cell r="W6" t="str">
            <v>送先8</v>
          </cell>
          <cell r="X6" t="str">
            <v>表題(起案用紙）</v>
          </cell>
          <cell r="Y6" t="str">
            <v>発信者名</v>
          </cell>
          <cell r="Z6" t="str">
            <v>宛先</v>
          </cell>
          <cell r="AA6" t="str">
            <v>決済区分</v>
          </cell>
          <cell r="AB6" t="str">
            <v>分類番号</v>
          </cell>
          <cell r="AC6" t="str">
            <v>起案日</v>
          </cell>
          <cell r="AD6" t="str">
            <v>保存期間</v>
          </cell>
          <cell r="AE6" t="str">
            <v>取扱区分</v>
          </cell>
          <cell r="AF6" t="str">
            <v>公印要不要</v>
          </cell>
          <cell r="AG6" t="str">
            <v>文章(起案用紙）</v>
          </cell>
          <cell r="AH6" t="str">
            <v>起３</v>
          </cell>
          <cell r="AI6" t="str">
            <v>行</v>
          </cell>
          <cell r="AJ6" t="str">
            <v>ﾍｯﾄﾞ</v>
          </cell>
          <cell r="AK6" t="str">
            <v>決済欄</v>
          </cell>
          <cell r="AL6" t="str">
            <v>整備課合議</v>
          </cell>
          <cell r="AM6" t="str">
            <v>建築指導合議</v>
          </cell>
          <cell r="AN6" t="str">
            <v>総務合議</v>
          </cell>
        </row>
        <row r="7">
          <cell r="A7">
            <v>1</v>
          </cell>
          <cell r="B7" t="str">
            <v>地域の木造住宅振興について</v>
          </cell>
          <cell r="C7">
            <v>4</v>
          </cell>
          <cell r="I7">
            <v>35898</v>
          </cell>
          <cell r="K7" t="str">
            <v>　このことについて、地域住宅産業を取り巻く厳しい状況への対策として、地域における木造住宅の一層の振興を目的として、住宅金融公庫に係る新たな割増融資制度の創設を、建設省及び住宅金融公庫で検討しております。
　つきましては、三重県としての「木造住宅振興に係る計画の内容」及び「割増融資基準」を別添のとおり作成しましたので、その内容について貴市町村として特に（県とは別の計画の策定等）希望がある場合は、平成１０年４月１６日までに案の提出を別紙によりお願います。（ＦＡＸ可）
　なお、希望がない場合もその旨報告をお願い</v>
          </cell>
          <cell r="Z7" t="str">
            <v>各市町村　住宅計画担当主務課長</v>
          </cell>
          <cell r="AB7" t="str">
            <v>Ｕ６００</v>
          </cell>
          <cell r="AC7">
            <v>35533</v>
          </cell>
          <cell r="AD7">
            <v>5</v>
          </cell>
          <cell r="AE7" t="str">
            <v>通常</v>
          </cell>
          <cell r="AF7" t="str">
            <v>不要</v>
          </cell>
          <cell r="AG7" t="str">
            <v>建設省住宅局木造住宅振興室から別添内容の通知がありましたこのことについて、3.(3)の事項に関して、県の計画及び基準（案）とは別に、市町村として特に希望がある場合、案の提出を依頼してよろしいか。</v>
          </cell>
        </row>
        <row r="8">
          <cell r="A8">
            <v>2</v>
          </cell>
          <cell r="B8" t="str">
            <v>「農住組合制度のあらまし」の送付について</v>
          </cell>
          <cell r="C8">
            <v>13</v>
          </cell>
          <cell r="I8">
            <v>36256</v>
          </cell>
          <cell r="K8" t="str">
            <v>　このことについて、国土庁から改訂したパンフレットの送付がありましたので、１部送付します。</v>
          </cell>
          <cell r="P8" t="str">
            <v>桑名市都市計画課長</v>
          </cell>
          <cell r="Q8" t="str">
            <v>四日市市都市整備課長</v>
          </cell>
          <cell r="R8" t="str">
            <v>菰野町建設課長</v>
          </cell>
          <cell r="S8" t="str">
            <v>鈴鹿市区画整理課長</v>
          </cell>
          <cell r="T8" t="str">
            <v>津市住宅課長</v>
          </cell>
          <cell r="U8" t="str">
            <v>久居市都市計画課長</v>
          </cell>
          <cell r="V8" t="str">
            <v>松阪市都市計画課長</v>
          </cell>
          <cell r="W8" t="str">
            <v>上野市都市整備課長</v>
          </cell>
        </row>
        <row r="9">
          <cell r="A9">
            <v>3</v>
          </cell>
          <cell r="B9" t="str">
            <v>平成１０年度農住利子補給金（下半期）支払額確認報告書の提出について</v>
          </cell>
          <cell r="C9" t="str">
            <v>　特別</v>
          </cell>
          <cell r="D9" t="str">
            <v>農賃一覧表.xls - 報告書!A1</v>
          </cell>
          <cell r="H9" t="str">
            <v>７４－１</v>
          </cell>
          <cell r="I9">
            <v>36256</v>
          </cell>
          <cell r="J9" t="str">
            <v>三重県県土整備部長</v>
          </cell>
          <cell r="K9" t="str">
            <v>　このことについて、農地所有者等賃貸住宅建設融資利子補給臨時措置法施行規則第９条に基づき、別添のとおり提出いたします。</v>
          </cell>
          <cell r="O9" t="str">
            <v>建設省住宅局民間住宅課長</v>
          </cell>
          <cell r="X9" t="str">
            <v>平成１０年度農住利子補給金（下半期）支払額確認報告書の提出について（伺い）</v>
          </cell>
          <cell r="Y9" t="str">
            <v>部長</v>
          </cell>
          <cell r="Z9" t="str">
            <v>　　</v>
          </cell>
          <cell r="AB9" t="str">
            <v>Ｕ６８１</v>
          </cell>
          <cell r="AC9">
            <v>36251</v>
          </cell>
          <cell r="AD9">
            <v>5</v>
          </cell>
          <cell r="AF9" t="str">
            <v>要</v>
          </cell>
          <cell r="AG9" t="str">
            <v>　このことについて、農地所有者等賃貸住宅建設融資利子補給臨時措置法施行規則第９条に基づき、次案のとおり提出してよろしいか。
</v>
          </cell>
          <cell r="AL9" t="str">
            <v>　</v>
          </cell>
          <cell r="AM9" t="str">
            <v>　</v>
          </cell>
        </row>
        <row r="10">
          <cell r="A10">
            <v>3.1</v>
          </cell>
          <cell r="B10" t="str">
            <v>平成１０年度農住利子補給金（下半期）支払額確認報告書の知事印押印について</v>
          </cell>
          <cell r="C10" t="str">
            <v>　特別</v>
          </cell>
          <cell r="I10">
            <v>36263</v>
          </cell>
          <cell r="J10" t="str">
            <v>三重県県土整備部建築住宅課
住宅計画・再開発グループ　中根</v>
          </cell>
          <cell r="K10" t="str">
            <v>　先日お電話したこのことについて、知事印を押印し再送付しますので、差し替えをよろしくお願いします。お手数をおかけして申し訳ございません。</v>
          </cell>
          <cell r="O10" t="str">
            <v>建設省住宅局民間住宅課
　　　　　廣瀬　振興係長</v>
          </cell>
        </row>
        <row r="11">
          <cell r="A11">
            <v>4</v>
          </cell>
          <cell r="B11" t="str">
            <v>住宅・建築物の省エネルギー基準の改正案について</v>
          </cell>
          <cell r="C11">
            <v>23</v>
          </cell>
          <cell r="I11">
            <v>36265</v>
          </cell>
          <cell r="K11" t="str">
            <v>　このことについて、建設省から通知がありましたのでその写しを送付します。</v>
          </cell>
          <cell r="P11" t="str">
            <v>管財営繕課長</v>
          </cell>
          <cell r="Q11" t="str">
            <v>教育委員会総務課長</v>
          </cell>
          <cell r="R11" t="str">
            <v>各県民局建設部長</v>
          </cell>
          <cell r="S11" t="str">
            <v>各市町村住宅主務課長</v>
          </cell>
          <cell r="T11" t="str">
            <v>三重県すまいまちづくり推進協議会員（別記）</v>
          </cell>
        </row>
        <row r="12">
          <cell r="A12">
            <v>5</v>
          </cell>
          <cell r="B12" t="str">
            <v>尾鷲市住宅ﾏｽﾀｰﾌﾟﾗﾝ（HOPE計画）に基づく住宅金融公庫の地方公共団体施策住宅特別割増制度に係る協議終了について（報告）</v>
          </cell>
          <cell r="C12">
            <v>12.1</v>
          </cell>
          <cell r="H12" t="str">
            <v>67-1</v>
          </cell>
          <cell r="I12">
            <v>36276</v>
          </cell>
          <cell r="J12" t="str">
            <v>三重県知事　　北川　正恭</v>
          </cell>
          <cell r="K12" t="str">
            <v>　このことについて、「住宅ﾏｽﾀｰﾌﾟﾗﾝに基づく地方公共団体施策住宅に係る住宅金融公庫融資の特別割増制度について（平成１０年４月２４日付け建設省住備発第６７号）」に基づき、尾鷲市の下記の施策住宅に係る同市との協議が終了しましたので報告します。</v>
          </cell>
          <cell r="L12">
            <v>10</v>
          </cell>
          <cell r="M12" t="str">
            <v>１　基本的事項　　　別紙１
２　個別的事項
　　　自然条件等対応型　
　　　　　　「尾鷲市多雨対策住宅建設基準」　　別紙２、３
</v>
          </cell>
          <cell r="O12" t="str">
            <v>建設省住宅局長</v>
          </cell>
          <cell r="X12" t="str">
            <v>尾鷲市住宅ﾏｽﾀｰﾌﾟﾗﾝ（HOPE計画）に基づく住宅金融公庫の地方公共団体施策住宅特別割増制度に係る協議終了について（報告）</v>
          </cell>
          <cell r="Y12" t="str">
            <v>知事</v>
          </cell>
          <cell r="Z12" t="str">
            <v>建設省住宅局長</v>
          </cell>
          <cell r="AB12" t="str">
            <v>Ｕ６７０</v>
          </cell>
          <cell r="AD12">
            <v>10</v>
          </cell>
          <cell r="AF12" t="str">
            <v>要</v>
          </cell>
          <cell r="AG12" t="str">
            <v>　尾鷲市HOPE仕様適合住宅「尾鷲市多雨対策住宅」について、「住宅ﾏｽﾀｰﾌﾟﾗﾝに基づく地方公共団体施策住宅に係る住宅金融公庫融資の特別割増制度について（平成１０年４月２４日付け建設省住備発第６７号）」に基づき、尾鷲市から別添のとおり資料の提出があり、内容を協議しましたところ、尾鷲市の施策を実施するための基準として適当と認められるため、協議を終了してよろしいか。なお、決裁の上は次案により建設省に報告いたしたい。
　※住宅金融公庫名古屋支店と市の協議は終了済。現在公庫本店に承認申請を提出中。</v>
          </cell>
          <cell r="AH12" t="str">
            <v>　　　　　　　　　　　　　　記
１　施策住宅の概要
　尾鷲市は全国有数の多雨地域であり、住宅がこの自然条件に対応することによりまちが形成されている。また、豊富な雨量により良質の檜が算出され、多雨に対する建材としても優れた性質を持っている。
　この自然条件に対抗する住宅に係る施策を推進するため、HOPE計画でも融資制度が検討される中、住宅金融公庫の特別加算枠２００万円として別紙２の基準を策定した。
　基準は基礎の構造、屋根や庇の形状、雨戸や樋の仕様及び構造材に檜等を使用すること等を規定している。
２　審</v>
          </cell>
          <cell r="AI12">
            <v>11</v>
          </cell>
          <cell r="AL12" t="str">
            <v>　</v>
          </cell>
          <cell r="AN12" t="str">
            <v>　</v>
          </cell>
        </row>
        <row r="13">
          <cell r="A13">
            <v>6</v>
          </cell>
          <cell r="B13" t="str">
            <v>新ふるさとマイホーム推進事業制度の担当について</v>
          </cell>
          <cell r="C13">
            <v>20</v>
          </cell>
          <cell r="D13" t="str">
            <v>新ふるさとマイホーム担当者.xls</v>
          </cell>
          <cell r="J13" t="str">
            <v>住宅計画・再開発グループ</v>
          </cell>
          <cell r="K13" t="str">
            <v>　平成１１年４月７日付け事務連絡で依頼がありましたこのことについて、別添のとおり提出します。</v>
          </cell>
          <cell r="O13" t="str">
            <v>建設省建設経済局宅地課</v>
          </cell>
        </row>
        <row r="14">
          <cell r="A14">
            <v>7</v>
          </cell>
          <cell r="B14" t="str">
            <v>農地所有者等賃貸住宅建設融資利子補給制度　平成１０年度決算資料等の提出について</v>
          </cell>
          <cell r="C14">
            <v>13</v>
          </cell>
          <cell r="D14" t="str">
            <v>農賃所要額表H9-.xls - 'H10'!A1</v>
          </cell>
          <cell r="I14">
            <v>36264</v>
          </cell>
          <cell r="J14" t="str">
            <v>三重県県土整備部建築住宅課
住宅計画・再開発グループリーダー</v>
          </cell>
          <cell r="K14" t="str">
            <v>　平成１１年４月６日付け事務連絡で依頼がありましたこのことについて、別添のとおり提出します。</v>
          </cell>
          <cell r="O14" t="str">
            <v>建設省住宅局民間住宅課
　　　　　廣瀬　振興係長</v>
          </cell>
        </row>
        <row r="15">
          <cell r="A15">
            <v>8</v>
          </cell>
          <cell r="B15" t="str">
            <v>ツーバイフォーセミナーのご案内</v>
          </cell>
          <cell r="C15">
            <v>20</v>
          </cell>
          <cell r="I15">
            <v>36265</v>
          </cell>
          <cell r="K15" t="str">
            <v>　日頃は、住宅行政に対しご協力いただき厚くお礼申し上げます。
　さて、表題のことについて、別添のとおりセミナーの開催がありますのでご案内します。ツーバイフォー工法の設計方法等に関し技術の向上を目的とする内容になっておりますので、奮ってご参加下さいますようお願いします。なお、定員は若干名となっておりますので、申し込みはお早めにお願いします。
 また、お忙しいところ恐れ入りますが、貴下会員等への周知についてご配慮いただきますようお願いします。</v>
          </cell>
          <cell r="O15" t="str">
            <v>三重県すまいまちづくり推進協議会員</v>
          </cell>
        </row>
        <row r="16">
          <cell r="A16">
            <v>8.1</v>
          </cell>
          <cell r="B16" t="str">
            <v>ツーバイフォーセミナーの参加について（依頼）</v>
          </cell>
          <cell r="C16">
            <v>20</v>
          </cell>
          <cell r="I16">
            <v>36286</v>
          </cell>
          <cell r="K16" t="str">
            <v>　このことについて、ツーバイフォー工法の設計方法等に関する技術の向上や、欠陥住宅の防止を目的とする内容になっている講習会は、住宅相談業務等貴職において大変参考になると思われますので、担当者の参加方よろしくお願いします。</v>
          </cell>
          <cell r="O16" t="str">
            <v>南勢志摩県民局志摩建設部長</v>
          </cell>
        </row>
        <row r="17">
          <cell r="A17">
            <v>9</v>
          </cell>
          <cell r="B17" t="str">
            <v>「２１世紀の宅地政策」の発刊について</v>
          </cell>
          <cell r="C17">
            <v>20</v>
          </cell>
          <cell r="I17">
            <v>36269</v>
          </cell>
          <cell r="K17" t="str">
            <v>　このことについて、宅地政策研究会から別添のとおり案内がありましたので、送付します。
　なお、当課で申し込みのとりまとめはしませんので、申し込み・購入は貴職でお願いします。</v>
          </cell>
          <cell r="O17" t="str">
            <v>各市町村住宅・宅地主務課長</v>
          </cell>
        </row>
        <row r="18">
          <cell r="A18">
            <v>10</v>
          </cell>
          <cell r="B18" t="str">
            <v>公営住宅等関連事業推進事業に係る平成１０年度完了実績報告及び平成１１年度補助申請の提出について</v>
          </cell>
          <cell r="C18">
            <v>5</v>
          </cell>
          <cell r="D18" t="str">
            <v>H10,11市町村事業.xls</v>
          </cell>
          <cell r="I18">
            <v>36265</v>
          </cell>
          <cell r="J18" t="str">
            <v>三重県県土整備部建築住宅課
住宅計画・再開発グループリーダー</v>
          </cell>
          <cell r="K18" t="str">
            <v>　このことについて、下記のとおり提出をお願いします。なお、該当する事業がない場合及び既に提出済みの場合は不要です。</v>
          </cell>
          <cell r="M18" t="str">
            <v>１　平成１０年度完了実績報告
・日付は事業完了の日から起算して１ヶ月を経過した日又は平成１１年４月１５日のいずれか早い日までにして下さい。
・県費分・国費分ともに提出して下さい。
・成果品（未完成であればコピーも可）を１部添付して下さい。
２　平成１１年度補助申請
・県費分・国費分ともに提出して下さい。
・日付は未記入でお願いします。
３　提出期限
・平成１１年４月２２日（金）までに提出して下さい。</v>
          </cell>
          <cell r="O18" t="str">
            <v>各市町村住宅ﾏｽﾀｰﾌﾟﾗﾝ、木造総合対策、
　　　　　ｼﾙﾊﾞｰﾊｳｼﾞﾝｸﾞﾌﾟﾛｼﾞｪｸﾄ担当者</v>
          </cell>
        </row>
        <row r="19">
          <cell r="A19">
            <v>11</v>
          </cell>
          <cell r="B19" t="str">
            <v>農住組合推進事業補助金調査等実施要領等について（通知）</v>
          </cell>
          <cell r="C19">
            <v>23</v>
          </cell>
          <cell r="H19" t="str">
            <v>　　　</v>
          </cell>
          <cell r="K19" t="str">
            <v>　農住組合推進事業にかかる補助金調査等について、別添のとおり本県の取り扱いを定めましたので、通知します。</v>
          </cell>
          <cell r="AG19" t="str">
            <v>　農住組合推進事業にかかる補助金調査等について、別添のとおり本県の取り扱いを定めましたので、通知します。</v>
          </cell>
        </row>
        <row r="20">
          <cell r="A20">
            <v>12</v>
          </cell>
          <cell r="B20" t="str">
            <v>ＨＯＰＥ計画策定市区町村発表会の参加について（依頼）</v>
          </cell>
          <cell r="C20">
            <v>2</v>
          </cell>
          <cell r="I20">
            <v>36269</v>
          </cell>
          <cell r="K20" t="str">
            <v>　HOPE計画は、「地域に根ざしたすまい・まちづくり」として、地域特有の自然環境、伝統、文化などの財産を大切にしながら、地域の住民、住宅を取り巻く産業に関わる人々、専門家、行政等が参画し、地域の発意と創造により景観形成や住宅づくり・まちづくりを推進することで、その本来の目的を越え、これを通じた地域興しにまで発展してきています。
　今回別添（写）の開催の案内がありましたこのことについては、今後貴市町村で実施される住宅づくり・まちづくりの参考になると思われますので、担当職員の参加について、ご配慮をお願いします</v>
          </cell>
          <cell r="O20" t="str">
            <v>各市町村住宅政策担当課長</v>
          </cell>
          <cell r="Y20" t="str">
            <v>三重県県土整備部長</v>
          </cell>
          <cell r="AA20" t="str">
            <v>課長</v>
          </cell>
          <cell r="AB20" t="str">
            <v>Ｕ６００</v>
          </cell>
          <cell r="AC20">
            <v>35928</v>
          </cell>
          <cell r="AD20">
            <v>2</v>
          </cell>
          <cell r="AE20" t="str">
            <v>通常</v>
          </cell>
          <cell r="AF20" t="str">
            <v>不要</v>
          </cell>
          <cell r="AG20" t="str">
            <v>　このことについて、平成１０年４月２０日付けでＨＯＰＥ計画推進協議会長より別紙内容の開催通知があったので、次案により各市町村長に案内通知してよろしいか。
</v>
          </cell>
        </row>
        <row r="21">
          <cell r="A21">
            <v>12.01</v>
          </cell>
          <cell r="B21" t="str">
            <v>ＨＯＰＥ計画策定市区町村発表会の参加について（依頼）</v>
          </cell>
          <cell r="C21">
            <v>2</v>
          </cell>
          <cell r="I21">
            <v>36269</v>
          </cell>
          <cell r="K21" t="str">
            <v>　HOPE計画は、「地域に根ざしたすまい・まちづくり」として、地域特有の自然環境、伝統、文化などの財産を大切にしながら、地域の住民、住宅を取り巻く産業に関わる人々、専門家、行政等が参画し、地域の発意と創造により景観形成や住宅づくり・まちづくりを推進することで、その本来の目的を越え、これを通じた地域興しにまで発展してきています。
　県下では平成６２年から５市町（鈴鹿市、松阪市、尾鷲市、上野市、二見町）において策定しています。
　策定に際し委員会、幹事会、ワーキンググループを設置し、各種団体、行政、学識経験者</v>
          </cell>
          <cell r="O21">
            <v>-5</v>
          </cell>
          <cell r="P21" t="str">
            <v>南勢志摩県民局　伊勢建設部長</v>
          </cell>
          <cell r="Q21" t="str">
            <v>伊賀県民局建設部長</v>
          </cell>
          <cell r="R21" t="str">
            <v>紀北県民局建設部長</v>
          </cell>
          <cell r="S21" t="str">
            <v>北勢県民局　鈴鹿建設部長</v>
          </cell>
          <cell r="T21" t="str">
            <v>松阪地方県民局建設部長</v>
          </cell>
        </row>
        <row r="22">
          <cell r="A22">
            <v>13</v>
          </cell>
          <cell r="B22" t="str">
            <v>平成１０年度農住組合関連事業にかかる立ち入り調査について（通知）</v>
          </cell>
          <cell r="C22">
            <v>14</v>
          </cell>
          <cell r="D22" t="str">
            <v>農住組合　調査票.xls - H10川成!A1</v>
          </cell>
          <cell r="G22">
            <v>2</v>
          </cell>
          <cell r="H22" t="str">
            <v>73-1</v>
          </cell>
          <cell r="I22">
            <v>36270</v>
          </cell>
          <cell r="J22" t="str">
            <v>三重県知事　北川　正恭　　</v>
          </cell>
          <cell r="K22" t="str">
            <v>　このことについて、三重県補助金等交付規則第２１条に基づき、立ち入り調査を実施しますので通知します。</v>
          </cell>
          <cell r="M22" t="str">
            <v>１　調査日時　　　平成１１年４月２２日（木）　１３時１０分から
２　調査員氏名　　
　　　　三重県県土整備部　監理課　　　未定
　　　　　　　　　　　　　建築住宅課　住宅計画監　伊藤　護
　　　　　　　　　　　　　　　　　　　主事　横井　俊紀
　　　　　　　　　　　　　　　　　　　技師　中根　大宇
３　その他
　　　　　　場所　：　桑名ＪＡ内
　　　　　　農住組合名　：　　桑名市川成農住組合
　　　　　　関係書類の準備をお願いします。　　　　　　　　　　　</v>
          </cell>
          <cell r="O22" t="str">
            <v>桑名市川成農住組合長</v>
          </cell>
          <cell r="X22" t="str">
            <v>平成１０年度農住組合関連事業完了実績報告書の受理に伴う完了等検査の実施について（伺い）</v>
          </cell>
          <cell r="AB22" t="str">
            <v>Ｕ６８２</v>
          </cell>
          <cell r="AD22">
            <v>5</v>
          </cell>
          <cell r="AF22" t="str">
            <v>要</v>
          </cell>
          <cell r="AG22" t="str">
            <v>　このことについて、補助金等に係る予算の執行の適正化に関する法律第１５条及び三重県補助金等交付規則第１３条の規定に基づき、次のとおり農住組合の完了等検査を実施してよろしいか。
　なお、決済の上は第２案により農住組合長に通知いたしたい。
　　　　　　　　　　　　　　　　　　　　　　　　　記
</v>
          </cell>
          <cell r="AH22" t="str">
            <v>１　調査日時　　　平成１１年４月２２日（木）　１３時１０分から
２　調査員氏名　　
　　　　三重県県土整備部　監理課　　　未定
　　　　　　　　　　　　　建築住宅課　住宅計画監　伊藤　護
　　　　　　　　　　　　　　　　　　　主事　横井　俊紀
　　　　　　　　　　　　　　　　　　　技師　中根　大宇
３　その他
　　　　　　場所　：　桑名ＪＡ内
　　　　　　農住組合名　：　　桑名市川成農住組合
　　　　　　関係書類の準備をお願いします。　　　　　　　　　　　</v>
          </cell>
          <cell r="AI22">
            <v>17</v>
          </cell>
          <cell r="AL22" t="str">
            <v>　</v>
          </cell>
          <cell r="AM22" t="str">
            <v>　</v>
          </cell>
          <cell r="AN22" t="str">
            <v>　</v>
          </cell>
        </row>
        <row r="23">
          <cell r="A23">
            <v>13.01</v>
          </cell>
          <cell r="B23" t="str">
            <v>平成１０年度農住組合関連事業完了実績報告書の受理に伴う完了等検査の実施について（送付）</v>
          </cell>
          <cell r="C23">
            <v>14</v>
          </cell>
          <cell r="I23">
            <v>36270</v>
          </cell>
          <cell r="J23" t="str">
            <v>三重県県土整備部建築住宅課
住宅計画・再開発ｸﾞﾙｰﾌﾟ　中根</v>
          </cell>
          <cell r="K23" t="str">
            <v>　このことについて、送付させていただきますので、組合長に交付方よろしくお願いします。</v>
          </cell>
          <cell r="O23" t="str">
            <v>三重県桑名農業協同組合　松井調査役</v>
          </cell>
        </row>
        <row r="24">
          <cell r="A24">
            <v>14</v>
          </cell>
          <cell r="B24" t="str">
            <v>「木造住宅総合対策事業」ＰＲパンフレットの送付について</v>
          </cell>
          <cell r="C24">
            <v>4</v>
          </cell>
          <cell r="I24">
            <v>36291</v>
          </cell>
          <cell r="K24" t="str">
            <v>　このことについて、別添（写）のとおり建設省から送付がありましたので、送付します。
　つきましては、貴管下団体等への周知及び事業の掘り起こしについてご配慮いただきますようお願いします。</v>
          </cell>
          <cell r="P24" t="str">
            <v>各市町村住宅生産行政主務課長</v>
          </cell>
          <cell r="Q24" t="str">
            <v>三重県すまいまちづくり推進協議会員</v>
          </cell>
        </row>
        <row r="25">
          <cell r="A25">
            <v>15</v>
          </cell>
          <cell r="B25" t="str">
            <v>住宅ﾏｽﾀｰﾌﾟﾗﾝに基づく地方公共団体施策住宅に係る住宅金融公庫融資の特別割増制度の実施結果について</v>
          </cell>
          <cell r="C25">
            <v>12</v>
          </cell>
          <cell r="D25" t="str">
            <v>地域木造件数　集計Ｈ１０.xls - H10計!A1</v>
          </cell>
          <cell r="I25">
            <v>36298</v>
          </cell>
          <cell r="K25" t="str">
            <v>　この制度は住宅金融公庫融資制度の改定に伴い、地方公共団体が誘導すべき住宅に対する特別加算制度として、平成１０年度創設されました。本県の施策住宅としては、「地域木造住宅」（平成１０年５月６日から適用）、「高耐震住宅」、「台風対策住宅」、「合併処理浄化槽設置住宅」（平成１０年１０月１日から適用）の各基準を策定し実施しています。
　この度、平成１０年度分の実施結果を別添のとおり取りまとめましたので、送付いたします。
　今後とも、基準の改善、創設等について検討していきたいと思いますので、ご意見、ご質問があれば積</v>
          </cell>
          <cell r="P25" t="str">
            <v>各県民局建設部長</v>
          </cell>
        </row>
        <row r="26">
          <cell r="A26">
            <v>15.1</v>
          </cell>
          <cell r="B26" t="str">
            <v>住宅ﾏｽﾀｰﾌﾟﾗﾝに基づく地方公共団体施策住宅に係る住宅金融公庫融資の特別割増制度の実施結果について</v>
          </cell>
          <cell r="C26">
            <v>12</v>
          </cell>
          <cell r="D26" t="str">
            <v>地域木造件数　集計Ｈ１０.xls - H10計!A1</v>
          </cell>
          <cell r="I26">
            <v>36298</v>
          </cell>
          <cell r="K26" t="str">
            <v>　この制度は住宅金融公庫融資制度の改定に伴い、地方公共団体が誘導すべき住宅に対する特別加算制度として、平成１０年度創設されました。本県の施策住宅としては、「地域木造住宅」（平成１０年５月６日から適用）、「高耐震住宅」、「台風対策住宅」、「合併処理浄化槽設置住宅」（平成１０年１０月１日から適用）の各基準を策定し実施しています。
　この度、平成１０年度分の実施結果を別添のとおり取りまとめましたので、送付いたします。
　今後とも、基準の改善、創設等について検討していきたいと思いますので、ご意見、ご質問があれば積</v>
          </cell>
          <cell r="Q26" t="str">
            <v>各市町村住宅政策、住宅金融公庫主務課長</v>
          </cell>
        </row>
        <row r="27">
          <cell r="A27">
            <v>16</v>
          </cell>
          <cell r="B27" t="str">
            <v>平成１１年度公営住宅等関連事業推進事業費補助金交付（市町村）申請進達書</v>
          </cell>
          <cell r="C27">
            <v>11</v>
          </cell>
          <cell r="D27" t="str">
            <v>補助金交付申請（市町村）調査票.xls</v>
          </cell>
          <cell r="E27" t="str">
            <v>..\word\国の補助金交付決定通知書様式.doc</v>
          </cell>
          <cell r="H27" t="str">
            <v>76-5</v>
          </cell>
          <cell r="I27">
            <v>36276</v>
          </cell>
          <cell r="J27" t="str">
            <v>三重県知事　北川　正恭</v>
          </cell>
          <cell r="K27" t="str">
            <v>　標記について、別紙のとおり申請があり、その内容を審査しましたところ適正と認められるので、交付決定されたく進達します。</v>
          </cell>
          <cell r="N27" t="str">
            <v>　</v>
          </cell>
          <cell r="O27" t="str">
            <v>建設大臣　関谷　勝嗣</v>
          </cell>
          <cell r="X27" t="str">
            <v>平成１１年度公営住宅等関連事業推進事業費補助金交付（市町村分）申請の進達について（伺い）</v>
          </cell>
          <cell r="Y27" t="str">
            <v>知事</v>
          </cell>
          <cell r="Z27" t="str">
            <v>　</v>
          </cell>
          <cell r="AC27">
            <v>36273</v>
          </cell>
          <cell r="AD27">
            <v>5</v>
          </cell>
          <cell r="AF27" t="str">
            <v>要</v>
          </cell>
          <cell r="AG27" t="str">
            <v>　このことについて、別紙のとおり四日市市他３市町から申請があり、その内容を審査したところ適正と認められるので、次案の通り進達してよろしいか。
</v>
          </cell>
          <cell r="AJ27" t="str">
            <v>※交付決定　建設省三住備発第　　　号
　　　　　　　平成１１年　　月　　日</v>
          </cell>
          <cell r="AM27" t="str">
            <v>　</v>
          </cell>
          <cell r="AN27" t="str">
            <v>（総務・住宅管理グループ）　　　　　　　　　　　　 　　　　　　 主査　　　　　係
</v>
          </cell>
        </row>
        <row r="28">
          <cell r="A28">
            <v>17</v>
          </cell>
          <cell r="B28" t="str">
            <v>農住利子補給事業に係る団地調査（追加）及び特賃事業執行状況調査等について</v>
          </cell>
          <cell r="C28">
            <v>13</v>
          </cell>
          <cell r="I28">
            <v>36286</v>
          </cell>
          <cell r="J28" t="str">
            <v>三重県県土整備部建築住宅課
住宅計画・再開発グループリーダー</v>
          </cell>
          <cell r="K28" t="str">
            <v>　このことについて、下記のとおり提出します。</v>
          </cell>
          <cell r="M28" t="str">
            <v>１　農住調査　別紙のとおり
　　（平成１０年度新規契約物件　　なし）
２　平成１１年度担当者について
　　部署名：三重県県土整備部建築住宅課
　　　　　　住宅計画・再開発グループ
　　住所　：〒514-8570　三重県津市広明町１３
　　電話　：０５９－２２４－２７２１（直通）
　　ＦＡＸ：０５９－２２４－３１４７
　　担当　：中根　大宇
　　e-mail：KENJU＠pref.mie.jp
　　</v>
          </cell>
          <cell r="O28" t="str">
            <v>建設省住宅局民間住宅課
　　　　　広瀬　振興係長</v>
          </cell>
        </row>
        <row r="29">
          <cell r="A29">
            <v>18</v>
          </cell>
          <cell r="B29" t="str">
            <v>平成１１年度シルバーハウジング・プロジェクト担当者研修会
の開催について</v>
          </cell>
          <cell r="C29">
            <v>1</v>
          </cell>
          <cell r="I29">
            <v>36294</v>
          </cell>
          <cell r="K29" t="str">
            <v>　このことについて、別紙のとおり案内がありましたので送付します。
　公営住宅等に生活援助員（ﾗｲﾌｻﾎﾟｰﾄｱﾄﾞﾊﾞｲｻﾞｰ）が常駐し高齢者からの緊急通報、安否確認等を行うこと等を含む、団地単位の高齢者計画を策定する当事業は、これからの貴市町村における高齢者政策の参考になると思われますので、積極的に担当者の出席をされますようお願いします。
　当県内ではｼﾙﾊﾞｰﾊｳｼﾞﾝｸﾞﾌﾟﾛｼﾞｪｸﾄ事業計画の策定を平成１０年度に小俣町で、平成１１年度には名張市で予定しております。
　なお、参加申し込み、参加費等</v>
          </cell>
          <cell r="O29" t="str">
            <v>各市町村
　高齢者住宅政策担当課長</v>
          </cell>
        </row>
        <row r="30">
          <cell r="A30">
            <v>19</v>
          </cell>
          <cell r="B30" t="str">
            <v>新優良木造住宅建設促進融資について</v>
          </cell>
          <cell r="C30">
            <v>4</v>
          </cell>
          <cell r="I30">
            <v>36293</v>
          </cell>
          <cell r="J30" t="str">
            <v>三重県県土整備部建築住宅課住宅計画・再開発グループ</v>
          </cell>
          <cell r="K30" t="str">
            <v>　日頃は住宅行政にご協力いただき、有り難うございます。
　さて、表題の融資について、「木造住宅マイホーム建設融資」として従来から実施している融資内容を変更しましたので、その概要を送付します。
　つきましては、間もなく第１回の受付（５／１７～７／３０）が始まりますが、県の事業による低金利の融資内容となっていますので、貴下会員等へのチラシ等の配布等、積極的なご利用についてご配慮いただきますようお願いします。</v>
          </cell>
          <cell r="O30" t="str">
            <v>三重県すまいまちづくり推進協議会員</v>
          </cell>
        </row>
        <row r="31">
          <cell r="A31">
            <v>19.1</v>
          </cell>
          <cell r="B31" t="str">
            <v>新優良木造住宅建設促進融資について</v>
          </cell>
          <cell r="C31">
            <v>4</v>
          </cell>
          <cell r="J31" t="str">
            <v>三重県県土整備部建築住宅課長</v>
          </cell>
          <cell r="K31" t="str">
            <v>　日頃は住宅行政にご協力いただき、有り難うございます。
　さて、表題の融資について、「木造住宅マイホーム建設融資」として従来から実施している融資内容を変更しましたので、その概要を送付します。
　つきましては、第１回の受付期間が５月１７日から７月３０日で、県の事業による低金利の融資内容となっていますので、住民へのチラシ等の配布等、積極的なご利用についてご配慮いただきますようお願いします。</v>
          </cell>
          <cell r="P31" t="str">
            <v>各県民局建設部長</v>
          </cell>
          <cell r="Q31" t="str">
            <v>各市町村住宅政策・林業振興担当課長</v>
          </cell>
        </row>
        <row r="32">
          <cell r="A32">
            <v>20</v>
          </cell>
          <cell r="B32" t="str">
            <v>住宅金融公庫の地方公共団体施策住宅に係る特別加算の件数調べについて（依頼）</v>
          </cell>
          <cell r="D32" t="str">
            <v>..\事業別\公庫施策住宅\公庫住ﾏｽ件数　集計Ｈ１1.xls</v>
          </cell>
          <cell r="K32" t="str">
            <v>　平素は住宅行政にご尽力いただき厚く御礼申し上げます。
　さて、平成１０年１０月１日より地方公共団体施策住宅に係る特別加算を適用していますが、当課の施策に対する効果を把握する必要がありますので、ご多忙中恐れ入りますが、４月からの受付件数について、下記によりご提出いただきますようよろしくお願いします。</v>
          </cell>
          <cell r="L32">
            <v>10</v>
          </cell>
          <cell r="M32" t="str">
            <v>１　調査対象
　　　　　住宅金融公庫の設計審査申請が提出され受理した戸数
２　提出書類
　　　　　別紙　　「地方公共団体施策住宅住宅受付件数調べ」
３　対象月　　
　　　　　平成１１年４月１日の受付分から
４　提出時期
　　　　　毎月分を次月初めに提出
　　　　　（建築関係月報と一緒に提出していただければ結構です。）
</v>
          </cell>
          <cell r="O32" t="str">
            <v>上野市土木部建築課長</v>
          </cell>
        </row>
        <row r="33">
          <cell r="A33">
            <v>21</v>
          </cell>
          <cell r="B33" t="str">
            <v>住宅金融公庫の地方公共団体施策住宅に係る特別加算の件数調べについて（依頼）</v>
          </cell>
          <cell r="J33" t="str">
            <v>建築住宅課　
住宅計画・再開発グループ　中根</v>
          </cell>
          <cell r="K33" t="str">
            <v>　このことについて、毎月件数をご報告いただいているところですが、４／２６から尾鷲市多雨対策住宅が開始したことに伴い、その分も併せてご報告いただきたく、５月分から別添の様式でお願いします。</v>
          </cell>
          <cell r="O33" t="str">
            <v>紀北県民局建設部　新　係長</v>
          </cell>
        </row>
        <row r="34">
          <cell r="A34">
            <v>22</v>
          </cell>
          <cell r="B34" t="str">
            <v>ｼﾙﾊﾞｰﾊｳｼﾞﾝｸﾞﾌﾟﾛｼﾞｪｸﾄの調査について</v>
          </cell>
          <cell r="C34">
            <v>1</v>
          </cell>
          <cell r="I34">
            <v>36297</v>
          </cell>
          <cell r="K34" t="str">
            <v>　平成１１年５月１２日付け事務連絡で依頼がありましたこのことについて、別添のとおり提出します。</v>
          </cell>
          <cell r="O34" t="str">
            <v>建設省住宅局住宅整備課
地域住宅計画官　瀬良</v>
          </cell>
        </row>
        <row r="35">
          <cell r="A35">
            <v>23</v>
          </cell>
          <cell r="B35" t="str">
            <v>「住宅融資・税制ガイドブック」平成１１年度版について</v>
          </cell>
          <cell r="C35">
            <v>20</v>
          </cell>
          <cell r="I35">
            <v>36294</v>
          </cell>
          <cell r="K35" t="str">
            <v>　このことについて、別紙のとおり社団法人日本住宅協会から図書発行の案内がありましたので送付します
　なお、申し込み、購入費用等については貴職でお願いします。
</v>
          </cell>
          <cell r="M35" t="str">
            <v>１　購入価格　　　定価２，０００（消費税込み）＜送料別途＞
２　発行予定　　　６月上旬予定
</v>
          </cell>
          <cell r="P35" t="str">
            <v>各市町村住宅主務課長</v>
          </cell>
          <cell r="Q35" t="str">
            <v>三重県住宅供給公社理事長</v>
          </cell>
        </row>
        <row r="36">
          <cell r="A36">
            <v>24</v>
          </cell>
          <cell r="B36" t="str">
            <v>農地所有者等賃貸住宅建設融資利子補給金交付要綱の一部改正について</v>
          </cell>
          <cell r="C36">
            <v>19</v>
          </cell>
          <cell r="H36" t="str">
            <v>74-2</v>
          </cell>
          <cell r="I36">
            <v>36297</v>
          </cell>
          <cell r="J36" t="str">
            <v>三重県県土整備部長</v>
          </cell>
          <cell r="K36" t="str">
            <v>　このことについて、平成１１年５月２１日付け建設省住民発第２６号で通知がありましたので、その写しを送付します。
　つきましては、今後の貴職における事業展開のうえで適切に処理されるようお願いします。</v>
          </cell>
          <cell r="O36" t="str">
            <v>三重県経済農業協同組合連合会
　　　　　　　　　　　　代表理事会長</v>
          </cell>
          <cell r="X36" t="str">
            <v>農地所有者等賃貸住宅建設融資利子補給金交付要綱の一部改正について（通知）</v>
          </cell>
          <cell r="Y36" t="str">
            <v>部長</v>
          </cell>
          <cell r="AB36" t="str">
            <v>Ｕ６８１</v>
          </cell>
          <cell r="AD36">
            <v>5</v>
          </cell>
          <cell r="AF36" t="str">
            <v>要</v>
          </cell>
          <cell r="AG36" t="str">
            <v>　このことについて、平成１０年１２月１６日付け建設省住民発第３８号で通知がありましたので、次によりその写しを送付し、通知してよろしいか。
</v>
          </cell>
          <cell r="AL36" t="str">
            <v>　</v>
          </cell>
          <cell r="AM36" t="str">
            <v>　</v>
          </cell>
          <cell r="AN36" t="str">
            <v>　</v>
          </cell>
        </row>
        <row r="37">
          <cell r="A37">
            <v>25</v>
          </cell>
          <cell r="B37" t="str">
            <v>住宅融資の内容調査について</v>
          </cell>
          <cell r="C37">
            <v>10</v>
          </cell>
          <cell r="D37" t="str">
            <v>融資調査.xls</v>
          </cell>
          <cell r="J37" t="str">
            <v>三重県県土整備部建築住宅課
住宅計画・再開発グループリーダー</v>
          </cell>
          <cell r="K37" t="str">
            <v>　このことについて、別添のとおり提出します。</v>
          </cell>
          <cell r="O37" t="str">
            <v>建設省　政策課　千木良係長</v>
          </cell>
        </row>
        <row r="38">
          <cell r="A38">
            <v>26</v>
          </cell>
          <cell r="B38" t="str">
            <v>平成１１年度土地利用転換計画策定等補助金（農住組合推進事業分）交付申請書</v>
          </cell>
          <cell r="C38">
            <v>14</v>
          </cell>
          <cell r="D38" t="str">
            <v>農住組合　H11要望.XLS</v>
          </cell>
          <cell r="H38" t="str">
            <v>76-6</v>
          </cell>
          <cell r="I38">
            <v>36297</v>
          </cell>
          <cell r="J38" t="str">
            <v>三重県知事　　北川　正恭</v>
          </cell>
          <cell r="K38" t="str">
            <v>　標記補助金の交付を受けたいので、補助金等に係る予算の執行の適正化に関する法律第５条の規定により、関係書類を添えて、下記のとおり申請します。</v>
          </cell>
          <cell r="M38" t="str">
            <v>１　交付申請額　　　　　　　　　１０，０００，０００円
２　補助事業の目的　　　　　　　農住組合推進事業
３　補助事業の内容　　　　　　　別表１のとおり
４　補助対象経費の配分　　　　　別表１のとおり
５　収支予算書　　　　　　　　　別表２のとおり
６　補助事業の実施期間　　　　　開始年月日　平成１１年　月　　日
　　　　　　　　　　　　　　　　　　　　完了年月日　平成１２年３月３１日
７　都道府県の補助金交付に関する規定又は要綱</v>
          </cell>
          <cell r="N38" t="str">
            <v>　</v>
          </cell>
          <cell r="O38" t="str">
            <v>国土庁長官　関谷　勝嗣</v>
          </cell>
          <cell r="X38" t="str">
            <v>平成１１年度土地利用転換計画策定等補助金（農住組合推進事業分）交付申請の提出について（伺い）</v>
          </cell>
          <cell r="Y38" t="str">
            <v>知事</v>
          </cell>
          <cell r="Z38" t="str">
            <v>　　</v>
          </cell>
          <cell r="AA38" t="str">
            <v>課長</v>
          </cell>
          <cell r="AB38" t="str">
            <v>Ｕ６８２</v>
          </cell>
          <cell r="AD38">
            <v>10</v>
          </cell>
          <cell r="AF38" t="str">
            <v>要</v>
          </cell>
          <cell r="AG38" t="str">
            <v>　このことについて、次案のとおり国土庁長官に補助金の交付申請いたしたい。
</v>
          </cell>
          <cell r="AL38" t="str">
            <v>　</v>
          </cell>
          <cell r="AM38" t="str">
            <v>　</v>
          </cell>
        </row>
        <row r="39">
          <cell r="A39">
            <v>27</v>
          </cell>
          <cell r="B39" t="str">
            <v>三重県地域優良分譲住宅利子補給金の交付決定通知書の送付について</v>
          </cell>
          <cell r="C39">
            <v>15.1</v>
          </cell>
          <cell r="D39" t="str">
            <v>地優　交付決定　H11上.xls</v>
          </cell>
          <cell r="H39" t="str">
            <v>75-1</v>
          </cell>
          <cell r="I39">
            <v>36321</v>
          </cell>
          <cell r="J39" t="str">
            <v>三重県知事　北川　正恭　　</v>
          </cell>
          <cell r="K39" t="str">
            <v>　このことについて、別添のとおり送付しますので、申請者あて交付願います。</v>
          </cell>
          <cell r="O39" t="str">
            <v>三重県住宅供給公社理事長</v>
          </cell>
          <cell r="X39" t="str">
            <v>三重県地域優良分譲住宅利子補給金の交付決定について（伺い）
　　　　　　　　　　　　　　　　　　（債務負担行為）</v>
          </cell>
          <cell r="Y39" t="str">
            <v>他事</v>
          </cell>
          <cell r="AB39" t="str">
            <v>Ｕ６９３</v>
          </cell>
          <cell r="AD39">
            <v>5</v>
          </cell>
          <cell r="AF39" t="str">
            <v>要</v>
          </cell>
          <cell r="AG39" t="str">
            <v>　このことについて、地域優良分譲住宅制度に基づき、同分譲住宅の購入契約をした者から三重県住宅供給公社を通じて別添のとおり地域優良分譲住宅利子補給金交付申請書の提出があり、内容を審査したところ適正と認められますので、交付決定をしてよろしいか。
　なお、決裁のうえは、別添１の交付決定通知書へ知事印押印のうえ、次案により三重県住宅供給公社を経由して申請者へ通知いたしたい。
</v>
          </cell>
          <cell r="AH39" t="str">
            <v>　　　　　　　　　　　　　　　　　　　　記
１　交付決定の根拠　三重県三重県地域優良分譲住宅利子補給金交付要綱
　　　　　　　　　　三重県三重県地域優良分譲住宅制度事務処理要領
２　利子補給金の算出根拠　別紙１
３　利子補給金の支出計画　別紙２
４　予算科目　土木費　住宅費　住宅管理費　負担金及び交付金
　※なお、予算措置について、この申請分については平成１１年度当初予算で足りますが、今後の申請
　　の数によっては、財源は９月補正で対応いたしたい。</v>
          </cell>
          <cell r="AI39">
            <v>21</v>
          </cell>
          <cell r="AM39" t="str">
            <v>　</v>
          </cell>
        </row>
        <row r="40">
          <cell r="A40">
            <v>28</v>
          </cell>
          <cell r="B40" t="str">
            <v>住宅融資の内容調査</v>
          </cell>
          <cell r="C40" t="str">
            <v>融資制度</v>
          </cell>
          <cell r="D40" t="str">
            <v>融資調査.xls</v>
          </cell>
          <cell r="I40">
            <v>36297</v>
          </cell>
          <cell r="J40" t="str">
            <v>三重県県土整備部建築住宅課
住宅計画・再開発グループ　中根</v>
          </cell>
          <cell r="K40" t="str">
            <v>　依頼のありましたこのことについて、別紙のとおりです。</v>
          </cell>
          <cell r="O40" t="str">
            <v>三重県東京事務所　山田</v>
          </cell>
        </row>
        <row r="41">
          <cell r="A41">
            <v>29</v>
          </cell>
          <cell r="B41" t="str">
            <v>「ＨＯＰＥ　ＲＥＰＯＲＴ（Ｎｏ２９）」の送付について</v>
          </cell>
          <cell r="C41">
            <v>2</v>
          </cell>
          <cell r="I41">
            <v>36304</v>
          </cell>
          <cell r="J41" t="str">
            <v>三重県県土整備部建築住宅課
住宅計画・再開発グループ</v>
          </cell>
          <cell r="K41" t="str">
            <v>このことについて、（財）ベターリビングから送付されたので、一部送付します。
　ＨＯＰＥ計画推進事業の業務にご活用いただきますようお願いします。</v>
          </cell>
          <cell r="P41" t="str">
            <v>鈴鹿市役所　営繕住宅課
　ＨＯＰＥ計画推進事業担当者</v>
          </cell>
          <cell r="Q41" t="str">
            <v>松阪市役所　住宅課
　ＨＯＰＥ計画推進事業担当者</v>
          </cell>
          <cell r="R41" t="str">
            <v>尾鷲市役所　建設課
　ＨＯＰＥ計画推進事業担当者</v>
          </cell>
          <cell r="S41" t="str">
            <v>上野市役所　建築課
　ＨＯＰＥ計画推進事業担当者</v>
          </cell>
          <cell r="T41" t="str">
            <v>二見町役場　土木建設課
　ＨＯＰＥ計画推進事業担当者</v>
          </cell>
          <cell r="U41" t="str">
            <v>関町　企画振興課
　ＨＯＰＥ計画推進事業担当者</v>
          </cell>
          <cell r="V41" t="str">
            <v>菰野町　建設課
　ＨＯＰＥ計画推進事業担当者</v>
          </cell>
          <cell r="W41" t="str">
            <v>桑名市　建築住宅課
　ＨＯＰＥ計画推進事業担当者</v>
          </cell>
          <cell r="AH41" t="str">
            <v>ＨＯＰＥ　ＲＥＰＯＲＴ送付先
鈴鹿市、松阪市、上野市、尾鷲市、二見町</v>
          </cell>
        </row>
        <row r="42">
          <cell r="A42">
            <v>30</v>
          </cell>
          <cell r="B42" t="str">
            <v>「住宅・土地・都市開発税制の活用法（ＣＤ－ＲＯＭ付）」について</v>
          </cell>
          <cell r="C42">
            <v>20</v>
          </cell>
          <cell r="K42" t="str">
            <v>　表題の図書について、建設省から別添のとおり案内がありましたので、送付します。
　なお、申し込み、購入費用等については貴職でお願いします。（申込書は直接建設省に送付下さい。）</v>
          </cell>
          <cell r="P42" t="str">
            <v>各市町村住宅・宅地主務課長</v>
          </cell>
          <cell r="Q42" t="str">
            <v>三重県住宅供給公社理事長</v>
          </cell>
        </row>
        <row r="43">
          <cell r="A43">
            <v>31</v>
          </cell>
          <cell r="B43" t="str">
            <v>平成１１年度公営住宅等関連事業推進事業　当初補助申請に係る交付決定の予定について</v>
          </cell>
          <cell r="C43">
            <v>7</v>
          </cell>
          <cell r="J43" t="str">
            <v>三重県　県土整備部　建築住宅課
　住宅計画・再開発グループ　中根</v>
          </cell>
          <cell r="K43" t="str">
            <v>　このことについて、建設省に問い合わせたところ、下記のとおり交付決定を行う予定であるとのことです。</v>
          </cell>
          <cell r="M43" t="str">
            <v>交付決定予定日　　：　平成１１年４月２６日
交付決定予定番号　：　建設省　三住備発　第２６号</v>
          </cell>
          <cell r="P43" t="str">
            <v>松阪市　都市計画課　神部主幹</v>
          </cell>
          <cell r="Q43" t="str">
            <v>四日市市　住宅課　中本</v>
          </cell>
          <cell r="R43" t="str">
            <v>二見町　土木建設課　薮木</v>
          </cell>
          <cell r="S43" t="str">
            <v>名張市　建築開発課　松本係長</v>
          </cell>
        </row>
        <row r="44">
          <cell r="A44">
            <v>32</v>
          </cell>
          <cell r="B44" t="str">
            <v>平成１１年度地域住宅計画推進事業補助金の交付決定について（伺い）</v>
          </cell>
          <cell r="G44" t="str">
            <v>第２案　
　【第３号様式（要領第５条関係）】</v>
          </cell>
          <cell r="H44" t="str">
            <v>76-7</v>
          </cell>
          <cell r="I44">
            <v>36276</v>
          </cell>
          <cell r="K44" t="str">
            <v>　平成１１年４月２６日付け二土第３５６号で申請のあった平成１１年度地域住宅計画推進事業に対し、三重県補助金等交付規則（昭和３７年三重県規則第３４号）第４条及び建築住宅課関係補助金交付要綱（平成１０年三重県告示５７２号）第１条の規定により、平成１１年度補助金として次の条件をつけて金２，２００，０００円の交付を決定する。</v>
          </cell>
          <cell r="M44" t="str">
            <v>  １　補助事業に要する経費の配分の変更又は補助事業の内容を変更する場合にお
　　いては、知事の承認を受けること。（ただし、軽微な変更を除く）
　２　補助事業を中止又は廃止する場合においては、知事の承認を受けること。
　３　補助事業が予定の期間に完了しない場合又は当該事業の遂行が困難となった
　　場合においては、速やかに知事に報告しその指示を受けること。
  ４　補助事業が完了した場合は、規則第１２条による補助事業等実績報告書（第
　　２号様式）に定める書類を添え、正副２通を提出しなければならない。</v>
          </cell>
          <cell r="O44" t="str">
            <v>　　　　　　　　　　　二見町</v>
          </cell>
          <cell r="X44" t="str">
            <v>平成１１年度地域住宅計画推進事業補助金の交付決定について（伺い）</v>
          </cell>
          <cell r="AB44" t="str">
            <v>Ｕ６５５</v>
          </cell>
          <cell r="AC44">
            <v>36276</v>
          </cell>
          <cell r="AD44">
            <v>5</v>
          </cell>
          <cell r="AF44" t="str">
            <v>要</v>
          </cell>
          <cell r="AG44" t="str">
            <v>  このことについて、二見町から県費補助金の交付申請があり、関係規則等に照合し内容を審査したところ適格なものと認められるので第２案により交付決定してよろしいか。
　なお、決裁のうえ通知いたしたい。
　　　　　　　　　　　　　　　　　　　　　記
　１　事業主体　　　　　二見町
　２　交付決定額　　２，２００，０００円</v>
          </cell>
          <cell r="AH44" t="str">
            <v>３　関係規則等　　三重県補助金等交付規則　　建築住宅課関係補助金交付要綱
４　支出科目　　平成１１年度　一般会計　
            （款）土木費　　（項）住宅費　　（目）住宅管理費　　（節）負担金補助および交付金
　　　　　　　当初予算　Ｐ２１５　ホープ計画推進事業費補助金（予算額２，２００，０００円）
５　支払方法　　三重県補助金等交付規則第１５条に基づき、概算払いを行う。
６　交付決定内訳
　　（１）事業主体　　　　　　二見町
　　（２）補助基本額　　　６，６００，０００</v>
          </cell>
          <cell r="AI44">
            <v>19</v>
          </cell>
          <cell r="AL44" t="str">
            <v/>
          </cell>
          <cell r="AM44" t="str">
            <v/>
          </cell>
        </row>
        <row r="45">
          <cell r="A45">
            <v>33</v>
          </cell>
          <cell r="B45" t="str">
            <v>尾鷲市多雨対策住宅（地方公共団体施策住宅）の基準の承認について</v>
          </cell>
          <cell r="D45" t="str">
            <v>農住組合　調査票.xls</v>
          </cell>
          <cell r="I45">
            <v>36308</v>
          </cell>
          <cell r="K45" t="str">
            <v>　このことについて、住宅金融公庫名古屋支店から別添のとおり通知がありましたので、その写しを送付します。</v>
          </cell>
          <cell r="O45" t="str">
            <v>紀北県民局建設部長</v>
          </cell>
        </row>
        <row r="46">
          <cell r="A46">
            <v>34</v>
          </cell>
          <cell r="B46" t="str">
            <v>高耐久性木造住宅に係る住宅性能保証制度の改正について</v>
          </cell>
          <cell r="C46">
            <v>4</v>
          </cell>
          <cell r="I46">
            <v>36308</v>
          </cell>
          <cell r="K46" t="str">
            <v>　このことについて、住宅金融公庫から別添のとおり送付がありましたので、送付します。</v>
          </cell>
          <cell r="P46" t="str">
            <v>各県民局建設部長</v>
          </cell>
          <cell r="Q46" t="str">
            <v>各市町村住宅計画・
　住宅金融公庫業務主務課長</v>
          </cell>
          <cell r="R46" t="str">
            <v>三重県すまいまちづくり推進協議会員</v>
          </cell>
        </row>
        <row r="47">
          <cell r="A47">
            <v>35</v>
          </cell>
          <cell r="B47" t="str">
            <v>平成１１年度「住宅環境設計研修会」並びに「住宅宅地事情視察会」開催について</v>
          </cell>
          <cell r="C47">
            <v>20</v>
          </cell>
          <cell r="I47">
            <v>36314</v>
          </cell>
          <cell r="K47" t="str">
            <v>　このことについて、（社）日本住宅協会から別添のとおり案内がありましたので、送付します。
　なお、申し込み、購入費用等については貴職でお願いします。</v>
          </cell>
          <cell r="P47" t="str">
            <v>各市町村住宅計画担当課長</v>
          </cell>
          <cell r="Q47" t="str">
            <v>三重県住宅供給公社理事長</v>
          </cell>
          <cell r="R47" t="str">
            <v>三重県すまいまちづくり推進協議会員</v>
          </cell>
        </row>
        <row r="48">
          <cell r="A48">
            <v>36</v>
          </cell>
          <cell r="B48" t="str">
            <v>輸入住宅に関する調査（三重県単独調査）の廃止について</v>
          </cell>
          <cell r="C48">
            <v>4</v>
          </cell>
          <cell r="I48">
            <v>36313</v>
          </cell>
          <cell r="K48" t="str">
            <v>　このことについて、住宅市場の把握のため従来から報告を頂いていましたが、建材の多様化等に伴い輸入住宅という定義も明確でなくなってきたこと等により、建築確認等の申請書類からの正確な把握も難しいと思われることから、この調査については廃止することにしました。
　ご協力有り難うございました。</v>
          </cell>
          <cell r="M48" t="str">
            <v>昨年度の報告状況
　１　総戸数　　　１３戸
　　　　　輸入元　アメリカ　７戸　　　カナダ　４戸　　　フィンランド　２戸
　　　　　工法　　枠組壁　８戸　　　丸太組　３戸　　　軸組　１戸　　　その他　１戸
　２　総床面積　　１，７３３．４３㎡
</v>
          </cell>
          <cell r="O48" t="str">
            <v>各県民局建設部長</v>
          </cell>
        </row>
        <row r="49">
          <cell r="A49">
            <v>37</v>
          </cell>
          <cell r="B49" t="str">
            <v>第１１回住宅月間における建設大臣表彰および住宅局長表彰について</v>
          </cell>
          <cell r="C49">
            <v>10</v>
          </cell>
          <cell r="H49" t="str">
            <v>66-2</v>
          </cell>
          <cell r="I49">
            <v>36311</v>
          </cell>
          <cell r="K49" t="str">
            <v>　平素は住宅行政につきましてご尽力いただき、厚く御礼申し上げます。
　この度、平成１１年５月２１日付け建設省住総発第９７号で建設省から別添のとおり表彰に係る候補者推薦の依頼がありましたので、その写しを送付いたします。
　つきましては、貴職におかれまして推薦基準により候補者をご検討いただき、ご推薦いただく場合は、建設省からの文書中「４．提出書類」に従い調書等を作成し、平成１１年６月２１日（月）までに当課までご報告をお願いします。</v>
          </cell>
          <cell r="P49" t="str">
            <v>各市町村住宅主務担当課長</v>
          </cell>
          <cell r="Q49" t="str">
            <v>三重県建築士会長　</v>
          </cell>
          <cell r="R49" t="str">
            <v>三重県建築士事務所協会長</v>
          </cell>
          <cell r="S49" t="str">
            <v>三重県建設労働組合　執行委員長</v>
          </cell>
          <cell r="T49" t="str">
            <v>三重県建設業協会長</v>
          </cell>
          <cell r="U49" t="str">
            <v>三重県水質保全協会長</v>
          </cell>
          <cell r="AG49" t="str">
            <v>　このことについて、別添のとおり建設省から候補者推薦の依頼があいましたので、次案により候補者選出の報告を依頼してよろしいか。
　なお、候補者選出の報告があった場合は内容検討の上、別起案により推薦いたしたい。
</v>
          </cell>
          <cell r="AL49" t="str">
            <v>　</v>
          </cell>
          <cell r="AM49" t="str">
            <v>　</v>
          </cell>
          <cell r="AN49" t="str">
            <v>　</v>
          </cell>
        </row>
        <row r="50">
          <cell r="A50">
            <v>37.1</v>
          </cell>
          <cell r="B50" t="str">
            <v>第１１回住宅月間における建設大臣表彰について（上申）</v>
          </cell>
          <cell r="C50">
            <v>10</v>
          </cell>
          <cell r="G50">
            <v>2</v>
          </cell>
          <cell r="H50" t="str">
            <v>66-12</v>
          </cell>
          <cell r="I50">
            <v>36347</v>
          </cell>
          <cell r="J50" t="str">
            <v>三重県知事　北川　正恭</v>
          </cell>
          <cell r="K50" t="str">
            <v>　平成１１年５月２１日付け建設省住総発第９７号で依頼がありましたこのことについて、下記の者を建設大臣表彰に推薦しますのでよろしくお願いします。</v>
          </cell>
          <cell r="M50" t="str">
            <v>　　　大塚　清次（おおつか　せいじ）　６３歳
　　　　　現　社団法人　三重県水質保全協会　理事
　　　　　現　西原ネオ工業　株式会社　参事
　　　　　三重県松阪市久保町１１８９番地の６</v>
          </cell>
          <cell r="O50" t="str">
            <v>建設省住宅局長</v>
          </cell>
          <cell r="X50" t="str">
            <v>第１１回住宅月間における建設大臣表彰並びに住宅局長表彰について（上申）</v>
          </cell>
          <cell r="Y50" t="str">
            <v>知事</v>
          </cell>
          <cell r="AG50" t="str">
            <v>　住宅月間行事として毎年建設省が行っている標記表彰について、建設省から別添１のとおり今年度の候補者推薦の依頼がありました。そこで、別添２により各種団体に候補者推薦を依頼しましたところ、（社）三重県水質保全協会から下記の者の推薦があり、協議等しましたところ、住環境の改善及び同協会の発展に寄与した者であり適当である思われるため推薦してよろしいか。
　なお、決裁のうえは第２案により建設省に上申いたしたい。
　　　　　　　　　　　　　　　　　　　　　記</v>
          </cell>
          <cell r="AH50" t="str">
            <v>１　候補者
　　　大塚　清次（おおつか　せいじ）　６３歳
　　　　　現　（社）三重県水質保全協会　理事
　　　　　現　西原ネオ工業㈱　参事
　　　　　三重県松阪市久保町１１８９番地の６
２　打ち合わせ経過
●平成１１年６月２１日（社）三重県水質保全協会から大臣表彰１名、局長表彰１名、計２名の候補者が提出された。
●建設省（住宅総務課　添谷係長、建築指導課　田中係長）に問い合わせ
・２名の推薦は規定上は禁止していないが、あまり出てこない。
・もしも２名推薦する場合、どちらを優先するか建設省から聞くことが</v>
          </cell>
          <cell r="AI50">
            <v>4</v>
          </cell>
          <cell r="AL50" t="str">
            <v/>
          </cell>
        </row>
        <row r="51">
          <cell r="A51">
            <v>37.2</v>
          </cell>
          <cell r="B51" t="str">
            <v>第１０回住宅月間における建設大臣表彰および住宅局長表彰について</v>
          </cell>
          <cell r="C51">
            <v>20</v>
          </cell>
          <cell r="J51" t="str">
            <v>三重県県土整備部長</v>
          </cell>
          <cell r="K51" t="str">
            <v>　平成１０年５月１８日建設省住総発第７６号で依頼のありましたこのことについて下記のとおり報告します。</v>
          </cell>
          <cell r="L51">
            <v>15</v>
          </cell>
          <cell r="M51" t="str">
            <v>該当ありません</v>
          </cell>
          <cell r="N51">
            <v>0</v>
          </cell>
          <cell r="O51" t="str">
            <v>建設省住宅局長</v>
          </cell>
        </row>
        <row r="52">
          <cell r="A52">
            <v>37.3</v>
          </cell>
          <cell r="B52" t="str">
            <v>第１０回住宅月間における建設大臣表彰および住宅局長表彰の候補者推薦について</v>
          </cell>
          <cell r="C52">
            <v>20</v>
          </cell>
          <cell r="K52" t="str">
            <v>　平成１０年６月８日付け事務連絡で依頼のありましたこのことについて、下記のとおり報告します。</v>
          </cell>
          <cell r="M52" t="str">
            <v>該当ありません</v>
          </cell>
          <cell r="O52" t="str">
            <v>建設省住宅局住宅整備課
　　　　　　　　　　　課長補佐</v>
          </cell>
        </row>
        <row r="53">
          <cell r="A53">
            <v>37.4</v>
          </cell>
          <cell r="B53" t="str">
            <v>第１０回住宅月間における建設大臣表彰の推薦について</v>
          </cell>
          <cell r="C53">
            <v>20</v>
          </cell>
          <cell r="K53" t="str">
            <v>　平成１０年７月１日付け事務連絡で依頼のありましたこのことについて、下記のとおり報告します。</v>
          </cell>
          <cell r="M53" t="str">
            <v>該当ありません</v>
          </cell>
          <cell r="O53" t="str">
            <v>建設省住宅局市街地住宅整備室
　　　　　　　　　　　　小田建設専門官</v>
          </cell>
        </row>
        <row r="54">
          <cell r="A54">
            <v>37.5</v>
          </cell>
          <cell r="B54" t="str">
            <v>第１０回住宅月間における建設大臣表彰の推薦について</v>
          </cell>
          <cell r="C54">
            <v>20</v>
          </cell>
        </row>
        <row r="55">
          <cell r="A55">
            <v>38</v>
          </cell>
          <cell r="B55" t="str">
            <v>平成１１年度公営住宅等関連事業推進事業に係る契約状況について（照会）</v>
          </cell>
          <cell r="C55">
            <v>7</v>
          </cell>
          <cell r="J55" t="str">
            <v>三重県　県土整備部　建築住宅課
　住宅計画・再開発グループ　中根</v>
          </cell>
          <cell r="K55" t="str">
            <v>　このことについて、５月中に契約をした場合は、至急、契約日・契約額をご連絡下さい。</v>
          </cell>
          <cell r="P55" t="str">
            <v>松阪市　都市計画課　神部主幹</v>
          </cell>
          <cell r="Q55" t="str">
            <v>四日市市　住宅課　中本</v>
          </cell>
          <cell r="R55" t="str">
            <v>二見町　土木建設課　薮木</v>
          </cell>
          <cell r="S55" t="str">
            <v>名張市　建築開発課　松本係長</v>
          </cell>
        </row>
        <row r="56">
          <cell r="A56">
            <v>39</v>
          </cell>
          <cell r="B56" t="str">
            <v>「第１６回住まいのリフォームコンクール」及び「第８回（平成１１年度）マンションリフォームマネージャー試験」の実施について（案内）</v>
          </cell>
          <cell r="C56">
            <v>20</v>
          </cell>
          <cell r="K56" t="str">
            <v>　このことについて、（財）日本住宅リフォームセンターから別添（写）のとおり案内がありましたので、積極的な参加と会員・住民への周知等について、ご配慮いただきますようお願いします。</v>
          </cell>
          <cell r="P56" t="str">
            <v>各市町村住宅計画主務課長</v>
          </cell>
          <cell r="Q56" t="str">
            <v>三重県すまいまちづくり推進協議会員</v>
          </cell>
        </row>
        <row r="57">
          <cell r="A57">
            <v>40</v>
          </cell>
          <cell r="B57" t="str">
            <v>（財）都市農地活用支援センター第１６回評議会（書面表決）の開催について</v>
          </cell>
          <cell r="C57">
            <v>6</v>
          </cell>
          <cell r="Y57" t="str">
            <v>理事</v>
          </cell>
          <cell r="Z57" t="str">
            <v>　</v>
          </cell>
          <cell r="AE57" t="str">
            <v>はがき</v>
          </cell>
          <cell r="AF57" t="str">
            <v>要（私印）</v>
          </cell>
          <cell r="AG57" t="str">
            <v>　県土整備部の理事が評議員となっているこの評議会について、別紙のとおり開催通知がありましたので、次案により書面表決をしてよろしいか。
　なお、決裁のうえは別紙議決書に理事の印（私印）を押印いただき、書面評決いたしたい。
</v>
          </cell>
          <cell r="AL57" t="str">
            <v>　</v>
          </cell>
          <cell r="AM57" t="str">
            <v>　</v>
          </cell>
          <cell r="AN57" t="str">
            <v>　</v>
          </cell>
        </row>
        <row r="58">
          <cell r="A58">
            <v>41</v>
          </cell>
          <cell r="B58" t="str">
            <v>「平成１１年度木造住宅フォーラムにおける事例紹介の推薦」及び「平成１２年度木造住宅振興施策に対する国への要望事項等のとりまとめ」について</v>
          </cell>
          <cell r="C58">
            <v>9</v>
          </cell>
          <cell r="I58">
            <v>36321</v>
          </cell>
          <cell r="K58" t="str">
            <v>　このことについて、別添のとおり提出します。</v>
          </cell>
          <cell r="O58" t="str">
            <v>富山県　土木部　建築住宅課長</v>
          </cell>
          <cell r="AG58" t="str">
            <v>①「平成１１年度木造住宅フォーラムにおける事例紹介の推薦について」及び
②「平成１２年度木造住宅振興施策に対する国への要望事項等のとりまとめについて」
富山県（全国木造住宅振興協議会　東海北陸ブロック幹事県）から照会がありましたこのことについて次のとおり回答してよろしいか。</v>
          </cell>
          <cell r="AL58" t="str">
            <v>／</v>
          </cell>
          <cell r="AM58" t="str">
            <v>／</v>
          </cell>
          <cell r="AN58" t="str">
            <v>／</v>
          </cell>
        </row>
        <row r="59">
          <cell r="A59">
            <v>42</v>
          </cell>
          <cell r="B59" t="str">
            <v>農住利子補給事業に係る資料の提出について</v>
          </cell>
          <cell r="C59">
            <v>13</v>
          </cell>
          <cell r="D59" t="str">
            <v>農賃所要額表H9-.xls - 'h11'!A1</v>
          </cell>
          <cell r="I59">
            <v>36321</v>
          </cell>
          <cell r="J59" t="str">
            <v>三重県県土整備部建築住宅課
住宅計画・再開発グループリーダー</v>
          </cell>
          <cell r="K59" t="str">
            <v>　平成１１年６月９日付け事務連絡で依頼がありましたこのことについて、別添のとおり提出します。</v>
          </cell>
          <cell r="O59" t="str">
            <v>建設省住宅局民間住宅課
　　広瀬　振興係長</v>
          </cell>
          <cell r="AB59" t="str">
            <v>Ｕ６８１</v>
          </cell>
          <cell r="AG59" t="str">
            <v>　このことについて、次のとおり提出してよろしいか</v>
          </cell>
          <cell r="AL59" t="str">
            <v>／</v>
          </cell>
          <cell r="AM59" t="str">
            <v>／</v>
          </cell>
          <cell r="AN59" t="str">
            <v>／</v>
          </cell>
        </row>
        <row r="60">
          <cell r="A60">
            <v>43</v>
          </cell>
          <cell r="B60" t="str">
            <v>「ＨＯＰＥ　ＲＥＰＯＲＴ（Ｎｏ３０）」の送付について</v>
          </cell>
          <cell r="C60">
            <v>2</v>
          </cell>
          <cell r="I60">
            <v>36326</v>
          </cell>
          <cell r="J60" t="str">
            <v>三重県県土整備部建築住宅課
住宅計画・再開発グループ</v>
          </cell>
          <cell r="K60" t="str">
            <v>このことについて、（財）ベターリビングから送付されたので、一部送付します。
　ＨＯＰＥ計画推進事業の業務にご活用いただきますようお願いします。</v>
          </cell>
          <cell r="P60" t="str">
            <v>鈴鹿市役所　営繕住宅課
　ＨＯＰＥ計画推進事業担当者</v>
          </cell>
          <cell r="Q60" t="str">
            <v>松阪市役所　住宅課
　ＨＯＰＥ計画推進事業担当者</v>
          </cell>
          <cell r="R60" t="str">
            <v>尾鷲市役所　建設課
　ＨＯＰＥ計画推進事業担当者</v>
          </cell>
          <cell r="S60" t="str">
            <v>上野市役所　建築課
　ＨＯＰＥ計画推進事業担当者</v>
          </cell>
          <cell r="T60" t="str">
            <v>二見町役場　土木建設課
　ＨＯＰＥ計画推進事業担当者</v>
          </cell>
          <cell r="U60" t="str">
            <v>関町　企画振興課
　ＨＯＰＥ計画推進事業担当者</v>
          </cell>
          <cell r="V60" t="str">
            <v>伊勢市　建築住宅課
　ＨＯＰＥ計画推進事業担当者</v>
          </cell>
          <cell r="W60" t="str">
            <v>桑名市　建築住宅課
　ＨＯＰＥ計画推進事業担当者</v>
          </cell>
          <cell r="AG60" t="str">
            <v>　このことについて、次のとおり送付してよろしいか</v>
          </cell>
          <cell r="AL60" t="str">
            <v>／</v>
          </cell>
          <cell r="AM60" t="str">
            <v>／</v>
          </cell>
          <cell r="AN60" t="str">
            <v>／</v>
          </cell>
        </row>
        <row r="61">
          <cell r="A61">
            <v>44</v>
          </cell>
          <cell r="B61" t="str">
            <v>「住宅融資・税制ガイドブック」平成１１年度版の送付について</v>
          </cell>
          <cell r="C61">
            <v>20</v>
          </cell>
          <cell r="I61">
            <v>36326</v>
          </cell>
          <cell r="K61" t="str">
            <v>　標記図書について、送付しますので住宅相談等でご活用していただきますようよろしくお願いします。
　なお、購入代金は当課で負担しております。</v>
          </cell>
          <cell r="O61" t="str">
            <v>各県民局建設部建築課長</v>
          </cell>
          <cell r="AG61" t="str">
            <v>　このことについて、次のとおり送付してよろしいか</v>
          </cell>
          <cell r="AL61" t="str">
            <v>／</v>
          </cell>
          <cell r="AM61" t="str">
            <v>／</v>
          </cell>
          <cell r="AN61" t="str">
            <v>／</v>
          </cell>
        </row>
        <row r="62">
          <cell r="A62">
            <v>45</v>
          </cell>
          <cell r="B62" t="str">
            <v>地域木造にかかる基準適当シートの送付について</v>
          </cell>
          <cell r="J62" t="str">
            <v>三重県　県土整備部　建築住宅課
　住宅計画・再開発グループ　中根</v>
          </cell>
          <cell r="K62" t="str">
            <v>　このことについて、送付しますのでよろしくお願いします。
　これからも対応方よろしくお願いします。何かありましたらご連絡下さい。</v>
          </cell>
          <cell r="O62" t="str">
            <v>　津市　建築指導課　竹川</v>
          </cell>
        </row>
        <row r="63">
          <cell r="A63">
            <v>46</v>
          </cell>
          <cell r="B63" t="str">
            <v>市街化区域内農地の計画的市街化と住宅宅地供給に係る平成１１年度の庁内体制整備状況等に関する調査について</v>
          </cell>
          <cell r="C63">
            <v>10</v>
          </cell>
          <cell r="D63" t="str">
            <v>\DK980695\書庫１\農住組合\三重県農と住の調和したまちづくり推進協議会\回答8607.JTD</v>
          </cell>
          <cell r="I63">
            <v>36326</v>
          </cell>
          <cell r="K63" t="str">
            <v>　このことについて、別添写しのとおり建設省から調査依頼がありましたので、様式－１、様式－２について必要事項を記入のうえ、平成１１年６月２１日（月）までに送付（ＦＡＸ可）頂きますようお願いします。
　なお、参考までに、昨年度における三重県から建設省への報告書の写しを送付します。（貴市における内容がこれと同様で、担当者の変更程度であれば、見え消しで訂正したものを提出いただいて結構です。）</v>
          </cell>
          <cell r="P63" t="str">
            <v>桑名市
　都市整備部　都市計画課長</v>
          </cell>
          <cell r="Q63" t="str">
            <v>四日市市
　都市計画部　都市計画課長</v>
          </cell>
          <cell r="AG63" t="str">
            <v>　このことについて、次のとおり桑名市と四日市市に照会してよろしいか。</v>
          </cell>
          <cell r="AL63" t="str">
            <v>／</v>
          </cell>
          <cell r="AM63" t="str">
            <v>／</v>
          </cell>
          <cell r="AN63" t="str">
            <v>／</v>
          </cell>
        </row>
        <row r="64">
          <cell r="A64">
            <v>46.1</v>
          </cell>
          <cell r="B64" t="str">
            <v>市街化区域内農地の計画的市街化と住宅宅地供給に係る平成１１年度の庁内体制整備状況等に関する調査について</v>
          </cell>
          <cell r="C64">
            <v>10</v>
          </cell>
          <cell r="D64" t="str">
            <v>\DK980695\書庫１\農住組合\三重県農と住の調和したまちづくり推進協議会\回答8607.JTD</v>
          </cell>
          <cell r="H64" t="str">
            <v>66-10</v>
          </cell>
          <cell r="I64">
            <v>36333</v>
          </cell>
          <cell r="K64" t="str">
            <v>　平成１１年６月１１日付け建設省経企発第２号で依頼がありましたこのことについて、別添のとおり提出します。</v>
          </cell>
          <cell r="O64" t="str">
            <v>建設省建設経済局
　宅地企画調査室長</v>
          </cell>
          <cell r="AD64">
            <v>5</v>
          </cell>
          <cell r="AF64" t="str">
            <v>要</v>
          </cell>
          <cell r="AG64" t="str">
            <v>　建設省から別添の調査依頼がありましたこのことについて、次のとおり提出してよろしいか。
</v>
          </cell>
          <cell r="AL64" t="str">
            <v>　</v>
          </cell>
          <cell r="AM64" t="str">
            <v>　</v>
          </cell>
          <cell r="AN64" t="str">
            <v>　</v>
          </cell>
        </row>
        <row r="65">
          <cell r="A65">
            <v>46.2</v>
          </cell>
          <cell r="B65" t="str">
            <v>市街化区域内農地の計画的市街化と住宅宅地供給に係る平成１１年度の庁内体制整備状況等に関する調査について（再依頼）</v>
          </cell>
          <cell r="C65">
            <v>10</v>
          </cell>
          <cell r="I65">
            <v>36360</v>
          </cell>
          <cell r="J65" t="str">
            <v>三重県　県土整備部　建築住宅課
　住宅計画・再開発グループ　中根</v>
          </cell>
          <cell r="K65" t="str">
            <v> このことについて、平成１１年６月１５日付け事務連絡で依頼し、すでに回答いただいておりますが、建設省から再度、特定市の庁内体制における状況を提出するように指示がありましたので、再度の依頼でお手数ですが、別紙（様式－１）について、貴庁内体制を記入し、平成１１年７月２７日（火）までに提出ください。</v>
          </cell>
          <cell r="P65" t="str">
            <v>四日市市 都市計画課 田中</v>
          </cell>
          <cell r="Q65" t="str">
            <v>桑名市 都市計画課 橋本</v>
          </cell>
        </row>
        <row r="66">
          <cell r="A66">
            <v>46.3</v>
          </cell>
          <cell r="B66" t="str">
            <v>市街化区域内農地の計画的市街化と住宅宅地供給に係る平成１１年度の庁内体制整備状況等に関する調査について（追加提出）</v>
          </cell>
          <cell r="C66">
            <v>10</v>
          </cell>
          <cell r="I66">
            <v>36360</v>
          </cell>
          <cell r="J66" t="str">
            <v>三重県　県土整備部　建築住宅課
　住宅計画・再開発グループ　中根</v>
          </cell>
          <cell r="K66" t="str">
            <v>　平成１１年７月１９日に電話で連絡のありました追加分の書類を送付します。</v>
          </cell>
          <cell r="O66" t="str">
            <v>建設省建設経済局
　宅地企画調査室　吉田</v>
          </cell>
        </row>
        <row r="67">
          <cell r="A67">
            <v>47</v>
          </cell>
          <cell r="B67" t="str">
            <v>社団法人　日本住宅協会評議員の委嘱について</v>
          </cell>
          <cell r="C67">
            <v>20</v>
          </cell>
          <cell r="AA67" t="str">
            <v>次長</v>
          </cell>
          <cell r="AG67" t="str">
            <v>　このことについて、次のとおり依頼がありましたので、前任者に引き続き建築住宅課長竹中範男が当評議員に就任することを認めてよろしいか。
　なお、決裁のうえは、本人より別添承諾書を提出することと致したい。
（※評議委員としては、年１回（毎年５月頃）に評議委員会が開催されます。報酬はありません。）
</v>
          </cell>
          <cell r="AK67" t="str">
            <v>　　　　　　　　　　　　　　　　　建築住宅　　　　　副参事兼　　　　　　副参事兼
部　長　／　　次　長　　　　　　　　課長　　　　　　　課長補佐　　　　　　課長補佐
　　　　　　　（事）　　　　　　　　　　　　　　　　　（事）　　　　　　　（技）
【住宅計画･再開発ｸﾞﾙｰﾌﾟ】住宅計画監　　　　　　　主幹　　　　　　主査　　　　係　／
　　　　　　　　　　　地域改善対策監　　／　　　　主幹　／　　　　主査　／ 　 係　／
</v>
          </cell>
          <cell r="AL67" t="str">
            <v/>
          </cell>
          <cell r="AM67" t="str">
            <v/>
          </cell>
        </row>
        <row r="68">
          <cell r="A68">
            <v>48</v>
          </cell>
          <cell r="B68" t="str">
            <v>住宅マスタープランに係る成果物の提出について</v>
          </cell>
          <cell r="C68">
            <v>7</v>
          </cell>
          <cell r="I68">
            <v>36326</v>
          </cell>
          <cell r="J68" t="str">
            <v>三重県　県土整備部　建築住宅課
　住宅計画・再開発グループ　中根</v>
          </cell>
          <cell r="K68" t="str">
            <v>　このことについて、建設省から別紙の依頼がありましたので、下記の成果物を送付下さい。
なお、郵送に不手際があるといけないので、今週末（１８日）には発送して下さい。６月２１日（月）必着とします。</v>
          </cell>
          <cell r="M68" t="str">
            <v>１　住宅ﾏｽﾀｰﾌﾟﾗﾝ策定（１０年度）の成果品　２部
　　　伊勢市、明和町
２　ＨＯＰＥ推進事業（１０年度）成果品　２部
　　　（報告書の他にパンフレット、ビデオ等があればそれも含む）
　　　尾鷲市、二見町
３　ＨＯＰＥ計画策定の成果品　２部
　　　二見町</v>
          </cell>
          <cell r="P68" t="str">
            <v>伊勢市　建築住宅課　近田主幹</v>
          </cell>
          <cell r="Q68" t="str">
            <v>尾鷲市　建設課　浜田係長</v>
          </cell>
          <cell r="R68" t="str">
            <v>二見町　土木建設課　薮木</v>
          </cell>
          <cell r="S68" t="str">
            <v>明和町　建設課　中瀬係長</v>
          </cell>
        </row>
        <row r="69">
          <cell r="A69">
            <v>49</v>
          </cell>
          <cell r="B69" t="str">
            <v>「返済が困難な方に対する返済条件変更の取り扱い」に関する広報依頼について</v>
          </cell>
          <cell r="C69">
            <v>12</v>
          </cell>
          <cell r="H69" t="str">
            <v>３１９</v>
          </cell>
          <cell r="I69">
            <v>36328</v>
          </cell>
          <cell r="K69" t="str">
            <v>　このことについて、住宅金融公庫名古屋支店から別添写しのとおり依頼がありました。
　この制度は、平成１１年度中に限り、住宅金融公庫のローン返済が困難な者を救済する措置ですので、困窮者の実状に鑑み、一日でも早くまた出来るだけ多くの人に周知する必要があります。
　つきましては、貴市町村におかれても、広報等の活用により住民等へ周知を計られますようお願いいたします。</v>
          </cell>
          <cell r="O69" t="str">
            <v>各市町村住宅政策担当課長</v>
          </cell>
          <cell r="AG69" t="str">
            <v>　このことについて、次の通り各市町村に依頼してよろしいか。
　なお、県の広報については、政策公報広聴課担当に相談しましたところ、毎月紙面はいっぱいであり、三重県の事業であっても載らないものも多いとのことで、たとえこの記事の掲載を依頼しても、公庫の事業であり、載らないとのことでした。問い合わせ先を当課としても同じであるとのことです。（公庫へは電話で返答済み。）</v>
          </cell>
          <cell r="AL69" t="str">
            <v>／</v>
          </cell>
          <cell r="AM69" t="str">
            <v>　</v>
          </cell>
          <cell r="AN69" t="str">
            <v>／</v>
          </cell>
        </row>
        <row r="70">
          <cell r="A70">
            <v>50</v>
          </cell>
          <cell r="B70" t="str">
            <v>平成１２年度公営住宅等事業概算事業費の要望聴取について</v>
          </cell>
          <cell r="C70">
            <v>18</v>
          </cell>
          <cell r="I70">
            <v>36327</v>
          </cell>
          <cell r="J70" t="str">
            <v>三重県　県土整備部　建築住宅課
　住宅計画・再開発グループ　中根</v>
          </cell>
          <cell r="K70" t="str">
            <v>　このことについて、平成１１年６月１５日事務連絡で別紙の依頼をしたところですが、公営住宅等関連事業推進事業、高齢者向け優良賃貸住宅、特定優良賃貸住宅についてもこの中に含まれておりますので、これらの事業についても含めて回答いただきますようお願いします。
　事業の積極的な掘り起こしに努められますようお願いします。</v>
          </cell>
          <cell r="M70" t="str">
            <v>１　公営住宅等関連事業推進事業
　地域個別の住宅政策の課題を整理し、方針を決めるために策定する。地域にとって何が重要かを把握するとともに、地域の特色ある施策を推進することが出来る。
　特典として、地方公共団体が推進する住宅に対する住宅金融公庫の融資優遇措置等が受けられる。
２　高齢者向け優良賃貸住宅
　高齢者の住宅は、現存のほとんどの一般賃貸住宅がバリアフリー等の仕様になっていないことや、高齢者が一般の賃貸住宅の入居を断られるなど、数が不足している。この問題を、民間が建設する高齢者向けの優良な賃貸住宅を</v>
          </cell>
          <cell r="O70" t="str">
            <v>各市町村住宅計画（公営住宅等関連事
業推進事業、高齢者向け優良賃貸住宅、
特定優良賃貸住宅）担当者</v>
          </cell>
        </row>
        <row r="71">
          <cell r="A71">
            <v>51</v>
          </cell>
          <cell r="B71" t="str">
            <v>農住組合法の運用に係る事務調査について（回答）</v>
          </cell>
          <cell r="C71">
            <v>6</v>
          </cell>
          <cell r="H71" t="str">
            <v>66-8</v>
          </cell>
          <cell r="I71">
            <v>36329</v>
          </cell>
          <cell r="K71" t="str">
            <v>　平成１１年６月１４日付け企画第１７１号で依頼がありましたこのことについて、別添のとおり回答します。</v>
          </cell>
          <cell r="O71" t="str">
            <v>山口県企画振興部企画課長</v>
          </cell>
          <cell r="AB71" t="str">
            <v>Ｕ６８２</v>
          </cell>
          <cell r="AD71">
            <v>2</v>
          </cell>
          <cell r="AG71" t="str">
            <v>　山口県から照会のありましたこのことについて、次のとおり回答してよろしいか。</v>
          </cell>
          <cell r="AL71" t="str">
            <v>／</v>
          </cell>
          <cell r="AM71" t="str">
            <v>／</v>
          </cell>
          <cell r="AN71" t="str">
            <v>／</v>
          </cell>
        </row>
        <row r="72">
          <cell r="A72">
            <v>52</v>
          </cell>
          <cell r="B72" t="str">
            <v>地域優良分譲住宅等の実績について</v>
          </cell>
          <cell r="C72">
            <v>15</v>
          </cell>
          <cell r="I72">
            <v>36334</v>
          </cell>
          <cell r="K72" t="str">
            <v>　平成１１年６月４日付け事務連絡で依頼がありましたこのことについて、別添のとおり提出します。</v>
          </cell>
          <cell r="O72" t="str">
            <v>建設省住宅局住宅整備課
　　地域住宅計画官　瀬良</v>
          </cell>
          <cell r="AB72" t="str">
            <v>Ｕ６９０</v>
          </cell>
          <cell r="AG72" t="str">
            <v>　建設省から別添の調査依頼がありましたこのことについて、次のとおり提出してよろしいか。
</v>
          </cell>
          <cell r="AL72" t="str">
            <v>／</v>
          </cell>
          <cell r="AM72" t="str">
            <v>／</v>
          </cell>
          <cell r="AN72" t="str">
            <v>／</v>
          </cell>
        </row>
        <row r="73">
          <cell r="A73">
            <v>53</v>
          </cell>
          <cell r="B73" t="str">
            <v>住宅マスタープランに係る成果物の提出について</v>
          </cell>
          <cell r="C73">
            <v>10</v>
          </cell>
          <cell r="K73" t="str">
            <v>　平成１１年６月４日付け事務連絡で依頼がありましたこのことについて、別添のとおり提出します。</v>
          </cell>
          <cell r="O73" t="str">
            <v>建設省住宅局住宅整備課
　　地域住宅計画官　瀬良</v>
          </cell>
          <cell r="AG73" t="str">
            <v>　建設省から別添の調査依頼がありましたこのことについて、次のとおり提出してよろしいか。
</v>
          </cell>
          <cell r="AL73" t="str">
            <v>／</v>
          </cell>
          <cell r="AM73" t="str">
            <v>／</v>
          </cell>
          <cell r="AN73" t="str">
            <v>／</v>
          </cell>
        </row>
        <row r="74">
          <cell r="A74">
            <v>54</v>
          </cell>
          <cell r="B74" t="str">
            <v>住宅マスタープラン策定の実施状況調査（依頼）</v>
          </cell>
          <cell r="C74">
            <v>10</v>
          </cell>
          <cell r="D74" t="str">
            <v>住ﾏｽ　策定状況調  H11xls.xls - 住ﾏｽH9!A1</v>
          </cell>
          <cell r="K74" t="str">
            <v>　このことについて、建設省から調査依頼がありましたので、県で作成した（別紙２）の内容を確認し、下記のとおり校正をお願いします。</v>
          </cell>
          <cell r="M74" t="str">
            <v>１　県で作成した（別紙２）様式を見え消しで訂正のうえ送付下さい。
　　　（特に、計画内容※６について、１と２の入力箇所に注意して下さい。）
　※（別紙１）作成要領及び記入例を参考のうえ訂正して下さい。
２　提出期限　：　平成１１年６月２８日（月）午前中まで
３　提出方法　：　ＦＡＸ（出来るだけ高画質で送付して下さい。）
　　　　　　　　　なお、訂正がない場合も必ずその旨返答願います。（tel可）</v>
          </cell>
          <cell r="O74" t="str">
            <v>各市町村住宅ﾏｽﾀｰﾌﾟﾗﾝ担当課長</v>
          </cell>
          <cell r="AE74" t="str">
            <v>ＦＡＸ</v>
          </cell>
          <cell r="AG74" t="str">
            <v>　このことについて、建設省から別添の照会がありましたので、次のとおり該当市町村に依頼してよろしいか。</v>
          </cell>
          <cell r="AL74" t="str">
            <v>／</v>
          </cell>
          <cell r="AM74" t="str">
            <v>／</v>
          </cell>
          <cell r="AN74" t="str">
            <v>／</v>
          </cell>
        </row>
        <row r="75">
          <cell r="A75">
            <v>54.1</v>
          </cell>
          <cell r="B75" t="str">
            <v>住宅マスタープラン策定の実施状況調査（提出）</v>
          </cell>
          <cell r="C75">
            <v>10</v>
          </cell>
          <cell r="D75" t="str">
            <v>..\調査様式\建設省　住ﾏｽ、高齢者計画等\住マス.xls</v>
          </cell>
          <cell r="K75" t="str">
            <v>　平成１１年６月１６日付け事務連絡で依頼がありましたこのことについて、別添のとおり提出します。</v>
          </cell>
          <cell r="O75" t="str">
            <v>建設省住宅局住宅整備課
　　地域住宅計画官　瀬良</v>
          </cell>
          <cell r="AE75" t="str">
            <v>ｅ－ｍａｉｌ</v>
          </cell>
          <cell r="AG75" t="str">
            <v>　このことについて、建設省から別添の照会がありましたので、次のとおり提出してよろしいか。</v>
          </cell>
          <cell r="AL75" t="str">
            <v>／</v>
          </cell>
          <cell r="AM75" t="str">
            <v>／</v>
          </cell>
          <cell r="AN75" t="str">
            <v>／</v>
          </cell>
        </row>
        <row r="76">
          <cell r="A76">
            <v>55</v>
          </cell>
          <cell r="B76" t="str">
            <v>平成１０年度農住利子補給実績の集計業務について（回答）</v>
          </cell>
          <cell r="C76">
            <v>13</v>
          </cell>
          <cell r="J76" t="str">
            <v>三重県　県土整備部　建築住宅課
　住宅計画・再開発グループ</v>
          </cell>
          <cell r="K76" t="str">
            <v>　平成１１年６月２１日付で依頼のありましたこのことについて、下記のとおり回答します。</v>
          </cell>
          <cell r="M76" t="str">
            <v>該当なし。（平成１０年度新規契約はありません）</v>
          </cell>
          <cell r="O76" t="str">
            <v>社団法人地域社会計画センター</v>
          </cell>
          <cell r="AB76" t="str">
            <v>Ｕ６８１</v>
          </cell>
          <cell r="AG76" t="str">
            <v>　（社）地域社会計画センターから照会がありましたこのことについて、次のとおり回答してよろしいか。
※建設省からも協力依頼がありました。</v>
          </cell>
          <cell r="AL76" t="str">
            <v>／</v>
          </cell>
          <cell r="AM76" t="str">
            <v>／</v>
          </cell>
          <cell r="AN76" t="str">
            <v>／</v>
          </cell>
        </row>
        <row r="77">
          <cell r="A77">
            <v>56</v>
          </cell>
          <cell r="B77" t="str">
            <v>住宅の品質確保等の促進に関する法律について</v>
          </cell>
          <cell r="C77">
            <v>4</v>
          </cell>
          <cell r="D77" t="str">
            <v>..\word\品質法　経緯・方向.doc</v>
          </cell>
          <cell r="AG77" t="str">
            <v>　このことについて、建設省から実施について通知がありました。
　これまでの経緯・今後の検討事項等は別紙参照。
　今後、課内・建設技術センターと協議いたしたい。</v>
          </cell>
          <cell r="AL77" t="str">
            <v>／</v>
          </cell>
          <cell r="AM77" t="str">
            <v>　</v>
          </cell>
          <cell r="AN77" t="str">
            <v>／</v>
          </cell>
        </row>
        <row r="78">
          <cell r="A78">
            <v>57</v>
          </cell>
          <cell r="B78" t="str">
            <v>農地所有者等賃貸住宅建設融資利子補給金交付要綱の一部改正について</v>
          </cell>
          <cell r="C78">
            <v>19</v>
          </cell>
          <cell r="H78" t="str">
            <v>74-３</v>
          </cell>
          <cell r="I78">
            <v>36341</v>
          </cell>
          <cell r="J78" t="str">
            <v>三重県県土整備部長</v>
          </cell>
          <cell r="K78" t="str">
            <v>　このことについて、平成１１年７月２日付け建設省住民発第３０号で通知がありましたので、その写しを送付します。
　つきましては、今後の貴職における事業展開のうえで適切に処理されるようお願いします。</v>
          </cell>
          <cell r="O78" t="str">
            <v>三重県経済農業協同組合連合会
　　　　　　　　　　　　代表理事会長</v>
          </cell>
          <cell r="X78" t="str">
            <v>農地所有者等賃貸住宅建設融資利子補給金交付要綱の一部改正について（通知）</v>
          </cell>
          <cell r="Y78" t="str">
            <v>部長</v>
          </cell>
          <cell r="AB78" t="str">
            <v>Ｕ６８１</v>
          </cell>
          <cell r="AD78">
            <v>5</v>
          </cell>
          <cell r="AF78" t="str">
            <v>要</v>
          </cell>
          <cell r="AG78" t="str">
            <v>　このことについて、平成１１年７月２日付け建設省住民発第３０号で通知がありましたので、次によりその写しを送付し、通知してよろしいか。
</v>
          </cell>
          <cell r="AL78" t="str">
            <v>　</v>
          </cell>
          <cell r="AM78" t="str">
            <v>　</v>
          </cell>
          <cell r="AN78" t="str">
            <v>　</v>
          </cell>
        </row>
        <row r="79">
          <cell r="A79">
            <v>58</v>
          </cell>
          <cell r="B79" t="str">
            <v>住宅の品質確保の促進等に関する法律セミナー開催について（ご案内）</v>
          </cell>
          <cell r="C79">
            <v>4</v>
          </cell>
          <cell r="K79" t="str">
            <v>　平素は住宅行政につきましてご尽力いただき、厚く御礼申し上げます。
　このことについて、（財）ベターリビングから別添の案内がありましたので、送付します。
　なお、勝手ながら、申し込み、費用の負担等は貴職でお願い致します。</v>
          </cell>
          <cell r="P79" t="str">
            <v>三重県すまいまちづくり推進協議会員</v>
          </cell>
          <cell r="AG79" t="str">
            <v>　中根、太田参加としてよろしいか。（名古屋会場）
　また、次により開催案内を別記あて送付してよろしいか。</v>
          </cell>
          <cell r="AL79" t="str">
            <v>／</v>
          </cell>
          <cell r="AM79" t="str">
            <v>　</v>
          </cell>
          <cell r="AN79" t="str">
            <v>／</v>
          </cell>
        </row>
        <row r="80">
          <cell r="A80">
            <v>59</v>
          </cell>
          <cell r="B80" t="str">
            <v>指定住宅性能評価機関の整備への取り組み状況に関する再ヒアリングに必要な資料等について</v>
          </cell>
          <cell r="C80">
            <v>10</v>
          </cell>
          <cell r="I80">
            <v>36343</v>
          </cell>
          <cell r="K80" t="str">
            <v>　平成１１年６月２８日付け事務連絡で依頼がありましたこのことについて、別添のとおり提出します。</v>
          </cell>
          <cell r="O80" t="str">
            <v>建設省住宅局住宅生産課
課長補佐　真鍋　
課長補佐　長谷川</v>
          </cell>
          <cell r="AD80">
            <v>5</v>
          </cell>
          <cell r="AG80" t="str">
            <v>　このことについて、建設省から別添の照会がありましたので、次のとおり提出してよろしいか。</v>
          </cell>
          <cell r="AL80" t="str">
            <v>／</v>
          </cell>
          <cell r="AM80" t="str">
            <v>／</v>
          </cell>
          <cell r="AN80" t="str">
            <v>／</v>
          </cell>
        </row>
        <row r="81">
          <cell r="A81">
            <v>60</v>
          </cell>
          <cell r="B81" t="str">
            <v>三重県高齢者向け優良賃貸住宅供給計画について</v>
          </cell>
          <cell r="C81">
            <v>1</v>
          </cell>
          <cell r="AC81">
            <v>36265</v>
          </cell>
          <cell r="AG81" t="str">
            <v>　平成１０年度の業務委託により作成した「三重県高齢者向け優良賃貸住宅供給計画」について、別添のとおりとりまとめましたので、印刷を指示してよろしいか。
　※内容について、意見があれば、出して下さい。
</v>
          </cell>
          <cell r="AM81" t="str">
            <v/>
          </cell>
          <cell r="AN81" t="str">
            <v/>
          </cell>
        </row>
        <row r="82">
          <cell r="A82">
            <v>61</v>
          </cell>
          <cell r="B82" t="str">
            <v>環境共生住宅モデル事業に関する平成１１年度第１回変更及び平成１２年度の要望について</v>
          </cell>
          <cell r="C82">
            <v>18</v>
          </cell>
          <cell r="I82">
            <v>36346</v>
          </cell>
          <cell r="K82" t="str">
            <v>　別添資料に概要を添付した標記事業について、平成１１年度変更及び平成１２年度の要望がある場合は、平成１１年７月８日（木）までに、別紙によりご連絡をお願いします。なお、連絡のない場合は、要望はないものとしますので、よろしくお願いします。</v>
          </cell>
          <cell r="O82" t="str">
            <v>各市町村住宅政策担当課長</v>
          </cell>
          <cell r="AE82" t="str">
            <v>ｆａｘ</v>
          </cell>
          <cell r="AG82" t="str">
            <v>　このことについて、建設省から別添の依頼がありましたので、次により各市町村あて、要望の有無を照会してよろしいか。
　なお、当課は、要望無しといたしたい。</v>
          </cell>
          <cell r="AL82" t="str">
            <v>／</v>
          </cell>
          <cell r="AM82" t="str">
            <v>／</v>
          </cell>
          <cell r="AN82" t="str">
            <v>／</v>
          </cell>
        </row>
        <row r="83">
          <cell r="A83">
            <v>61.1</v>
          </cell>
          <cell r="B83" t="str">
            <v>環境共生住宅モデル事業に関する平成１１年度第１回変更及び平成１２年度の要望について</v>
          </cell>
          <cell r="C83">
            <v>18</v>
          </cell>
          <cell r="I83">
            <v>36350</v>
          </cell>
          <cell r="K83" t="str">
            <v>　平成１１年６月３０日付け事務連絡で依頼がありましたこのことについて、別添のとおり提出します。</v>
          </cell>
          <cell r="O83" t="str">
            <v>建設省建設経済局宅地課
　臼井　課長補佐
建設省住宅局住宅生産課
　越海　建設専門官</v>
          </cell>
          <cell r="AE83" t="str">
            <v>FAX</v>
          </cell>
          <cell r="AG83" t="str">
            <v>　建設省から別添の依頼がありましたこのことについて、次のとおり提出してよろしいか。</v>
          </cell>
        </row>
        <row r="84">
          <cell r="A84">
            <v>61.2</v>
          </cell>
          <cell r="B84" t="str">
            <v>環境共生住宅モデル事業に関する平成１１年度第１回変更及び平成１２年度の要望について</v>
          </cell>
          <cell r="C84">
            <v>18</v>
          </cell>
          <cell r="I84">
            <v>36353</v>
          </cell>
          <cell r="K84" t="str">
            <v>　平成１１年６月３０日付け事務連絡で依頼がありましたこのことについて、別添のとおり提出します。</v>
          </cell>
          <cell r="O84" t="str">
            <v>建設省建設経済局宅地課
　臼井　課長補佐
建設省住宅局住宅生産課
　越海　建設専門官</v>
          </cell>
          <cell r="AE84" t="str">
            <v>FAX</v>
          </cell>
          <cell r="AG84" t="str">
            <v>　建設省から別添の依頼がありましたこのことについて、別添のとおり要望なしで報告しましたが、その後、名張市から要望がある旨の連絡がありましたので、次のとおり再提出してよろしいか。
※建設省には了解済みです。</v>
          </cell>
        </row>
        <row r="85">
          <cell r="A85">
            <v>62</v>
          </cell>
          <cell r="B85" t="str">
            <v>住宅生産課所管分の公営住宅関連事業推進事業に係る平成１１年度第１回変更要望について</v>
          </cell>
          <cell r="C85">
            <v>18</v>
          </cell>
          <cell r="I85">
            <v>36350</v>
          </cell>
          <cell r="K85" t="str">
            <v>　平成１１年７月２日付け事務連絡で依頼がありましたこのことについて、別添のとおり提出します。</v>
          </cell>
          <cell r="O85" t="str">
            <v>建設省住宅局住宅生産課
　　越海　建設専門官
　　長谷川　課長補佐</v>
          </cell>
          <cell r="AE85" t="str">
            <v>FAX</v>
          </cell>
          <cell r="AG85" t="str">
            <v>　建設省から別添の依頼がありましたこのことについて、次のとおり提出してよろしいか。</v>
          </cell>
        </row>
        <row r="86">
          <cell r="A86">
            <v>63</v>
          </cell>
          <cell r="B86" t="str">
            <v>環境共生市街地モデル事業制度要綱及び同事業補助金交付要領の一部改正について</v>
          </cell>
          <cell r="C86">
            <v>19</v>
          </cell>
          <cell r="H86" t="str">
            <v>　　　</v>
          </cell>
          <cell r="K86" t="str">
            <v>　このことについて、建設省から改正通知がありましたので、表紙及び変更概要の写しを送付します。
　なお、要綱及び要領についてすべての写しが必要な場合は、担当あてご連絡下さい。</v>
          </cell>
          <cell r="O86" t="str">
            <v>各市町村住宅政策担当課長</v>
          </cell>
          <cell r="AG86" t="str">
            <v>　建設省から通知がありましたので、次により各市町村に写しを送付してよろしいか。</v>
          </cell>
        </row>
        <row r="87">
          <cell r="A87">
            <v>64</v>
          </cell>
          <cell r="B87" t="str">
            <v>住　宅　建　設　情　報　に　つ　い　て</v>
          </cell>
          <cell r="K87" t="str">
            <v>　このことについて、別添のとおり５月分の住宅建設情報を送付します。
　なお、先月分について、内容に誤りがありましたので、お詫びして訂正します。以後、十分に気を付けますので、今後ともよろしくお願いします。</v>
          </cell>
          <cell r="O87" t="str">
            <v>　各　位</v>
          </cell>
          <cell r="AG87" t="str">
            <v>　次のとおり５月分の情報提供してよろしいか。
※４月分に誤りがありましたので、お詫びして訂正いたしたい。</v>
          </cell>
        </row>
        <row r="88">
          <cell r="A88">
            <v>65</v>
          </cell>
          <cell r="B88" t="str">
            <v>「高齢者向け優良賃貸住宅制度講習会」のご案内</v>
          </cell>
          <cell r="C88">
            <v>1</v>
          </cell>
          <cell r="I88">
            <v>36350</v>
          </cell>
          <cell r="K88" t="str">
            <v>　平素は住宅行政につきましてご尽力いただき、厚く御礼申し上げます。
　表題の講習会について、（財）高齢者住宅財団から案内があり、パンフレットを送付しますので、積極的なご参加をお願いします。
　なお、勝手ながら、申し込み、費用の負担等は貴職でお願い致します。</v>
          </cell>
          <cell r="P88" t="str">
            <v>各市町村住宅関係課長</v>
          </cell>
          <cell r="Q88" t="str">
            <v>三重県すまいまちづくり推進協議会員</v>
          </cell>
          <cell r="AG88" t="str">
            <v>　西村主査　参加としてよろしいか。（大阪会場）
　また、次により開催案内を送付してよろしいか。</v>
          </cell>
          <cell r="AL88" t="str">
            <v>／</v>
          </cell>
          <cell r="AM88" t="str">
            <v>／</v>
          </cell>
          <cell r="AN88" t="str">
            <v>／</v>
          </cell>
        </row>
        <row r="89">
          <cell r="A89">
            <v>66</v>
          </cell>
          <cell r="B89" t="str">
            <v>三重県地域優良分譲住宅利子補給金の交付決定通知書の送付について</v>
          </cell>
          <cell r="C89">
            <v>15.1</v>
          </cell>
          <cell r="D89" t="str">
            <v>地優　交付決定　H11上２　明石.xls</v>
          </cell>
          <cell r="H89" t="str">
            <v>75-2</v>
          </cell>
          <cell r="I89">
            <v>36353</v>
          </cell>
          <cell r="J89" t="str">
            <v>三重県知事　北川　正恭　　</v>
          </cell>
          <cell r="K89" t="str">
            <v>　このことについて、別添のとおり送付しますので、申請者あて交付願います。</v>
          </cell>
          <cell r="O89" t="str">
            <v>三重県住宅供給公社理事長</v>
          </cell>
          <cell r="X89" t="str">
            <v>三重県地域優良分譲住宅利子補給金の交付決定について（伺い）
　　　　　　　　　　　　　　　　　　（債務負担行為）</v>
          </cell>
          <cell r="Y89" t="str">
            <v>他事</v>
          </cell>
          <cell r="AB89" t="str">
            <v>Ｕ６９３</v>
          </cell>
          <cell r="AD89">
            <v>5</v>
          </cell>
          <cell r="AF89" t="str">
            <v>要</v>
          </cell>
          <cell r="AG89" t="str">
            <v>　このことについて、地域優良分譲住宅制度に基づき、同分譲住宅の購入契約をした者から三重県住宅供給公社を通じて別添のとおり地域優良分譲住宅利子補給金交付申請書の提出があり、内容を審査したところ適正と認められますので、交付決定をしてよろしいか。
　なお、決裁のうえは、別添１の交付決定通知書へ知事印押印のうえ、次案により三重県住宅供給公社を経由して申請者へ通知いたしたい。
</v>
          </cell>
          <cell r="AH89" t="str">
            <v>　　　　　　　　　　　　　　　　　　　　記
１　交付決定の根拠　三重県三重県地域優良分譲住宅利子補給金交付要綱
　　　　　　　　　　三重県三重県地域優良分譲住宅制度事務処理要領
２　利子補給金の算出根拠　別紙１
３　利子補給金の支出計画　別紙２
４　予算科目　土木費　住宅費　住宅管理費　負担金及び交付金
　※なお、予算措置について、この申請分については平成１１年度当初予算で足りますが、今後の申請
　　の数によっては、財源は９月補正で対応いたしたい。</v>
          </cell>
          <cell r="AI89">
            <v>21</v>
          </cell>
          <cell r="AM89" t="str">
            <v>　</v>
          </cell>
        </row>
        <row r="90">
          <cell r="A90">
            <v>67</v>
          </cell>
          <cell r="B90" t="str">
            <v>　農住組合解散の認可について</v>
          </cell>
          <cell r="C90" t="str">
            <v> 第５農住</v>
          </cell>
          <cell r="D90" t="str">
            <v>\DK980695\書庫１\農住組合\農住組合の解散　第五.jtd</v>
          </cell>
          <cell r="G90">
            <v>2</v>
          </cell>
          <cell r="H90" t="str">
            <v>７３－２</v>
          </cell>
          <cell r="I90">
            <v>36364</v>
          </cell>
          <cell r="K90" t="str">
            <v>　平成１１年６月２日付け桑農第五第４０号で申請のあった農住組合の解散については、農住組合法（昭和５５年法律第８６号）第７１条第２項の規定により認可する。
</v>
          </cell>
          <cell r="O90" t="str">
            <v>　桑名市中央町二丁目３６番地
　　桑名市第五農住組合</v>
          </cell>
          <cell r="X90" t="str">
            <v>農住組合解散の認可について（伺い）</v>
          </cell>
          <cell r="Y90" t="str">
            <v>知事</v>
          </cell>
          <cell r="AA90" t="str">
            <v>次長</v>
          </cell>
          <cell r="AB90" t="str">
            <v>Ｕ６８２</v>
          </cell>
          <cell r="AF90" t="str">
            <v>要</v>
          </cell>
          <cell r="AG90" t="str">
            <v>　このことについて、下記の者から解散認可申請があったので、内容を審査したところ、農住組合法第７１条第１項の規定による事由に該当し、かつ桑名市長から意見具申の結果、支障なしと認められるので解散認可してよろしいか。
　なお、決裁のうえは第２案により、申請者に認可書を交付いたしたい。
　　　　　　　　　　　　　　　　　　　　　記
申請者住所氏名　　桑名市中央町二丁目３６番地　　桑名市第五農住組合　　組合長理事　水谷　守</v>
          </cell>
          <cell r="AK90" t="str">
            <v>　　　　　　　　　　　　　　　　　建築住宅　　　　　副参事兼　　　　　　副参事兼
部　長　／　　次　長　　　　　　　　課長　　　　　　　課長補佐　　　　　　課長補佐
　　　　　　　　　　　　　　　　　　　　　　　　　　　　（事）　　　　　　　（技）
【住宅計画･再開発ｸﾞﾙｰﾌﾟ】住宅計画監　　　　　　　主幹　　　　　　主査　　　　係　／
　　　　　　　　　　　地域改善対策監　　／　　　　主幹　／　　　　主査　／ 　 係　／
</v>
          </cell>
          <cell r="AL90" t="str">
            <v>　</v>
          </cell>
          <cell r="AM90" t="str">
            <v>　</v>
          </cell>
          <cell r="AN90" t="str">
            <v>　</v>
          </cell>
        </row>
        <row r="91">
          <cell r="A91">
            <v>68</v>
          </cell>
          <cell r="B91" t="str">
            <v>住宅金融公庫の返済が困難な方に対する救済措置について</v>
          </cell>
          <cell r="C91">
            <v>12</v>
          </cell>
          <cell r="H91" t="str">
            <v>３６８</v>
          </cell>
          <cell r="I91">
            <v>36354</v>
          </cell>
          <cell r="K91" t="str">
            <v>　平素は、住宅行政につきましてご協力いただき、厚く御礼申し上げます。
　表題の制度は、昨今の経済状況の中で倒産等により住宅金融公庫のローン返済が困難な者を救済する措置で、平成１１年度中に限り実施されます。
　困窮者の実状に鑑み、一日でも早くまた出来るだけ多くの人に周知する必要があります。
　つきましては、当制度に係るパンフレットを送付しますので、貴所属におかれましても、住民へ周知についてご配慮いただきますようお願いいたします。</v>
          </cell>
          <cell r="P91" t="str">
            <v>各県民局建設部長</v>
          </cell>
          <cell r="Q91" t="str">
            <v>各市住宅政策担当課長</v>
          </cell>
          <cell r="R91" t="str">
            <v>県民生活センター　所長</v>
          </cell>
          <cell r="AG91" t="str">
            <v>　このことについて、次の通りパンフレットを送付してよろしいか。
県民生活ｾﾝﾀｰ　  20
建設部　各3×11=33
市　　　各3×13=39
（当課）　　　　 8
　　　 （計）　100</v>
          </cell>
          <cell r="AM91" t="str">
            <v>　</v>
          </cell>
        </row>
        <row r="92">
          <cell r="A92">
            <v>69</v>
          </cell>
          <cell r="B92" t="str">
            <v>尾鷲市HOPE計画適合住宅「尾鷲の家」のパンフレットについて（送付）</v>
          </cell>
          <cell r="C92">
            <v>2</v>
          </cell>
          <cell r="G92">
            <v>2</v>
          </cell>
          <cell r="I92">
            <v>36350</v>
          </cell>
          <cell r="K92" t="str">
            <v>　平素は、住宅行政につきましてご協力いただき、厚く御礼申し上げます。
　尾鷲市では、「住まうことにはじまる尾鷲のまちづくり」をテーマに、尾鷲らしい住まい・まちづくりを進めている中で、その一環として趣旨にあった家づくりには、住宅金融公庫の特別加算制度や、市の補助等の支援を実施しているところです。
　つきましてはパンフレット「尾鷲の家」を送付しますので、貴下会員等に配布等ご周知いただきますとともに、支援制度の積極的な利用についてご配慮下さいますようお願いします。</v>
          </cell>
          <cell r="O92" t="str">
            <v>三重県すまいまちづくり推進協議会員</v>
          </cell>
          <cell r="AG92" t="str">
            <v>　このことについて、支援制度の積極的な活用と市町村事業の掘り起こしのため、第２案により三重県すまいまちづくり推進協議会員に、第３案により市町村に送付してよろしいか。
　　　記
市町村　各1×69= 69
協議会員 (別記) 157 
（当課）　　　　 24
　　　　　（計）250</v>
          </cell>
        </row>
        <row r="93">
          <cell r="A93">
            <v>69.1</v>
          </cell>
          <cell r="B93" t="str">
            <v>尾鷲市HOPE計画適合住宅「尾鷲の家」のパンフレットについて（送付）</v>
          </cell>
          <cell r="G93">
            <v>3</v>
          </cell>
          <cell r="I93">
            <v>36350</v>
          </cell>
          <cell r="K93" t="str">
            <v>　尾鷲市では、「住まうことにはじまる尾鷲のまちづくり」をテーマに、尾鷲らしい住まい・まちづくりを進めている中で、その一環として趣旨にあった家づくりには、住宅金融公庫の特別加算制度や、市の補助等の支援を実施しているところです。
　つきましてはパンフレット「尾鷲の家」を送付しますので、今後の貴市町村における政策の参考にするとともに、積極的な事業の掘り起こしをお願いします。</v>
          </cell>
          <cell r="O93" t="str">
            <v>各市町村住宅政策担当課長</v>
          </cell>
        </row>
        <row r="94">
          <cell r="A94">
            <v>70</v>
          </cell>
          <cell r="B94" t="str">
            <v>平成１１年度公営住宅等関連事業推進事業遂行状況報告（平成１１年度第１四半期）</v>
          </cell>
          <cell r="C94">
            <v>7</v>
          </cell>
          <cell r="D94" t="str">
            <v>※表はｴｸｾﾙ「遂行状況報告書」</v>
          </cell>
          <cell r="H94" t="str">
            <v>76-８</v>
          </cell>
          <cell r="I94">
            <v>36354</v>
          </cell>
          <cell r="J94" t="str">
            <v>三重県知事　　北川　正恭</v>
          </cell>
          <cell r="K94" t="str">
            <v>　補助金の交付決定を受けた標記事業の遂行状況について、補助金等に係る予算の執行の適正化に関する法律第１２条の規定により、別表のとおり報告します。</v>
          </cell>
          <cell r="O94" t="str">
            <v>建設大臣　関谷　勝嗣</v>
          </cell>
          <cell r="X94" t="str">
            <v>平成１１年度公営住宅等関連事業推進事業 遂行 状況報告について（伺い）</v>
          </cell>
          <cell r="Y94" t="str">
            <v>知事</v>
          </cell>
          <cell r="Z94" t="str">
            <v>　　</v>
          </cell>
          <cell r="AD94">
            <v>5</v>
          </cell>
          <cell r="AF94" t="str">
            <v>要</v>
          </cell>
          <cell r="AG94" t="str">
            <v>　このことについて、補助金等に係る予算の執行の適正化に関する法律第１２条の規定に基づき、次案により建設大臣に報告してよろしいか。
　なお、決済の上は知事印押印のうえ提出いたしたい。
</v>
          </cell>
          <cell r="AL94" t="str">
            <v/>
          </cell>
          <cell r="AM94" t="str">
            <v>　</v>
          </cell>
          <cell r="AN94" t="str">
            <v>　</v>
          </cell>
        </row>
        <row r="95">
          <cell r="A95">
            <v>71</v>
          </cell>
          <cell r="B95" t="str">
            <v>平成１１年度公営住宅等関連事業推進事業進捗状況報告（平成１１年６月末現在）</v>
          </cell>
          <cell r="C95">
            <v>7</v>
          </cell>
          <cell r="D95" t="str">
            <v>※表はｴｸｾﾙ「進捗状況報告書」</v>
          </cell>
          <cell r="H95" t="str">
            <v>76-９</v>
          </cell>
          <cell r="I95">
            <v>36354</v>
          </cell>
          <cell r="J95" t="str">
            <v>三重県知事　　北川　正恭</v>
          </cell>
          <cell r="K95" t="str">
            <v>　このことについて、公営住宅整備事業等指導監督要領第５の規定に基づき、別紙のとおり報告します。</v>
          </cell>
          <cell r="O95" t="str">
            <v>建設大臣　関谷　勝嗣</v>
          </cell>
          <cell r="X95" t="str">
            <v>平成１１年度公営住宅等関連事業推進事業 進捗 状況報告について（伺い）</v>
          </cell>
          <cell r="Y95" t="str">
            <v>知事</v>
          </cell>
          <cell r="Z95" t="str">
            <v>　　</v>
          </cell>
          <cell r="AD95">
            <v>5</v>
          </cell>
          <cell r="AF95" t="str">
            <v>要</v>
          </cell>
          <cell r="AG95" t="str">
            <v>　このことについて、公営住宅整備事業等指導監督要領第５の規定に基づき、次案により建設大臣に報告してよろしいか。
　なお、決済の上は知事印押印のうえ提出いたしたい。
</v>
          </cell>
          <cell r="AM95" t="str">
            <v>　</v>
          </cell>
          <cell r="AN95" t="str">
            <v>　</v>
          </cell>
        </row>
        <row r="96">
          <cell r="A96">
            <v>72</v>
          </cell>
          <cell r="B96" t="str">
            <v>設計提案競技「大地に還る住宅（サスティナブル・ハウジング）」にかかるチラシについて（送付）</v>
          </cell>
          <cell r="C96">
            <v>20</v>
          </cell>
          <cell r="I96">
            <v>36353</v>
          </cell>
          <cell r="K96" t="str">
            <v>　このことについて、（財）日本住宅・木材技術センターから別紙（写）の依頼があり送付しますので、積極的なご参加、また貴下会員等へのご周知についてご配慮いただきますようお願いします。</v>
          </cell>
          <cell r="P96" t="str">
            <v>各県民局建設部長</v>
          </cell>
          <cell r="Q96" t="str">
            <v>各市町村住宅政策主務課長</v>
          </cell>
          <cell r="R96" t="str">
            <v>三重県すまいまちづくり推進協議会員</v>
          </cell>
          <cell r="AG96" t="str">
            <v>　このことについて、次の通りパンフレットを送付してよろしいか。
建設部　各3×11=33
市　　　各3×13=39
協議会　（別記）73
（当課）　　　　 5
　　　 （計）　150</v>
          </cell>
        </row>
        <row r="97">
          <cell r="A97">
            <v>73</v>
          </cell>
          <cell r="B97" t="str">
            <v>木造住宅耐震診断修了者名簿の送付について</v>
          </cell>
          <cell r="C97">
            <v>8</v>
          </cell>
          <cell r="I97">
            <v>36354</v>
          </cell>
          <cell r="K97" t="str">
            <v>　このことについて、（財）住宅産業研修財団から別紙（写）の依頼があり送付しますので、担当窓口に置き、耐震相談等にご活用下さい。</v>
          </cell>
          <cell r="P97" t="str">
            <v>各県民局建設部長</v>
          </cell>
          <cell r="Q97" t="str">
            <v>各市町村住宅政策担当課長</v>
          </cell>
          <cell r="AG97" t="str">
            <v>　このことについて、次の通り名簿を送付してよろしいか。
建設部　各2×11=22
市　　　各1×13=13
町村　　各1×56=56
（当課）　　　　 9
　　　 （計）　100</v>
          </cell>
          <cell r="AM97" t="str">
            <v>　</v>
          </cell>
        </row>
        <row r="98">
          <cell r="A98">
            <v>74</v>
          </cell>
          <cell r="B98" t="str">
            <v>「住まいの達人コンテスト」募集要領等の送付について</v>
          </cell>
          <cell r="C98">
            <v>20</v>
          </cell>
          <cell r="I98">
            <v>36362</v>
          </cell>
          <cell r="K98" t="str">
            <v>　国民に住宅・住環境・住まい方について広く考える機会を提供する目的で制定された「住宅月間」（１０月１日～３１日）の一環として開催される「住まいの達人コンテスト」について、実行委員会事務局からポスターおよび募集要領の配布依頼がありましたので送付いたします。つきましては、ポスターの掲示や募集要領の配布により、一人でも多くのみなさんに「住宅月間」を周知していただきますよう、ご協力をお願いします。</v>
          </cell>
          <cell r="O98">
            <v>-3</v>
          </cell>
          <cell r="P98" t="str">
            <v>各県民局建設部長</v>
          </cell>
          <cell r="Q98" t="str">
            <v>各市町村住宅主務課長</v>
          </cell>
          <cell r="R98" t="str">
            <v>三重県すまいまちづくり推進協議会員</v>
          </cell>
          <cell r="AG98" t="str">
            <v>　このことについて、次の通りポスター、募集要領を送付してよろしいか。
●ポスター
建設部　各1×11=11
市町村　各1×69=69
協議会　（別記） 5
（当課）　　　　 2
　　　 （計）　 87
●募集要領
建設部各10×11=110
市　　各10×13=130
町村　各 3×56=168
協議会　（別記）91
（当課）　　　　 6
　　　 （計）　505
</v>
          </cell>
          <cell r="AH98" t="str">
            <v>送付先　　　　　　　　　　　　　　　　　　　　　　　　
　各市町村　住宅主務課長</v>
          </cell>
          <cell r="AI98">
            <v>27</v>
          </cell>
        </row>
        <row r="99">
          <cell r="A99">
            <v>74.01</v>
          </cell>
          <cell r="B99" t="str">
            <v>「住まいの達人ｺﾝﾃｽﾄ」募集要領等の市町村への配布について（依頼）</v>
          </cell>
          <cell r="C99">
            <v>20</v>
          </cell>
          <cell r="I99">
            <v>36362</v>
          </cell>
          <cell r="J99" t="str">
            <v>県土整備部建築住宅課 住宅計画監</v>
          </cell>
          <cell r="K99" t="str">
            <v>　このことについて、ポスターを折り曲げずに直接当課から発送するのが困難なので、お忙しいところお手数ですが、貴建設部から管下市町村へ送付（下記部数）頂きますようお願いします。（送付文は別添によりお願いします。）</v>
          </cell>
          <cell r="M99" t="str">
            <v>●ポスター
市町村　各1
●募集要領
市　　各10
町村　各 3
</v>
          </cell>
          <cell r="O99" t="str">
            <v>各県民局建設部建築課長</v>
          </cell>
          <cell r="AG99" t="str">
            <v>　このことについて、次のとおり、各建設部に市町村への配布を依頼してよろしいか。</v>
          </cell>
        </row>
        <row r="100">
          <cell r="A100">
            <v>75</v>
          </cell>
          <cell r="B100" t="str">
            <v>後援名義の使用について</v>
          </cell>
          <cell r="C100">
            <v>20</v>
          </cell>
          <cell r="G100">
            <v>2</v>
          </cell>
          <cell r="H100" t="str">
            <v>３６９</v>
          </cell>
          <cell r="I100">
            <v>36355</v>
          </cell>
          <cell r="J100" t="str">
            <v>三重県知事　北川　正恭　　</v>
          </cell>
          <cell r="K100" t="str">
            <v>　平成１１年７月１日付けで申請のありました「三重県」の後援の使用名義について、下記のとおり承認します。</v>
          </cell>
          <cell r="M100" t="str">
            <v>１　名称
　　　　「’９９建築フェア講演会」
２　場所
　　　　四日市市文化会館　第３ﾎｰﾙ
３　承認する三重県名義
　　　　後援
４　後援名義使用期間
　　　　平成１１年７月１４日から平成１１年９月１９日まで
　　　　　　　</v>
          </cell>
          <cell r="O100" t="str">
            <v>社団法人　三重県建築士会三泗支部
　　　　　　　　支部長　　堤　嘉一</v>
          </cell>
          <cell r="X100" t="str">
            <v>「’９９建築フェア講演会」における後援名義の使用承認について（伺い）</v>
          </cell>
          <cell r="Y100" t="str">
            <v>（第２案）知事　（第３案）課長</v>
          </cell>
          <cell r="AF100" t="str">
            <v>（第２案）要　（第３案）不要</v>
          </cell>
          <cell r="AG100" t="str">
            <v>　このことについて、社団法人　三重県建築士会三泗支部　支部長　堤嘉一から、別添のとおり「’９９建築フェア講演会」における三重県の後援名義使用許可申請が、四日市建設部経由で提出され、県の施策（住宅・防災相談等）とも合致し、広く県民に周知を図るフェアであるため、承認してよろしいか。
　なお、決裁後は第２案により申請者に通知するとともに、第３案により四日市建設部長に通知書の交付を依頼いたしたい。
</v>
          </cell>
          <cell r="AL100" t="str">
            <v>　</v>
          </cell>
          <cell r="AM100" t="str">
            <v>　</v>
          </cell>
          <cell r="AN100" t="str">
            <v>　</v>
          </cell>
        </row>
        <row r="101">
          <cell r="A101">
            <v>75.01</v>
          </cell>
          <cell r="B101" t="str">
            <v>「’99建築ﾌｪｱ講演会」における後援名義の使用承認について（送付）</v>
          </cell>
          <cell r="C101">
            <v>20</v>
          </cell>
          <cell r="G101">
            <v>3</v>
          </cell>
          <cell r="H101" t="str">
            <v>３６９</v>
          </cell>
          <cell r="I101">
            <v>36355</v>
          </cell>
          <cell r="K101" t="str">
            <v>　このことについて、別添のとおり承認しましたので、申請者に交付方お願いします。</v>
          </cell>
          <cell r="O101" t="str">
            <v>北勢県民局
四日市建設部長</v>
          </cell>
        </row>
        <row r="102">
          <cell r="A102">
            <v>76</v>
          </cell>
          <cell r="B102" t="str">
            <v>公営住宅等関連事業推進事業完了実績報告書の受理に伴う完了等検査の実施について（通知）</v>
          </cell>
          <cell r="C102">
            <v>11</v>
          </cell>
          <cell r="D102" t="str">
            <v>H10,11市町村事業.xls - 検査日程!A1</v>
          </cell>
          <cell r="G102">
            <v>3</v>
          </cell>
          <cell r="H102" t="str">
            <v>76-10</v>
          </cell>
          <cell r="I102">
            <v>36370</v>
          </cell>
          <cell r="K102" t="str">
            <v>　このことについて、補助金等にかかる予算の執行の適性化に関する法律第１５条及び三重県補助金等交付規則第１３条の規定により、下記のとおり完了等検査を実施します。</v>
          </cell>
          <cell r="M102" t="str">
            <v>１　日時　　（別紙のとおり）　　
２　場所　　　市町村庁舎会議室　　
３　派遣職員　（別紙のとおり）　　　
４　対象事業　（別紙のとおり）</v>
          </cell>
          <cell r="O102">
            <v>-5</v>
          </cell>
          <cell r="P102" t="str">
            <v>二見町　土木建設課長</v>
          </cell>
          <cell r="Q102" t="str">
            <v>伊勢市　建築住宅課長</v>
          </cell>
          <cell r="R102" t="str">
            <v>小俣町　建設課長</v>
          </cell>
          <cell r="S102" t="str">
            <v>明和町　建設課長</v>
          </cell>
          <cell r="T102" t="str">
            <v>松阪市　都市計画課長</v>
          </cell>
          <cell r="X102" t="str">
            <v>公営住宅等関連事業推進事業完了実績報告書の受理に伴う完了等検査の実施について（伺い）</v>
          </cell>
          <cell r="AC102">
            <v>36367</v>
          </cell>
          <cell r="AD102">
            <v>5</v>
          </cell>
          <cell r="AF102" t="str">
            <v>要</v>
          </cell>
          <cell r="AG102" t="str">
            <v>　このことについて、補助金等にかかる予算の執行の適性化に関する法律第１５条及び三重県補助金等交付規則第１３条の規定に基づき、第２案のとおり完了等検査を実施してよろしいか。　なお、決裁のうえは第３案により関係市町村に通知いたしたい。
</v>
          </cell>
          <cell r="AM102" t="str">
            <v>　</v>
          </cell>
          <cell r="AN102" t="str">
            <v>　</v>
          </cell>
        </row>
        <row r="103">
          <cell r="A103">
            <v>76.01</v>
          </cell>
          <cell r="B103" t="str">
            <v>公営住宅等関連事業推進事業完了実績報告書の受理に伴う完了等検査の実施について</v>
          </cell>
          <cell r="C103">
            <v>11</v>
          </cell>
          <cell r="I103">
            <v>36360</v>
          </cell>
          <cell r="K103" t="str">
            <v>　このことについて、補助金等にかかる予算の執行の適性化に関する法律第１５条及び三重県補助金等交付規則第１３条の規定により、下記のとおり完了等検査を実施しますので、書類等の整理、会場の確保等よろしくお願いします。
　なお、都合の悪い場合は日程を変更しますので、来る７月２６日（月）までに連絡をお願いします。</v>
          </cell>
          <cell r="M103" t="str">
            <v>１　日時　　（別紙のとおり）　　
２　場所　　　市町村庁舎会議室　　
３　派遣職員　（別紙のとおり）　　　
４　対象事業　（別紙のとおり）</v>
          </cell>
          <cell r="O103" t="str">
            <v>各市町村
公営住宅等関連事業推進事業　担当課長</v>
          </cell>
          <cell r="AG103" t="str">
            <v>　このことについて、次のとおり市町村に通知してよろしいか。</v>
          </cell>
        </row>
        <row r="104">
          <cell r="A104">
            <v>77</v>
          </cell>
          <cell r="B104" t="str">
            <v>公営住宅に係るアンケートについて  （依頼）</v>
          </cell>
          <cell r="H104" t="str">
            <v>66-17</v>
          </cell>
          <cell r="I104">
            <v>36362</v>
          </cell>
          <cell r="K104" t="str">
            <v>　平素は住宅行政にご尽力を賜りありがとうございます。
　三重県では近年の少子高齢化の急速な進展に伴う社会情勢の変化、ライフスタイルや県民ニーズの多様化など住宅政策を取り巻く状況は大きく変化してきていることから、公共と民間の役割分担を始めとして、「今後の県営住宅のあり方」を新たな視点をもって調査研究することとしています。
　そこで、別紙の３点について貴市町村の考えをお聞かせください。
　なお、お忙しいところ申し訳ありませんが、７月２７日までに当課住宅計画・再開発グループまで回答をお願いします。（様式は自由で</v>
          </cell>
          <cell r="N104" t="str">
            <v>┌事務担当　：三重県県土整備部建築住宅課　
│　　　　　　　　　住宅計画・再開発ｸﾞﾙｰﾌﾟ　
│　　　　　　　　　　　　後藤　　　　　　　　　　　　　
│　　　　　　　tel　059-224-2721･2720　　　　　　　　　
└　　　　　　　fax　059-224-3147　　　　　　　　　</v>
          </cell>
          <cell r="O104">
            <v>1</v>
          </cell>
        </row>
        <row r="105">
          <cell r="A105">
            <v>78</v>
          </cell>
          <cell r="B105" t="str">
            <v>財団法人　都市農地活用支援センター第１７回評議会（書面表決）の開催について</v>
          </cell>
          <cell r="C105">
            <v>6</v>
          </cell>
          <cell r="Y105" t="str">
            <v>理事</v>
          </cell>
          <cell r="Z105" t="str">
            <v>　</v>
          </cell>
          <cell r="AE105" t="str">
            <v>はがき</v>
          </cell>
          <cell r="AF105" t="str">
            <v>要（私印）</v>
          </cell>
          <cell r="AG105" t="str">
            <v>　県土整備部の理事が評議員となっているこの評議会について、別紙のとおり開催通知がありましたので、次案により書面表決をしてよろしいか。
　なお、決裁のうえは別紙議決書に理事の印（私印）を押印いただき、書面表決いたしたい。
　　※理事には、担当者から説明いたします。
</v>
          </cell>
          <cell r="AL105" t="str">
            <v>　</v>
          </cell>
          <cell r="AM105" t="str">
            <v>　</v>
          </cell>
          <cell r="AN105" t="str">
            <v>　</v>
          </cell>
        </row>
        <row r="106">
          <cell r="A106">
            <v>79</v>
          </cell>
          <cell r="B106" t="str">
            <v>「すまいづくり設計コンペ」のご案内</v>
          </cell>
          <cell r="C106">
            <v>3</v>
          </cell>
          <cell r="I106">
            <v>36368</v>
          </cell>
          <cell r="K106" t="str">
            <v>　このことについて、別添のとおりご案内します。</v>
          </cell>
          <cell r="P106" t="str">
            <v>各県民局建設部長
（建築ｸﾞﾙｰﾌﾟ（担当）扱い）</v>
          </cell>
          <cell r="Q106" t="str">
            <v>各市町村住宅政策主務課長</v>
          </cell>
          <cell r="AE106" t="str">
            <v>FAX</v>
          </cell>
          <cell r="AG106" t="str">
            <v>　千葉県まちづくり・すまいづくりフェアにおける標記設計コンペについて、次のとおり各建設部、各市町村に案内してよろしいか。</v>
          </cell>
          <cell r="AL106" t="str">
            <v>　</v>
          </cell>
          <cell r="AM106" t="str">
            <v>　</v>
          </cell>
        </row>
        <row r="107">
          <cell r="A107">
            <v>80</v>
          </cell>
          <cell r="B107" t="str">
            <v>「住宅の品質確保等の促進に関する法律」に関するパンフレットについて（送付）</v>
          </cell>
          <cell r="C107">
            <v>3</v>
          </cell>
          <cell r="I107">
            <v>36368</v>
          </cell>
          <cell r="K107" t="str">
            <v>　「住宅の品質確保等の促進に関する法律」は、消費者保護及び紛争処理の迅速化等を目的とし、内容は、住宅の性能を表示する制度と瑕疵（かし）担保責任の充実化の２つが主な柱となっています。
　住宅の性能を表示する制度は、住宅の性能（耐震性、遮音性等）がどの程度であるかを、国が定めた基準で、国が認定した機関（指定住宅性能表示機関）が認定する制度です。また性能表示された住宅については、紛争処理が迅速に行えるようになります。一方、住宅の瑕疵（かし）担保については、事業者が負うべき住宅の欠陥に関する基準や、その期間（１０</v>
          </cell>
          <cell r="L107">
            <v>8</v>
          </cell>
          <cell r="P107" t="str">
            <v>各県民局建設部長
（建築ｸﾞﾙｰﾌﾟ（担当）扱い）</v>
          </cell>
          <cell r="Q107" t="str">
            <v>各市町村住宅政策主務課長</v>
          </cell>
          <cell r="R107" t="str">
            <v>三重県すまいまちづくり推進協議会員</v>
          </cell>
          <cell r="S107" t="str">
            <v>（財）三重県建設技術センター理事長</v>
          </cell>
          <cell r="AG107" t="str">
            <v>　このことについて、建設省からパンフレットの送付がありましたので、次のとおり送付してよろしいか。</v>
          </cell>
        </row>
        <row r="108">
          <cell r="A108">
            <v>81</v>
          </cell>
          <cell r="B108" t="str">
            <v>住宅性能評価のに関する資料の送付</v>
          </cell>
          <cell r="J108" t="str">
            <v>三重県　建築住宅課　中根</v>
          </cell>
          <cell r="K108" t="str">
            <v>　このことについて、資料を送付しますので、よろしくお願いします。</v>
          </cell>
          <cell r="M108" t="str">
            <v>・Ｑ＆Ａ
・性能評価基準（試案）
　ただし、これは試行するためのたたき台で、９月頃に再度試案が発表されるようです。
・試行結果</v>
          </cell>
          <cell r="O108" t="str">
            <v>（財）三重県建設技術センター　草川主幹</v>
          </cell>
        </row>
        <row r="109">
          <cell r="A109">
            <v>82</v>
          </cell>
          <cell r="B109" t="str">
            <v>平成１１年度住宅月間関連事業について</v>
          </cell>
          <cell r="C109">
            <v>20</v>
          </cell>
          <cell r="I109">
            <v>36384</v>
          </cell>
          <cell r="J109" t="str">
            <v>三重県県土整備部建築住宅課</v>
          </cell>
          <cell r="K109" t="str">
            <v>　ことについては、下記のとおりです。</v>
          </cell>
          <cell r="M109" t="str">
            <v>１　平成１１年度住宅月間関連事業について
　　　　　該当ありません。
</v>
          </cell>
          <cell r="O109" t="str">
            <v>建設省住宅局住宅生産課</v>
          </cell>
          <cell r="AG109" t="str">
            <v>①平成１１年度「住宅月間」行事予定の概要
　　→建設省から送付がありましたので供覧します。
②住宅月間関連事業及び後援名義使用申請予定について
　　→建設省から依頼がありましたので、次のとおり提出してよろしいか。</v>
          </cell>
        </row>
        <row r="110">
          <cell r="A110">
            <v>82.01</v>
          </cell>
          <cell r="B110" t="str">
            <v>平成１１年度住宅月間関連事業について</v>
          </cell>
          <cell r="C110">
            <v>20</v>
          </cell>
          <cell r="D110" t="str">
            <v>住宅月間　行事H11.xls</v>
          </cell>
          <cell r="I110">
            <v>36384</v>
          </cell>
          <cell r="J110" t="str">
            <v>三重県県土整備部建築住宅課</v>
          </cell>
          <cell r="K110" t="str">
            <v>　ことについては、別紙のとおりです。</v>
          </cell>
          <cell r="O110" t="str">
            <v>建設省住宅局住宅生産課</v>
          </cell>
          <cell r="AG110" t="str">
            <v>　このとこについて、既に該当なしと回答していますが、三重県建築士事務所協会より、新たに別添セミナー等の開催を行うことにしたとのことですので、次のとおり再提出してよろしいか。</v>
          </cell>
        </row>
        <row r="111">
          <cell r="A111">
            <v>82.1</v>
          </cell>
          <cell r="B111" t="str">
            <v>平成１１年度「住宅月間」の実施について</v>
          </cell>
          <cell r="C111">
            <v>20</v>
          </cell>
          <cell r="H111" t="str">
            <v>３８９</v>
          </cell>
          <cell r="I111">
            <v>36368</v>
          </cell>
          <cell r="J111" t="str">
            <v>三重県県土整備部長</v>
          </cell>
          <cell r="K111" t="str">
            <v>　このことについて、別添（写）のとおり建設省から通知がありましたので送付します。
　つきましては、本通知の趣旨を理解いただき、「住宅月間」の普及に努めるようお願いします。
　なお、ポスター・パンフレットを後日送付する予定ですので、申し添えます。</v>
          </cell>
          <cell r="P111" t="str">
            <v>　各県民局長　　様
　　（建設部扱い）</v>
          </cell>
          <cell r="Q111" t="str">
            <v>各市町村長</v>
          </cell>
          <cell r="Y111" t="str">
            <v>部長</v>
          </cell>
          <cell r="AG111" t="str">
            <v>　このことについて、建設省より別添の依頼がありましたので、次により各県民局長及び各市町村長あて送付してよろしいか。
</v>
          </cell>
          <cell r="AM111" t="str">
            <v>　</v>
          </cell>
          <cell r="AN111" t="str">
            <v>　</v>
          </cell>
        </row>
        <row r="112">
          <cell r="A112">
            <v>82.19999999999999</v>
          </cell>
          <cell r="B112" t="str">
            <v>「住宅月間のポスター・パンフレット」及び「２１世紀の住宅を考える運動パンフレット」の配布について</v>
          </cell>
          <cell r="C112">
            <v>20</v>
          </cell>
          <cell r="D112" t="str">
            <v>住宅月間　パンフ配布枚数.xls</v>
          </cell>
          <cell r="AE112" t="str">
            <v>FAX</v>
          </cell>
          <cell r="AG112" t="str">
            <v>　住宅月間実行委員会から照会がありましたこのことについて、次のとおり購入を申し込みしてよろしいか。
※配布部数は別紙による
・住宅月間ﾊﾟﾝﾌ･ﾎﾟｽﾀｰ：例年通り
・２１世紀運動ﾊﾟﾝﾌ：新規</v>
          </cell>
          <cell r="AH112" t="str">
            <v>●住宅月間の関係資料の送付先
パンフレット　　　　　　　　　　　　　　（部）
　　各県民局建設部　　　　各１０×１１＝１１０
　　各市　　　　　　　　　各１０×１３＝１３０
　　各町村　　　　　　　　各　３×５６＝１６８
　　三重県すまいまちづくり推進協議会　　１７９（別記）
　　（当課）　　　　　　　　　　　　　　　１２
　　　　　　　　　（計）　　　　　　　　６００
ポスター　　　　　　　　　　　　　　　　（部）
　　各県民局建設部　　　　各２×１１＝　２２
　　各市住宅主務課長　　　各３×１３＝　</v>
          </cell>
          <cell r="AI112">
            <v>6</v>
          </cell>
        </row>
        <row r="113">
          <cell r="A113">
            <v>82.29999999999998</v>
          </cell>
          <cell r="B113" t="str">
            <v>「住宅月間」ポスター及びパンフレットの送付について</v>
          </cell>
          <cell r="C113">
            <v>20</v>
          </cell>
          <cell r="G113">
            <v>2</v>
          </cell>
          <cell r="I113">
            <v>36425</v>
          </cell>
          <cell r="K113" t="str">
            <v>　平素は、住宅行政の推進に御協力をいただき厚く御礼申し上げます。
　住意識の向上とゆとりある住生活の実現を目的とする「住宅月間」（１０月１日～３１日）の定着化のために、「住宅月間」のポスター及びパンフレットを送付しますので、積極的に活用され、住宅月間の普及に御協力いただくようよろしくお願いいたします。</v>
          </cell>
          <cell r="P113" t="str">
            <v>住宅供給公社理事長</v>
          </cell>
          <cell r="Q113" t="str">
            <v>各市町村住宅政策担当課長</v>
          </cell>
          <cell r="AG113" t="str">
            <v>　住宅月間のポスター及びパンフレットについて、第２案から第４案までのとおり、送付してよろしいか。なお、各市町村へは、建設部から送付するように依頼いたしたい。
※送付部数は別紙</v>
          </cell>
          <cell r="AH113" t="str">
            <v>●住宅月間の関係資料の送付先
パンフレット　　　　　　　　　　　　　　（部）
　　各県民局建設部　　　　各１０×１１＝１１０
　　各市　　　　　　　　　各１０×１３＝１３０
　　各町村　　　　　　　　各　３×５６＝１６８
　　三重県すまいまちづくり推進協議会　　１７９（別記）
　　（当課）　　　　　　　　　　　　　　　１２
　　　　　　　　　（計）　　　　　　　　６００
ポスター　　　　　　　　　　　　　　　　（部）
　　各県民局建設部　　　　各２×１１＝　２２
　　各市住宅主務課長　　　各３×１３＝　</v>
          </cell>
          <cell r="AI113">
            <v>6</v>
          </cell>
        </row>
        <row r="114">
          <cell r="A114">
            <v>82.31</v>
          </cell>
          <cell r="B114" t="str">
            <v>「住宅月間」ポスター及びパンフレットの送付について</v>
          </cell>
          <cell r="C114">
            <v>20</v>
          </cell>
          <cell r="G114">
            <v>3</v>
          </cell>
          <cell r="I114">
            <v>36425</v>
          </cell>
          <cell r="K114" t="str">
            <v>　平素は、住宅行政の推進に御協力をいただき厚く御礼申し上げます。
　住意識の向上とゆとりある住生活の実現を目的とする「住宅月間」（１０月１日～３１日）の定着化のために、「住宅月間」のポスター及びパンフレットを送付しますので、積極的に活用され、住宅月間の普及に御協力いただくようよろしくお願いいたします。
　なお、貴管下市町村への送付（下記部数）も併せてお願いします。（送付文は別紙によりお願いします。）</v>
          </cell>
          <cell r="M114" t="str">
            <v>　　　　　　パンフレット　　　　　　ポスター
　　各市　　　各１０部　　　　　　　　　各３部
　　各町村　　　各３部　　　　　　　　　各１部
　注：送付総部数は貴建設部分（パンフレット１０部、ポスター２部）を含めています。</v>
          </cell>
          <cell r="O114" t="str">
            <v>各県民局建設部長</v>
          </cell>
        </row>
        <row r="115">
          <cell r="A115">
            <v>82.32</v>
          </cell>
          <cell r="B115" t="str">
            <v>「住宅月間」パンフレットの送付について</v>
          </cell>
          <cell r="C115">
            <v>20</v>
          </cell>
          <cell r="G115">
            <v>4</v>
          </cell>
          <cell r="I115">
            <v>36425</v>
          </cell>
          <cell r="K115" t="str">
            <v>　平素は、住宅行政の推進に御協力をいただき厚く御礼申し上げます。
　住意識の向上とゆとりある住生活の実現を目的とする「住宅月間」（１０月１日～１０月３１日）の定着化のために、「住宅月間」のパンフレットを送付しますので、積極的に活用され、住宅月間の普及に御協力いただくようよろしくお願いいたします。</v>
          </cell>
          <cell r="O115" t="str">
            <v>三重県すまいまちづくり推進協議会員</v>
          </cell>
        </row>
        <row r="116">
          <cell r="A116">
            <v>82.3</v>
          </cell>
          <cell r="B116" t="str">
            <v>「２１世紀の住宅を考える」運動ﾊﾟﾝﾌﾚｯﾄ及び意見はがきの配布について（依頼）</v>
          </cell>
          <cell r="C116">
            <v>20</v>
          </cell>
          <cell r="D116" t="str">
            <v>住宅月間　パンフ配布枚数.xls</v>
          </cell>
          <cell r="K116" t="str">
            <v>　平素は、住宅行政の推進に御協力をいただき厚く御礼申し上げます。
　表題のことについて、下記の趣旨により、パンフレット及び意見はがきを送付しますので、趣旨をご理解のうえ、配布等について、ご配慮いただきますようお願い申し上げます。</v>
          </cell>
          <cell r="M116" t="str">
            <v>　</v>
          </cell>
          <cell r="P116" t="str">
            <v>各県民局建設部長</v>
          </cell>
          <cell r="Q116" t="str">
            <v>各市町村住宅政策担当課長</v>
          </cell>
          <cell r="R116" t="str">
            <v>三重県すまいまちづくり推進協議会員</v>
          </cell>
          <cell r="AG116" t="str">
            <v>このことについて、別紙配布部数により次のとおり送付してよろしいか。</v>
          </cell>
          <cell r="AH116" t="str">
            <v>●２１世紀の住宅を考える運動
パンフレット　　　　　　　　　　　　　　（部）
　　各県民局建設部　　　　各３０×１１＝３３０
　　各市　　　　　　　　　各３０×１３＝３９０
　　各町村　　　　　　　　各　３×５６＝１６８
　　三重県すまいまちづくり推進協議会　　４８４（別記）
　　（当課）　　　　　　　　　　　　　　　２７
　　　　　　　　　（計）　　　　　　１，４００</v>
          </cell>
          <cell r="AI116">
            <v>22</v>
          </cell>
        </row>
        <row r="117">
          <cell r="A117">
            <v>83</v>
          </cell>
          <cell r="B117" t="str">
            <v>①「第１１回木造住宅フォーラム」の開催について（通知）
②平成１１年度全国木造住宅振興施策担当者名簿について（通知）
③平成１１年度全国木造住宅振興協議会の会費の納入について（通知）</v>
          </cell>
        </row>
        <row r="118">
          <cell r="A118">
            <v>84</v>
          </cell>
          <cell r="B118" t="str">
            <v>ｼﾙﾊﾞｰﾊｳｼﾞﾝｸﾞﾌﾟﾛｼﾞｪｸﾄの承認申請について</v>
          </cell>
          <cell r="J118" t="str">
            <v>三重県　県土整備部　建築住宅課
住宅計画・再開発グループ　中根</v>
          </cell>
          <cell r="K118" t="str">
            <v>　このことについて、下記のとおり提出して下さい。</v>
          </cell>
          <cell r="M118" t="str">
            <v>・建設大臣、厚生大臣あて各１部（中身は同じ）（計２部）、承認申請書を作成し、県（建築住宅課）へ送付願います。（県は進達します。）
　　※：長寿社会設計指針に合致する旨明記して下さい。
・別紙（様ー２７）の建設大臣の承認書を３部作成して下さい。
・団地概要（様式２）を作成して下さい。
※：参考に通達、長寿社会設計指針概要送付します。</v>
          </cell>
          <cell r="O118" t="str">
            <v>小俣町役場　建設課　中西　補佐</v>
          </cell>
        </row>
        <row r="119">
          <cell r="A119">
            <v>85</v>
          </cell>
          <cell r="B119" t="str">
            <v>平成９年度公営住宅等関連事業推進事業完了実績報告書</v>
          </cell>
          <cell r="C119">
            <v>14</v>
          </cell>
          <cell r="D119" t="str">
            <v>..\調査様式\建設省　実績報告\実績報告（H9推進）.xls</v>
          </cell>
          <cell r="G119">
            <v>2</v>
          </cell>
          <cell r="H119" t="str">
            <v>76-5</v>
          </cell>
          <cell r="I119">
            <v>35893</v>
          </cell>
          <cell r="J119" t="str">
            <v>三重県知事　北川　正恭</v>
          </cell>
          <cell r="K119" t="str">
            <v>　平成　９年　４月　１日付け建設省三住備発第20-2号、
　平成　９年　５月１９日付け建設省三住備発第４０号、
　平成　９年１０月２０日付け建設省三住備発第６４号、
　平成１０年　１月１２日付け建設省三住備発第　４号をもって補助金の交付決定を受けた標記の事業が完了しましたので、補助金等に係る予算の執行の適正化に関する法律第１４条全段の規定により、関係書類を添え、下記のとおり報告します。</v>
          </cell>
          <cell r="M119" t="str">
            <v>１　補助事業の名称　公営住宅等関連事業推進事業
２　補助金の交付決定額及び精算額
　　　　補助金の交付決定額　１５，５５５，０００円
　　　　補 助 金  精 算 額　１５，５５５，０００円
３　補助事業の実施期間
　　　　自　平成　９年４月　１日
　　　　至　平成１０年３月３１日
４　補助事業の成果
　　　　別添のとおり
５　添付書類
　　（１）補助金精算調書（別紙第１）
　　（２）補助金受入調書（別紙第２）
　　（３）残存物件 調 書（別紙第３）
　　（４）報告書等</v>
          </cell>
          <cell r="N119" t="str">
            <v>┌事務担当　：三重県県土整備部建築住宅課　
│　　　　　　　　　住宅計画・福祉のまちｸﾞﾙｰﾌﾟ　
│　　　　　　　　　　　　中根　　　　　　　　　　　　　
│　　　　　　　tel　059-224-2721･2720　　　　　　　　　
└　　　　　　　fax　059-224-3147　　　　　　　　　</v>
          </cell>
          <cell r="O119" t="str">
            <v>建設大臣　　瓦　　力</v>
          </cell>
          <cell r="X119" t="str">
            <v>平成９年度公営住宅等関連事業推進事業完了実績報告書の提出について（伺い）</v>
          </cell>
          <cell r="Y119" t="str">
            <v>知事</v>
          </cell>
          <cell r="AC119">
            <v>35535</v>
          </cell>
          <cell r="AD119">
            <v>5</v>
          </cell>
          <cell r="AF119" t="str">
            <v>要</v>
          </cell>
          <cell r="AG119" t="str">
            <v>　このことについて、次案のとおり報告してよろしいか。
　なお、決裁のうえは第２案により知事印を押印し、建設大臣あて提出いたしたい。
　※前年度処理が滞っていたため、日付を期限内（４／１５）とし、改めて提出いたしたい。
</v>
          </cell>
          <cell r="AM119" t="str">
            <v/>
          </cell>
        </row>
        <row r="120">
          <cell r="A120">
            <v>86</v>
          </cell>
          <cell r="B120" t="str">
            <v>平成１０年度公営住宅等関連事業推進事業完了実績報告書</v>
          </cell>
          <cell r="C120">
            <v>14</v>
          </cell>
          <cell r="D120" t="str">
            <v>..\調査様式\建設省　実績報告\実績報告（H10推進）.xls</v>
          </cell>
          <cell r="G120">
            <v>2</v>
          </cell>
          <cell r="H120" t="str">
            <v>76-3</v>
          </cell>
          <cell r="I120">
            <v>36251</v>
          </cell>
          <cell r="J120" t="str">
            <v>三重県知事　北川　正恭</v>
          </cell>
          <cell r="K120" t="str">
            <v>　平成１０年４月　８日付け建設省三住備発第19-1-1号、
　平成１０年８月２４日付け建設省三住備発第　３７号、
　平成１１年２月２２日付け建設省三住備発第７－１号をもって補助金の交付決定を受けた標記の事業が完了しましたので、補助金等に係る予算の執行の適正化に関する法律第１４条全段の規定により、関係書類を添え、下記のとおり報告します。</v>
          </cell>
          <cell r="M120" t="str">
            <v>１　補助事業の名称　公営住宅等関連事業推進事業
２　補助金の交付決定額及び精算額
　　　　補助金の交付決定額　９，１１１，０００円
　　　　補 助 金  精 算 額　９，１１１，０００円
３　補助事業の実施期間
　　　　自　平成１０年４月　８日
　　　　至　平成１１年３月３１日
４　補助事業の成果
　　　　別添のとおり
５　添付書類
　　（１）補助金精算調書（別紙第１）
　　（２）補助金受入調書（別紙第２）
　　（３）残存物件 調 書（別紙第３）
　　（４）報告書等</v>
          </cell>
          <cell r="O120" t="str">
            <v>建設大臣　　関谷　勝嗣</v>
          </cell>
          <cell r="X120" t="str">
            <v>平成１０年度公営住宅等関連事業推進事業完了実績報告書の提出について（伺い）</v>
          </cell>
          <cell r="Y120" t="str">
            <v>知事</v>
          </cell>
          <cell r="AC120">
            <v>35900</v>
          </cell>
          <cell r="AD120">
            <v>5</v>
          </cell>
          <cell r="AF120" t="str">
            <v>要</v>
          </cell>
          <cell r="AG120" t="str">
            <v>　このことについて、次案のとおり報告してよろしいか。
　なお、決裁のうえは第２案により知事印を押印し、建設大臣あて提出いたしたい。
</v>
          </cell>
          <cell r="AM120" t="str">
            <v/>
          </cell>
        </row>
        <row r="121">
          <cell r="A121">
            <v>87</v>
          </cell>
          <cell r="B121" t="str">
            <v>市街化区域内の農地の実態及び土地利用に関する意識調査・アンケートについて</v>
          </cell>
          <cell r="I121">
            <v>36370</v>
          </cell>
          <cell r="K121" t="str">
            <v>　このことについて、国土庁から配布の依頼がありましたので送付します。つきましては、貴市町内各担当部局で調整し、ご協力をお願いします。　</v>
          </cell>
          <cell r="O121">
            <v>4</v>
          </cell>
          <cell r="P121">
            <v>4</v>
          </cell>
          <cell r="Q121" t="str">
            <v>亀山市　建設課長</v>
          </cell>
          <cell r="AB121" t="str">
            <v>Ｕ６８２</v>
          </cell>
          <cell r="AG121" t="str">
            <v>　このことについて、国土庁から配布の依頼がありましたので、次により別記あて送付してよろしいか。</v>
          </cell>
        </row>
        <row r="122">
          <cell r="A122">
            <v>88</v>
          </cell>
          <cell r="B122" t="str">
            <v>「住宅災害対策研修会」開催のご案内</v>
          </cell>
          <cell r="C122">
            <v>20</v>
          </cell>
          <cell r="I122">
            <v>36376</v>
          </cell>
          <cell r="K122" t="str">
            <v>　このことについて、（社）日本住宅協会から別添（写）のとおり案内がありましたので送付します。
　なお、勝手ながら、申し込み、費用の負担等は貴職でお願い致します。</v>
          </cell>
          <cell r="O122" t="str">
            <v>各市町村　住宅災害担当課長</v>
          </cell>
          <cell r="AE122" t="str">
            <v>FAX</v>
          </cell>
          <cell r="AG122" t="str">
            <v>　このことについて、（社）日本住宅協会から別添（写）のとおり案内がありましたので、次により送付してよろしいか。
※当課内で参加希望者は、別途起案願います。</v>
          </cell>
          <cell r="AL122" t="str">
            <v>　</v>
          </cell>
          <cell r="AM122" t="str">
            <v>　</v>
          </cell>
        </row>
        <row r="123">
          <cell r="A123">
            <v>89</v>
          </cell>
          <cell r="B123" t="str">
            <v>農地所有者等賃貸住宅建設融資利子補給金交付要綱の一部改正について</v>
          </cell>
          <cell r="C123">
            <v>19</v>
          </cell>
          <cell r="H123" t="str">
            <v>74-４</v>
          </cell>
          <cell r="I123">
            <v>36378</v>
          </cell>
          <cell r="J123" t="str">
            <v>三重県県土整備部長</v>
          </cell>
          <cell r="K123" t="str">
            <v>　このことについて、平成１１年８月６日付け建設省住民発第３５号で通知がありましたので、その写しを送付します。
　つきましては、今後の貴職における事業展開のうえで適切に処理されるようお願いします。</v>
          </cell>
          <cell r="O123" t="str">
            <v>三重県経済農業協同組合連合会
　　　　　　　　　　　　代表理事会長</v>
          </cell>
          <cell r="X123" t="str">
            <v>農地所有者等賃貸住宅建設融資利子補給金交付要綱の一部改正について（通知）</v>
          </cell>
          <cell r="Y123" t="str">
            <v>部長</v>
          </cell>
          <cell r="AB123" t="str">
            <v>Ｕ６８１</v>
          </cell>
          <cell r="AD123">
            <v>5</v>
          </cell>
          <cell r="AF123" t="str">
            <v>要</v>
          </cell>
          <cell r="AG123" t="str">
            <v>　このことについて、平成１１年８月６日付け建設省住民発第３５号で通知がありましたので、次によりその写しを送付し、通知してよろしいか。
</v>
          </cell>
          <cell r="AL123" t="str">
            <v>　</v>
          </cell>
          <cell r="AM123" t="str">
            <v>　</v>
          </cell>
          <cell r="AN123" t="str">
            <v>　</v>
          </cell>
        </row>
        <row r="124">
          <cell r="A124">
            <v>90</v>
          </cell>
          <cell r="B124" t="str">
            <v>高齢者向け優良賃貸住宅の制度要綱制定等に係る進捗状況について（回答）</v>
          </cell>
          <cell r="C124">
            <v>3</v>
          </cell>
          <cell r="H124" t="str">
            <v>66-20</v>
          </cell>
          <cell r="I124">
            <v>36388</v>
          </cell>
          <cell r="K124" t="str">
            <v>　平成１１年８月３日付け建第６５９号で依頼がありましたこのことについて、別添のとおり提出します。
　なお、本県でも本年度要綱等の策定を予定していますので、調査結果とりまとめのうえは、お手数ですが、ご提供いただきますようにお願いします。</v>
          </cell>
          <cell r="O124" t="str">
            <v>愛媛県土木部道路都市局
　　　　　　建築住宅課長</v>
          </cell>
          <cell r="AG124" t="str">
            <v>　愛媛県から照会のありましたこのことについて、次のとおり回答してよろしいか。</v>
          </cell>
        </row>
        <row r="125">
          <cell r="A125">
            <v>91</v>
          </cell>
          <cell r="B125" t="str">
            <v>木造住宅建築の展示事業の調査について（回答）</v>
          </cell>
          <cell r="C125">
            <v>3</v>
          </cell>
          <cell r="H125" t="str">
            <v>66-21</v>
          </cell>
          <cell r="I125">
            <v>36390</v>
          </cell>
          <cell r="K125" t="str">
            <v>　平成１１年８月９日付け建第１１２１号で依頼がありましたこのことについて、別添のとおり提出します。
　なお、本県における今後の参考と致したく、調査結果とりまとめのうえは、お手数ですが、ご提供いただきますようにお願いします。</v>
          </cell>
          <cell r="O125" t="str">
            <v>福井県土木部　建築住宅課長</v>
          </cell>
          <cell r="AG125" t="str">
            <v>　福井県から照会のありましたこのことについて、次のとおり回答してよろしいか。</v>
          </cell>
        </row>
        <row r="126">
          <cell r="A126">
            <v>92</v>
          </cell>
          <cell r="B126" t="str">
            <v>資料の提出について</v>
          </cell>
          <cell r="C126">
            <v>13</v>
          </cell>
          <cell r="D126" t="str">
            <v>農賃所要額表H9-.xls - 'h11'!A1</v>
          </cell>
          <cell r="I126">
            <v>36392</v>
          </cell>
          <cell r="K126" t="str">
            <v>　平成１１年８月９日付け事務連絡で依頼がありましたこのことについて、別添のとおり提出します。</v>
          </cell>
          <cell r="M126" t="str">
            <v>１　農住事業　所要額表　：　別紙
２　農住利子補給事業改要望資料について　：　該当なし
３譲渡承認等実務実績調べについて　：　該当なし</v>
          </cell>
          <cell r="O126" t="str">
            <v>建設省住宅局民間住宅課　広瀬係長</v>
          </cell>
          <cell r="AG126" t="str">
            <v>　建設省から別添の依頼がありましたこのことについて、次のとおり提出してよろしいか。</v>
          </cell>
        </row>
        <row r="127">
          <cell r="A127">
            <v>93</v>
          </cell>
          <cell r="B127" t="str">
            <v>平成１０年度版「住宅災害必携-平成１１年改訂版-」及び「住宅・建築ハンドブック-１９９９版-」について</v>
          </cell>
          <cell r="C127">
            <v>20</v>
          </cell>
          <cell r="I127">
            <v>36392</v>
          </cell>
          <cell r="K127" t="str">
            <v>　このことについて、日本住宅協会から案内がありましたので、写しを送付します。
　なお、勝手ながら、申し込み、費用の負担等は貴職でお願い致します。</v>
          </cell>
          <cell r="O127" t="str">
            <v>各市町村住宅政策、住宅災害担当課長</v>
          </cell>
          <cell r="AG127" t="str">
            <v>　日本住宅協会から案内のありました標記図書の購入について、下記のとおり当課分の申し込みをするとともに、次案により各市町村に案内してよろしいか。
（参考）
※ﾊﾝﾄﾞﾌﾞｯｸ   
計画Ｇ　　　４
整備Ｇ　　　２
野沢副参事　１
（計）　　　７
※災害必携
整備Ｇ　　　１
（計）　　　１
</v>
          </cell>
        </row>
        <row r="128">
          <cell r="A128">
            <v>94</v>
          </cell>
          <cell r="B128" t="str">
            <v>平成１１年後農住組合推進基本研修会の開催について</v>
          </cell>
          <cell r="C128">
            <v>6</v>
          </cell>
          <cell r="I128">
            <v>36392</v>
          </cell>
          <cell r="K128" t="str">
            <v>　このことについて、国土庁から別紙のとおり案内がありましたので、写しを送付します。</v>
          </cell>
          <cell r="O128" t="str">
            <v>各市町村農住組合担当課長</v>
          </cell>
          <cell r="AG128" t="str">
            <v>　このことについて、国土庁から別紙のとおり案内がありましたので、次のとおり各対象市町村（線引き済１９市町村）あて送付してよろしいか。</v>
          </cell>
        </row>
        <row r="129">
          <cell r="A129">
            <v>95</v>
          </cell>
          <cell r="B129" t="str">
            <v>高齢者向け優良賃貸住宅補助事業における都道府県の役割について（回答）</v>
          </cell>
          <cell r="C129">
            <v>3</v>
          </cell>
          <cell r="H129" t="str">
            <v>66-20</v>
          </cell>
          <cell r="I129">
            <v>36392</v>
          </cell>
          <cell r="K129" t="str">
            <v>　平成１１年８月１１日付け建第１１２５号で依頼がありましたこのことについて、別添のとおり提出します。
　なお、本県でも本年度要綱等の策定を、貴県と同じく市町村を事業主体とすることで予定しており、参考としたいので、調査結果とりまとめのうえは、お手数ですが、ご提供いただきますようにお願いします。</v>
          </cell>
          <cell r="O129" t="str">
            <v>福井県土木部　建築住宅課長</v>
          </cell>
          <cell r="AG129" t="str">
            <v>　福井県から照会のありましたこのことについて、次のとおり回答してよろしいか。</v>
          </cell>
        </row>
        <row r="130">
          <cell r="A130">
            <v>96</v>
          </cell>
          <cell r="B130" t="str">
            <v>シルバーハウジングプロジェクト事業計画承認申請について（進達）</v>
          </cell>
          <cell r="C130">
            <v>18</v>
          </cell>
          <cell r="D130" t="str">
            <v>ｼﾙﾊﾞｰ　事連協様式３.xls</v>
          </cell>
          <cell r="H130" t="str">
            <v>465</v>
          </cell>
          <cell r="I130">
            <v>36410</v>
          </cell>
          <cell r="J130" t="str">
            <v>三重県知事　北川　正恭</v>
          </cell>
          <cell r="K130" t="str">
            <v>　このことについて、小俣町から別添のとおり申請があり、その内容は適正と認められますので進達します。</v>
          </cell>
          <cell r="P130" t="str">
            <v>建設大臣　関谷　勝嗣</v>
          </cell>
          <cell r="Q130" t="str">
            <v>厚生大臣　宮下　創平</v>
          </cell>
          <cell r="X130" t="str">
            <v>シルバーハウジングプロジェクト事業計画承認申請について（進達）</v>
          </cell>
          <cell r="Y130" t="str">
            <v>知事</v>
          </cell>
          <cell r="AA130" t="str">
            <v>理事</v>
          </cell>
          <cell r="AD130">
            <v>10</v>
          </cell>
          <cell r="AF130" t="str">
            <v>要</v>
          </cell>
          <cell r="AG130" t="str">
            <v>　このことについて、小俣町から別添のとおり申請があり、その内容は適正と認められますので、次案により建設大臣及び厚生大臣あて進達してよろしいか。
　（県下初のｼﾙﾊﾞｰﾊｳｼﾞﾝｸﾞﾌﾟﾛｼﾞｪｸﾄの案件です）
※発送先：公営住宅整備事業等推進手続支援業務に基づき、公共住宅事業者等連絡協議会（事連協）に送付します。</v>
          </cell>
          <cell r="AK130" t="str">
            <v>県土整備部　　　　　　　　　　　　建築住宅　　　　　副参事兼　　　　　　副参事兼
理　事　　　　　　次　長　　　　　　　課長　　　　　　課長補佐　　　　　　課長補佐
　　　　　　　　　　　　　　　　　　　　　　　　　　　　（事）　　　　　　　（技）
【住宅計画･再開発ｸﾞﾙｰﾌﾟ】住宅計画監　　　　　　　主幹　　　　　　主査　　　　係　／
</v>
          </cell>
          <cell r="AM130" t="str">
            <v>健康福祉部　　　　　　　　　　　　国保・高齢対策
部　長　　　　　　次　長　　　　　　　課長　　
【在宅・施設福祉ｸﾞﾙｰﾌﾟ】　　　　　　　　　　　　　主幹　　　　　　主査　　　　係　
</v>
          </cell>
          <cell r="AN130" t="str">
            <v>　</v>
          </cell>
        </row>
        <row r="131">
          <cell r="A131">
            <v>97</v>
          </cell>
          <cell r="B131" t="str">
            <v>農住組合功績者に対する大臣表彰について</v>
          </cell>
          <cell r="C131">
            <v>6</v>
          </cell>
          <cell r="AG131" t="str">
            <v>　このことについて、国土庁から依頼があり、菰野町、桑名ＪＡに聞きましたが、今年度はなしということでした。
※昨年は、桑名から、市長と寿農住組合を推薦しましたが桑名市長が表彰されました。
　昨年は、桑名だったので、今年は菰野を優先するように考えました。が、菰野は、今年度は見送る（来年度また考える）とのことでした。桑名は、今後は組合でなく組合長を推すことも考えていて、決定しかねているので、今年度は候補なしでよいとのと。</v>
          </cell>
        </row>
        <row r="132">
          <cell r="A132">
            <v>98</v>
          </cell>
          <cell r="B132" t="str">
            <v>「ブロック別情報交換会」のテーマの提案について</v>
          </cell>
          <cell r="C132">
            <v>6</v>
          </cell>
          <cell r="D132" t="str">
            <v>農住組合　意見交換　テーマ.xls</v>
          </cell>
          <cell r="I132">
            <v>36399</v>
          </cell>
          <cell r="K132" t="str">
            <v>　平成１１年８月２０日付け都農第１４３号で依頼がありましたこのことについて、別紙のとおり回答します。</v>
          </cell>
          <cell r="O132" t="str">
            <v>財団法人　都市農地活用支援センター
　　　　　理事長　　　吉田　　公二</v>
          </cell>
          <cell r="AB132" t="str">
            <v>Ｕ６８２</v>
          </cell>
          <cell r="AG132" t="str">
            <v>　（財）都市農地活用支援センターから依頼がありましたこのことについて、次案のとおり回答してよろしいか。</v>
          </cell>
        </row>
        <row r="133">
          <cell r="A133">
            <v>99</v>
          </cell>
          <cell r="B133" t="str">
            <v>住宅の品質確保等の促進に関する法律　今後の方針</v>
          </cell>
          <cell r="C133">
            <v>4</v>
          </cell>
          <cell r="D133" t="str">
            <v>..\word\品質法 今後方針（８月）.doc</v>
          </cell>
          <cell r="E133" t="str">
            <v>..\word\品質法　経過H1108.doc</v>
          </cell>
          <cell r="AG133" t="str">
            <v>　住宅の品質確保等の促進に関する法律について、技術センター、建築士会と説明・協議を進めていますが、次回の協議方針として、３ﾍﾟｰｼﾞの「方針」のとおり進めてよろしいか。
　　記
１今後の方針について
２経緯</v>
          </cell>
          <cell r="AM133" t="str">
            <v>　</v>
          </cell>
        </row>
        <row r="134">
          <cell r="A134">
            <v>100</v>
          </cell>
          <cell r="B134" t="str">
            <v>「定期借地権制度のあらまし」の送付について</v>
          </cell>
          <cell r="C134">
            <v>20</v>
          </cell>
          <cell r="I134">
            <v>36399</v>
          </cell>
          <cell r="K134" t="str">
            <v>　平素は、住宅行政につきましてご協力いただき、厚く御礼申し上げます。
　定期借地権制度は、「土地の所有から利用へ」というこれからの土地政策の理念に合致する制度であり、土地の有効利用の観点からも、その幅広い活用が期待されているところです。
　つきましては、当制度に係るパンフレットを送付しますので、貴所属におかれましても、窓口等に常備いただき、住民へ周知、相談業務等にご活用いただきますようお願いします。
　なお、若干の余部がありますので、必要な場合はご連絡下さい。</v>
          </cell>
          <cell r="P134" t="str">
            <v>各県民局建設部長</v>
          </cell>
          <cell r="Q134" t="str">
            <v>各市住宅政策担当課長</v>
          </cell>
          <cell r="R134" t="str">
            <v>三重県すまいまちづくり推進協議会員</v>
          </cell>
          <cell r="AG134" t="str">
            <v>　このことについて、国土庁及び（財）都市農地活用支援センターからパンフレットの送付がありましたので、次の通り送付してよろしいか。
建設部　各1×11=11
市　　　各1×13=13
協議会　（別紙）27
（当課）　　　　49
　　　 （計）　100</v>
          </cell>
        </row>
        <row r="135">
          <cell r="A135">
            <v>101</v>
          </cell>
          <cell r="B135" t="str">
            <v>　※　平成１１年度農住組合推進事業補助金の交付決定について</v>
          </cell>
          <cell r="C135">
            <v>14</v>
          </cell>
          <cell r="H135" t="str">
            <v>７３－３</v>
          </cell>
          <cell r="I135">
            <v>36419</v>
          </cell>
          <cell r="K135" t="str">
            <v>　平成１１年８月１６日付け桑農蓮花寺第１７号で申請のありました平成１１年度農住組合推進事業に対し、三重県補助金等交付規則（昭和３７年三重県規則第３４号）第４条及び建築住宅課関係補助金交付要綱（平成１０年三重県告示第５７２号）第１条の規定により、平成１１年度補助金として次の条件をつけ、金１２，５００，０００円の交付を決定します。</v>
          </cell>
          <cell r="M135" t="str">
            <v>　１　補助事業に要する経費の配分及び補助事業の内容は、平成１１年８月１６日付
　　　け桑農蓮花寺第１７号による交付申請書に記載されているとおりとする。
　２　補助事業に要する経費の配分の変更、または補助事業の内容を変更する場合に
　　　おいては、知事の承認を受けること。（但し、軽微な変更を除く。）
　３　補助事業を中止し、または廃止する場合においては、知事の承認を受けること。
　４　補助事業が予定の期間に完了しない場合、または当該事業の遂行が困難となっ
　　　た場合においては、すみやかに知事に報告し</v>
          </cell>
          <cell r="O135" t="str">
            <v>三重県桑名市中央町二丁目３６番地
　　　　　　桑名市蓮花寺農住組合</v>
          </cell>
          <cell r="X135" t="str">
            <v>平成１１年度農住組合推進事業補助金の交付決定について（伺い）</v>
          </cell>
          <cell r="Y135" t="str">
            <v>知事</v>
          </cell>
          <cell r="AB135" t="str">
            <v>Ｕ６８２</v>
          </cell>
          <cell r="AC135">
            <v>36388</v>
          </cell>
          <cell r="AD135">
            <v>5</v>
          </cell>
          <cell r="AF135" t="str">
            <v>要</v>
          </cell>
          <cell r="AG135" t="str">
            <v>このことについて、桑名市蓮花寺農住組合長理事から補助金の交付申請があり、関係法令等に照合し内容を審査したところ的確なものと認められるので、次案により交付決定してよろしいか。
　なお、決裁のうえは、知事印を押印のうえ通知いたしたい。
　　　　　　　　　　　　　　　　　　　記
</v>
          </cell>
          <cell r="AH135" t="str">
            <v> 　　１　事業主体　　　　　桑名市蓮花寺農住組合
 　　２　交付決定額　　　　　￥　１２，５００，０００－　
 　　３　関係規則等　　　　三重県補助金等交付規則
 　　　　　　　　　　　　　建築住宅課関係補助金交付要綱
 　　４　支出科目　　　　　平成１１年度　　一般会計
 　　　　　　　　　　　　　　　　　　　款：土木費　　項：住宅費　　目：住宅管理費
 　　　　　　　　　　　　　　　　　　　節：負担金補助及び交付金
　　　　　　　　　　　　　　　　　　　　　　事業目：　農住組合推進事業費
 　</v>
          </cell>
          <cell r="AI135">
            <v>4</v>
          </cell>
          <cell r="AL135" t="str">
            <v>　</v>
          </cell>
          <cell r="AM135" t="str">
            <v>　</v>
          </cell>
        </row>
        <row r="136">
          <cell r="A136">
            <v>102</v>
          </cell>
          <cell r="B136" t="str">
            <v>平成９年度公営住宅等関連事業推進事業費国庫補助金確定通知書</v>
          </cell>
          <cell r="C136">
            <v>14</v>
          </cell>
          <cell r="D136" t="str">
            <v>補助金額確定検査H9.XLS</v>
          </cell>
          <cell r="E136" t="str">
            <v>補助金額確定　状況報告.xls</v>
          </cell>
          <cell r="G136">
            <v>2</v>
          </cell>
          <cell r="H136" t="str">
            <v>　　</v>
          </cell>
          <cell r="J136" t="str">
            <v>三重県知事　北川　正恭</v>
          </cell>
          <cell r="K136" t="str">
            <v>平成１０年４月８日付け松建第１２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36" t="str">
            <v>　　　確定 補 助 金 額　　１，５００，０００円
　　　交付決定補助金額　　１，５００，０００円
　　　交付済補助 金 額　　１，５００，０００円
　　　返　還　 金 　額　　　　　　　　　　０円</v>
          </cell>
          <cell r="O136" t="str">
            <v>松阪市</v>
          </cell>
          <cell r="X136" t="str">
            <v>平成９年度公営住宅等関連事業推進事業費補助金及び三重県補助金等の額の確定について（伺い）</v>
          </cell>
          <cell r="Y136" t="str">
            <v>知事</v>
          </cell>
          <cell r="AB136" t="str">
            <v>Ｕ６４４</v>
          </cell>
          <cell r="AC136">
            <v>36031</v>
          </cell>
          <cell r="AD136">
            <v>5</v>
          </cell>
          <cell r="AF136" t="str">
            <v>要</v>
          </cell>
          <cell r="AG136" t="str">
            <v>　このことについて、下記の各市町から完了実績報告書あて移出されましたので、内容を審査したところ、公営住宅等関連事業推進事業費補助金交付要領及び三重県補助金等交付規則、その他関係法令に適合すると認められますので、補助金の確定をしてよろしいか。
　なお、決裁のうえは次案以降により、知事印押印し、各市町あて通知いたしたい。
</v>
          </cell>
          <cell r="AH136" t="str">
            <v>（国庫補助対象市町）
鈴鹿市、松阪市、上野市、伊勢市、尾鷲市、菰野町、小俣町、二見町
（県費補助対象市町）
上野市、尾鷲市、二見町
（関係法令）
補助金等に係る予算の執行の適正化に関する法律 第１５条
公営住宅建設事業等指導監督要領 第８</v>
          </cell>
          <cell r="AI136">
            <v>20</v>
          </cell>
          <cell r="AM136" t="str">
            <v/>
          </cell>
        </row>
        <row r="137">
          <cell r="A137">
            <v>102.01</v>
          </cell>
          <cell r="B137" t="str">
            <v>平成９年度公営住宅等関連事業推進事業費国庫補助金確定通知書</v>
          </cell>
          <cell r="C137">
            <v>14</v>
          </cell>
          <cell r="G137">
            <v>3</v>
          </cell>
          <cell r="H137" t="str">
            <v>　　</v>
          </cell>
          <cell r="J137" t="str">
            <v>三重県知事　北川　正恭</v>
          </cell>
          <cell r="K137" t="str">
            <v>平成１０年４月１５日付け上建第１１９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37" t="str">
            <v>　　　確定 補 助 金 額　　３，５００，０００円
　　　交付決定補助金額　　３，５００，０００円
　　　交付済補助 金 額　　３，５００，０００円
　　　返　還　 金 　額　　　　　　　　　　０円</v>
          </cell>
          <cell r="O137" t="str">
            <v>上野市</v>
          </cell>
        </row>
        <row r="138">
          <cell r="A138">
            <v>102.02000000000001</v>
          </cell>
          <cell r="B138" t="str">
            <v>平成９年度公営住宅等関連事業推進事業費国庫補助金確定通知書</v>
          </cell>
          <cell r="C138">
            <v>14</v>
          </cell>
          <cell r="G138">
            <v>4</v>
          </cell>
          <cell r="H138" t="str">
            <v>　　</v>
          </cell>
          <cell r="J138" t="str">
            <v>三重県知事　北川　正恭</v>
          </cell>
          <cell r="K138" t="str">
            <v>平成１０年４月１５日付け10建第８８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38" t="str">
            <v>　　　確定 補 助 金 額　　１，３６３，０００円
　　　交付決定補助金額　　１，３６３，０００円
　　　交付済補助 金 額　　１，３６３，０００円
　　　返　還　 金 　額　　　　　　　　　　０円</v>
          </cell>
          <cell r="O138" t="str">
            <v>伊勢市</v>
          </cell>
        </row>
        <row r="139">
          <cell r="A139">
            <v>102.03000000000002</v>
          </cell>
          <cell r="B139" t="str">
            <v>平成９年度公営住宅等関連事業推進事業費国庫補助金確定通知書</v>
          </cell>
          <cell r="C139">
            <v>14</v>
          </cell>
          <cell r="G139">
            <v>5</v>
          </cell>
          <cell r="H139" t="str">
            <v>　　</v>
          </cell>
          <cell r="J139" t="str">
            <v>三重県知事　北川　正恭</v>
          </cell>
          <cell r="K139" t="str">
            <v>平成１０年４月８日付け尾建第１０２３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39" t="str">
            <v>　　　確定 補 助 金 額　　３，０００，０００円
　　　交付決定補助金額　　３，０００，０００円
　　　交付済補助 金 額　　３，０００，０００円
　　　返　還　 金 　額　　　　　　　　　　０円</v>
          </cell>
          <cell r="O139" t="str">
            <v>尾鷲市</v>
          </cell>
        </row>
        <row r="140">
          <cell r="A140">
            <v>102.04000000000002</v>
          </cell>
          <cell r="B140" t="str">
            <v>平成９年度公営住宅等関連事業推進事業費国庫補助金確定通知書</v>
          </cell>
          <cell r="C140">
            <v>14</v>
          </cell>
          <cell r="G140">
            <v>6</v>
          </cell>
          <cell r="H140" t="str">
            <v>　　</v>
          </cell>
          <cell r="J140" t="str">
            <v>三重県知事　北川　正恭</v>
          </cell>
          <cell r="K140" t="str">
            <v>平成１０年４月１５日付け菰建第２２２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0" t="str">
            <v>　　　確定 補 助 金 額　　２，１００，０００円
　　　交付決定補助金額　　２，１００，０００円
　　　交付済補助 金 額　　２，１００，０００円
　　　返　還　 金 　額　　　　　　　　　　０円</v>
          </cell>
          <cell r="O140" t="str">
            <v>菰野町</v>
          </cell>
        </row>
        <row r="141">
          <cell r="A141">
            <v>102.05000000000003</v>
          </cell>
          <cell r="B141" t="str">
            <v>平成９年度公営住宅等関連事業推進事業費国庫補助金確定通知書</v>
          </cell>
          <cell r="C141">
            <v>14</v>
          </cell>
          <cell r="G141">
            <v>7</v>
          </cell>
          <cell r="H141" t="str">
            <v>　　</v>
          </cell>
          <cell r="J141" t="str">
            <v>三重県知事　北川　正恭</v>
          </cell>
          <cell r="K141" t="str">
            <v>平成１０年４月１５日付け小建第１９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1" t="str">
            <v>　　　確定 補 助 金 額　　２，０００，０００円
　　　交付決定補助金額　　２，０００，０００円
　　　交付済補助 金 額　　２，０００，０００円
　　　返　還　 金 　額　　　　　　　　　　０円</v>
          </cell>
          <cell r="O141" t="str">
            <v>小俣町</v>
          </cell>
        </row>
        <row r="142">
          <cell r="A142">
            <v>102.06000000000003</v>
          </cell>
          <cell r="B142" t="str">
            <v>平成９年度公営住宅等関連事業推進事業費国庫補助金確定通知書</v>
          </cell>
          <cell r="C142">
            <v>14</v>
          </cell>
          <cell r="G142">
            <v>8</v>
          </cell>
          <cell r="H142" t="str">
            <v>　　</v>
          </cell>
          <cell r="J142" t="str">
            <v>三重県知事　北川　正恭</v>
          </cell>
          <cell r="K142" t="str">
            <v>平成１０年４月１５日付け二土第６９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2" t="str">
            <v>　　　確定 補 助 金 額　　３，４００，０００円
　　　交付決定補助金額　　３，４００，０００円
　　　交付済補助 金 額　　３，４００，０００円
　　　返　還　 金 　額　　　　　　　　　　０円</v>
          </cell>
          <cell r="O142" t="str">
            <v>二見町</v>
          </cell>
        </row>
        <row r="143">
          <cell r="A143">
            <v>102.07000000000004</v>
          </cell>
          <cell r="B143" t="str">
            <v>平成９年度公営住宅等関連事業推進事業費国庫補助金確定通知書</v>
          </cell>
          <cell r="C143">
            <v>14</v>
          </cell>
          <cell r="G143">
            <v>9</v>
          </cell>
          <cell r="H143" t="str">
            <v>　　</v>
          </cell>
          <cell r="J143" t="str">
            <v>三重県知事　北川　正恭</v>
          </cell>
          <cell r="K143" t="str">
            <v>平成１０年４月１５日付け鈴営第２２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3" t="str">
            <v>　　　確定 補 助 金 額　　３，８１６，０００円
　　　交付決定補助金額　　３，８１６，０００円
　　　交付済補助 金 額　　３，８１６，０００円
　　　返　還　 金 　額　　　　　　　　　　０円</v>
          </cell>
          <cell r="O143" t="str">
            <v>鈴鹿市</v>
          </cell>
        </row>
        <row r="144">
          <cell r="A144">
            <v>102.08000000000004</v>
          </cell>
          <cell r="B144" t="str">
            <v>平成９年度地域住宅計画推進事業補助金確定通知書</v>
          </cell>
          <cell r="C144">
            <v>14</v>
          </cell>
          <cell r="G144">
            <v>10</v>
          </cell>
          <cell r="H144" t="str">
            <v>　　</v>
          </cell>
          <cell r="J144" t="str">
            <v>三重県知事　北川　正恭</v>
          </cell>
          <cell r="K144" t="str">
            <v>平成１０年４月１５日付け上建第１２０号で実績報告のありました、平成９年度地域住宅推進事業補助金については、三重県補助金等交付規則第１３条の規定により、下記のとおり確定しましたので通知します。</v>
          </cell>
          <cell r="M144" t="str">
            <v>　　　確定 補 助 金 額　　３，５００，０００円
　　　交付決定補助金額　　３，５００，０００円
　　　交付済補助 金 額　　３，５００，０００円
　　　返　還　 金 　額　　　　　　　　　　０円</v>
          </cell>
          <cell r="O144" t="str">
            <v>上野市</v>
          </cell>
        </row>
        <row r="145">
          <cell r="A145">
            <v>102.09000000000005</v>
          </cell>
          <cell r="B145" t="str">
            <v>平成９年度地域住宅計画推進事業補助金確定通知書</v>
          </cell>
          <cell r="C145">
            <v>14</v>
          </cell>
          <cell r="G145">
            <v>11</v>
          </cell>
          <cell r="H145" t="str">
            <v>　　</v>
          </cell>
          <cell r="J145" t="str">
            <v>三重県知事　北川　正恭</v>
          </cell>
          <cell r="K145" t="str">
            <v>平成１０年４月８日付け尾建第１０２２号で実績報告のありました、平成９年度地域住宅推進事業補助金については、三重県補助金等交付規則第１３条の規定により、下記のとおり確定しましたので通知します。</v>
          </cell>
          <cell r="M145" t="str">
            <v>　　　確定 補 助 金 額　　３，０００，０００円
　　　交付決定補助金額　　３，０００，０００円
　　　交付済補助 金 額　　３，０００，０００円
　　　返　還　 金 　額　　　　　　　　　　０円</v>
          </cell>
          <cell r="O145" t="str">
            <v>尾鷲市</v>
          </cell>
        </row>
        <row r="146">
          <cell r="A146">
            <v>102.10000000000005</v>
          </cell>
          <cell r="B146" t="str">
            <v>平成９年度地域住宅計画推進事業補助金確定通知書</v>
          </cell>
          <cell r="C146">
            <v>14</v>
          </cell>
          <cell r="G146">
            <v>12</v>
          </cell>
          <cell r="H146" t="str">
            <v>　　</v>
          </cell>
          <cell r="J146" t="str">
            <v>三重県知事　北川　正恭</v>
          </cell>
          <cell r="K146" t="str">
            <v>平成１０年４月１５日付け二土第６９号で実績報告のありました、平成９年度地域住宅推進事業補助金については、三重県補助金等交付規則第１３条の規定により、下記のとおり確定しましたので通知します。</v>
          </cell>
          <cell r="M146" t="str">
            <v>　　　確定 補 助 金 額　　３，４００，０００円
　　　交付決定補助金額　　３，４００，０００円
　　　交付済補助 金 額　　３，４００，０００円
　　　返　還　 金 　額　　　　　　　　　　０円</v>
          </cell>
          <cell r="O146" t="str">
            <v>二見町</v>
          </cell>
        </row>
        <row r="147">
          <cell r="A147">
            <v>103</v>
          </cell>
          <cell r="B147" t="str">
            <v>平成１０年度公営住宅等関連事業推進事業費国庫補助金確定通知書</v>
          </cell>
          <cell r="C147">
            <v>14</v>
          </cell>
          <cell r="D147" t="str">
            <v>補助金額確定検査H10.XLS</v>
          </cell>
          <cell r="G147">
            <v>2</v>
          </cell>
          <cell r="H147" t="str">
            <v>　　</v>
          </cell>
          <cell r="J147" t="str">
            <v>三重県知事　北川　正恭</v>
          </cell>
          <cell r="K147" t="str">
            <v>平成１１年４月１４日付け松建第３３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7" t="str">
            <v>　　　確定 補 助 金 額　　４，４５１，０００円
　　　交付決定補助金額　　４，４５１，０００円
　　　交付済補助 金 額　　４，４５１，０００円
　　　返　還　 金 　額　　　　　　　　　　０円</v>
          </cell>
          <cell r="O147" t="str">
            <v>松阪市</v>
          </cell>
          <cell r="X147" t="str">
            <v>平成１０年度公営住宅等関連事業推進事業費補助金及び三重県補助金等の額の確定について（伺い）</v>
          </cell>
          <cell r="Y147" t="str">
            <v>知事</v>
          </cell>
          <cell r="AB147" t="str">
            <v>Ｕ６４４</v>
          </cell>
          <cell r="AC147">
            <v>36396</v>
          </cell>
          <cell r="AD147">
            <v>5</v>
          </cell>
          <cell r="AF147" t="str">
            <v>要</v>
          </cell>
          <cell r="AG147" t="str">
            <v>　このことについて、下記の各市町から完了実績報告書あて移出されましたので、内容を審査したところ、公営住宅等関連事業推進事業費補助金交付要領及び三重県補助金等交付規則、その他関係法令に適合すると認められますので、補助金の確定をしてよろしいか。
　なお、決裁のうえは次案以降により、知事印押印し、各市町あて通知いたしたい。
</v>
          </cell>
          <cell r="AH147" t="str">
            <v>（国庫補助対象市町）
松阪市、伊勢市、尾鷲市、小俣町、明和町、二見町
（県費補助対象市町）
尾鷲市、二見町
（関係法令）
補助金等に係る予算の執行の適正化に関する法律 第１５条
公営住宅建設事業等指導監督要領 第８</v>
          </cell>
          <cell r="AI147">
            <v>20</v>
          </cell>
          <cell r="AM147" t="str">
            <v/>
          </cell>
        </row>
        <row r="148">
          <cell r="A148">
            <v>103.01</v>
          </cell>
          <cell r="B148" t="str">
            <v>平成１０年度公営住宅等関連事業推進事業費国庫補助金確定通知書</v>
          </cell>
          <cell r="C148">
            <v>14</v>
          </cell>
          <cell r="G148">
            <v>3</v>
          </cell>
          <cell r="H148" t="str">
            <v>　　</v>
          </cell>
          <cell r="J148" t="str">
            <v>三重県知事　北川　正恭</v>
          </cell>
          <cell r="K148" t="str">
            <v>平成１１年４月１５日付け10建第６１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8" t="str">
            <v>　　　確定 補 助 金 額　　３，４６０，０００円
　　　交付決定補助金額　　３，４６０，０００円
　　　交付済補助 金 額　　３，４６０，０００円
　　　返　還　 金 　額　　　　　　　　　　０円</v>
          </cell>
          <cell r="O148" t="str">
            <v>伊勢市</v>
          </cell>
        </row>
        <row r="149">
          <cell r="A149">
            <v>103.02000000000001</v>
          </cell>
          <cell r="B149" t="str">
            <v>平成１０年度公営住宅等関連事業推進事業費国庫補助金確定通知書</v>
          </cell>
          <cell r="C149">
            <v>14</v>
          </cell>
          <cell r="G149">
            <v>4</v>
          </cell>
          <cell r="H149" t="str">
            <v>　　</v>
          </cell>
          <cell r="J149" t="str">
            <v>三重県知事　北川　正恭</v>
          </cell>
          <cell r="K149" t="str">
            <v>平成１１年４月１５日付け尾建第４８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9" t="str">
            <v>　　　確定 補 助 金 額　　３，０００，０００円
　　　交付決定補助金額　　３，０００，０００円
　　　交付済補助 金 額　　３，０００，０００円
　　　返　還　 金 　額　　　　　　　　　　０円</v>
          </cell>
          <cell r="O149" t="str">
            <v>尾鷲市</v>
          </cell>
        </row>
        <row r="150">
          <cell r="A150">
            <v>103.03000000000002</v>
          </cell>
          <cell r="B150" t="str">
            <v>平成１０年度公営住宅等関連事業推進事業費国庫補助金確定通知書</v>
          </cell>
          <cell r="C150">
            <v>14</v>
          </cell>
          <cell r="G150">
            <v>5</v>
          </cell>
          <cell r="H150" t="str">
            <v>　　</v>
          </cell>
          <cell r="J150" t="str">
            <v>三重県知事　北川　正恭</v>
          </cell>
          <cell r="K150" t="str">
            <v>平成１１年４月１５日付け小福第２３７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50" t="str">
            <v>　　　確定 補 助 金 額　　１，０００，０００円
　　　交付決定補助金額　　１，０００，０００円
　　　交付済補助 金 額　　１，０００，０００円
　　　返　還　 金 　額　　　　　　　　　　０円</v>
          </cell>
          <cell r="O150" t="str">
            <v>小俣町</v>
          </cell>
        </row>
        <row r="151">
          <cell r="A151">
            <v>103.04000000000002</v>
          </cell>
          <cell r="B151" t="str">
            <v>平成１０年度公営住宅等関連事業推進事業費国庫補助金確定通知書</v>
          </cell>
          <cell r="C151">
            <v>14</v>
          </cell>
          <cell r="G151">
            <v>6</v>
          </cell>
          <cell r="H151" t="str">
            <v>　　</v>
          </cell>
          <cell r="J151" t="str">
            <v>三重県知事　北川　正恭</v>
          </cell>
          <cell r="K151" t="str">
            <v>平成１１年４月１５日付け二土第３５７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51" t="str">
            <v>　　　確定 補 助 金 額　　２，２００，０００円
　　　交付決定補助金額　　２，２００，０００円
　　　交付済補助 金 額　　２，２００，０００円
　　　返　還　 金 　額　　　　　　　　　　０円</v>
          </cell>
          <cell r="O151" t="str">
            <v>二見町</v>
          </cell>
        </row>
        <row r="152">
          <cell r="A152">
            <v>103.05000000000003</v>
          </cell>
          <cell r="B152" t="str">
            <v>平成１０年度公営住宅等関連事業推進事業費国庫補助金確定通知書</v>
          </cell>
          <cell r="C152">
            <v>14</v>
          </cell>
          <cell r="G152">
            <v>7</v>
          </cell>
          <cell r="J152" t="str">
            <v>三重県知事　北川　正恭</v>
          </cell>
          <cell r="K152" t="str">
            <v>平成１１年４月１５日付け明建第３５－３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52" t="str">
            <v>　　　確定 補 助 金 額　　１，９２５，０００円
　　　交付決定補助金額　　１，９２５，０００円
　　　交付済補助 金 額　　１，９２５，０００円
　　　返　還　 金 　額　　　　　　　　　　０円</v>
          </cell>
          <cell r="O152" t="str">
            <v>明和町</v>
          </cell>
        </row>
        <row r="153">
          <cell r="A153">
            <v>103.06000000000003</v>
          </cell>
          <cell r="B153" t="str">
            <v>平成１０年度公営住宅等関連事業推進事業費国庫補助金確定通知書</v>
          </cell>
          <cell r="C153">
            <v>14</v>
          </cell>
          <cell r="G153">
            <v>8</v>
          </cell>
          <cell r="H153" t="str">
            <v>　　</v>
          </cell>
          <cell r="J153" t="str">
            <v>三重県知事　北川　正恭</v>
          </cell>
          <cell r="K153" t="str">
            <v>平成１１年４月１５日付け尾建第４９号で実績報告のありました、平成１０年度地域住宅推進事業補助金については、三重県補助金等交付規則第１３条の規定により、下記のとおり確定しましたので通知します。</v>
          </cell>
          <cell r="M153" t="str">
            <v>　　　確定 補 助 金 額　　３，０００，０００円
　　　交付決定補助金額　　３，０００，０００円
　　　交付済補助 金 額　　３，０００，０００円
　　　返　還　 金 　額　　　　　　　　　　０円</v>
          </cell>
          <cell r="O153" t="str">
            <v>尾鷲市</v>
          </cell>
        </row>
        <row r="154">
          <cell r="A154">
            <v>103.07000000000004</v>
          </cell>
          <cell r="B154" t="str">
            <v>平成１０年度公営住宅等関連事業推進事業費国庫補助金確定通知書</v>
          </cell>
          <cell r="C154">
            <v>14</v>
          </cell>
          <cell r="G154">
            <v>9</v>
          </cell>
          <cell r="H154" t="str">
            <v>　　</v>
          </cell>
          <cell r="J154" t="str">
            <v>三重県知事　北川　正恭</v>
          </cell>
          <cell r="K154" t="str">
            <v>平成１１年４月１５日付け二土第３５７号で実績報告のありました、平成１０年度地域住宅推進事業補助金については、三重県補助金等交付規則第１３条の規定により、下記のとおり確定しましたので通知します。</v>
          </cell>
          <cell r="M154" t="str">
            <v>　　　確定 補 助 金 額　　２，２００，０００円
　　　交付決定補助金額　　２，２００，０００円
　　　交付済補助 金 額　　２，２００，０００円
　　　返　還　 金 　額　　　　　　　　　　０円</v>
          </cell>
          <cell r="O154" t="str">
            <v>二見町</v>
          </cell>
        </row>
        <row r="155">
          <cell r="A155">
            <v>104</v>
          </cell>
          <cell r="B155" t="str">
            <v>環境共生住宅技術者講習会及び見学会について（案内）</v>
          </cell>
          <cell r="C155">
            <v>20</v>
          </cell>
          <cell r="I155">
            <v>36405</v>
          </cell>
          <cell r="K155" t="str">
            <v>　環境共生住宅推進協議会から案内のありましたことことについて、ご案内します。
　なお、勝手ながら、申し込み、費用の負担等は貴職でお願い致します。</v>
          </cell>
          <cell r="P155" t="str">
            <v>各市町村住宅関係主務課長</v>
          </cell>
          <cell r="Q155" t="str">
            <v>三重県すまいまちづくり推進協議会員</v>
          </cell>
          <cell r="AG155" t="str">
            <v>　環境共生住宅推進協議会から案内のあったことことについて、次のとおり各団体宛案内してよろしいか。</v>
          </cell>
        </row>
        <row r="156">
          <cell r="A156">
            <v>105</v>
          </cell>
          <cell r="B156" t="str">
            <v>後援名義の使用について</v>
          </cell>
          <cell r="C156">
            <v>20</v>
          </cell>
          <cell r="G156">
            <v>2</v>
          </cell>
          <cell r="H156" t="str">
            <v>４４７</v>
          </cell>
          <cell r="I156">
            <v>36403</v>
          </cell>
          <cell r="J156" t="str">
            <v>三重県知事　北川　正恭　　</v>
          </cell>
          <cell r="K156" t="str">
            <v>　平成１１年８月２６日付け三重県事協第１２号で申請のありました「三重県」の後援の使用名義について、下記のとおり承認します。</v>
          </cell>
          <cell r="M156" t="str">
            <v>１　名称
　　　　「消費者（住宅を建てる人）のためのセミナー及び住宅耐震診断相談会」
２　場所
　　　　三重県文化会館　小ホール
３　承認する三重県名義
　　　　後援
４　後援名義使用期間
　　　　平成１１年８月３１日から平成１１年１０月３日まで</v>
          </cell>
          <cell r="O156" t="str">
            <v>社団法人　三重県建築士事務所協会</v>
          </cell>
          <cell r="X156" t="str">
            <v>「消費者（住宅を建てる人）のためのセミナー及び住宅耐震診断相談会」における後援名義の使用承認について（伺い）</v>
          </cell>
          <cell r="Y156" t="str">
            <v>知事</v>
          </cell>
          <cell r="AF156" t="str">
            <v>要</v>
          </cell>
          <cell r="AG156" t="str">
            <v>　このことについて、社団法人　三重県建築士事務所協会から、別添のとおり「消費者（住宅を建てる人）のためのセミナー及び住宅耐震診断相談会」における三重県の後援名義使用許可申請が、提出され、県の施策（住宅・防災相談等）とも合致し、広く県民に周知を図るセミナー・相談会であるため、承認してよろしいか。
　なお、決裁後は第２案により申請者に通知いたしたい。
</v>
          </cell>
          <cell r="AL156" t="str">
            <v>　</v>
          </cell>
          <cell r="AM156" t="str">
            <v>　</v>
          </cell>
          <cell r="AN156" t="str">
            <v>　</v>
          </cell>
        </row>
        <row r="157">
          <cell r="A157">
            <v>106</v>
          </cell>
          <cell r="B157" t="str">
            <v>「ＨＯＰＥ　ＲＥＰＯＲＴ（Ｎｏ３1）」の送付について</v>
          </cell>
          <cell r="C157">
            <v>2</v>
          </cell>
          <cell r="I157">
            <v>36410</v>
          </cell>
          <cell r="J157" t="str">
            <v>三重県県土整備部建築住宅課
住宅計画・再開発グループ</v>
          </cell>
          <cell r="K157" t="str">
            <v>このことについて、（財）ベターリビングから送付されたので、一部送付します。
　ＨＯＰＥ計画推進事業の業務にご活用いただきますようお願いします。</v>
          </cell>
          <cell r="P157" t="str">
            <v>鈴鹿市役所　営繕住宅課　HOPE計画担当者</v>
          </cell>
          <cell r="Q157" t="str">
            <v>松阪市役所　都市計画課　HOPE計画担当者</v>
          </cell>
          <cell r="R157" t="str">
            <v>尾鷲市役所　建設課　HOPE計画担当者</v>
          </cell>
          <cell r="S157" t="str">
            <v>上野市役所　建築課　HOPE計画担当者</v>
          </cell>
          <cell r="T157" t="str">
            <v>二見町役場　土木建設課　HOPE計画担当者</v>
          </cell>
          <cell r="U157" t="str">
            <v>関町　企画振興課　HOPE計画担当者</v>
          </cell>
          <cell r="V157" t="str">
            <v>伊勢市　建築住宅課　HOPE計画担当者</v>
          </cell>
          <cell r="W157" t="str">
            <v>桑名市　建築住宅課　HOPE計画担当者</v>
          </cell>
          <cell r="AG157" t="str">
            <v>　このことについて、次のとおり送付してよろしいか</v>
          </cell>
          <cell r="AL157" t="str">
            <v>／</v>
          </cell>
          <cell r="AM157" t="str">
            <v>／</v>
          </cell>
          <cell r="AN157" t="str">
            <v>／</v>
          </cell>
        </row>
        <row r="158">
          <cell r="A158">
            <v>107</v>
          </cell>
          <cell r="B158" t="str">
            <v>第１４回「住宅施策研究会」　「住情報の発信」資料の送付について</v>
          </cell>
          <cell r="C158">
            <v>20</v>
          </cell>
          <cell r="D158" t="str">
            <v>..\word\四日市　住宅施策研究会資料.doc</v>
          </cell>
          <cell r="I158">
            <v>36413</v>
          </cell>
          <cell r="J158" t="str">
            <v>三重県県土整備部建築住宅課
住宅計画・再開発グループ　中根</v>
          </cell>
          <cell r="K158" t="str">
            <v>　このことについて、資料を送付しますのでよろしくお願いします。</v>
          </cell>
          <cell r="O158" t="str">
            <v>四日市市　住宅課　中本</v>
          </cell>
        </row>
        <row r="159">
          <cell r="A159">
            <v>108</v>
          </cell>
          <cell r="B159" t="str">
            <v>平成１１年度農住事業推進全国協議会調査研究部会に係る農住事業に対する要望等調査について（回答）</v>
          </cell>
          <cell r="C159">
            <v>13</v>
          </cell>
          <cell r="I159">
            <v>36413</v>
          </cell>
          <cell r="K159" t="str">
            <v>　平成１１年９月２日付け事務連絡で依頼がありましたこのことについて、別添のとおり提出します。なお、本県では平成６年以降の新規採用案件はありません。</v>
          </cell>
          <cell r="O159" t="str">
            <v>　農住事業推進全国協議会調査研究部会
　　開催県　兵庫県まちづくり部建築指導課室長　様
　　　　　　　　　　　　　（民間住宅推進担当）</v>
          </cell>
          <cell r="AG159" t="str">
            <v>　農住事業推進全国協議会から依頼のありましたこのことについて、次のとおり回答してよろしいか。
※：昨年と同様の内容にしています。</v>
          </cell>
        </row>
        <row r="160">
          <cell r="A160">
            <v>109</v>
          </cell>
          <cell r="B160" t="str">
            <v>平成１１年度東海・北陸地区農住事業推進協議会の開催について（送付）</v>
          </cell>
          <cell r="C160">
            <v>13</v>
          </cell>
          <cell r="H160" t="str">
            <v>　　　</v>
          </cell>
          <cell r="J160" t="str">
            <v>三重県県土整備部長</v>
          </cell>
          <cell r="K160" t="str">
            <v>　平成１１年９月６日付け建第４７２号で依頼がありましたこのことについて、別添のとおり送付します。</v>
          </cell>
          <cell r="O160" t="str">
            <v>東海・北陸地区農住事業推進協議会
地区協議会開催県　富山県土木部長</v>
          </cell>
          <cell r="AB160" t="str">
            <v>Ｕ６８１</v>
          </cell>
          <cell r="AG160" t="str">
            <v>　農住事業推進協議会から通知及び依頼のありましたこのことについて、次のとおり提出してよろしいか。
　　　　記
①協議会の参加：なしとしてよろしいか。（昨年度は脇田計画監参加）
②取り組み、検討事項：別紙のとおりとしてよろしいか。
</v>
          </cell>
        </row>
        <row r="161">
          <cell r="A161">
            <v>110</v>
          </cell>
          <cell r="B161" t="str">
            <v>平成１１年度農住利子補給金（上半期）支払額確認報告書の提出について</v>
          </cell>
          <cell r="C161" t="str">
            <v>　特別</v>
          </cell>
          <cell r="D161" t="str">
            <v>農賃一覧表.xls - 報告書!A1</v>
          </cell>
          <cell r="H161" t="str">
            <v>７４－５</v>
          </cell>
          <cell r="I161">
            <v>36438</v>
          </cell>
          <cell r="J161" t="str">
            <v>三重県県土整備部長</v>
          </cell>
          <cell r="K161" t="str">
            <v>　このことについて、農地所有者等賃貸住宅建設融資利子補給臨時措置法施行規則第９条に基づき、別添のとおり提出いたします。</v>
          </cell>
          <cell r="O161" t="str">
            <v>建設省住宅局民間住宅課長</v>
          </cell>
          <cell r="X161" t="str">
            <v>平成１１年度農住利子補給金（上半期）支払額確認報告書の提出について（伺い）</v>
          </cell>
          <cell r="Y161" t="str">
            <v>部長</v>
          </cell>
          <cell r="Z161" t="str">
            <v>　　</v>
          </cell>
          <cell r="AB161" t="str">
            <v>Ｕ６８１</v>
          </cell>
          <cell r="AC161">
            <v>36434</v>
          </cell>
          <cell r="AD161">
            <v>5</v>
          </cell>
          <cell r="AF161" t="str">
            <v>要</v>
          </cell>
          <cell r="AG161" t="str">
            <v>　このことについて、農地所有者等賃貸住宅建設融資利子補給臨時措置法施行規則第９条に基づき、次案のとおり提出してよろしいか。
</v>
          </cell>
          <cell r="AL161" t="str">
            <v>　</v>
          </cell>
          <cell r="AM161" t="str">
            <v>　</v>
          </cell>
        </row>
        <row r="162">
          <cell r="A162">
            <v>111</v>
          </cell>
          <cell r="B162" t="str">
            <v>地域住宅特性検討委員会の委員推薦について</v>
          </cell>
          <cell r="C162">
            <v>12</v>
          </cell>
          <cell r="H162" t="str">
            <v>66-29</v>
          </cell>
          <cell r="I162">
            <v>36424</v>
          </cell>
          <cell r="J162" t="str">
            <v>三重県県土整備部長</v>
          </cell>
          <cell r="K162" t="str">
            <v>　平成１１年９月６日付け住公名支発第２００号（公）で依頼がありましたこのことについて、別紙のとおり委員の推薦をします。</v>
          </cell>
          <cell r="O162" t="str">
            <v>住宅金融公庫名古屋支店長</v>
          </cell>
          <cell r="AG162" t="str">
            <v>　住宅金融公庫名古屋支店から依頼のありましたこのことについて、竹中課長を推薦してよろしいか。なお、決裁のうえは次案により住宅金融公庫名古屋支店長あて通知いたしたい。
※第１回委員会（９／２１）は中根対応いたしたい。
</v>
          </cell>
          <cell r="AL162" t="str">
            <v>　</v>
          </cell>
          <cell r="AN162" t="str">
            <v>　</v>
          </cell>
        </row>
        <row r="163">
          <cell r="A163">
            <v>112</v>
          </cell>
          <cell r="B163" t="str">
            <v>増改築相談員、マンションリフォームマネジャー登録者名簿平成１１年度版の常備及び配布について（依頼）</v>
          </cell>
          <cell r="C163">
            <v>4</v>
          </cell>
          <cell r="I163">
            <v>36433</v>
          </cell>
          <cell r="K163" t="str">
            <v>　このことについて、（財）日本住宅リフォームセンターから別添（写）の依頼があり、送付しますので一般消費者の閲覧に配慮いただきますようお願いします。なお、受領書については貴職で送付（ｆａｘ）いただきますよう併せてお願いします。</v>
          </cell>
          <cell r="P163" t="str">
            <v>国保・高齢対策課長</v>
          </cell>
          <cell r="Q163" t="str">
            <v>各建設部長</v>
          </cell>
          <cell r="R163" t="str">
            <v>各市町住宅行政主務課長</v>
          </cell>
          <cell r="S163" t="str">
            <v>住宅供給公社　理事長</v>
          </cell>
          <cell r="AG163" t="str">
            <v>　（財）日本住宅リフォームセンターから依頼がありましたこのことについて、次案により下記あて送付するとともに、別紙により当課の受領書を送付してよろしいか。
　　　　　　記
国保高齢対策課　1
建設部　各1×11
市　　　各2×13
町　　　各1×47
公社　　　　　1
（計）　　　８６</v>
          </cell>
        </row>
        <row r="164">
          <cell r="A164">
            <v>113</v>
          </cell>
          <cell r="B164" t="str">
            <v>地域優良木造住宅助成事業に関する調査について（回答）</v>
          </cell>
          <cell r="C164">
            <v>3</v>
          </cell>
          <cell r="H164" t="str">
            <v>66-30</v>
          </cell>
          <cell r="I164">
            <v>36430</v>
          </cell>
          <cell r="K164" t="str">
            <v>　平成１１年９月１４日付け住第２０３号で依頼がありましたこのことについて、別添のとおり回答します。</v>
          </cell>
          <cell r="O164" t="str">
            <v>鳥取県土木部住宅課長</v>
          </cell>
          <cell r="AG164" t="str">
            <v>　鳥取県から依頼のありましたこのことについて、次のとおり回答してよろしいか。</v>
          </cell>
        </row>
        <row r="165">
          <cell r="A165">
            <v>114</v>
          </cell>
          <cell r="B165" t="str">
            <v>建築住宅着工統計の公表に関する調査について（回答）</v>
          </cell>
          <cell r="C165">
            <v>20</v>
          </cell>
          <cell r="I165">
            <v>36430</v>
          </cell>
          <cell r="J165" t="str">
            <v>三重県県土整備部長</v>
          </cell>
          <cell r="K165" t="str">
            <v>　平成１１年９月１６日付け１１建指第２７５号で依頼がありましたこのことについて、別添のとおり回答します。</v>
          </cell>
          <cell r="O165" t="str">
            <v>愛知県土木部長</v>
          </cell>
          <cell r="AG165" t="str">
            <v>　愛知県から照会のありましたこのことについて、次のとおり回答してよろしいか。</v>
          </cell>
          <cell r="AM165" t="str">
            <v>　</v>
          </cell>
        </row>
        <row r="166">
          <cell r="A166">
            <v>115</v>
          </cell>
          <cell r="B166" t="str">
            <v>中部ブロック情報交換会について</v>
          </cell>
          <cell r="C166">
            <v>6</v>
          </cell>
          <cell r="D166" t="str">
            <v>..\word\農住　中部ブロック　意見H11.doc</v>
          </cell>
          <cell r="K166" t="str">
            <v>　平成１１年９月２２日付で依頼がありましたこのことについて、次のとおり提出します。なお、事例等につきましては、ＪＡ等に依頼されますよう、お願いします。</v>
          </cell>
          <cell r="O166" t="str">
            <v>財団法人　都市農地活用支援センター　理事長</v>
          </cell>
          <cell r="AB166" t="str">
            <v>Ｕ６８２</v>
          </cell>
          <cell r="AG166" t="str">
            <v>（財）都市農地活用支援センターから依頼のありました中部ブロック懇談会の議題について、次のとおり意見を提出してよろしいか。
また、当日は、中根出席としてよろしいか。</v>
          </cell>
        </row>
        <row r="167">
          <cell r="A167">
            <v>116</v>
          </cell>
          <cell r="B167" t="str">
            <v>平成１１年度公営住宅等関連事業推進事業遂行状況報告（平成１１年度第２四半期）</v>
          </cell>
          <cell r="C167">
            <v>7</v>
          </cell>
          <cell r="D167" t="str">
            <v>※表はｴｸｾﾙ「遂行状況報告書」</v>
          </cell>
          <cell r="G167">
            <v>2</v>
          </cell>
          <cell r="H167" t="str">
            <v>76-　</v>
          </cell>
          <cell r="J167" t="str">
            <v>三重県知事　　北川　正恭</v>
          </cell>
          <cell r="K167" t="str">
            <v>　補助金の交付決定を受けた標記事業の遂行状況について、補助金等に係る予算の執行の適正化に関する法律第１２条の規定により、別表のとおり報告します。</v>
          </cell>
          <cell r="O167" t="str">
            <v>建設大臣　中山　正暉</v>
          </cell>
          <cell r="X167" t="str">
            <v>平成１１年度公営住宅等関連事業推進事業遂行状況報告及び進捗状況報告について（伺い）</v>
          </cell>
          <cell r="Y167" t="str">
            <v>知事</v>
          </cell>
          <cell r="Z167" t="str">
            <v>　　</v>
          </cell>
          <cell r="AC167">
            <v>36441</v>
          </cell>
          <cell r="AD167">
            <v>5</v>
          </cell>
          <cell r="AF167" t="str">
            <v>要</v>
          </cell>
          <cell r="AG167" t="str">
            <v>　このことについて、補助金等に係る予算の執行の適正化に関する法律第１２条及び公営住宅整備事業等指導監督要領第５の規定に基づき、第２案及び第３案により建設大臣に報告してよろしいか。
　なお、決済の上は知事印押印のうえ提出いたしたい。
</v>
          </cell>
          <cell r="AM167" t="str">
            <v>　</v>
          </cell>
          <cell r="AN167" t="str">
            <v>　</v>
          </cell>
        </row>
        <row r="168">
          <cell r="A168">
            <v>116.01</v>
          </cell>
          <cell r="B168" t="str">
            <v>平成１１年度公営住宅等関連事業推進事業進捗状況報告（平成１１年９月末現在）</v>
          </cell>
          <cell r="C168">
            <v>7</v>
          </cell>
          <cell r="D168" t="str">
            <v>※表はｴｸｾﾙ「進捗状況報告書」</v>
          </cell>
          <cell r="G168">
            <v>3</v>
          </cell>
          <cell r="H168" t="str">
            <v>76-　</v>
          </cell>
          <cell r="I168">
            <v>0</v>
          </cell>
          <cell r="J168" t="str">
            <v>三重県知事　　北川　正恭</v>
          </cell>
          <cell r="K168" t="str">
            <v>　このことについて、公営住宅整備事業等指導監督要領第５の規定に基づき、別紙のとおり報告します。</v>
          </cell>
          <cell r="O168" t="str">
            <v>建設大臣　中山　正暉</v>
          </cell>
          <cell r="Z168" t="str">
            <v>　　</v>
          </cell>
          <cell r="AM168" t="str">
            <v>　</v>
          </cell>
          <cell r="AN168" t="str">
            <v>　</v>
          </cell>
        </row>
        <row r="169">
          <cell r="A169">
            <v>118</v>
          </cell>
          <cell r="B169" t="str">
            <v>公的資金による「その他の住宅」の資料収集について（依頼）</v>
          </cell>
          <cell r="C169">
            <v>10</v>
          </cell>
          <cell r="H169" t="str">
            <v>66-34</v>
          </cell>
          <cell r="I169">
            <v>36440</v>
          </cell>
          <cell r="K169" t="str">
            <v>　このことについて、昨年同様に建設省から別添（写）の依頼がありましたので、調査要項及び資料作成要領に基づき調査票に記入のうえ、平成１１年１０月１５日（金）までに当課あてご提出下さい。（ＦＡＸ可）期限が短いですが、必ず提出いただきますようよろしくお願いします。</v>
          </cell>
          <cell r="M169" t="str">
            <v>１　留意事項
　　　今回送付しましたのは上記所属のみですので、記部局内（市町村においては市町村
　　内）の他の課でも住宅融資・補助等を実施している場合は、お手数ですがその分も含
　　めた形で取りまとめ下さい。
　　　調査対象は、住宅に対し、地方（県・市町村）単独で建設、融資、補助等をしてい
　　る制度です。詳しくは建設省の調査要綱、要領を参考にして下さい。
　　　「高齢者住宅改造補助」のようなものも対象ですので、ご注意下さい。
　　　「勤労者持ち家促進住宅」のような預託方式で融資しているものも原則含まれ</v>
          </cell>
          <cell r="O169">
            <v>7</v>
          </cell>
          <cell r="P169" t="str">
            <v>別記課長</v>
          </cell>
          <cell r="Q169" t="str">
            <v>各市町村長</v>
          </cell>
          <cell r="X169" t="str">
            <v>公的資金による「その他の住宅」の資料収集について（伺い）</v>
          </cell>
          <cell r="Z169" t="str">
            <v>　</v>
          </cell>
          <cell r="AD169">
            <v>5</v>
          </cell>
          <cell r="AG169" t="str">
            <v>　このことについて、建設省住宅局長から別添のとおり依頼がありましたので、次案により下記関係機関あて調査依頼してよろしいか。
</v>
          </cell>
          <cell r="AH169" t="str">
            <v>別記
　総務局　　　　　　職員課
　健康福祉部　　　　健康福祉政策課　
　　　　　　　　　　国保・高齢者対策課
　　　　　　　　　　児童家庭課　
　生活部　　　　　　勤労福祉課
　　　　　　　　　　雇用保険課　
　農林水産商工部　　産業政策課
　　　　　　　　　　林業振興課
　企業庁　　　　　　企業監理課
　健康福祉部　　　　保険課
　教育委員会事務局　福利課
　警察本部　　　　　厚生課
　各市町村</v>
          </cell>
          <cell r="AI169">
            <v>15</v>
          </cell>
          <cell r="AM169" t="str">
            <v>　</v>
          </cell>
          <cell r="AN169" t="str">
            <v>　</v>
          </cell>
        </row>
        <row r="170">
          <cell r="A170">
            <v>118.1</v>
          </cell>
          <cell r="B170" t="str">
            <v>公的資金による「その他の住宅」の資料収集について（回答）</v>
          </cell>
          <cell r="C170">
            <v>10</v>
          </cell>
          <cell r="D170" t="str">
            <v>その他住宅Ｈ１１.xls - 計!A1</v>
          </cell>
          <cell r="H170" t="str">
            <v>66-　</v>
          </cell>
          <cell r="J170" t="str">
            <v>三重県知事　北川　正恭</v>
          </cell>
          <cell r="K170" t="str">
            <v>　平成１１年９月２７日付け建設省住政発第５４号で依頼がありましたこのことについて、別紙のとおり提出します。</v>
          </cell>
          <cell r="O170" t="str">
            <v>建設省住宅局長</v>
          </cell>
          <cell r="X170" t="str">
            <v>公的資金による「その他の住宅」の資料収集について（伺い）</v>
          </cell>
          <cell r="Y170" t="str">
            <v>知事</v>
          </cell>
          <cell r="Z170" t="str">
            <v>　</v>
          </cell>
          <cell r="AD170">
            <v>5</v>
          </cell>
          <cell r="AF170" t="str">
            <v>要</v>
          </cell>
          <cell r="AG170" t="str">
            <v>　このことについて、建設省住宅局長から別添のとおり依頼がありましたので、次案により回答してよろしいか。
（参考）別起案にて既に依頼済みの関係各課、市町村分をとりまとめています。
</v>
          </cell>
          <cell r="AL170" t="str">
            <v>　</v>
          </cell>
          <cell r="AM170" t="str">
            <v>　</v>
          </cell>
          <cell r="AN170" t="str">
            <v>　</v>
          </cell>
        </row>
        <row r="171">
          <cell r="A171">
            <v>119</v>
          </cell>
          <cell r="B171" t="str">
            <v>平成１０年度公営住宅建設事業等推進事業費補助金額確定状況報告書（公営住宅等関連事業推進事業）（平成１１年度上半期分）</v>
          </cell>
          <cell r="C171">
            <v>11</v>
          </cell>
          <cell r="D171" t="str">
            <v>補助金額確定　状況報告.xls</v>
          </cell>
          <cell r="H171" t="str">
            <v>76-　</v>
          </cell>
          <cell r="J171" t="str">
            <v>三重県知事　　北川　正恭</v>
          </cell>
          <cell r="K171" t="str">
            <v>　このことについて、公営住宅整備事業等指導監督要領第８の４の規定により、別紙のとおり報告します。</v>
          </cell>
          <cell r="O171" t="str">
            <v>建設大臣　中山　正暉</v>
          </cell>
          <cell r="X171" t="str">
            <v>平成１０年度公営住宅建設事業等推進事業費補助金額確定状況報告書（公営住宅等関連事業推進事業）の提出について（伺い）</v>
          </cell>
          <cell r="Y171" t="str">
            <v>知事</v>
          </cell>
          <cell r="Z171" t="str">
            <v>　</v>
          </cell>
          <cell r="AB171" t="str">
            <v>Ｕ６４４</v>
          </cell>
          <cell r="AC171">
            <v>36441</v>
          </cell>
          <cell r="AD171">
            <v>5</v>
          </cell>
          <cell r="AF171" t="str">
            <v>要</v>
          </cell>
          <cell r="AG171" t="str">
            <v>　このことについて、次案のとおり報告してよろしいか。
　なお、決済の上は知事印を押印のうえ、建設大臣に提出したい。
</v>
          </cell>
          <cell r="AM171" t="str">
            <v>　</v>
          </cell>
          <cell r="AN171" t="str">
            <v>　</v>
          </cell>
        </row>
        <row r="172">
          <cell r="A172">
            <v>120</v>
          </cell>
          <cell r="B172" t="str">
            <v>資料の提出について</v>
          </cell>
          <cell r="C172">
            <v>13</v>
          </cell>
          <cell r="D172" t="str">
            <v>農賃所要額表H9-.xls - 'h11'!A1</v>
          </cell>
          <cell r="I172">
            <v>36445</v>
          </cell>
          <cell r="J172" t="str">
            <v>三重県県土整備部建築住宅課
　　　　　　　　　　住宅計画監</v>
          </cell>
          <cell r="K172" t="str">
            <v>　平成１１年１０月１２日付け事務連絡で依頼がありましたこのことについて、別添のとおり提出します。</v>
          </cell>
          <cell r="M172" t="str">
            <v>１　農住事業　所要額表　：別紙
２　特賃実施計画書　　　：該当なし
３　戸数調べ表　　　　　：所要額表に記載</v>
          </cell>
          <cell r="O172" t="str">
            <v>建設省住宅局民間住宅課　那須係長</v>
          </cell>
          <cell r="AG172" t="str">
            <v>　建設省から別添の依頼がありましたこのことについて、次のとおり提出してよろしいか。</v>
          </cell>
        </row>
        <row r="173">
          <cell r="A173">
            <v>121</v>
          </cell>
          <cell r="B173" t="str">
            <v>地方公共団体住宅融資制度の実施状況の調査について</v>
          </cell>
          <cell r="C173">
            <v>3</v>
          </cell>
          <cell r="I173">
            <v>36445</v>
          </cell>
          <cell r="J173" t="str">
            <v>三重県県土整備部建築住宅課
住宅計画・再開発グループ　中根</v>
          </cell>
          <cell r="K173" t="str">
            <v>　このことについて、広島県から照会がありましたので、お忙しいところ恐れ入りますが、平成１１年１０月１４日（木）までに、貴所管の住宅融資等について、調査票の記入、要綱・ﾊﾟﾝﾌﾚｯﾄの供与をいただきますようお願いします。</v>
          </cell>
          <cell r="P173" t="str">
            <v>勤労福祉課　勤労者福祉担当</v>
          </cell>
          <cell r="Q173" t="str">
            <v>児童家庭課　家庭健康支援グループ　担当者</v>
          </cell>
          <cell r="R173" t="str">
            <v>林業振興課　林産流通対策グループ　担当者</v>
          </cell>
          <cell r="S173" t="str">
            <v>国保・高齢対策課　高齢者福祉グループ　担当者</v>
          </cell>
          <cell r="T173" t="str">
            <v>障害福祉課　福祉グループ　担当者</v>
          </cell>
        </row>
        <row r="174">
          <cell r="A174">
            <v>121.1</v>
          </cell>
          <cell r="B174" t="str">
            <v>地方公共団体住宅融資制度の実施状況の調査について（回答）</v>
          </cell>
          <cell r="C174">
            <v>3</v>
          </cell>
          <cell r="K174" t="str">
            <v>　平成１１年１０月１日付けで依頼がありましたこのことについて、別添のとおり提出します。</v>
          </cell>
          <cell r="O174" t="str">
            <v>広島県土木部都市局住宅課長</v>
          </cell>
          <cell r="AG174" t="str">
            <v>　広島県から依頼がありましたことのことについて、次のとおり回答してよろしいか。</v>
          </cell>
        </row>
        <row r="175">
          <cell r="A175">
            <v>122</v>
          </cell>
          <cell r="B175" t="str">
            <v>住宅の品質確保の促進等に関する法律に係る中小住宅生産者との意見交換会の開催について</v>
          </cell>
          <cell r="C175">
            <v>4</v>
          </cell>
          <cell r="AG175" t="str">
            <v>　建設省から別添の依頼がありましたので、次のとおり進めてよろしいか。
　　　　　　　　記
①三重県建設労働組合、建設業協会から参加者確保について要請し、
②参加者数が確保できれば、建設省から説明のための派遣を要請し、意見交換会を開催する。
③参加者数が確保できない場合は、県で説明。</v>
          </cell>
        </row>
        <row r="176">
          <cell r="A176">
            <v>122.1</v>
          </cell>
          <cell r="B176" t="str">
            <v>住宅の品質確保の促進等に関する法律に係る中小住宅生産者との意見交換会の開催について</v>
          </cell>
          <cell r="C176">
            <v>4</v>
          </cell>
          <cell r="J176" t="str">
            <v>三重県県土整備部長</v>
          </cell>
          <cell r="K176" t="str">
            <v>　平成１１年１０月８日付け事務連絡で依頼がありましたこのことについて、別紙調査票のとおり提出します。</v>
          </cell>
          <cell r="O176" t="str">
            <v>建設省住宅局住宅生産課長</v>
          </cell>
          <cell r="AG176" t="str">
            <v>　建設省から別添の依頼がありましたこのことについて、次のとおり提出してよろしいか。
※三重県建設労働組合、建設業協会から参加者確保について要請しましたところ、未確定ながら概ね参加者数が確保できると思われるので、建設省から説明のための派遣を要請し、意見交換会を開催致したい。
　開催場所、団体への協力依頼について早急に進めるように要請があった。</v>
          </cell>
        </row>
        <row r="177">
          <cell r="A177">
            <v>122.2</v>
          </cell>
          <cell r="B177" t="str">
            <v>住宅の品質確保の促進等に関する法律に係る中小住宅生産者との意見交換会の開催について（通知）</v>
          </cell>
          <cell r="C177">
            <v>4</v>
          </cell>
          <cell r="D177" t="str">
            <v>品質法　意見交換会名簿.xls</v>
          </cell>
          <cell r="H177" t="str">
            <v>６０９</v>
          </cell>
          <cell r="I177">
            <v>36479</v>
          </cell>
          <cell r="K177" t="str">
            <v>　日頃は、住宅行政の推進にご高配を賜り、厚く御礼申し上げます。
　住宅の品質確保の促進等に関する法律は、本年６月２３日に公布され、建設省及び三重県においてはその施行に向けて準備を進めているところです。
　本法を円滑に施行し、また、その実効性を確保するためには、住宅市場の中で大きな役割を担っている中小住宅生産者が本法の内容について十分にご理解いただくとともに、運用方針、技術的基準等の検討にあたりできるかぎり中小住宅生産者のご意見を反映させることが重要と考えております。
　つきましては、下記のとおり標記意見交</v>
          </cell>
          <cell r="M177" t="str">
            <v>１　日時　平成１１年１２月９日（木）　１３時３０分～１６時３０分
２　場所　三重県生涯学習センター（三重県総合文化センター内）　中研修室
３　講師　建設省住宅局住宅生産課　課長補佐　真鍋　純
４　議題　①法律の概要と中小住宅生産者との関係について
　　　　　②意見交換
　　　　　③その他</v>
          </cell>
          <cell r="P177" t="str">
            <v>三重県建設労働組合　組合長</v>
          </cell>
          <cell r="Q177" t="str">
            <v>三重県建設業協会　会長</v>
          </cell>
          <cell r="X177" t="str">
            <v>住宅の品質確保の促進等に関する法律に係る中小住宅生産者との意見交換会の開催について</v>
          </cell>
          <cell r="AC177" t="str">
            <v>　</v>
          </cell>
          <cell r="AD177" t="str">
            <v>　</v>
          </cell>
          <cell r="AE177" t="str">
            <v>　</v>
          </cell>
          <cell r="AG177" t="str">
            <v>　このことについて、下記のとおり意見交換会を開催してよろしいか。
　なお、決裁のうえは次案により三重県建設業協会及び三重県建設労働組合あて通知いたしたい。
　　　　　　　　　記
</v>
          </cell>
          <cell r="AH177" t="str">
            <v>１　日時　平成１１年１２月９日（木）　１３時３０分～１６時３０分
２　場所　三重県生涯学習センター（三重県総合文化センター内）　中研修室
３　講師　建設省住宅局住宅生産課　課長補佐　真鍋　純
４　議題　①法律の概要と中小住宅生産者との関係について
　　　　　②意見交換
　　　　　③その他</v>
          </cell>
          <cell r="AI177">
            <v>24</v>
          </cell>
        </row>
        <row r="178">
          <cell r="A178">
            <v>122.3</v>
          </cell>
          <cell r="B178" t="str">
            <v>住宅の品質確保の促進等に関する法律に係る中小住宅生産者との意見交換会における質疑内容について（送付）</v>
          </cell>
          <cell r="C178">
            <v>4</v>
          </cell>
          <cell r="D178" t="str">
            <v>..\word\品質法　意見交換会　Ｑ＆Ａ.doc</v>
          </cell>
          <cell r="I178">
            <v>36518</v>
          </cell>
          <cell r="K178" t="str">
            <v>　平成１１年１２月９日に開催しました表記意見交換会においては、世話になりありがとうございました。
　当日交わされた質疑内容について、とりまとめましたので送付します。
　なお、要望事項調査票の提出が１件ありましたので添付します。おおむね回答しましたが、②についてはご確認したいのでよろしくお願いします。</v>
          </cell>
          <cell r="O178" t="str">
            <v>建設省住宅局住宅生産課
　　　　長谷川　課長補佐</v>
          </cell>
        </row>
        <row r="179">
          <cell r="A179">
            <v>122.4</v>
          </cell>
          <cell r="B179" t="str">
            <v>住宅の品質確保の促進等に関する法律に係る中小住宅生産者との意見交換会における質疑内容について（送付）</v>
          </cell>
          <cell r="C179">
            <v>4</v>
          </cell>
          <cell r="K179" t="str">
            <v>　平成１１年１２月９日に開催しました表記意見交換会においては、積極的なご発言等ご協力いただきありがとうございました。
　当日及び後日交わされた質疑内容について、とりまとめましたので送付します。当日出席された方々等に周知していただけると幸いです。</v>
          </cell>
          <cell r="O179" t="str">
            <v>　各　　　　位</v>
          </cell>
          <cell r="P179" t="str">
            <v>三重県建設労働組合　組合長</v>
          </cell>
          <cell r="Q179" t="str">
            <v>三重県建設業協会　会長</v>
          </cell>
          <cell r="R179" t="str">
            <v>三重県建築士会　会長</v>
          </cell>
          <cell r="S179" t="str">
            <v>三重県建築士事務所協会　会長</v>
          </cell>
          <cell r="T179" t="str">
            <v>三重県建設技術センター　理事長</v>
          </cell>
          <cell r="AG179" t="str">
            <v>１２／９に建設省補佐を招き開催した標記意見交換会の質疑内容について、建設省から保留の質疑の回答をもらい、全体の内容を取りまとめましたので、次案により下記あて送付してよろしいか。
建設労働組合
建設業協会
建築士会
建築士事務所協会
建設技術センター</v>
          </cell>
        </row>
        <row r="180">
          <cell r="A180">
            <v>123</v>
          </cell>
          <cell r="B180" t="str">
            <v>「住宅の品質確保等の促進に関する法律」に基づく
　指定住宅性能評価機関の設立に伴う総合的な制度の運用について（依頼）</v>
          </cell>
          <cell r="C180">
            <v>4</v>
          </cell>
          <cell r="G180">
            <v>2</v>
          </cell>
          <cell r="H180" t="str">
            <v>　　　</v>
          </cell>
          <cell r="J180" t="str">
            <v>三重県県土整備部長</v>
          </cell>
          <cell r="K180" t="str">
            <v>　「住宅の品質確保の促進等に関する法律」は平成１１年６月１５日に成立し、同６月２３日から１年以内に施行されることになっています。
　この法律に基づき、現在本県において、指定住宅性能評価機関の設置が求められています。
　また、この法律の成立に際して衆議院の附帯決議として「住宅の品質確保を円滑に図るため、住宅性能表示制度に係る住宅性能評価について、建築基準法に基づく確認・検査、住宅金融公庫の融資制度に係る現場審査及び住宅性能保証制度に係る現場審査と相互に連携した総合的な運用のありかたについて検討すること。」が</v>
          </cell>
          <cell r="O180" t="str">
            <v>三重県建築士会　会長</v>
          </cell>
          <cell r="Y180" t="str">
            <v>部長</v>
          </cell>
          <cell r="AA180" t="str">
            <v>理事</v>
          </cell>
          <cell r="AF180" t="str">
            <v>要</v>
          </cell>
          <cell r="AG180" t="str">
            <v>　「住宅の品質確保の促進等に関する法律」は平成１１年６月１５日に成立し、同６月２３日から１年以内に施行されることになっている。
　この法律に基づき、国から県に対して、指定住宅性能評価機関の設置が求められている。
　また、この法律の成立に際して衆議院の附帯決議として「住宅の品質確保を円滑に図るため、住宅性能表示制度に係る住宅性能評価について、建築基準法に基づく確認・検査、住宅金融公庫の融資制度に係る現場審査及び住宅性能保証制度に係る現場審査と相互に連携した総合的な運用のありかたについて検討すること。」</v>
          </cell>
          <cell r="AH180" t="str">
            <v>が求められている。
　これらのことにより、三重県内において設置できる機関を検討した結果
　　①財団法人　三重県建設技術センター
　　②財団法人　住宅保証機構（建設省所轄法人）
の両機関が考えられる。
　このうち、本業務を担う機関として、三重県建設技術センターと協議したところ、
　　　同センターに機関を設置し、
　　　　①性能保証制度に係る実務は、従前から実施している三重県建築士会が引
　　　　　き続き実施したい旨の意向であれば、同士会に委託することとし、
　　　　②住宅評価制度に係る業務は三重県建設技術セ</v>
          </cell>
          <cell r="AI180">
            <v>12</v>
          </cell>
          <cell r="AK180" t="str">
            <v>　　　　　　　　　　　　　　　　　建築住宅　　　　　副参事兼　　　　　　副参事兼
理　事　　　　次　長　　　　　　　　課長　　　　　　　課長補佐　　　　　　課長補佐
　　　　　　　　　　　　　　　　　　　　　　　　　　　　（事）　　　　　　　（技）
【住宅計画･再開発ｸﾞﾙｰﾌﾟ】住宅計画監　　　　　　　主幹　　　　　　主査　　　　係　／
　　　　　　　　　　　地域改善対策監　　／　　　　主幹　／　　　　主査　／ 　 係　／
</v>
          </cell>
          <cell r="AL180" t="str">
            <v/>
          </cell>
          <cell r="AN180" t="str">
            <v>　</v>
          </cell>
        </row>
        <row r="181">
          <cell r="A181">
            <v>124</v>
          </cell>
          <cell r="B181" t="str">
            <v>住宅の品質確保の促進等に関する法律等の説明会開催について</v>
          </cell>
          <cell r="C181">
            <v>4</v>
          </cell>
          <cell r="D181" t="str">
            <v>ＦＡＸ返送用紙　出欠　品質法説明会.xls</v>
          </cell>
          <cell r="G181">
            <v>3</v>
          </cell>
          <cell r="I181">
            <v>36454</v>
          </cell>
          <cell r="K181" t="str">
            <v>　「住宅の品質確保の促進等に関する法律」は平成１１年６月に国会で成立・公布され、１年以内に施行されることになっています。
　この法律の内容を要約すると、
　　　①全ての住宅に対し、瑕疵担保期間が１０年以上となった。
　　　②よりよい住宅を希望する場合に、性能を表示する制度、さらに表示した住宅に対
　　　　し、紛争処理を迅速に処理するための制度が創設された。
となっており、住宅行政に携わる方にとっては、内容の把握が不可欠であると思われます。
　今回、この法律の概要、及び上記①に対する対策として有用である「住</v>
          </cell>
          <cell r="O181" t="str">
            <v>各市町村住宅主務課長</v>
          </cell>
          <cell r="AG181" t="str">
            <v>　このことについて、第２案により建設部、第３案により市町村あて開催案内してよろしいか。</v>
          </cell>
        </row>
        <row r="182">
          <cell r="A182">
            <v>124.01</v>
          </cell>
          <cell r="B182" t="str">
            <v>住宅の品質確保の促進等に関する法律等の説明会開催について</v>
          </cell>
          <cell r="C182">
            <v>4</v>
          </cell>
          <cell r="G182">
            <v>2</v>
          </cell>
          <cell r="I182">
            <v>36454</v>
          </cell>
          <cell r="K182" t="str">
            <v>　「住宅の品質確保の促進等に関する法律」は平成１１年６月に国会で成立・公布され、１年以内に施行されることになっています。
　この法律の内容を要約すると、
　　　①全ての住宅に対し、瑕疵担保期間が１０年以上となった。
　　　②よりよい住宅を希望する場合に、性能を表示する制度、さらに表示した住宅に対
　　　　し、紛争処理を迅速に処理するための制度が創設された。
となっており、住宅行政に携わる方にとっては、内容の把握が不可欠であると思われます。
　今回、この法律の概要、及び上記①に対する対策として有用である「住</v>
          </cell>
          <cell r="O182" t="str">
            <v>　各建設部長　　様
　　（建築Ｇ・建築担当扱い）</v>
          </cell>
        </row>
        <row r="183">
          <cell r="A183">
            <v>125</v>
          </cell>
          <cell r="B183" t="str">
            <v>平成１１年度東海地区ＨＯＰＥ計画推進大会への参加について（依頼）</v>
          </cell>
          <cell r="C183">
            <v>2</v>
          </cell>
          <cell r="H183" t="str">
            <v>66-38</v>
          </cell>
          <cell r="I183">
            <v>36462</v>
          </cell>
          <cell r="K183" t="str">
            <v>　ＨＯＰＥ計画は、「地域に根ざしたすまい・まちづくり」として、地域特有の自然環境、伝統、文化などの財産を大切にしながら、地域の住民、住宅を取り巻く産業に関わる人々、専門家、行政等が参画し、地域の発意と創造により景観形成や住宅づくり・まちづくりを推進することで、その本来の目的を越え、これを通じた地域起こしにまで発展してきています。
　市町にふさわしい地域住宅計画を策定するためには、県・市町・住民等が、一体となり喚起し、また策定段階においては、委員会、ワーキンググループ等の設置をはじめ、その他各種団体、学識経</v>
          </cell>
          <cell r="O183" t="str">
            <v>紀南県民局建設部長</v>
          </cell>
          <cell r="AG183" t="str">
            <v>　このことについて、平成１１年１０月１日付け住づ１３３号で静岡県から別紙内容の開催通知があましたので、次案により建設部に参加依頼してよろしいか。
</v>
          </cell>
        </row>
        <row r="184">
          <cell r="A184">
            <v>126</v>
          </cell>
          <cell r="B184" t="str">
            <v>地域機関建設部主査及び係長会議の開催について</v>
          </cell>
          <cell r="C184">
            <v>4</v>
          </cell>
          <cell r="G184">
            <v>2</v>
          </cell>
          <cell r="H184" t="str">
            <v>５９２</v>
          </cell>
          <cell r="I184">
            <v>36472</v>
          </cell>
          <cell r="K184" t="str">
            <v>　このことについて、下記のとおり会議を開催しますので、議題がありましたら、その提出と担当職員の出席をお願いします。</v>
          </cell>
          <cell r="M184" t="str">
            <v>１　日時　平成１１年１１月１２日（金）　９時３０分から
２　場所　議会棟　１３２会議室
３　議題　①最近の住宅行政について
　　　　　②住宅の品質確保の促進等に関する法律について
　　　　　③住宅金融公庫の地方公共団体施策住宅に係る基準の運用（Ｑ＆Ａ等の作成）
　　　　　　及び基準の追加・見直し等の要望について
　　　　　④その他
　　　　　　　・耐震改修促進法の事務処理要領の改訂について
　　　　　　　・内水面漁協の同意書について
　　　　　　　・ほか</v>
          </cell>
          <cell r="O184" t="str">
            <v>県土整備部都市計画課長</v>
          </cell>
          <cell r="X184" t="str">
            <v>地域機関建設部主査及び係長会議の開催について（伺い）</v>
          </cell>
          <cell r="AG184" t="str">
            <v>　このことについて、下記のとおり会議を開催してよろしいか。
　なお、決裁のうえは第２案により都市計画課あて議題の有無を確認し、第２案により各県民局建設部あて議題の有無の確認及び職員の派遣依頼をいたしたい。
　※各グループで議題の追加のある場合は下記に記入下さい。
　　　　　　　　　　　　　　　　　記</v>
          </cell>
          <cell r="AH184" t="str">
            <v>１　日時　平成１１年１１月１２日（金）　９時３０分から
２　場所　議会棟　１３２会議室
３　議題　①最近の住宅行政について
　　　　　②住宅の品質確保の促進等に関する法律について
　　　　　③住宅金融公庫の地方公共団体施策住宅に係る基準の運用（Ｑ＆Ａ等の作成）
　　　　　　及び基準の追加・見直し等の要望について
　　　　　④その他
　　　　　　　・耐震改修促進法の事務処理要領の改訂について
　　　　　　　・内水面漁協の同意書について
　　　　　　　・ほか</v>
          </cell>
          <cell r="AI184">
            <v>20</v>
          </cell>
          <cell r="AK184" t="str">
            <v>　　　　　　　　　　　　　　　　　建築住宅　　　　　副参事兼　　　　　　副参事兼
部　長　／　　次　長　／　　　　　　課長　　　　　　　課長補佐　　　　　　課長補佐
　　　　　　　　　　　　　　　　　　　　　　　　　　　　（事）　　　　　　　（技）
【住宅計画･再開発ｸﾞﾙｰﾌﾟ】住宅計画監　　　　　　　主幹　　　　　　主査　　　　係　／
　　　　　　　　　　　地域改善対策監　　　　　　　主幹　／　　　　主査　　 　 係　　
</v>
          </cell>
          <cell r="AN184" t="str">
            <v>【総務・住宅管理グループ】　　　　　　　　　　　　主幹　　　　　 主査　　　　係
</v>
          </cell>
        </row>
        <row r="185">
          <cell r="A185">
            <v>126.01</v>
          </cell>
          <cell r="B185" t="str">
            <v>地域機関建設部主査及び係長会議の開催について</v>
          </cell>
          <cell r="C185">
            <v>4</v>
          </cell>
          <cell r="G185">
            <v>3</v>
          </cell>
          <cell r="H185" t="str">
            <v>５９２</v>
          </cell>
          <cell r="I185">
            <v>36472</v>
          </cell>
          <cell r="K185" t="str">
            <v>　このことについて、下記のとおり会議を開催しますので、担当職員の出席をお願いします。
　また、議題の追加要望がありましたら、その提出も併せてお願いします。</v>
          </cell>
          <cell r="M185" t="str">
            <v>１　日時　平成１１年１１月１２日（金）　９時３０分から
２　場所　議会棟　１３２会議室
３　議題　①最近の住宅行政について
　　　　　②住宅の品質確保の促進等に関する法律について
　　　　　③住宅金融公庫の地方公共団体施策住宅に係る基準の運用（Ｑ＆Ａ等の作成）
　　　　　　及び基準の追加・見直し等の要望について
　　　　　④その他
　　　　　　　・耐震改修促進法の事務処理要領の改訂について
　　　　　　　・内水面漁協の同意書について
　　　　　　　・ほか</v>
          </cell>
          <cell r="O185" t="str">
            <v>　各県民局建設部長　様
　　（建築Ｇ・建築担当扱い）</v>
          </cell>
        </row>
        <row r="186">
          <cell r="A186">
            <v>127</v>
          </cell>
          <cell r="B186" t="str">
            <v>環境共生住宅モデル事業に関する平成１１年度第２回変更及び平成１２年度の要望について</v>
          </cell>
          <cell r="C186">
            <v>18</v>
          </cell>
          <cell r="K186" t="str">
            <v>　平成１１年１０月２０日付け事務連絡で依頼がありましたこのことについて、別添のとおり提出します。</v>
          </cell>
          <cell r="O186" t="str">
            <v>建設省建設経済局宅地課
　臼井　課長補佐
建設省住宅局住宅生産課
　越海　建設専門官</v>
          </cell>
          <cell r="AE186" t="str">
            <v>FAX</v>
          </cell>
          <cell r="AG186" t="str">
            <v>　建設省から別添の依頼がありましたこのことについて、次のとおり提出してよろしいか。
※７／９にも提出した平成１２年度要望では名張市が要望していましたが、その後ヒアリングで要望しないとのことで、今回はなしとしました。
　市町村分については、現在照会中です。期限がないため、先に決裁します。</v>
          </cell>
        </row>
        <row r="187">
          <cell r="A187">
            <v>128</v>
          </cell>
          <cell r="B187" t="str">
            <v>ＨＯＰＥ計画推進協議会入会案内及びの送付について</v>
          </cell>
          <cell r="C187">
            <v>2</v>
          </cell>
          <cell r="I187">
            <v>36468</v>
          </cell>
          <cell r="K187" t="str">
            <v>　ＨＯＰＥ計画は、「地域に根ざしたすまい・まちづくり」として、地域特有の自然環境、伝統、文化などの財産を大切にしながら、地域の住民、住宅を取り巻く産業に関わる人々、専門家、行政等が参画し、地域の発意と創造により景観形成や住宅づくり・まちづくりを推進することで、その本来の目的を越え、これを通じた地域起こしにまで発展してきています。
　こういった活動を支援するために、ＨＯＰＥ計画推進協議会が設立されておりますが、その入会の案内が別紙（写し）のとおりありましたので、その趣旨をご理解のうえ、ご検討をお願いします。</v>
          </cell>
          <cell r="O187" t="str">
            <v>各市町村住宅政策主務課長</v>
          </cell>
          <cell r="AG187" t="str">
            <v>　ＨＯＰＥ計画推進協議会から別添の依頼がありましたので、次のとおり各市町村（策定済（鈴鹿市、松阪市、上野市、尾鷲市、二見町）を除く）に、別紙１～３の送付してよろしいか</v>
          </cell>
        </row>
        <row r="188">
          <cell r="A188">
            <v>129</v>
          </cell>
          <cell r="B188" t="str">
            <v>全国住宅・建築主務課長会議出席者名簿の提出について</v>
          </cell>
          <cell r="C188">
            <v>20</v>
          </cell>
          <cell r="J188" t="str">
            <v>三重県　　　県土整備部建築住宅課
住宅計画・再開発グループリーダー</v>
          </cell>
          <cell r="K188" t="str">
            <v>　平成１１年１０月２７日付け事務連絡で依頼がありましたこのことについて、別紙のとおり提出します。</v>
          </cell>
          <cell r="O188" t="str">
            <v>建設省住宅局住宅総務課
　添谷　係長様</v>
          </cell>
          <cell r="AG188" t="str">
            <v>　竹中課長出席予定です。</v>
          </cell>
        </row>
        <row r="189">
          <cell r="A189">
            <v>130</v>
          </cell>
          <cell r="B189" t="str">
            <v>農住組合制度の改善の検討に関する資料の提供について（報告）</v>
          </cell>
          <cell r="C189">
            <v>6</v>
          </cell>
          <cell r="K189" t="str">
            <v>　平成１１年１０月２１日付け事務連絡で依頼がありましたこのことについて、下記のとおり提出します。</v>
          </cell>
          <cell r="M189" t="str">
            <v>１　該当地区数　　（２）の事例　：　１地区　
２　場所　　　　　桑名市大字矢田字川成ほか　地内　（図面別添）
３　説明
　当該地区は、現在は桑名市川成農住組合として設立していますが、当初、相談時においては接道が無く、事業が出来ませんでした。
　その後、隣地が民間デベロッパーにより開発されたことで、接道が確保され、農住組合の設立が可能となりました。</v>
          </cell>
          <cell r="O189" t="str">
            <v>国土庁土地政策課
　高松　課長補佐</v>
          </cell>
          <cell r="AG189" t="str">
            <v>　国土庁から依頼のありましたこのことについて、次のとおり提出してよろしいか。</v>
          </cell>
        </row>
        <row r="190">
          <cell r="A190">
            <v>131</v>
          </cell>
          <cell r="B190" t="str">
            <v>木造合理化システム認定事業の認定工法一覧等の送付について</v>
          </cell>
          <cell r="C190">
            <v>4</v>
          </cell>
          <cell r="K190" t="str">
            <v>　在来木造住宅に対する国民のニーズには強いものがあるにもかかわらず、その生産供給システムは他の工法に比べ合理化の面で遅れている状況にあり、その受注・設計・生産・供給等の生産システムの合理化が強く求められています。
　こうした状況の中で、建設省では優良で適切な価格の在来木造住宅の合理化した生産供給システムを対象とした「木造住宅合理化システム認定事業」を平成元年度から実施してきています。
　つきましては、認定工法の概要等について、下記の書類を送付しますので、業務の参考とされますようお願いします。
　なお、各工</v>
          </cell>
          <cell r="M190" t="str">
            <v>１　第１～１０次木造住宅合理化システムの工法概要・
　　設計審査申請用提出書類整理等一覧表
２　火打ち材の省略を行うシステム一覧（参考）</v>
          </cell>
          <cell r="P190" t="str">
            <v>各県民局建設部長
（建築グループ（担当）扱い）</v>
          </cell>
          <cell r="Q190" t="str">
            <v>各市町村
　建築指導・住宅政策担当課長</v>
          </cell>
          <cell r="AG190" t="str">
            <v>　このことについて、（財）日本住宅・木材技術センターから送付がありましたので、次により各建設部、四日市市、鈴鹿市、津市、上野市あてに概要等を送付してよろしいか。</v>
          </cell>
        </row>
        <row r="191">
          <cell r="A191">
            <v>132</v>
          </cell>
          <cell r="B191" t="str">
            <v>住宅断熱施工技術者講習会の開催について</v>
          </cell>
          <cell r="C191">
            <v>4</v>
          </cell>
          <cell r="K191" t="str">
            <v>　平成１１年１０月２７日付け事務連絡で依頼がありましたこのことについて、別紙のとおり提出します。</v>
          </cell>
          <cell r="O191" t="str">
            <v>建設省住宅局住宅生産課
建築生産技術企画官　松本　重昭</v>
          </cell>
          <cell r="AG191" t="str">
            <v>　建設省（住宅生産課長会議にて）から依頼のありましたこのことについて、次のとおり提出してよろしいか。</v>
          </cell>
        </row>
        <row r="192">
          <cell r="A192">
            <v>133</v>
          </cell>
          <cell r="B192" t="str">
            <v>シルバーハウジング・プロジェクト事業計画（変更）承認について（送付）</v>
          </cell>
          <cell r="C192">
            <v>4</v>
          </cell>
          <cell r="H192" t="str">
            <v>　　　</v>
          </cell>
          <cell r="J192" t="str">
            <v>三重県知事　北川　正恭</v>
          </cell>
          <cell r="K192" t="str">
            <v>　このことについて、別添のとおり承認されましたので、送付します。</v>
          </cell>
          <cell r="O192" t="str">
            <v>小俣町長</v>
          </cell>
          <cell r="AG192" t="str">
            <v>　建設大臣により承認されましたこのことについて、次のとおり承認書を送付してよろしいか。</v>
          </cell>
        </row>
        <row r="193">
          <cell r="A193">
            <v>134</v>
          </cell>
          <cell r="B193" t="str">
            <v>平成１１年度住宅関係功労者表彰候補の推薦について</v>
          </cell>
          <cell r="C193">
            <v>20</v>
          </cell>
          <cell r="K193" t="str">
            <v>　平素は住宅行政につきましてご尽力いただき、厚く御礼申し上げます。
　この度、（社）日本住宅協会から別添のとおり同協会長の表彰に係る候補者推薦の依頼がありましたので、その写しを送付します。
　つきましては、推薦基準により候補者をご検討いただき、ご推薦いただく場合は、調書等の作成をお願いしたいので、平成１１年１１月２５日（木）までに当課までご連絡（fax・tel可）をお願いします。</v>
          </cell>
          <cell r="P193" t="str">
            <v>各市町村住宅主務担当課長</v>
          </cell>
          <cell r="Q193" t="str">
            <v>三重県建築士会長　</v>
          </cell>
          <cell r="R193" t="str">
            <v>三重県建築士事務所協会長</v>
          </cell>
          <cell r="S193" t="str">
            <v>三重県建設労働組合　執行委員長</v>
          </cell>
          <cell r="T193" t="str">
            <v>三重県建設業協会長</v>
          </cell>
          <cell r="U193" t="str">
            <v>三重県水質保全協会長</v>
          </cell>
          <cell r="AG193" t="str">
            <v>　このことについて、別添のとおり（社）日本住宅協会から候補者推薦の依頼があいましたので、次案により候補者選出を依頼してよろしいか。
　なお、候補者選出の連絡があった場合は内容検討の上、別起案により推薦いたしたい。
</v>
          </cell>
          <cell r="AL193" t="str">
            <v>　</v>
          </cell>
          <cell r="AM193" t="str">
            <v>　</v>
          </cell>
          <cell r="AN193" t="str">
            <v>　</v>
          </cell>
        </row>
        <row r="194">
          <cell r="A194">
            <v>135</v>
          </cell>
          <cell r="B194" t="str">
            <v>住宅金融公庫の地方公共団体施策住宅割増融資制度等
　の基準策定に係るワーキンググループの設置について</v>
          </cell>
          <cell r="C194">
            <v>12</v>
          </cell>
          <cell r="H194" t="str">
            <v>　　　</v>
          </cell>
          <cell r="K194" t="str">
            <v>　近年、住宅行政においては地域における実状や特性を反映した住宅施策に移行しつつあり、その手段として住宅金融公庫の割増融資基準を地方公共団体で策定する制度が増加しつつあります。
　三重県内においても、昨年には従前から実施していた合併浄化槽設置割増及び上野市の「ゆめぽりす伊賀」に加え、５月には「三重県地域木造住宅」の新設、続いて１０月には「三重県高耐震住宅」及び「三重県台風対策住宅」の新設並びに「三重県合併処理浄化槽設置住宅」の拡充、さらに今年５月には尾鷲市の「多雨対策住宅」を新設しているところです。
　これ</v>
          </cell>
          <cell r="M194" t="str">
            <v>ワーキンググループ構成部局（案）
　・県建築住宅課　（住宅計画担当、建築指導担当）
　・県建設部建築担当　（志摩建設部）
　・市（特定行政庁）建築担当　（鈴鹿市）</v>
          </cell>
          <cell r="P194" t="str">
            <v>県民局建設部長
（建築担当　扱い）</v>
          </cell>
          <cell r="Q194" t="str">
            <v>鈴鹿市役所　建築指導課長</v>
          </cell>
          <cell r="AF194" t="str">
            <v>要</v>
          </cell>
          <cell r="AG194" t="str">
            <v>　近年、住宅行政においては地域における実状や特性を反映した住宅施策に移行しつつあり、その手段として住宅金融公庫の割増融資基準を地方公共団体で策定する制度が増加しつつあります。
　三重県内においても、昨年には従前から実施していた合併浄化槽設置割増及び上野市の「ゆめぽりす伊賀」に加え、５月には「三重県地域木造住宅」の新設、続いて１０月には「三重県高耐震住宅」及び「三重県台風対策住宅」の新設並びに「三重県合併処理浄化槽設置住宅」の拡充、さらに今年５月には尾鷲市の「多雨対策住宅」を新設しているところです。</v>
          </cell>
          <cell r="AH194" t="str">
            <v>　これらの基準の策定に当たっては、従来担当間の調整等を計りながら策定を進めてきましたが、今後住宅を取り巻く諸情勢の変化や多様化するニーズ等に対応し、現行の基準の更新や新設を進めるには限界があります。
　そこで、今後はワーキンググループを設置し現状分析、課題整理及び実施体制等の検討により、さらに高度な基準の策定を進めていく必要があります。
　つきましては、次案により地域機関及び市（特定行政庁）によりワーキンググループへの担当職員の派遣を依頼してよろしいか。
　なお、近日中に別添「高規格住宅工事（環境配慮型）</v>
          </cell>
          <cell r="AI194">
            <v>21</v>
          </cell>
          <cell r="AL194" t="str">
            <v/>
          </cell>
          <cell r="AN194" t="str">
            <v>　</v>
          </cell>
        </row>
        <row r="195">
          <cell r="A195">
            <v>136</v>
          </cell>
          <cell r="B195" t="str">
            <v>地方公共団体住宅融資制度等の実施状況の調査について</v>
          </cell>
          <cell r="C195" t="str">
            <v>融資</v>
          </cell>
          <cell r="K195" t="str">
            <v>　平成１１年１０月に回答いただきましたこのことについて、別紙とおり取りまとめましたので、内容の再度確認と、問い合わせ先電話番号の記入をお願いします。なお、この表は県インターネット等で公開を考えていますので、間違いのないようにお願いします。</v>
          </cell>
          <cell r="O195" t="str">
            <v>各市町村住宅融資等担当課長</v>
          </cell>
        </row>
        <row r="196">
          <cell r="A196">
            <v>137</v>
          </cell>
          <cell r="B196" t="str">
            <v>住宅の品質確保の促進等に関する法律に関する質疑内容の送付ついて</v>
          </cell>
          <cell r="C196">
            <v>4</v>
          </cell>
          <cell r="I196">
            <v>36488</v>
          </cell>
          <cell r="J196" t="str">
            <v>三重県県土整備部建築住宅課住宅計画・再開発グループ</v>
          </cell>
          <cell r="K196" t="str">
            <v>　このことについて、伊賀県民局との質疑内容を送付しますので、業務の参考にして下さい。
　　（先日開催した主査・係長会議に添付した資料６の内容を差し替えて下さい）</v>
          </cell>
          <cell r="O196" t="str">
            <v>各県民局建設部　建築グループ（担当）</v>
          </cell>
        </row>
        <row r="197">
          <cell r="A197">
            <v>138</v>
          </cell>
          <cell r="B197" t="str">
            <v>住宅相談所（窓口）等の設置について</v>
          </cell>
          <cell r="C197">
            <v>10</v>
          </cell>
          <cell r="I197">
            <v>36489</v>
          </cell>
          <cell r="K197" t="str">
            <v>　このことについて、建設省から別添（写し）の依頼がありましたので、下記によりご報告をお願いします。</v>
          </cell>
          <cell r="M197" t="str">
            <v>１　市町村で提出いただく資料　：　調査票２、調査票３
２　注意事項　：　建設省の依頼文書に従い、記入をお願いします。
３　提出期限　：　平成１１年１１月２９日（月）
　　　　　　　　　（期限が少ないですが、厳守いただきますようお願いします。
　　　　　　　　　　なお、相談窓口及びｲﾍﾞﾝﾄの該当のない場合もその旨ＦＡＸ
　　　　　　　　　　で（送り状のみでも結構です）ご連絡下さい）</v>
          </cell>
          <cell r="O197">
            <v>-1</v>
          </cell>
          <cell r="P197" t="str">
            <v>各市町村住宅生産行政主務課長</v>
          </cell>
          <cell r="Q197" t="str">
            <v>三重県建築士会　会長</v>
          </cell>
          <cell r="R197" t="str">
            <v>三重県建設労働組合　委員長</v>
          </cell>
          <cell r="S197" t="str">
            <v>三重県住宅供給公社　理事長</v>
          </cell>
          <cell r="T197" t="str">
            <v>三重県建築士事務所協会　会長</v>
          </cell>
          <cell r="U197" t="str">
            <v>三重県宅地建物取引業協会　会長</v>
          </cell>
          <cell r="V197" t="str">
            <v>国保・高齢対策課長</v>
          </cell>
          <cell r="AG197" t="str">
            <v>　建設省から依頼がありましたこのことについて、次のとおり市町村及び関係団体に依頼してよろしいか。
※取り上げる範囲：①県・市町村が後援等関与、②三重県すまいまちづくり推進協議会が後援等関与、③県が出資した団体の相談・ｲﾍﾞﾝﾄ、④建築士会、建築士事務所協会が行う相談・ｲﾍﾞﾝﾄ、⑤宅建業協会が行う苦情相談（三重県は補助している）</v>
          </cell>
        </row>
        <row r="198">
          <cell r="A198">
            <v>138.1</v>
          </cell>
          <cell r="B198" t="str">
            <v>住宅相談所（窓口）等の設置について</v>
          </cell>
          <cell r="C198">
            <v>10</v>
          </cell>
          <cell r="D198" t="str">
            <v>..\word\調査　住宅相談所等の設置H11.doc</v>
          </cell>
          <cell r="E198" t="str">
            <v>..\word\調査　住宅相談所等の設置H11　２.doc</v>
          </cell>
          <cell r="K198" t="str">
            <v>　平成１１年１１月２４日付け事務連絡で依頼がありましたこのことについて、別添のとおり提出します。</v>
          </cell>
          <cell r="O198" t="str">
            <v>建設省住宅局住宅生産課
　　　　越海　建設専門官</v>
          </cell>
          <cell r="AG198" t="str">
            <v>　建設省から依頼がありましたこのことについて、次のとおり提出してよろしいか。
※各団体に照会済
※取り上げる範囲：
①県・市町村が後援等関与、
②三重県すまいまちづくり推進協議会が後援等関与、
③県が出資した団体の相談・ｲﾍﾞﾝﾄ、
④建築士会、建築士事務所協会が行う相談・ｲﾍﾞﾝﾄ、
⑤宅建業協会が行う苦情相談（三重県は補助している）</v>
          </cell>
        </row>
        <row r="199">
          <cell r="A199">
            <v>139</v>
          </cell>
          <cell r="B199" t="str">
            <v>平成１１年度住宅関係功労者表彰候補者の推薦について</v>
          </cell>
          <cell r="C199">
            <v>20</v>
          </cell>
          <cell r="D199" t="str">
            <v>..\word\表彰　住宅協会H100316　用紙記入.doc</v>
          </cell>
          <cell r="H199" t="str">
            <v>66-40</v>
          </cell>
          <cell r="I199">
            <v>36495</v>
          </cell>
          <cell r="J199" t="str">
            <v>三重県県土整備部長</v>
          </cell>
          <cell r="K199" t="str">
            <v>　平成１１年１１月１０日付け日住発第１２４号で依頼のありましたこのことについて、別紙のとおりです。</v>
          </cell>
          <cell r="O199" t="str">
            <v> 社団法人　日本住宅協会会長</v>
          </cell>
          <cell r="Y199" t="str">
            <v>部長</v>
          </cell>
          <cell r="AF199" t="str">
            <v>要</v>
          </cell>
          <cell r="AG199" t="str">
            <v> このことについて、（社）日本住宅協会から住宅関係功労者表彰の候補者の推薦依頼がありましたので、（社）三重県建築士会　事務局長　岡貞男を別紙様式１の理由により推薦してよろしいか。
　なお、決済後は次案により送付いたしたい。　
　</v>
          </cell>
          <cell r="AL199" t="str">
            <v/>
          </cell>
          <cell r="AN199" t="str">
            <v>　</v>
          </cell>
        </row>
        <row r="200">
          <cell r="A200">
            <v>140</v>
          </cell>
          <cell r="B200" t="str">
            <v>平成１２年度農住組合推進事業等の概算要望について</v>
          </cell>
          <cell r="C200">
            <v>18</v>
          </cell>
          <cell r="D200" t="str">
            <v>農住組合　H12要望.XLS</v>
          </cell>
          <cell r="E200" t="str">
            <v>..\word\農住組合H11概算.doc</v>
          </cell>
          <cell r="K200" t="str">
            <v>　平成１１年１１月２４日付け事務連絡で依頼がありましたこのことについて、別添のとおり提出します。</v>
          </cell>
          <cell r="O200" t="str">
            <v>国土庁土地局土地政策課
　　　　　高松　課長補佐</v>
          </cell>
          <cell r="AB200" t="str">
            <v>Ｕ６８２</v>
          </cell>
          <cell r="AD200">
            <v>10</v>
          </cell>
          <cell r="AG200" t="str">
            <v>　国土庁から別添の照会がありましたこのことについて、次案により提出してよろしいか。
（参考）桑名市、菰野町、ＪＡ中央会と県予算時に調整した内容に基づき作成しております。
</v>
          </cell>
          <cell r="AM200" t="str">
            <v>　</v>
          </cell>
          <cell r="AN200" t="str">
            <v>　</v>
          </cell>
        </row>
        <row r="201">
          <cell r="A201">
            <v>141</v>
          </cell>
          <cell r="B201" t="str">
            <v>平成１２年度　公営住宅等関連事業推進事業（建設省住宅局住宅生産課所轄分）に関する要望について</v>
          </cell>
          <cell r="C201">
            <v>18</v>
          </cell>
          <cell r="I201">
            <v>36494</v>
          </cell>
          <cell r="K201" t="str">
            <v>　建設省住宅局住宅生産課の所轄する下記事業について、平成１２年度に事業実施を予定している場合は、資料作成の必要がありますので、平成１１年１２月３日（金）までに、ご連絡して下さい。（ＴＥＬ、ＦＡＸ可）連絡いただきましたら、記入要領、記入様式を送付します。
　なお、上記期限までに連絡のない場合は、要望なしとしますので、よろしくお願いします。</v>
          </cell>
          <cell r="M201" t="str">
            <v>１　住宅産業構造改革事業（事業概要は別添１）
２　木造住宅総合対策事業（　〃　別添２）
３　住宅情報化推進事業（住宅ﾏｽﾀｰﾌﾟﾗﾝ）（　〃　別添３）
４　環境共生住宅建設推進事業（住宅ﾏｽﾀｰﾌﾟﾗﾝ）（　〃　別添４）</v>
          </cell>
          <cell r="O201" t="str">
            <v>各市町村住宅生産行政主務課長</v>
          </cell>
          <cell r="AG201" t="str">
            <v>建設省住宅局住宅生産課から依頼がありましたこのことについて、次のとおり各市町村に依頼してよろしいか。</v>
          </cell>
        </row>
        <row r="202">
          <cell r="A202">
            <v>141.1</v>
          </cell>
          <cell r="B202" t="str">
            <v>平成１２年度　公営住宅等関連事業推進事業（建設省住宅局住宅生産課所轄分）に関する資料提出について（提出）</v>
          </cell>
          <cell r="C202">
            <v>18</v>
          </cell>
          <cell r="D202" t="str">
            <v>..\調査様式\建設省要望\生産課H12\</v>
          </cell>
          <cell r="K202" t="str">
            <v>　平成１１年１１月２６日付け事務連絡で依頼がありましたこのことについて、別添のとおり提出します。</v>
          </cell>
          <cell r="O202" t="str">
            <v>建設省住宅局住宅生産課
　　　　越海　建設専門官
　　　　長谷川　課長補佐</v>
          </cell>
          <cell r="AG202" t="str">
            <v>　建設省から依頼のありましたこのことについて、次のとおり提出してよろしいか。</v>
          </cell>
        </row>
        <row r="203">
          <cell r="A203">
            <v>142</v>
          </cell>
          <cell r="B203" t="str">
            <v>シルバーハウジング事業について</v>
          </cell>
          <cell r="C203">
            <v>3</v>
          </cell>
          <cell r="I203">
            <v>36497</v>
          </cell>
          <cell r="K203" t="str">
            <v>　平成１１年１１月２９日付け事務連絡で依頼のありましたこのことについては、該当ありませんのでよろしくお願いします。</v>
          </cell>
          <cell r="O203" t="str">
            <v>千葉県都市部住宅課長</v>
          </cell>
          <cell r="AG203" t="str">
            <v>　千葉県から照会のありましたこのことについて、次のとおり回答してよろしいか。</v>
          </cell>
          <cell r="AL203" t="str">
            <v>　</v>
          </cell>
        </row>
        <row r="204">
          <cell r="A204">
            <v>143</v>
          </cell>
          <cell r="B204" t="str">
            <v>公営住宅等関連事業推進事業等に係る１１年度３回変更及び平成１２年度当初要望について（依頼）</v>
          </cell>
          <cell r="C204">
            <v>18</v>
          </cell>
          <cell r="I204">
            <v>36503</v>
          </cell>
          <cell r="K204" t="str">
            <v>　このことについて、下記事業に係る今年度事業の変更または来年度事業を予定している場合は、平成１１年１２月１７日（金）までに、その旨を下記注意事項に従い担当あて電話連絡をお願いします。</v>
          </cell>
          <cell r="L204">
            <v>0</v>
          </cell>
          <cell r="M204" t="str">
            <v>１　要望の有無を確認したい事業（事業概要は、別添参照）
　①公営住宅等関連事業推進事業（別添１）
　　・住宅ﾏｽﾀｰﾌﾟﾗﾝ（別添２,2-1）
　　　（HOPE計画、地方定住、高齢者対策、耐震診断、情報化、等）
　　・公共賃貸住宅総合再生計画（但し、公営住宅の耐震診断、駐車場整備、移転は住宅
　　　整備グループ（担当：林）で照会し、取りまとめていますので除きます。）
　　・高齢者住宅整備計画（ｼﾙﾊﾞｰﾊｳｼﾞﾝｸﾞﾌﾟﾛｼﾞｪｸﾄ等）（別添３）
　②その他
　　・住宅ﾏｽﾀｰﾌﾟﾗﾝに基づく地方公共団体</v>
          </cell>
          <cell r="O204" t="str">
            <v>各市町村住宅主務課長</v>
          </cell>
          <cell r="AG204" t="str">
            <v>　このことについて、次のとおり各市町村あて依頼してよろしいか。</v>
          </cell>
        </row>
        <row r="205">
          <cell r="A205">
            <v>144</v>
          </cell>
          <cell r="B205" t="str">
            <v>市街化区域内農地の現況に関する調査について</v>
          </cell>
          <cell r="C205">
            <v>10</v>
          </cell>
          <cell r="I205">
            <v>36503</v>
          </cell>
          <cell r="K205" t="str">
            <v>　このことについて、建設省から別添（写）のとおり依頼がありましたので、平成１１年１２月１６日（木）までに、調査票を当課あて提出いただきますようお願いします。</v>
          </cell>
          <cell r="O205">
            <v>-2</v>
          </cell>
          <cell r="P205" t="str">
            <v>桑名市都市整備部都市計画課長</v>
          </cell>
          <cell r="Q205" t="str">
            <v>四日市市都市計画部都市計画課長</v>
          </cell>
          <cell r="AG205" t="str">
            <v>　建設省から依頼のありましたこのことについて、次のとおり桑名市、四日市市あて依頼してよろしいか。</v>
          </cell>
        </row>
        <row r="206">
          <cell r="A206">
            <v>144.1</v>
          </cell>
          <cell r="B206" t="str">
            <v>市街化区域内農地の現況に関する調査について</v>
          </cell>
          <cell r="C206">
            <v>10</v>
          </cell>
          <cell r="H206" t="str">
            <v>　　　</v>
          </cell>
          <cell r="K206" t="str">
            <v>　平成１１年１２月２日付け建設省経企発第３号で依頼がありましたこのことについて、別添のとおり提出します。</v>
          </cell>
          <cell r="O206" t="str">
            <v>建設省建設経済局
宅地企画調査室長</v>
          </cell>
          <cell r="AD206">
            <v>10</v>
          </cell>
          <cell r="AF206" t="str">
            <v>要</v>
          </cell>
          <cell r="AG206" t="str">
            <v>　建設省から依頼のありましたこのことについて、次のとおり提出してよろしいか。
</v>
          </cell>
          <cell r="AL206" t="str">
            <v>　</v>
          </cell>
          <cell r="AM206" t="str">
            <v>　</v>
          </cell>
          <cell r="AN206" t="str">
            <v>　</v>
          </cell>
        </row>
        <row r="207">
          <cell r="A207">
            <v>145</v>
          </cell>
          <cell r="B207" t="str">
            <v>「環境負荷の低減に有効な資材の基準」の提出について</v>
          </cell>
          <cell r="C207">
            <v>12.1</v>
          </cell>
          <cell r="D207" t="str">
            <v>..\word\公庫高規格　基準.doc</v>
          </cell>
          <cell r="G207">
            <v>2</v>
          </cell>
          <cell r="H207" t="str">
            <v>66-41</v>
          </cell>
          <cell r="I207">
            <v>36511</v>
          </cell>
          <cell r="J207" t="str">
            <v>三重県　県土整備部長</v>
          </cell>
          <cell r="K207" t="str">
            <v>　『高規格住宅工事（環境配慮型）割増融資制度の創設に当たり地方公共団体が策定する「環境負荷の低減に有効な資材の基準」に係る指針の運用について』（平成１１年１２月６日付け建設省住宅局住宅生産課建設専門官名事務連絡）において依頼のありました、環境負荷の低減に有効な資材の基準を下記のとおり提出いたします。</v>
          </cell>
          <cell r="M207" t="str">
            <v>別添１のとおり</v>
          </cell>
          <cell r="O207" t="str">
            <v>住宅金融公庫建設サービス部長</v>
          </cell>
          <cell r="X207" t="str">
            <v>高規格住宅工事（環境配慮型）割増融資制度の創設に係る「環境負荷の低減に有効な資材の基準」の策定について（伺い）</v>
          </cell>
          <cell r="Y207" t="str">
            <v>部長</v>
          </cell>
          <cell r="AF207" t="str">
            <v>要</v>
          </cell>
          <cell r="AG207" t="str">
            <v>　建設省及び住宅金融公庫では、平成１１年１１月１１日に策定された経済新生対策を踏まえ、従来の省エネルギー施策に加え、環境負荷の低減に資する再生資材や二酸化炭素の貯蔵機能を有する資材の活用を促進するための高規格住宅（環境配慮型）割増融資制度（概要は別添５ｐ３参照）が創設されました。
　本融資制度の運用に必要な基準のうち、再生資材等の活用に係る基準については、地方ごとの実状を踏まえ地方公共団体単位で定めることとしています。
　つきましては、本県の「環境負荷の低減に有効な資材の基準」を、下記の理由により、別添１</v>
          </cell>
          <cell r="AH207" t="str">
            <v>建設省の策定した指針に準拠した内容としてよろしいか。
　なお、決裁のうえは、提出方法は建設省からの平成１１年１２月６日付け事務連絡中の４に定めるとおり、第２案により住宅金融公庫建設サービス部長あてに提出いたしたい。
　　　　　　　　　　　　　　　　　　記
１　平成１１年１２月６日付け建設省住生発第５１号（別添２）で、本融資制度創設の経緯から、制度の実効性を担保するために必要とされる事項について、地方における基準策定の参考とするように建設省から指針が示された。
２　平成１１年１２月６日付け事務連絡（別添</v>
          </cell>
          <cell r="AI207">
            <v>1</v>
          </cell>
          <cell r="AL207" t="str">
            <v/>
          </cell>
          <cell r="AN207" t="str">
            <v>　</v>
          </cell>
        </row>
        <row r="208">
          <cell r="A208">
            <v>146</v>
          </cell>
          <cell r="B208" t="str">
            <v>地場産材利用住宅に対する助成制度について（回答）</v>
          </cell>
          <cell r="C208">
            <v>3</v>
          </cell>
          <cell r="H208" t="str">
            <v>66-42</v>
          </cell>
          <cell r="I208">
            <v>36514</v>
          </cell>
          <cell r="K208" t="str">
            <v>　平成１１年１２月７日付け建発第３３１号で依頼がありましたこのことについて、別添のとおり回答します。</v>
          </cell>
          <cell r="O208" t="str">
            <v>島根県土木部建築住宅課長</v>
          </cell>
          <cell r="AG208" t="str">
            <v>　島根県から照会のありましたこのことについて、次の通り回答してよろしいか。</v>
          </cell>
        </row>
        <row r="209">
          <cell r="A209">
            <v>147</v>
          </cell>
          <cell r="B209" t="str">
            <v>農地所有者等賃貸住宅建設融資利子補給金交付要綱の一部改正について</v>
          </cell>
          <cell r="C209">
            <v>19</v>
          </cell>
          <cell r="H209" t="str">
            <v>74- </v>
          </cell>
          <cell r="J209" t="str">
            <v>三重県県土整備部長</v>
          </cell>
          <cell r="K209" t="str">
            <v>　このことについて、平成１１年１１月２９日付け建設省住民発第５０号で通知がありましたので、その写しを送付します。
　つきましては、今後の貴職における事業展開のうえで適切に処理されるようお願いします。</v>
          </cell>
          <cell r="O209" t="str">
            <v>三重県経済農業協同組合連合会
　　　　　　　　　　　　代表理事会長</v>
          </cell>
          <cell r="X209" t="str">
            <v>農地所有者等賃貸住宅建設融資利子補給金交付要綱の一部改正について（通知）</v>
          </cell>
          <cell r="Y209" t="str">
            <v>部長</v>
          </cell>
          <cell r="AB209" t="str">
            <v>Ｕ６８１</v>
          </cell>
          <cell r="AC209">
            <v>36499</v>
          </cell>
          <cell r="AD209">
            <v>5</v>
          </cell>
          <cell r="AF209" t="str">
            <v>要</v>
          </cell>
          <cell r="AG209" t="str">
            <v>　このことについて、建設省から別添の通り改正通知がありましたので、次によりその写しを送付し、通知してよろしいか。
</v>
          </cell>
          <cell r="AL209" t="str">
            <v>　</v>
          </cell>
          <cell r="AM209" t="str">
            <v>　</v>
          </cell>
          <cell r="AN209" t="str">
            <v>　</v>
          </cell>
        </row>
        <row r="210">
          <cell r="A210">
            <v>148</v>
          </cell>
          <cell r="B210" t="str">
            <v>住宅金融公庫の返済が困難な方に対する救済措置について（依頼）</v>
          </cell>
          <cell r="C210">
            <v>12</v>
          </cell>
          <cell r="D210" t="str">
            <v>..\tarou\定期広報計画　公庫返済困難.jtd</v>
          </cell>
          <cell r="I210">
            <v>36511</v>
          </cell>
          <cell r="K210" t="str">
            <v>　平素は、住宅行政につきましてご協力いただき、厚く御礼申し上げます。
　表題の制度は、昨今の経済状況の中で倒産等により住宅金融公庫のローン返済が困難な者を救済する措置で、平成１１年度中に限りの実施とされていましたが、経済状況は依然として厳しい状況にあり、今般の経済新生対策により適用期間が１３年度末まで延長されました。
　この制度は、ローン返済者が万が一最悪の状況に陥った場合の困窮者の実状に鑑み、出来るだけ多くの人に周知する必要があります。
　つきましては、別添（写）のとおり住宅金融公庫から広報の依頼があり</v>
          </cell>
          <cell r="O210" t="str">
            <v>各市町村住宅政策担当課長</v>
          </cell>
          <cell r="AG210" t="str">
            <v>　住宅金融公庫から別添の通り広報の依頼がありましたので、次の通り各市町村に依頼してよろしいか。
　また、別紙により県広報を依頼してよろしいか。</v>
          </cell>
          <cell r="AM210" t="str">
            <v>　</v>
          </cell>
        </row>
        <row r="211">
          <cell r="A211">
            <v>149</v>
          </cell>
          <cell r="B211" t="str">
            <v>住宅の品質確保等の促進に関する法律の施行に伴う建設工事請負契約約款変更等の対応について（回答）</v>
          </cell>
          <cell r="C211">
            <v>3</v>
          </cell>
          <cell r="H211" t="str">
            <v>66-45</v>
          </cell>
          <cell r="I211">
            <v>36514</v>
          </cell>
          <cell r="K211" t="str">
            <v>　平成１１年１２月１３日付け建第２３２６号で依頼がありましたこのことについて、別添のとおり回答します。</v>
          </cell>
          <cell r="O211" t="str">
            <v>石川県土木部建築住宅課長</v>
          </cell>
          <cell r="AG211" t="str">
            <v>　石川県から照会のありましたこのことについて、次の通り回答してよろしいか。
※管財営繕課（および建設業室）、住宅供給公社に記入依頼し、とりまとめています。</v>
          </cell>
        </row>
        <row r="212">
          <cell r="A212">
            <v>150</v>
          </cell>
          <cell r="B212" t="str">
            <v>ＨＯＰＥ計画を維持するための建築制度に関する調査への協力について（依頼）</v>
          </cell>
          <cell r="C212">
            <v>2</v>
          </cell>
          <cell r="J212" t="str">
            <v>三重県　県土整備部
建築住宅課　住宅計画監</v>
          </cell>
          <cell r="K212" t="str">
            <v>　このことについて、京都工芸繊維大学から別添（写）の調査依頼がありましたので、ご協力をお願いします。
　つきましては、添付の調査票に記入いただき、平成１１年１２月２４日（金）午前１２：００までに提出（ＦＡＸ可）いただきますようお願いいたします。</v>
          </cell>
          <cell r="O212" t="str">
            <v>各市町村担当者</v>
          </cell>
        </row>
        <row r="213">
          <cell r="A213">
            <v>151</v>
          </cell>
          <cell r="B213" t="str">
            <v>環境共生住宅モデル事業に関する平成１１年度第２回変更及び平成１２年度の要望について</v>
          </cell>
          <cell r="C213">
            <v>18</v>
          </cell>
          <cell r="K213" t="str">
            <v>　平成１１年１２月２４日付け事務連絡で依頼がありましたこのことについて、別添のとおり提出します。</v>
          </cell>
          <cell r="O213" t="str">
            <v>建設省建設経済局宅地課
　臼井　課長補佐
建設省住宅局住宅生産課
　越海　建設専門官</v>
          </cell>
          <cell r="AE213" t="str">
            <v>FAX</v>
          </cell>
          <cell r="AG213" t="str">
            <v>　建設省から別添の依頼がありましたこのことについて、次のとおり提出してよろしいか。
※７／９にも提出した平成１２年度要望では名張市が要望していましたが、その後ヒアリングで要望しないとのことで、なしとしました。
　その他市町村分については、１２月に別起案により照会しました結果、要望はありませんでした（別添参考　参照）</v>
          </cell>
        </row>
        <row r="214">
          <cell r="A214">
            <v>152</v>
          </cell>
          <cell r="B214" t="str">
            <v>市街化区域内農地に係る特定市の取り組み状況等に関する調査及び大都市地域における市街化区域内農地の転用に係る調査について（依頼）</v>
          </cell>
          <cell r="C214">
            <v>10</v>
          </cell>
          <cell r="K214" t="str">
            <v>　建設省から別添（写）の通り依頼がありましたこのことについて、平成１２年１月１８日（火）までにご提出ください。
　なお、受け取り確認は必要ありません。</v>
          </cell>
          <cell r="P214" t="str">
            <v>桑名市都市整備部都市計画課長</v>
          </cell>
          <cell r="Q214" t="str">
            <v>四日市市都市計画部都市計画課長</v>
          </cell>
          <cell r="AG214" t="str">
            <v>　建設省から依頼のありましたこのことについて、次のとおり桑名市、四日市市あて依頼してよろしいか。</v>
          </cell>
        </row>
        <row r="215">
          <cell r="A215">
            <v>152.1</v>
          </cell>
          <cell r="B215" t="str">
            <v>市街化区域内農地に係る特定市の取り組み状況等に関する調査及び大都市地域における市街化区域内農地の転用に係る調査について</v>
          </cell>
          <cell r="C215">
            <v>10</v>
          </cell>
          <cell r="H215" t="str">
            <v>　　　</v>
          </cell>
          <cell r="K215" t="str">
            <v>　平成１１年１２月２４日付け建設省経企発第４号で依頼がありましたこのことについて、別添のとおり提出します。</v>
          </cell>
          <cell r="O215" t="str">
            <v>建設省建設経済局
宅地企画調査室長</v>
          </cell>
          <cell r="AF215" t="str">
            <v>要</v>
          </cell>
          <cell r="AG215" t="str">
            <v>　建設省から依頼のありましたこのことについて、次のとおり提出してよろしいか。
</v>
          </cell>
          <cell r="AL215" t="str">
            <v>　</v>
          </cell>
          <cell r="AM215" t="str">
            <v>　</v>
          </cell>
          <cell r="AN215" t="str">
            <v>　</v>
          </cell>
        </row>
        <row r="216">
          <cell r="A216">
            <v>152.2</v>
          </cell>
          <cell r="B216" t="str">
            <v>市街化区域内農地に係る特定市の取り組み状況等に関する調査及び大都市地域における市街化区域内農地の転用に係る調査について（依頼）</v>
          </cell>
          <cell r="C216">
            <v>10</v>
          </cell>
          <cell r="D216" t="str">
            <v>ＦＡＸ返送用紙　市街化農地転用.xls</v>
          </cell>
          <cell r="K216" t="str">
            <v>　このことについて、建設省から依頼がありましたので、平成１２年２月４日（金）までにご別紙調査票（ＦＡＸ送付状を兼ねる）を提出していただきますようお願いします。</v>
          </cell>
          <cell r="O216" t="str">
            <v>各市町村　担当課長</v>
          </cell>
          <cell r="AG216" t="str">
            <v>　建設省から依頼のありましたこのことについて、次のとおり各市町村あて依頼してよろしいか。</v>
          </cell>
        </row>
        <row r="217">
          <cell r="A217">
            <v>152.29999999999998</v>
          </cell>
          <cell r="B217" t="str">
            <v>市街化区域内農地に係る特定市の取り組み状況等に関する調査及び大都市地域における市街化区域内農地の転用に係る調査について</v>
          </cell>
          <cell r="C217">
            <v>10</v>
          </cell>
          <cell r="H217" t="str">
            <v>　　　</v>
          </cell>
          <cell r="K217" t="str">
            <v>　平成１１年１２月２４日付け建設省経企発第４号で依頼がありましたこのことについて、別添のとおり提出します。</v>
          </cell>
          <cell r="O217" t="str">
            <v>建設省建設経済局
宅地企画調査室長</v>
          </cell>
          <cell r="AF217" t="str">
            <v>要</v>
          </cell>
          <cell r="AG217" t="str">
            <v>　建設省から依頼のありましたこのことについて、次のとおり提出してよろしいか。
</v>
          </cell>
          <cell r="AL217" t="str">
            <v>　</v>
          </cell>
          <cell r="AM217" t="str">
            <v>　</v>
          </cell>
          <cell r="AN217" t="str">
            <v>　</v>
          </cell>
        </row>
        <row r="218">
          <cell r="A218">
            <v>153</v>
          </cell>
          <cell r="B218" t="str">
            <v>資料の提出について</v>
          </cell>
          <cell r="C218">
            <v>13</v>
          </cell>
          <cell r="J218" t="str">
            <v>三重県　県土整備部　建築住宅課
住宅計画・再開発グループリーダー</v>
          </cell>
          <cell r="K218" t="str">
            <v>　平成１１年１２月２７日付け事務連絡で依頼がありましたこのことについては、該当のない旨ご報告します。</v>
          </cell>
          <cell r="O218" t="str">
            <v>建設省住宅局民間住宅課　一宮</v>
          </cell>
          <cell r="AG218" t="str">
            <v>　建設省から依頼のありましたこのことについて、次のとおり提出してよろしいか。
</v>
          </cell>
        </row>
        <row r="219">
          <cell r="A219">
            <v>154</v>
          </cell>
          <cell r="B219" t="str">
            <v>ウッドタウンの現況調査について</v>
          </cell>
          <cell r="C219">
            <v>10</v>
          </cell>
          <cell r="J219" t="str">
            <v>三重県　県土整備部　建築住宅課</v>
          </cell>
          <cell r="K219" t="str">
            <v>　平成１１年１２月２７日付けで依頼がありましたこのことについて、別紙のとおり提出します。</v>
          </cell>
          <cell r="O219" t="str">
            <v>建設省住宅局木造住宅振興室</v>
          </cell>
          <cell r="AG219" t="str">
            <v>　建設省から依頼のありましたこのことについて、次のとおり提出してよろしいか。
※住宅生協には確認済み
</v>
          </cell>
        </row>
        <row r="220">
          <cell r="A220">
            <v>155</v>
          </cell>
          <cell r="B220" t="str">
            <v>高規格住宅工事（環境配慮型）の基準及び工事審査について（通知及び依頼）</v>
          </cell>
          <cell r="C220">
            <v>12.1</v>
          </cell>
          <cell r="H220" t="str">
            <v>　　　</v>
          </cell>
          <cell r="K220" t="str">
            <v>　このことについて、住宅金融公庫名古屋支店から別添（写）のとおり通知がありましたので、通知します。
　なお、特記仕様書及びチェックシートを送付しますので、窓口での配布方よろしくお願いします。（各３０部）
　また、申請件数を把握する必要がありますので、現在報告していただいている施策住宅の件数調べの様式に代え、当該住宅を追加した別紙様式により毎月の報告をあわせてお願いします。</v>
          </cell>
          <cell r="N220" t="str">
            <v>┌事務担当　：三重県県土整備部建築住宅課
│　　　　　　建築指導グループ　盆野
│　　　　　　住宅計画・再開発ｸﾞﾙｰﾌﾟ　　中根　　　　　　　　　　　　　
│　　　　　　　tel　059-224-2752,2753,2721,2720　　　　　　　　　
└　　　　　　　fax　059-224-3147　　　　　　　　　</v>
          </cell>
          <cell r="P220" t="str">
            <v>各県民局建設部長</v>
          </cell>
          <cell r="Q220" t="str">
            <v>上野市役所　建築指導課長</v>
          </cell>
          <cell r="AG220" t="str">
            <v>　このことについて、住宅金融公庫名古屋支店から別添の通り通知がありましたので、次により通知すると共に、特記仕様書・チェックシートの配布及び受付件数の報告を依頼してよろしいか。</v>
          </cell>
          <cell r="AM220" t="str">
            <v>　</v>
          </cell>
        </row>
        <row r="221">
          <cell r="A221">
            <v>156</v>
          </cell>
          <cell r="B221" t="str">
            <v>平成１１年度公営住宅等関連事業推進事業遂行状況報告（平成１１年度第３四半期）</v>
          </cell>
          <cell r="C221">
            <v>7</v>
          </cell>
          <cell r="D221" t="str">
            <v>※表はｴｸｾﾙ「遂行状況報告書」</v>
          </cell>
          <cell r="G221">
            <v>2</v>
          </cell>
          <cell r="H221" t="str">
            <v>76-　</v>
          </cell>
          <cell r="J221" t="str">
            <v>三重県知事　　北川　正恭</v>
          </cell>
          <cell r="K221" t="str">
            <v>　補助金の交付決定を受けた標記事業の遂行状況について、補助金等に係る予算の執行の適正化に関する法律第１２条の規定により、別表のとおり報告します。</v>
          </cell>
          <cell r="O221" t="str">
            <v>建設大臣　中山　正暉</v>
          </cell>
          <cell r="X221" t="str">
            <v>平成１１年度公営住宅等関連事業推進事業遂行状況報告及び進捗状況報告について（伺い）</v>
          </cell>
          <cell r="Y221" t="str">
            <v>知事</v>
          </cell>
          <cell r="Z221" t="str">
            <v>　　</v>
          </cell>
          <cell r="AC221">
            <v>36530</v>
          </cell>
          <cell r="AD221">
            <v>5</v>
          </cell>
          <cell r="AF221" t="str">
            <v>要</v>
          </cell>
          <cell r="AG221" t="str">
            <v>　このことについて、補助金等に係る予算の執行の適正化に関する法律第１２条及び公営住宅整備事業等指導監督要領第５の規定に基づき、第２案及び第３案により建設大臣に報告してよろしいか。
　なお、決済の上は知事印押印のうえ提出いたしたい。
</v>
          </cell>
          <cell r="AM221" t="str">
            <v>　</v>
          </cell>
          <cell r="AN221" t="str">
            <v>　</v>
          </cell>
        </row>
        <row r="222">
          <cell r="A222">
            <v>156.1</v>
          </cell>
          <cell r="B222" t="str">
            <v>平成１１年度公営住宅等関連事業推進事業進捗状況報告（平成１１年１２月末現在）</v>
          </cell>
          <cell r="C222">
            <v>7</v>
          </cell>
          <cell r="D222" t="str">
            <v>※表はｴｸｾﾙ「進捗状況報告書」</v>
          </cell>
          <cell r="G222">
            <v>3</v>
          </cell>
          <cell r="H222" t="str">
            <v>76-　</v>
          </cell>
          <cell r="I222">
            <v>0</v>
          </cell>
          <cell r="J222" t="str">
            <v>三重県知事　　北川　正恭</v>
          </cell>
          <cell r="K222" t="str">
            <v>　このことについて、公営住宅整備事業等指導監督要領第５の規定に基づき、別紙のとおり報告します。</v>
          </cell>
          <cell r="O222" t="str">
            <v>建設大臣　中山　正暉</v>
          </cell>
          <cell r="Z222" t="str">
            <v>　　</v>
          </cell>
          <cell r="AM222" t="str">
            <v>　</v>
          </cell>
          <cell r="AN222" t="str">
            <v>　</v>
          </cell>
        </row>
        <row r="223">
          <cell r="A223">
            <v>157</v>
          </cell>
          <cell r="B223" t="str">
            <v>高規格住宅工事（環境配慮型）の審査に係る参考資料の送付について</v>
          </cell>
          <cell r="J223" t="str">
            <v>三重県県土整備部建築住宅課住宅計画・再開発グループ　中根</v>
          </cell>
          <cell r="K223" t="str">
            <v>　このことについて、審査の</v>
          </cell>
          <cell r="O223" t="str">
            <v>四日市市、鈴鹿市、津市
公庫審査業務担当者</v>
          </cell>
        </row>
        <row r="224">
          <cell r="A224">
            <v>158</v>
          </cell>
          <cell r="B224" t="str">
            <v>地方公共団体住宅融資制度の実施状況の調査について（回答）</v>
          </cell>
          <cell r="C224">
            <v>20</v>
          </cell>
        </row>
        <row r="225">
          <cell r="A225">
            <v>159</v>
          </cell>
          <cell r="B225" t="str">
            <v>福祉施策と連携した高齢者の居住支援施策に係る調査について</v>
          </cell>
          <cell r="C225">
            <v>10</v>
          </cell>
          <cell r="J225" t="str">
            <v>三重県　県土整備部
　建築住宅課　住宅計画監</v>
          </cell>
          <cell r="K225" t="str">
            <v>　このことについて、建設省から依頼がありましたので、お忙しいところ期限がなく申し訳ありませんが、別添様式の提出をお願いします。</v>
          </cell>
          <cell r="M225" t="str">
            <v>１　提出期限　：　平成１２年１月１９日（水）　（本日）１７：００
２　提出方法　：　ＦＡＸ（別紙様式（ＦＡＸ送り状を兼ねる）のみで結構です）
　　　　　　　　　ただし、住宅部局、福祉部局　全て×の場合は、telで結構です。</v>
          </cell>
          <cell r="O225" t="str">
            <v>各市町村高齢者住宅担当係</v>
          </cell>
          <cell r="AG225" t="str">
            <v>　建設省から別添の通り広報の依頼がありましたので、次の通り各市町村に依頼してよろしいか。
</v>
          </cell>
        </row>
        <row r="226">
          <cell r="A226">
            <v>159.1</v>
          </cell>
          <cell r="B226" t="str">
            <v>福祉施策と連携した高齢者の居住支援施策に係る調査について（再依頼）（内容の確認）</v>
          </cell>
          <cell r="C226">
            <v>10</v>
          </cell>
          <cell r="J226" t="str">
            <v>三重県　県土整備部
　建築住宅課　中根</v>
          </cell>
          <cell r="K226" t="str">
            <v>　このことについて、先日提出していただいたものについて別添のとおり取りまとめましたが、建設省から記入に誤りがあると確認の依頼を受けましたので、下記により対応をお願いします。</v>
          </cell>
          <cell r="M226" t="str">
            <v>１　確認期限：平成１２年１月２５日（本日）　１６：００
２　別添の●印のついているところは、ａ欄が×の場合はｂ、ｃ欄は×である必要がありますので、訂正をお願いします（電話又はＦＡＸ連絡）。なお、上記期限までに連絡がない場合は、ａｂｃ全て×としますので、よろしくお願いします。
３　その他訂正、追加等がある場合は、上記期限までにご連絡下さい。</v>
          </cell>
          <cell r="O226" t="str">
            <v>各市町村高齢者住宅担当者</v>
          </cell>
        </row>
        <row r="227">
          <cell r="A227">
            <v>159.2</v>
          </cell>
          <cell r="B227" t="str">
            <v>福祉施策と連携した高齢者の居住支援施策に係る調査について</v>
          </cell>
          <cell r="C227">
            <v>10</v>
          </cell>
          <cell r="K227" t="str">
            <v>　平成１２年１月７日付け事務連絡で依頼がありましたこのことについて、別添のとおり提出します。</v>
          </cell>
          <cell r="P227" t="str">
            <v>建設省住宅局住宅整備課　地域住宅計画官　瀬良　智機</v>
          </cell>
          <cell r="Q227" t="str">
            <v>建設省住宅局住宅生産課　建設専門官　越海　興一</v>
          </cell>
        </row>
        <row r="228">
          <cell r="A228">
            <v>160</v>
          </cell>
          <cell r="B228" t="str">
            <v>高齢者への賃貸住宅あっせん・紹介制度に関する調査について</v>
          </cell>
          <cell r="C228">
            <v>10</v>
          </cell>
          <cell r="J228" t="str">
            <v>三重県　県土整備部
　建築住宅課　住宅計画監</v>
          </cell>
          <cell r="K228" t="str">
            <v>　このことについて、建設省から別添（写）のとおり依頼がありましたので、お忙しいところ申し訳ありませんが、建設省依頼文にある資料の提出をお願いします。</v>
          </cell>
          <cell r="M228" t="str">
            <v>１　提出期限　：　平成１２年１月２１日（金）
　　　　　　　　　　期限までに提出できない場合はご連絡下さい。
２　提出方法　：　該当のある場合はＦＡＸ（自由様式）で提出
　　　　　　　　　期限までに提出がない場合は、「該当なし」としますのでよろしく
　　　　　　　　お願いします。</v>
          </cell>
          <cell r="N228" t="str">
            <v>┌事務担当　：三重県県土整備部建築住宅課　
│　　　　　　　　　住宅計画・再開発ｸﾞﾙｰﾌﾟ　
│　　　　　　　　　　　　後藤、中根　　　　　　　　　　　　　
│　　　　　　　tel　059-224-2721･2720　　　　　　　　　
└　　　　　　　fax　059-224-3147　　　　　　　　　</v>
          </cell>
          <cell r="O228" t="str">
            <v>各市町村高齢者住宅担当係</v>
          </cell>
          <cell r="AG228" t="str">
            <v>　建設省から別添の通り広報の依頼がありましたので、次の通り各市町村に依頼してよろしいか。
</v>
          </cell>
        </row>
        <row r="229">
          <cell r="A229">
            <v>160.1</v>
          </cell>
          <cell r="B229" t="str">
            <v>高齢者への賃貸住宅あっせん・紹介制度に関する調査について</v>
          </cell>
          <cell r="C229">
            <v>10</v>
          </cell>
          <cell r="K229" t="str">
            <v>　平成１１年１２月２７日付け事務連絡で依頼がありましたこのことについては、県・市町村において該当のない旨報告します。</v>
          </cell>
          <cell r="O229" t="str">
            <v>建設省住宅局住宅整備課
地域住宅計画官　瀬良　智機</v>
          </cell>
        </row>
        <row r="230">
          <cell r="A230">
            <v>161</v>
          </cell>
          <cell r="B230" t="str">
            <v>高齢者向け優良賃貸住宅制度に係る調査について（回答）</v>
          </cell>
          <cell r="C230">
            <v>3</v>
          </cell>
          <cell r="K230" t="str">
            <v>　平成１２年１月２４日付け２住第７１号で依頼がありましたこのことについて、別添のとおり回答します。</v>
          </cell>
          <cell r="O230" t="str">
            <v>京都府土木建築部住宅課長</v>
          </cell>
          <cell r="AG230" t="str">
            <v>　京都府から依頼のありましたこのことについて、次のとおり回答してよろしいか。
</v>
          </cell>
        </row>
        <row r="231">
          <cell r="A231">
            <v>162</v>
          </cell>
          <cell r="B231" t="str">
            <v>農住利子補給事業に関する資料の提出について（依頼）</v>
          </cell>
          <cell r="C231">
            <v>13</v>
          </cell>
          <cell r="K231" t="str">
            <v>　このことについて、建設省から依頼がありましたので、お忙しいところ恐れ入りますが、下記資料の作成にご協力方よろしくお願いします。</v>
          </cell>
          <cell r="M231" t="str">
            <v>別紙１　：　平成１２年度に事業予定がある場合のみ提出して下さい。
別紙２、３　：　必要事項を記入し、提出して下さい。
その他平成１１年度中に新規契約、繰上償還等が生じる場合はご連絡下さい。
提出期限　：　平成１２年２月１０日（木）</v>
          </cell>
          <cell r="O231" t="str">
            <v>三重県経済農業協同組合　代表理事</v>
          </cell>
          <cell r="AG231" t="str">
            <v>　建設省から依頼のありましたこのことについて、次のとおり経済連に資料作成依頼してよろしいか。</v>
          </cell>
        </row>
        <row r="232">
          <cell r="A232">
            <v>162.1</v>
          </cell>
          <cell r="B232" t="str">
            <v>農住利子補給事業に関する資料の提出について</v>
          </cell>
          <cell r="C232">
            <v>13</v>
          </cell>
          <cell r="D232" t="str">
            <v>農賃所要額表H9-.xls</v>
          </cell>
          <cell r="E232" t="str">
            <v>農賃　１１年度推進方策.xls</v>
          </cell>
          <cell r="J232" t="str">
            <v>三重県　県土整備部　　建築住宅課　
住宅計画・再開発グループリーダー</v>
          </cell>
          <cell r="K232" t="str">
            <v>　平成１２年１月２０日付け事務連絡で依頼がありましたこのことについて、別添のとおり提出します。</v>
          </cell>
          <cell r="O232" t="str">
            <v>建設省住宅局民間住宅課　一宮係長</v>
          </cell>
        </row>
        <row r="233">
          <cell r="A233">
            <v>162.2</v>
          </cell>
          <cell r="B233" t="str">
            <v>平成１２年度農住利子補給事業実施計画ヒアリングについて</v>
          </cell>
          <cell r="C233">
            <v>10</v>
          </cell>
          <cell r="K233" t="str">
            <v>　平成１２年１月２４日付け事務連絡で依頼がありましたこのことについて、別添のとおり提出します。</v>
          </cell>
          <cell r="M233" t="str">
            <v>１　別紙１　該当ありません。
２　別紙２　該当ありません。
３　別紙３　別添</v>
          </cell>
          <cell r="O233" t="str">
            <v>建設省　住宅局民間住宅課　課長補佐</v>
          </cell>
        </row>
        <row r="234">
          <cell r="A234">
            <v>163</v>
          </cell>
          <cell r="B234" t="str">
            <v>三重県品質確保制度促進協議会</v>
          </cell>
        </row>
        <row r="235">
          <cell r="A235">
            <v>164</v>
          </cell>
          <cell r="B235" t="str">
            <v>第１９回　住宅・建築　省エネルギーフォーラムの開催について</v>
          </cell>
          <cell r="C235">
            <v>20</v>
          </cell>
          <cell r="K235" t="str">
            <v>　このことについて、（財）住宅・建築省エネルギー機構から別添の案内がありましたので、送付します。
　近年話題になっている環境問題についての内容となっていますので、住宅に携わる方の積極的なご参加をよろしくお願いします。
　なお、申し込み、参加費等は貴職でお願いします。</v>
          </cell>
          <cell r="P235" t="str">
            <v>各県民局建設部長</v>
          </cell>
          <cell r="Q235" t="str">
            <v>各市町村住宅主務課長</v>
          </cell>
          <cell r="R235" t="str">
            <v>三重県すまいまちづくり推進協議会員</v>
          </cell>
          <cell r="S235" t="str">
            <v>総務局管財営繕課長</v>
          </cell>
          <cell r="AG235" t="str">
            <v>このことについて、次案のとおり案内してよろしいか。（配布部数は下記による）
各建設部　各１×１１
各市町村　各１×６９
すまいまちづくり推進協議会員（別記）
　各１（士会、事協、
　建労、建設業協会、
　プレ協は各９）６７
管財営繕課　１
当課　２
（合計）１５０</v>
          </cell>
        </row>
        <row r="236">
          <cell r="A236">
            <v>165</v>
          </cell>
          <cell r="B236" t="str">
            <v>良質な賃貸住宅等の供給の促進に関する特別措置法の施行に伴う定期借家権制度の周知徹底等について（通知）</v>
          </cell>
        </row>
        <row r="237">
          <cell r="A237">
            <v>166</v>
          </cell>
          <cell r="B237" t="str">
            <v>良質な賃貸住宅等の供給の促進に関する特別措置法の施行に伴う定期借家権制度の周知徹底等に関する広報実施計画等について（提出）</v>
          </cell>
          <cell r="C237">
            <v>4.1</v>
          </cell>
          <cell r="I237">
            <v>36565</v>
          </cell>
          <cell r="K237" t="str">
            <v>　平成１１年１２月２２日付け事務連絡で依頼がありましたこのことについて、別添のとおり提出します。</v>
          </cell>
          <cell r="O237" t="str">
            <v>建設省住宅局住宅政策課長</v>
          </cell>
        </row>
        <row r="238">
          <cell r="A238">
            <v>167</v>
          </cell>
          <cell r="B238" t="str">
            <v>定期借家制度に関する問い合わせ・相談内容の把握について（依頼）</v>
          </cell>
          <cell r="C238">
            <v>4.1</v>
          </cell>
          <cell r="K238" t="str">
            <v>　このことについて、建設省から別添（写）のとおり依頼がありましたので、貴職における対応をよろしくお願いします。
　なお、「Ⅱ．問い合わせ・相談の整理及び集計」に基づいて内容の記録・保管については、県内における別紙２の集計を当課で取りまとめて提出しますので、建設省の期限日の３日前までに、当課に提出いただきますようお願いします。（期限までに提出がない場合は、該当ないものとしますので、よろしくお願いします。）</v>
          </cell>
          <cell r="P238" t="str">
            <v>生活部　生活課長</v>
          </cell>
          <cell r="Q238" t="str">
            <v>県土整備部　都市計画課長</v>
          </cell>
          <cell r="R238" t="str">
            <v>各市町村　担当課長</v>
          </cell>
          <cell r="AG238" t="str">
            <v>　建設省から依頼のありましたこのことについて、次のとおり関係部署に依頼してよろしいか。
※市町村へは、局長通知等の通知後に送付予定です。</v>
          </cell>
        </row>
        <row r="239">
          <cell r="A239">
            <v>168</v>
          </cell>
          <cell r="B239" t="str">
            <v>平成１２年度農住組合推進事業等の実施要望について</v>
          </cell>
          <cell r="C239">
            <v>18</v>
          </cell>
          <cell r="K239" t="str">
            <v>　平成１２年度における本事業等の実施要望等について、下記により各種様式に必要事項を記入のうえ提出をお願いします。</v>
          </cell>
          <cell r="M239" t="str">
            <v>１　提出資料
　①　農住組合制度担当部局連絡票（参考に昨年度のものを送付します）
　②　農住組合個別調書（桑名市、四日市市、菰野町のみ）
　　（送付した昨年度のものを、現時点における状況に見え消し訂正したもの）
２　提出期限　平成１２年２月２２日（火）（厳守）
３　提出方法　ＦＡＸ可
</v>
          </cell>
          <cell r="O239" t="str">
            <v>各市町農住組合関係主務課長</v>
          </cell>
          <cell r="X239" t="str">
            <v>平成１２年度農住組合推進事業等の実施要望について（伺い）</v>
          </cell>
          <cell r="AB239" t="str">
            <v>Ｕ６８２</v>
          </cell>
          <cell r="AD239">
            <v>5</v>
          </cell>
          <cell r="AG239" t="str">
            <v>　、国土庁から別添のとおり依頼がありましたので、次案により下記市町村の実施要望の提出を依頼してよろしいか。
　　　　　　　　　　　　　　　　　　　　　記
送付先市町　：　桑名市、多度町、長島町、木曽岬町、員弁町、東員町、四日市市、楠町、朝日町、川越町、菰野町、鈴鹿市、津市、久居市、河芸町、香良洲町、嬉野町、松阪市、上野市　以上１９市町
</v>
          </cell>
        </row>
        <row r="240">
          <cell r="A240">
            <v>168.01</v>
          </cell>
          <cell r="B240" t="str">
            <v>平成１２年度農住組合推進事業等の実施要望について</v>
          </cell>
          <cell r="C240">
            <v>18</v>
          </cell>
          <cell r="I240">
            <v>36572</v>
          </cell>
          <cell r="J240" t="str">
            <v>三重県県土整備部建築住宅課住宅計画・再開発グループ　中根</v>
          </cell>
          <cell r="K240" t="str">
            <v>　いつもお世話になっています。
　平成１２年度における本事業等の実施要望等について、下記により各種様式に必要事項を記入のうえ提出をお願いします。
　なお、設立支援予定地区については、今週中にご連絡下さい。</v>
          </cell>
          <cell r="M240" t="str">
            <v>１　提出資料　様式２，３，４
２　提出期限　平成１２年２月２２日（火）（厳守）
３　提出方法　メールで送って下さい。
</v>
          </cell>
          <cell r="O240" t="str">
            <v>ＪＡ三重中央会　永作</v>
          </cell>
        </row>
        <row r="241">
          <cell r="A241">
            <v>168.1</v>
          </cell>
          <cell r="B241" t="str">
            <v>平成１２年度農住組合推進事業等の実施要望等について</v>
          </cell>
          <cell r="C241">
            <v>18</v>
          </cell>
          <cell r="D241" t="str">
            <v>..\word\農住組合H11概算.doc</v>
          </cell>
          <cell r="E241" t="str">
            <v>農住組合　H12要望.XLS</v>
          </cell>
          <cell r="H241" t="str">
            <v>73-6</v>
          </cell>
          <cell r="I241">
            <v>36581</v>
          </cell>
          <cell r="J241" t="str">
            <v>三重県県土整備部長</v>
          </cell>
          <cell r="K241" t="str">
            <v>　平成１２年２月８日付け１２国土政第２０号で依頼がありましたこのことについて、別添のとおり提出します。</v>
          </cell>
          <cell r="M241" t="str">
            <v>１別記様式　１～４の資料　２部
２実施要望に係る図面
　　・平成１１年度事業（遺跡調査）　１部
　　・設立支援対策調査（桑名市）　　１部
３担当部署連絡表　　１部
４ヒアリング希望　　１部</v>
          </cell>
          <cell r="O241" t="str">
            <v>国土庁土地局土地政策課長</v>
          </cell>
          <cell r="X241" t="str">
            <v>平成１２年度農住組合推進事業等の実施要望について（伺い）</v>
          </cell>
          <cell r="Y241" t="str">
            <v>部長</v>
          </cell>
          <cell r="AB241" t="str">
            <v>Ｕ６８２</v>
          </cell>
          <cell r="AD241">
            <v>5</v>
          </cell>
          <cell r="AF241" t="str">
            <v>要</v>
          </cell>
          <cell r="AG241" t="str">
            <v>国土庁から別添依頼がありましたこのことについて、次案により提出してよろしいか。
</v>
          </cell>
          <cell r="AL241" t="str">
            <v>　</v>
          </cell>
          <cell r="AM241" t="str">
            <v>　</v>
          </cell>
          <cell r="AN241" t="str">
            <v>　</v>
          </cell>
        </row>
        <row r="242">
          <cell r="A242">
            <v>169</v>
          </cell>
          <cell r="B242" t="str">
            <v>「住宅の品質確保の促進等に関する法律」の施行に係る意見公募について（送付）</v>
          </cell>
          <cell r="C242">
            <v>4</v>
          </cell>
          <cell r="K242" t="str">
            <v>　「住宅の品質確保等の促進に関する法律」は、良質な住宅を安心して取得できる住宅市場の条件整備と活性化を目的とし、平成１１年６月２３日に公布され、１年を越えない範囲内で施行されることになっています。
　この法律の内容は、
①瑕疵担保保証の充実
　　新築住宅において、基本構造部分の瑕疵担保期間が１０年間義務づけられます。
②住宅性能表示制度の創設、紛争処理機関の設置
　　住宅の性能を契約の事前に比較できる、新たな性能の表示基準が出来ます。
　　性能評価を受けた住宅の後のトラブルに対して、
　　紛争処理の円滑</v>
          </cell>
          <cell r="L242">
            <v>8</v>
          </cell>
          <cell r="P242" t="str">
            <v>　生活部　生活課長　様</v>
          </cell>
          <cell r="Q242" t="str">
            <v>　県土整備部　都市計画課長　様
　　（宅建業・調整Ｇ）</v>
          </cell>
          <cell r="R242" t="str">
            <v>　各県民局建設部長　様
（建築ｸﾞﾙｰﾌﾟ（担当）扱い）</v>
          </cell>
          <cell r="S242" t="str">
            <v>　各市町村住宅政策主務課長　様</v>
          </cell>
          <cell r="T242" t="str">
            <v>　三重県すまいまちづくり推進協議会員　様</v>
          </cell>
          <cell r="U242" t="str">
            <v>　（財）三重県建設技術センター理事長　様</v>
          </cell>
          <cell r="AG242" t="str">
            <v>　このことについて、次のとおり送付してよろしいか。なお、素案本文については建設部、宅建Ｇ、技術センターのみ送付いたしたい。</v>
          </cell>
        </row>
        <row r="243">
          <cell r="A243">
            <v>170</v>
          </cell>
          <cell r="B243" t="str">
            <v>高齢者向け優良賃貸住宅制度に係る調査について（回答）</v>
          </cell>
          <cell r="C243">
            <v>3</v>
          </cell>
          <cell r="H243" t="str">
            <v>　　　</v>
          </cell>
          <cell r="K243" t="str">
            <v>　平成１２年２月７日付け住第５９８号で依頼がありましたこのことについて、別添のとおり回答します。
　なお、本県でも本年度要綱等の策定を予定していますので、調査結果とりまとめのうえは、お手数ですが、ご提供いただければ幸いです。</v>
          </cell>
          <cell r="O243" t="str">
            <v>奈良県土木部住宅課長</v>
          </cell>
          <cell r="AG243" t="str">
            <v>　奈良県から依頼のありましたこのことについて、次のとおり回答してよろしいか。
</v>
          </cell>
        </row>
        <row r="244">
          <cell r="A244">
            <v>171</v>
          </cell>
          <cell r="B244" t="str">
            <v>特定優良賃貸住宅及び高齢者向け優良賃貸住宅の取り組みについて(依頼)</v>
          </cell>
          <cell r="D244" t="str">
            <v>..\word\高優賃　市町村の今後予定戸数.doc</v>
          </cell>
          <cell r="E244" t="str">
            <v>..\word\県予算12　高優賃　予算説明.doc</v>
          </cell>
          <cell r="H244" t="str">
            <v>66-49</v>
          </cell>
          <cell r="I244">
            <v>36587</v>
          </cell>
          <cell r="J244" t="str">
            <v>三重県　県土整備部長</v>
          </cell>
          <cell r="K244" t="str">
            <v>　「特定優良賃貸住宅」は、賃貸住宅の床面積が持ち家の床面積に対し約３分の１程度と非常に狭小であること等から、まだ持ち家を取得していない中堅所得の親子世帯等が賃貸住宅に住もうとしても、最低必要な広さを持った民間賃貸住宅が非常に少なく苦慮している現状があり、その解消のために公的な補助を実施する必要があるため、当県では平成７年度から制度を実施しています。また中心市街地問題や地方定住の手段としても活用できる制度です。
　「高齢者向け優良賃貸住宅」は、急速な高齢化の到来に伴い賃貸住宅に住む高齢者が増えることが予想さ</v>
          </cell>
          <cell r="L244">
            <v>5</v>
          </cell>
          <cell r="N244" t="str">
            <v>┌事務担当　：三重県県土整備部建築住宅課　
│　　　　　　　　　住宅計画・再開発ｸﾞﾙｰﾌﾟ　
│　　　　　　　　　西村、中根　　　　　　　　　　　　　
│　　　　　　　tel　059-224-2721･2720　　　　　　　　　
└　　　　　　　fax　059-224-3147　　　　　　　　　</v>
          </cell>
          <cell r="O244" t="str">
            <v>'各市町村長</v>
          </cell>
          <cell r="X244" t="str">
            <v>特定優良賃貸住宅及び高齢者向け優良賃貸住宅の取り組みについて（伺い）</v>
          </cell>
          <cell r="Y244" t="str">
            <v>部長</v>
          </cell>
          <cell r="AG244" t="str">
            <v>　特定優良賃貸住宅及び高齢者向け優良賃貸住宅制度について、将来的な供給目標については平成１２年度に策定する県の次期住宅マスタープラン等により検討する必要があるため、市町村における、制度化の検討及び検討結果として今後約３年間の取り組みについて、次のとおり各市町村に依頼してよろしいか。
</v>
          </cell>
          <cell r="AM244" t="str">
            <v> </v>
          </cell>
          <cell r="AN244" t="str">
            <v> </v>
          </cell>
        </row>
        <row r="245">
          <cell r="A245">
            <v>172</v>
          </cell>
          <cell r="B245" t="str">
            <v>良質な賃貸住宅等の供給の促進に関する特別措置法の施行に伴う定期借家制度について（通知）</v>
          </cell>
          <cell r="C245">
            <v>4.1</v>
          </cell>
          <cell r="H245" t="str">
            <v>　　　</v>
          </cell>
          <cell r="J245" t="str">
            <v>三重県　県土整備部長</v>
          </cell>
          <cell r="K245" t="str">
            <v>「良質な賃貸住宅等の供給の促進に関する特別措置法」は、行政の賃貸住宅施策の充実及び定期借家制度の創設を内容とする法律で、前者については平成１１年１２月１５日に公布されると当時に施行され、後者は平成１２年３月１日に施行となります。
　つきましては、別添(写）のとおり建設省から通知がありましたので、その内容を周知するとともに、広報等による普及啓発、住民からの問い合わせに対する相談及び情報提供体制の整備等、貴職における取り組みについて、特段のご配慮をよろしくお願いします。</v>
          </cell>
          <cell r="M245" t="str">
            <v>添付資料
①建設省住宅局長通知（内容について検討をお願いします。）
② パンフレット（適宣配布をお願いします。）
③法説明資料（定期借家制度の理解にお役立て下さい）
④定期借家権に関するＱ＆Ａ（定期借家制度の理解にお役立て下さい）
⑤借家相談マニュアル（相談等に利用して下さい）
・ 定期賃貸住宅標準契約書関係（契約書の雛形：住民等への周知等お願いします）
　　⑥定期賃貸住宅標準契約書及び定期賃貸借住宅契約についての説明書について
　　（建設省建設経済局長、住宅局長通知）
　　⑦定期賃貸住宅標準契約書（定期</v>
          </cell>
          <cell r="P245" t="str">
            <v>　各県民局長　様
　　（建設部扱い）</v>
          </cell>
          <cell r="Q245" t="str">
            <v>　各市長村長 様</v>
          </cell>
          <cell r="X245" t="str">
            <v>良質な賃貸住宅等の供給の促進に関する特別措置法の施行に伴う定期借家制度について（通知）</v>
          </cell>
          <cell r="Y245" t="str">
            <v>部長</v>
          </cell>
          <cell r="AG245" t="str">
            <v>　建設省から通知のありましたこのことについて、各県民局及び市町村あて次のとおり通知してよろしいか。
</v>
          </cell>
          <cell r="AL245" t="str">
            <v> </v>
          </cell>
          <cell r="AM245" t="str">
            <v> </v>
          </cell>
          <cell r="AN245" t="str">
            <v> </v>
          </cell>
        </row>
        <row r="246">
          <cell r="A246">
            <v>173</v>
          </cell>
          <cell r="B246" t="str">
            <v>良質な賃貸住宅等の供給の促進に関する特別措置法の施行について</v>
          </cell>
          <cell r="C246">
            <v>4.1</v>
          </cell>
          <cell r="K246" t="str">
            <v>　第146国会において成立した「良質な賃貸住宅等の供給の促進に関する特別措置法」平成11年法律第153号）は平成11年12月15日に公布され、いわゆる定期借家制度の導入に関する部分以外は同日から施行され、定期借家制度について平成12年3月１日から施行することとされています。
　つきましては、パンフレット、定期賃貸住宅標準契約書及び定期借家権に関するＱ＆Ａを送付しますので、内容を周知され業務にご活用ください。その際には、特に下記の点に留意してください。</v>
          </cell>
          <cell r="M246" t="str">
            <v>１　定期借家契約は、公正証書などの書面により行わなければなりません。定期賃貸住宅標準契約書は、そのために利用できます。なお同標準契約書は、建て方、構造等を問わず、居住を目的とする民間賃貸住宅一般(社宅を除く。)を対象とするものです。
２　平成12年3月1日より前に契約された賃貸住宅契約の当事者が、当該契約を合意により終了させ、定期賃貸住宅契約に切り替えることは、当分の間認められていません。
３　定期賃貸住宅契約の期間が一年以上である場合には、賃貸人は期間の満了の一年前から六月前までの間に賃借人に対し期</v>
          </cell>
          <cell r="O246" t="str">
            <v>三重県すまいまちづくり推進協議会員</v>
          </cell>
        </row>
        <row r="247">
          <cell r="A247">
            <v>174</v>
          </cell>
          <cell r="B247" t="str">
            <v>住宅ストック形成・有効活用システム提案募集について</v>
          </cell>
          <cell r="C247">
            <v>20</v>
          </cell>
          <cell r="K247" t="str">
            <v>　このことについて、建設省から別添のとおり案内があり送付しますので、積極的な応募の働きかけ等について特段のご配慮方お願いします。</v>
          </cell>
          <cell r="P247" t="str">
            <v>各建設部　建築課町</v>
          </cell>
          <cell r="Q247" t="str">
            <v>各市町村住宅主務課長</v>
          </cell>
          <cell r="AG247" t="str">
            <v>　建設省から依頼のありましたこのことについて、次のとおり建設部、市町村あて送付してよろしいか。
○配布部数
建設部　2×11=22
市　2×13=26
当課　　　2
（合計）　（50）</v>
          </cell>
        </row>
        <row r="248">
          <cell r="A248">
            <v>175</v>
          </cell>
          <cell r="B248" t="str">
            <v>平成１２年度住宅生産関連予算等の概要及び木造住宅振興関連施策概要
の配布について</v>
          </cell>
          <cell r="C248">
            <v>18</v>
          </cell>
          <cell r="K248" t="str">
            <v>　このことについて、建設省から配布がありましたので送付します。
　つきましては関連事業の積極的な掘り起こし等に活用頂きますようお願いします。</v>
          </cell>
          <cell r="O248" t="str">
            <v>各市町村住宅・木材主務課長</v>
          </cell>
          <cell r="AG248" t="str">
            <v>　このことについて、次のとおり各市町村に配布してよろしいか。</v>
          </cell>
        </row>
        <row r="249">
          <cell r="A249">
            <v>176</v>
          </cell>
          <cell r="B249" t="str">
            <v>平成９年度地域優良分譲住宅利子補給金の変更決定通知書について（送付）</v>
          </cell>
          <cell r="C249">
            <v>15</v>
          </cell>
          <cell r="H249" t="str">
            <v>75-1</v>
          </cell>
          <cell r="I249">
            <v>35933</v>
          </cell>
          <cell r="K249" t="str">
            <v>　このことについて、別添のとおり送付しますので、申請者あて送付願います。</v>
          </cell>
          <cell r="M249" t="str">
            <v>
</v>
          </cell>
          <cell r="O249" t="str">
            <v>三重県住宅供給公社理事長</v>
          </cell>
          <cell r="X249" t="str">
            <v>三重県地域優良分譲住宅利子補給金の変更交付決定について（伺い）
　　　　　　　　　　　　　　　　　　　　　　　　　　　　　　　　（債務負担行為）</v>
          </cell>
          <cell r="Y249" t="str">
            <v>知事</v>
          </cell>
          <cell r="AA249" t="str">
            <v>課長</v>
          </cell>
          <cell r="AB249" t="str">
            <v>Ｕ６００</v>
          </cell>
          <cell r="AC249">
            <v>35548</v>
          </cell>
          <cell r="AD249">
            <v>5</v>
          </cell>
          <cell r="AE249" t="str">
            <v>通常</v>
          </cell>
          <cell r="AF249" t="str">
            <v>要</v>
          </cell>
          <cell r="AG249" t="str">
            <v>　このことについて、地域優良分譲住宅利子補給金の交付決定を受けている下記の者から、交付要綱第７条に基づく変更申請があり審査したところ、平成９年度下期に繰上償還を行ったことにより、既交付決定額に変更が生じたため、変更交付決定してよろしいか。
　なお、決済の上は、別添１の変更交付決定通知書へ知事印押印のうえ、三重県住宅供給公社を経由して、申請者に対し通知すると共に、次案により同公社にその旨通知いたしたい。
</v>
          </cell>
          <cell r="AH249" t="str">
            <v>１　変更交付決定の根拠　三重県地域優良分譲住宅利子補給金交付要領
２　変更利子補給金の算出根拠及び変更利子補給金の支出計画　別紙
３　当該変更に係る予算関係
　　　　　　　　　　既交付決定額　　　　平成９年度補助金額
　　当初決定額　　</v>
          </cell>
          <cell r="AI249">
            <v>25</v>
          </cell>
        </row>
        <row r="250">
          <cell r="A250">
            <v>176.01</v>
          </cell>
          <cell r="B250" t="str">
            <v>平成９年度地域優良分譲住宅利子補給金の変更決定通知書について（送付）</v>
          </cell>
          <cell r="C250">
            <v>15</v>
          </cell>
          <cell r="H250" t="str">
            <v>75-1</v>
          </cell>
          <cell r="I250">
            <v>35933</v>
          </cell>
          <cell r="J250">
            <v>0</v>
          </cell>
          <cell r="K250" t="str">
            <v>　このことについて、別添のとおり送付しますので、申請者あて送付願います。</v>
          </cell>
          <cell r="L250">
            <v>0</v>
          </cell>
          <cell r="M250" t="str">
            <v>
</v>
          </cell>
          <cell r="N250">
            <v>0</v>
          </cell>
          <cell r="O250" t="str">
            <v>三重県住宅供給公社理事長</v>
          </cell>
          <cell r="Q250" t="str">
            <v>　三重県建設労働組合委員長</v>
          </cell>
          <cell r="R250" t="str">
            <v>　三重県建築士事務所協会会長</v>
          </cell>
          <cell r="S250" t="str">
            <v>　三重県労働者住宅生活協同組合理事長</v>
          </cell>
        </row>
        <row r="251">
          <cell r="A251">
            <v>177</v>
          </cell>
          <cell r="B251" t="str">
            <v>「ＨＯＰＥ　ＲＥＰＯＲＴ（Ｎｏ３２）」の送付について</v>
          </cell>
          <cell r="C251">
            <v>2</v>
          </cell>
          <cell r="J251" t="str">
            <v>三重県県土整備部建築住宅課
住宅計画・再開発グループ</v>
          </cell>
          <cell r="K251" t="str">
            <v>このことについて、（財）ベターリビングから送付されたので、一部送付します。
　ＨＯＰＥ計画推進事業の業務にご活用いただきますようお願いします。</v>
          </cell>
          <cell r="P251" t="str">
            <v>鈴鹿市役所　営繕住宅課　HOPE計画担当者</v>
          </cell>
          <cell r="Q251" t="str">
            <v>松阪市役所　都市計画課　HOPE計画担当者</v>
          </cell>
          <cell r="R251" t="str">
            <v>尾鷲市役所　建設課　HOPE計画担当者</v>
          </cell>
          <cell r="S251" t="str">
            <v>上野市役所　建築課　HOPE計画担当者</v>
          </cell>
          <cell r="T251" t="str">
            <v>二見町役場　土木建設課　HOPE計画担当者</v>
          </cell>
          <cell r="U251" t="str">
            <v>関町　企画振興課　HOPE計画担当者</v>
          </cell>
          <cell r="V251" t="str">
            <v>伊勢市　建築住宅課　HOPE計画担当者</v>
          </cell>
          <cell r="W251" t="str">
            <v>桑名市　建築住宅課　HOPE計画担当者</v>
          </cell>
          <cell r="AG251" t="str">
            <v>　このことについて、次のとおり送付してよろしいか</v>
          </cell>
          <cell r="AL251" t="str">
            <v>／</v>
          </cell>
          <cell r="AM251" t="str">
            <v>／</v>
          </cell>
          <cell r="AN251"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AX"/>
      <sheetName val="内容"/>
      <sheetName val="Sheet2"/>
    </sheetNames>
    <sheetDataSet>
      <sheetData sheetId="0">
        <row r="35">
          <cell r="K35" t="str">
            <v>番号</v>
          </cell>
          <cell r="L35" t="str">
            <v>件名</v>
          </cell>
          <cell r="M35" t="str">
            <v>宛先</v>
          </cell>
          <cell r="O35" t="str">
            <v>送信者</v>
          </cell>
          <cell r="P35" t="str">
            <v>通信事項</v>
          </cell>
          <cell r="Q35" t="str">
            <v>本状のみ</v>
          </cell>
          <cell r="R35" t="str">
            <v>Ａ４</v>
          </cell>
          <cell r="S35" t="str">
            <v>Ａ３</v>
          </cell>
          <cell r="T35" t="str">
            <v>Ｂ４</v>
          </cell>
          <cell r="U35" t="str">
            <v>Ｂ５</v>
          </cell>
        </row>
        <row r="36">
          <cell r="K36">
            <v>1</v>
          </cell>
          <cell r="L36" t="str">
            <v>平成１０年度まちづくり月間中央行事への参加について</v>
          </cell>
          <cell r="M36" t="str">
            <v>建設省住宅局市街地建築課
総務係</v>
          </cell>
          <cell r="P36" t="str">
            <v>　このことについて、報告しますので、よろしくお願いします。</v>
          </cell>
        </row>
        <row r="37">
          <cell r="K37">
            <v>2</v>
          </cell>
          <cell r="L37" t="str">
            <v>地域木造住宅について</v>
          </cell>
          <cell r="M37" t="str">
            <v>中部住宅販売
技術部　林</v>
          </cell>
          <cell r="N37" t="str">
            <v>０５３２－３１－２６７４</v>
          </cell>
          <cell r="R37">
            <v>1</v>
          </cell>
        </row>
        <row r="38">
          <cell r="K38">
            <v>2.1</v>
          </cell>
          <cell r="L38" t="str">
            <v>地域木造住宅について</v>
          </cell>
          <cell r="M38" t="str">
            <v>ロイヤルハウス　堀越</v>
          </cell>
          <cell r="N38" t="str">
            <v>052-322-0670</v>
          </cell>
          <cell r="P38">
            <v>0</v>
          </cell>
          <cell r="R38">
            <v>1</v>
          </cell>
        </row>
        <row r="39">
          <cell r="K39">
            <v>3</v>
          </cell>
          <cell r="L39" t="str">
            <v>事務連絡文書の送付について</v>
          </cell>
          <cell r="M39" t="str">
            <v>三重県すまいまちづくり協議会員</v>
          </cell>
          <cell r="P39" t="str">
            <v>　下記の送付をいたします。
　　　　　　　　　　　　記
１　地域木造住宅について
２　住宅建設情報
　　送付先の再検討をしていた関係上遅れましたことお詫び申し上げます。
３　すまいアップ情報「伝書鳩」「宝島」について
　新年度以来遅れておりましたインターネットの更新を再開しましたので、ご利用ください。
　内容の更新は約２週間を目安とするつもりです。
※三重県では協会を通して有意義で活発な情報交換をしたいと思っております。情報やご意見あればどんどんお送りください。　</v>
          </cell>
          <cell r="R39">
            <v>14</v>
          </cell>
        </row>
        <row r="40">
          <cell r="K40">
            <v>4</v>
          </cell>
          <cell r="L40" t="str">
            <v>三重県すまいまちづくり推進協議会員名簿の送付について</v>
          </cell>
          <cell r="M40" t="str">
            <v>住宅金融公庫名古屋支店
公共業務課　　伊福</v>
          </cell>
          <cell r="N40" t="str">
            <v>052-263-2924</v>
          </cell>
          <cell r="P40" t="str">
            <v>このことについて、送付します。
なお、公共団体については、組織の改編による修正はしていません。</v>
          </cell>
          <cell r="S40">
            <v>2</v>
          </cell>
        </row>
        <row r="41">
          <cell r="K41">
            <v>5</v>
          </cell>
          <cell r="L41" t="str">
            <v>シルバーハウジングプロジェクトについて</v>
          </cell>
          <cell r="M41" t="str">
            <v>小俣町役場　建設課　山下課長</v>
          </cell>
          <cell r="N41" t="str">
            <v>0596-22-3454</v>
          </cell>
          <cell r="P41" t="str">
            <v>　このことについて、今後の予定を立てるので、下記のとおりお願いします。
１　資料の送付について
　　関連通達・</v>
          </cell>
        </row>
        <row r="42">
          <cell r="K42">
            <v>6</v>
          </cell>
          <cell r="L42" t="str">
            <v>月報（住宅建設情報）の送付について</v>
          </cell>
          <cell r="M42" t="str">
            <v>（株）リクルート
　　　　　　　　宇井</v>
          </cell>
          <cell r="N42" t="str">
            <v>052-203-3767　tel3780</v>
          </cell>
          <cell r="P42" t="str">
            <v>　お電話合ったこのことについて、月報（住宅建設情報）を一部送付しますので、よろしくお願いします。</v>
          </cell>
          <cell r="R42">
            <v>4</v>
          </cell>
        </row>
        <row r="43">
          <cell r="K43">
            <v>7</v>
          </cell>
          <cell r="L43" t="str">
            <v>市町村住宅関連事業担当者会議の開催について</v>
          </cell>
          <cell r="M43" t="str">
            <v>南島町　建設課　堀江</v>
          </cell>
          <cell r="R43">
            <v>2</v>
          </cell>
        </row>
        <row r="44">
          <cell r="K44">
            <v>8</v>
          </cell>
          <cell r="L44" t="str">
            <v>市町村住宅関連事業担当者会議の開催について</v>
          </cell>
          <cell r="M44" t="str">
            <v>各市町村住宅計画、
　　　　　　住宅整備　各担当者</v>
          </cell>
          <cell r="P44" t="str">
            <v>先日照会しましたこのことについて、未回答のため、至急出欠の提出を送付（fax）頂きますようよろしくお願いします。</v>
          </cell>
          <cell r="R44">
            <v>2</v>
          </cell>
        </row>
        <row r="45">
          <cell r="K45">
            <v>9</v>
          </cell>
          <cell r="L45" t="str">
            <v>住宅建設情報の送付について</v>
          </cell>
          <cell r="M45" t="str">
            <v>中島建設　中島</v>
          </cell>
          <cell r="N45" t="str">
            <v>0593-94-3702</v>
          </cell>
          <cell r="P45" t="str">
            <v>　お電話合ったこのことについて、送付しますので、よろしくお願いします。</v>
          </cell>
          <cell r="R45">
            <v>4</v>
          </cell>
        </row>
        <row r="46">
          <cell r="K46">
            <v>9.1</v>
          </cell>
          <cell r="L46" t="str">
            <v>住宅建設情報の送付について</v>
          </cell>
          <cell r="M46" t="str">
            <v>大森</v>
          </cell>
          <cell r="N46" t="str">
            <v>0593-33-0442</v>
          </cell>
          <cell r="P46" t="str">
            <v>　お電話合ったこのことについて、送付しますので、よろしくお願いします。</v>
          </cell>
          <cell r="R46">
            <v>4</v>
          </cell>
        </row>
        <row r="47">
          <cell r="K47">
            <v>10</v>
          </cell>
          <cell r="L47" t="str">
            <v>土地利用転換計画策定等補助金により取得した財産調べ</v>
          </cell>
          <cell r="M47" t="str">
            <v>三重県経済農業協同組合　若林</v>
          </cell>
          <cell r="N47" t="str">
            <v>224-1702</v>
          </cell>
          <cell r="P47" t="str">
            <v>　このことについて、国土庁から別添（写）の照会があったので、取り急ぎFAXしますので、（別紙）の①についてご回答下さるようにお願いします。
　提出期限が近いので、早急にご回答下さるようお願いします。</v>
          </cell>
          <cell r="R47">
            <v>2</v>
          </cell>
        </row>
        <row r="48">
          <cell r="K48">
            <v>11</v>
          </cell>
          <cell r="L48" t="str">
            <v>平成１０年度住宅需要実態調査担当／登録様式の送付について</v>
          </cell>
          <cell r="M48" t="str">
            <v>建設省住宅局住宅政策課　田中調査係長</v>
          </cell>
          <cell r="N48" t="str">
            <v>03-5251-1952</v>
          </cell>
          <cell r="P48" t="str">
            <v>　先日の会議で依頼のありましたこのことについて提出いたしますので、よろしくお願いします。</v>
          </cell>
          <cell r="R48">
            <v>1</v>
          </cell>
        </row>
        <row r="49">
          <cell r="K49">
            <v>12</v>
          </cell>
          <cell r="L49" t="str">
            <v>「住宅ﾏｽﾀｰﾌﾟﾗﾝに基づく地方公共団体施策住宅に係る住宅金融公庫等融資の特別割増制度」についての調査について</v>
          </cell>
          <cell r="M49" t="str">
            <v>各市町村住宅計画主務担当者</v>
          </cell>
          <cell r="P49" t="str">
            <v>　平成１０年６月１６日付け県住第２７７号で依頼しました「住宅ﾏｽﾀｰﾌﾟﾗﾝに基づく地方公共団体施策住宅に係る住宅金融公庫等融資の特別割増制度（６月２６日締め切り）」については、意見の提出が少ないので、「自然条件対応型」で県への要望欄については、貴市町村にある自然条件について少なくとも１つ以上の意見の提出（FAX）を出していただくようお願いします。（平成１０年７月１０日（金）まで）
（　この調査の「自然条件対応型」で県への要望については、貴市町村にどのような自然条件があるのかという意見を県の基準作りの参</v>
          </cell>
          <cell r="R49">
            <v>1</v>
          </cell>
        </row>
        <row r="50">
          <cell r="K50">
            <v>12.1</v>
          </cell>
          <cell r="L50" t="str">
            <v>「住宅ﾏｽﾀｰﾌﾟﾗﾝに基づく地方公共団体施策住宅に係る住宅金融公庫等融資の特別割増制度」についての調査について</v>
          </cell>
          <cell r="M50" t="str">
            <v>各市町村住宅計画主務担当者</v>
          </cell>
          <cell r="P50" t="str">
            <v>先日照会しましたこのことについて、まだ期限（７月１０日（金））の前ですが、貴市町村は未提出であるので、今日中（月曜日まで）に必ずご提出(fax）頂きますようよろしくお願いします。もしも、送付済みの場合は届いていない場合がありますので、失礼ですが、ご連絡下さい。
　なお、先日のFAXでもお伝えしたとおり、貴市町村にある自然条件については、少なくとも１つ以上（出来ればあるだけ全て）は、担当レベルでも良いので、県への要望としてあげて下さい。</v>
          </cell>
          <cell r="R50">
            <v>1</v>
          </cell>
        </row>
        <row r="51">
          <cell r="K51">
            <v>13</v>
          </cell>
          <cell r="L51" t="str">
            <v>住宅金融公庫の地域木造住宅に係る特別加算の件数調べについて</v>
          </cell>
          <cell r="M51" t="str">
            <v>住宅金融公庫名古屋支店
公共業務課　　嘉藤</v>
          </cell>
          <cell r="N51" t="str">
            <v>052-263-2924</v>
          </cell>
          <cell r="R51">
            <v>2</v>
          </cell>
        </row>
        <row r="52">
          <cell r="K52">
            <v>14</v>
          </cell>
          <cell r="L52" t="str">
            <v>「第１０回木造住宅フォーラム」の開催について</v>
          </cell>
          <cell r="M52" t="str">
            <v>三重県住宅供給公社　担当者</v>
          </cell>
          <cell r="P52" t="str">
            <v>　このことについて、全国木造住宅振興協議会から別添（写）の案内があり、取り急ぎFAXしますので、申し込みをされる場合は、本日（７月１５日）中に、参加申込書を担当（中根）あてにご提出（FAX）下さい。本日中にご回答できないようであれば、担当にご連絡下さい。
　なお、会議負担金等は貴方でご用意いただくようお願いします。</v>
          </cell>
          <cell r="R52">
            <v>6</v>
          </cell>
        </row>
        <row r="53">
          <cell r="K53">
            <v>15</v>
          </cell>
          <cell r="L53" t="str">
            <v>第１０回住宅月間における建設大臣表彰および住宅局長表彰について</v>
          </cell>
          <cell r="M53" t="str">
            <v>三重県水質保全協会　川口</v>
          </cell>
          <cell r="N53" t="str">
            <v>227-8402</v>
          </cell>
          <cell r="P53" t="str">
            <v>　先程お電話で失礼いたしました件について、取り急ぎFAXさせていただきますので、ご査収いただきますようよろしくお願いいたします。なお、ご推薦いただく場合は一度建設省に照会いたしますので、ご連絡いただきますようお願いいたします。</v>
          </cell>
          <cell r="R53">
            <v>17</v>
          </cell>
        </row>
        <row r="54">
          <cell r="K54">
            <v>16</v>
          </cell>
          <cell r="L54" t="str">
            <v>シルバーハウジングプロジェクトについて</v>
          </cell>
          <cell r="M54" t="str">
            <v>建設省　住宅整備課　村上係長</v>
          </cell>
          <cell r="N54" t="str">
            <v>03-3502-5655</v>
          </cell>
          <cell r="P54" t="str">
            <v>　午前中にお電話しました、三重県名張市名張団地（市営住宅）のｼﾙﾊﾞｰﾊｳｼﾞﾝｸﾞﾌﾟﾛｼﾞｪｸﾄ関係の資料を送付させていただきますので、よろしくお願い申しあげます。
　　　　　　　　　記
１　ｽｹｼﾞｭｰﾙ　　　　Ｐ１
２　住宅ﾏｽﾀｰﾌﾟﾗﾝ　抜粋　　Ｐ２
３　再生ﾏｽﾀｰﾌﾟﾗﾝ　抜粋　　Ｐ７
</v>
          </cell>
          <cell r="R54">
            <v>15</v>
          </cell>
        </row>
        <row r="55">
          <cell r="K55">
            <v>17</v>
          </cell>
          <cell r="L55" t="str">
            <v>シルバーハウジングプロジェクトについて</v>
          </cell>
          <cell r="M55" t="str">
            <v>名張市建設部住宅係長　松本</v>
          </cell>
          <cell r="N55" t="str">
            <v>0595-63-4677</v>
          </cell>
          <cell r="P55" t="str">
            <v>　第１回変更要望の住宅整備課分の調書お送りします。
変更が決定次第、記入しfax下さい。</v>
          </cell>
          <cell r="R55">
            <v>3</v>
          </cell>
        </row>
        <row r="56">
          <cell r="K56">
            <v>18</v>
          </cell>
          <cell r="L56" t="str">
            <v>農住組合法改正に伴うｱﾝｹｰﾄの実施について</v>
          </cell>
          <cell r="M56" t="str">
            <v>農住組合担当者</v>
          </cell>
          <cell r="P56" t="str">
            <v>　平素は農住組合事業についてご尽力を頂き御礼申し上げます。
　さて、農住組合推進協議会から別添（写）の照会があり、取り急ぎfaxしますので、貴職において希望がありましたら参考にご意見を頂きたいので、別紙にご記入のうえ、中根あて、平成１０年８月６日（木）までに、fax頂きますようお願いします。</v>
          </cell>
          <cell r="R56">
            <v>6</v>
          </cell>
        </row>
        <row r="57">
          <cell r="K57">
            <v>19</v>
          </cell>
          <cell r="L57" t="str">
            <v>HOPE計画全国シンポジウム’９８脇町大会の開催について（依頼）</v>
          </cell>
          <cell r="M57" t="str">
            <v>南勢志摩県民局建設部、伊賀県民局建設部、紀北県民局建設部　各建築担当（ｸﾞﾙｰﾌﾟ）</v>
          </cell>
          <cell r="P57" t="str">
            <v>　このことについて、開催案内をとりあえずfaxさせていただきますのでよろしくお願いします。文書は後日送付いたします。</v>
          </cell>
          <cell r="R57">
            <v>8</v>
          </cell>
        </row>
        <row r="58">
          <cell r="K58">
            <v>20</v>
          </cell>
          <cell r="L58" t="str">
            <v>地域特性検討委員会の件</v>
          </cell>
          <cell r="M58" t="str">
            <v>住宅金融公庫名古屋支店
公共業務課　　伊福</v>
          </cell>
          <cell r="N58" t="str">
            <v>052-263-2924</v>
          </cell>
          <cell r="P58" t="str">
            <v>　このことについて、推薦書等を送付します。まだ決裁中ですので、正式な回答は、後日郵送します。</v>
          </cell>
          <cell r="R58">
            <v>1</v>
          </cell>
        </row>
        <row r="59">
          <cell r="K59">
            <v>21</v>
          </cell>
          <cell r="L59" t="str">
            <v>「住宅ﾏｽﾀｰﾌﾟﾗﾝに基づく地方公共団体施策住宅に係る住宅金融公庫等融資の特別割増制度」の高度合併処理及び「公庫技術者必携」について</v>
          </cell>
          <cell r="M59" t="str">
            <v>住宅金融公庫名古屋支店
公共業務課　　嘉藤</v>
          </cell>
          <cell r="N59" t="str">
            <v>052-263-2924</v>
          </cell>
          <cell r="R59">
            <v>6</v>
          </cell>
        </row>
        <row r="60">
          <cell r="K60">
            <v>21.1</v>
          </cell>
          <cell r="L60" t="str">
            <v>地域木造にかかるQ＆Ａについて</v>
          </cell>
          <cell r="M60" t="str">
            <v>住宅金融公庫名古屋支店
公共業務課　　嘉藤</v>
          </cell>
          <cell r="N60" t="str">
            <v>052-263-2924</v>
          </cell>
          <cell r="P60" t="str">
            <v>　このことについて、別添により県下の審査機関に出そうかと考えており、送付いたします。つきましては、ご意見をいただきたいのでよろしくお願いいたします。</v>
          </cell>
          <cell r="R60">
            <v>4</v>
          </cell>
        </row>
        <row r="61">
          <cell r="K61">
            <v>22</v>
          </cell>
          <cell r="L61" t="str">
            <v>　着工状況（６月）について</v>
          </cell>
          <cell r="M61" t="str">
            <v>百五銀行　高橋</v>
          </cell>
          <cell r="N61" t="str">
            <v>228-9380</v>
          </cell>
          <cell r="P61" t="str">
            <v>　先日お電話ありましたこのことについて、送付いたしますのでよろしくお願いします。
　なお、「住宅建設情報」については、三重県すまいまちづくり推進協議会に御入会されると、情報交換という会の主旨により、毎月の送付等行っておりますので、入会のご検討もよろしくお願いします。</v>
          </cell>
          <cell r="R61">
            <v>1</v>
          </cell>
        </row>
        <row r="62">
          <cell r="K62">
            <v>23</v>
          </cell>
          <cell r="L62" t="str">
            <v>平成１０年度版「公庫住宅技術者必携」、「住宅・建築ハンドブック（１９９８版）」及び「防災に配慮したまちづくり（住宅団地環境設計ノートその１６）」の案内の送付について</v>
          </cell>
          <cell r="M62" t="str">
            <v>津市役所 建築指導課 井上</v>
          </cell>
          <cell r="N62" t="str">
            <v>229-3336</v>
          </cell>
          <cell r="R62">
            <v>2</v>
          </cell>
        </row>
        <row r="63">
          <cell r="K63">
            <v>24</v>
          </cell>
          <cell r="L63" t="str">
            <v>平成９年度農住組合関連事業完了実績報告書の受理に伴う完了等検査における指示について</v>
          </cell>
          <cell r="M63" t="str">
            <v>農住組合担当者　様
　　菰野町役場　河内係長</v>
          </cell>
          <cell r="N63" t="str">
            <v>0593-94-3199</v>
          </cell>
          <cell r="P63" t="str">
            <v>　先日実施しました表題のことについて、指示事項を別添の通りとしますので御確認をお願いいたします。何かあれば、ご連絡をお願いします。</v>
          </cell>
          <cell r="R63">
            <v>1</v>
          </cell>
        </row>
        <row r="64">
          <cell r="K64">
            <v>24.01</v>
          </cell>
          <cell r="L64" t="str">
            <v>農住調査について</v>
          </cell>
          <cell r="M64" t="str">
            <v>ＪＡ三重経済連　若林課長代理</v>
          </cell>
          <cell r="N64" t="str">
            <v>224-1702</v>
          </cell>
          <cell r="P64" t="str">
            <v>先ほどお電話しましたこのことについて、送付します。
様式１および別添１の建設戸数について確認をお願いします。
様式２，３については、何かわかれば、教えて下さい。</v>
          </cell>
          <cell r="R64">
            <v>5</v>
          </cell>
        </row>
        <row r="65">
          <cell r="K65">
            <v>24.02</v>
          </cell>
          <cell r="L65" t="str">
            <v>平成９年度農住組合関連事業完了実績報告書の受理に伴う完了等検査における指示について</v>
          </cell>
          <cell r="M65" t="str">
            <v>ＪＡくわな資産管理部
　　　松井　調査役</v>
          </cell>
          <cell r="N65" t="str">
            <v>0594－２４－４６５５</v>
          </cell>
          <cell r="P65" t="str">
            <v>　先日実施しました表題のことについて、指示事項を別添の通りとしますので御確認をお願いいたします。何かあれば、ご連絡をお願いします。
　なお、播磨農住について、富田法律事務所との契約日、着手日、完了日について当方で記録漏れがありましたので、お手数ですが、ご報告をお願いします。</v>
          </cell>
          <cell r="R65">
            <v>1</v>
          </cell>
        </row>
        <row r="66">
          <cell r="K66">
            <v>25</v>
          </cell>
          <cell r="L66" t="str">
            <v>住宅ﾏｽﾀｰﾌﾟﾗﾝに基づく地方公共団体施策住宅に係る住宅金融公庫融資の特別割増制度について</v>
          </cell>
          <cell r="M66" t="str">
            <v>鈴鹿市役所　都市計画課　平野</v>
          </cell>
          <cell r="N66" t="str">
            <v>0593-82-7615</v>
          </cell>
          <cell r="R66">
            <v>3</v>
          </cell>
        </row>
        <row r="67">
          <cell r="K67">
            <v>26</v>
          </cell>
          <cell r="L67" t="str">
            <v>農住利子補給制度要望等について</v>
          </cell>
          <cell r="M67" t="str">
            <v>ＪＡ三重経済連　若林課長代理
ＪＡくわな　松井調査役
ＪＡ三重四日市　長谷川課長</v>
          </cell>
          <cell r="N67" t="str">
            <v>224-1702、0594-24-4655、0593-55-6282</v>
          </cell>
          <cell r="P67" t="str">
            <v>　このことについて、農住事業推進全国協議会から提出の依頼がありましたので送付します。要望等がある場合は、平成１０年９月３日（木）までに、御送付下さい。要望等のない場合は、送付頂かなくて結構です。</v>
          </cell>
          <cell r="R67">
            <v>7</v>
          </cell>
        </row>
        <row r="68">
          <cell r="K68">
            <v>27</v>
          </cell>
          <cell r="L68" t="str">
            <v>平成１０年度農住事業推進全国協議会調査研究部会参加もうしこみ</v>
          </cell>
          <cell r="M68" t="str">
            <v>岡山県　住宅課　
計画融資係　瀧井</v>
          </cell>
          <cell r="N68" t="str">
            <v>086-234-9346</v>
          </cell>
          <cell r="P68" t="str">
            <v>　よろしくおねがいします。</v>
          </cell>
          <cell r="R68">
            <v>1</v>
          </cell>
        </row>
        <row r="69">
          <cell r="K69">
            <v>28</v>
          </cell>
          <cell r="L69" t="str">
            <v>住宅ﾏｽﾀｰﾌﾟﾗﾝに基づく地方公共団体施策住宅に係る住宅金融公庫融資の特別割増制度について</v>
          </cell>
          <cell r="M69" t="str">
            <v>建設省　住宅整備課　村上係長</v>
          </cell>
          <cell r="N69" t="str">
            <v>03-3502-5655</v>
          </cell>
          <cell r="P69" t="str">
            <v>　このことについて、住宅ﾏｽﾀｰﾌﾟﾗﾝの改訂案、現・住宅ﾏｽﾀｰﾌﾟﾗﾝ及び基準案（地震、台風、合併浄化槽）を送付しますのでよろしくお願いします。
　なお、住宅ﾏｽﾀｰﾌﾟﾗﾝの改定案は策定委員会等に示すためのものであり、１０月には改訂せず、後日、高優賃等と併せて本改訂の予定です。</v>
          </cell>
          <cell r="R69">
            <v>10</v>
          </cell>
        </row>
        <row r="70">
          <cell r="K70">
            <v>29</v>
          </cell>
          <cell r="L70" t="str">
            <v>住宅ﾏｽﾀｰﾌﾟﾗﾝに基づく地方公共団体施策住宅に係る住宅金融公庫融資の特別割増制度について</v>
          </cell>
          <cell r="M70" t="str">
            <v>住宅金融公庫名古屋支店
公共業務課　　嘉藤</v>
          </cell>
          <cell r="N70" t="str">
            <v>052-263-2924</v>
          </cell>
          <cell r="P70" t="str">
            <v>　このことについて、[基準適合シート」の体裁変更案（たたき台）を作成しましたので、送付します。
　意見、差し替え等の必要があれば、御連絡下さい。</v>
          </cell>
        </row>
        <row r="71">
          <cell r="K71">
            <v>30</v>
          </cell>
          <cell r="L71" t="str">
            <v>ホームページによる住情報提供事業に関する取り組み状況について（回答）</v>
          </cell>
          <cell r="M71" t="str">
            <v>愛知県建築部住宅企画課　企画担当</v>
          </cell>
          <cell r="N71" t="str">
            <v>052-961-8145</v>
          </cell>
          <cell r="P71" t="str">
            <v>　平成１０年８月２５日付け事務連絡で依頼のありましたこのことについて、別紙のとおり送付します。</v>
          </cell>
          <cell r="R71">
            <v>7</v>
          </cell>
        </row>
        <row r="72">
          <cell r="K72">
            <v>31</v>
          </cell>
          <cell r="L72" t="str">
            <v>地方公共団体におけるリフォーム関連助成の実施状況について</v>
          </cell>
          <cell r="M72" t="str">
            <v>各市町村住宅・建築主務　担当</v>
          </cell>
          <cell r="P72" t="str">
            <v>　このことについて、建設省から依頼がありましたので、取り急ぎ送付します。文書は現在決済中です。お忙しいところ、期限が厳しいですが、該当あるなしに関わらず、必ず期限までにご報告下さい。</v>
          </cell>
          <cell r="R72">
            <v>2</v>
          </cell>
        </row>
        <row r="73">
          <cell r="K73">
            <v>31.01</v>
          </cell>
          <cell r="L73" t="str">
            <v>地方公共団体におけるリフォーム関連助成の実施状況について</v>
          </cell>
          <cell r="M73" t="str">
            <v>各市町村住宅・建築主務　担当</v>
          </cell>
          <cell r="R73">
            <v>2</v>
          </cell>
        </row>
        <row r="74">
          <cell r="K74">
            <v>31.1</v>
          </cell>
          <cell r="L74" t="str">
            <v>地方公共団体におけるリフォーム関連助成の実施状況について</v>
          </cell>
          <cell r="M74" t="str">
            <v>各市町村住宅・建築主務　担当</v>
          </cell>
          <cell r="P74" t="str">
            <v>　建設省から依頼があり先日ＦＡＸしましたこのことについて、決済済み文書を送付します。
　お忙しいところ、期限が厳しいですが、該当あるなしに関わらず、必ず期限までにご報告頂きたいので、未回答の市町村は　至急（今日中！）　お願いします。（ＴＥＬ又はＦＡＸで）
未回答の市町村
伊勢市、鈴鹿市、多度町、木曽岬町、北勢町、大安町、藤原町、楠町、川越町、芸濃町、香良洲町、嬉野町、三雲町、大台町、小俣町、大宮町、度会町、大内山村、伊賀町、大山田村、青山町、阿児町、磯部町、海山町、紀宝町、鵜殿村</v>
          </cell>
          <cell r="R74">
            <v>2</v>
          </cell>
        </row>
        <row r="75">
          <cell r="K75">
            <v>32</v>
          </cell>
          <cell r="L75" t="str">
            <v>住宅需要実態調査概要の送付について</v>
          </cell>
          <cell r="M75" t="str">
            <v>三重情報㈱　企画制作部編集室　水井</v>
          </cell>
          <cell r="N75" t="str">
            <v>0593-45-8520</v>
          </cell>
          <cell r="P75" t="str">
            <v>　このことについて、送付しますのでよろしくお願いします。
　この調査は、住宅・土地統計調査とは重複しない世帯（約６５００世帯）を対象とし、内容は、住宅について日頃どのようにお考えになっているかなとを伺うものです。</v>
          </cell>
          <cell r="R75">
            <v>1</v>
          </cell>
        </row>
        <row r="76">
          <cell r="K76">
            <v>33</v>
          </cell>
          <cell r="L76" t="str">
            <v>「ＨＯＰＥ計画’９８」の原稿依頼について</v>
          </cell>
          <cell r="M76" t="str">
            <v>二見町　土木建設課
中村　補佐</v>
          </cell>
          <cell r="N76" t="str">
            <v>10964-3-3754</v>
          </cell>
          <cell r="R76">
            <v>1</v>
          </cell>
        </row>
        <row r="77">
          <cell r="K77">
            <v>34</v>
          </cell>
          <cell r="L77" t="str">
            <v>地域優良分譲住宅等の実績について（報告）</v>
          </cell>
          <cell r="M77" t="str">
            <v>建設省住宅局住宅整備課
瀬良　地域住宅計画官</v>
          </cell>
        </row>
        <row r="78">
          <cell r="K78">
            <v>35</v>
          </cell>
          <cell r="L78" t="str">
            <v>地方公共団体におけるリフォーム関連助成の実施状況について（報告）</v>
          </cell>
          <cell r="M78" t="str">
            <v>建設省住宅局住宅生産課　高橋</v>
          </cell>
          <cell r="N78" t="str">
            <v>03-3592-2502</v>
          </cell>
          <cell r="P78" t="str">
            <v>　このことについて、送付しますのでよろしくお願いします。</v>
          </cell>
          <cell r="R78">
            <v>2</v>
          </cell>
        </row>
        <row r="79">
          <cell r="K79">
            <v>36</v>
          </cell>
          <cell r="L79" t="str">
            <v>木造住宅振興に係る県単独補助制度の状況について（回答）</v>
          </cell>
          <cell r="M79" t="str">
            <v>岐阜県土木部住宅課
　企画係　本多</v>
          </cell>
          <cell r="N79" t="str">
            <v>058-271-5718</v>
          </cell>
          <cell r="P79" t="str">
            <v>　このことについて、とりあえずｆａｘしますのでよろしくお願いします。
　なお、本物は後日送付しますのでよろしくお願いします。</v>
          </cell>
          <cell r="R79">
            <v>24</v>
          </cell>
        </row>
        <row r="80">
          <cell r="K80">
            <v>37</v>
          </cell>
          <cell r="L80" t="str">
            <v>住宅ﾏｽﾀｰﾌﾟﾗﾝに基づく地方公共団体施策住宅に係る住宅金融公庫融資の特別割増制度について</v>
          </cell>
          <cell r="M80" t="str">
            <v>尾鷲市　建設課　
建築係　濱田</v>
          </cell>
          <cell r="N80" t="str">
            <v>05972-２-９１８４</v>
          </cell>
          <cell r="P80" t="str">
            <v>　先程お電話しましたこのことについて、蒲郡市・上野市の基準を送付いたしますのでよろしくお願いします。蒲郡市の基準については、２．の（１）～（６）では不足で、（７）の基準を追加したそうですので、これで最低基準程度と考えて下さい。詳しくは公庫（下記）まで連絡して下さい。
住宅金融公庫名古屋支店　公共業務課
担当：　伊福　調査役
　　　　　嘉藤　調査役
〒464-8621　名古屋市千種区新栄３丁目２０－１６
ｔｅｌ　０５２－２６３－２９０６
ｆａｘ　０５９－２６３－２９２４</v>
          </cell>
        </row>
        <row r="81">
          <cell r="K81">
            <v>38</v>
          </cell>
          <cell r="L81" t="str">
            <v>平成１１年度計画について</v>
          </cell>
          <cell r="M81" t="str">
            <v>二見町　土木建設課　藪木</v>
          </cell>
          <cell r="N81" t="str">
            <v>05964-3-3754</v>
          </cell>
          <cell r="P81" t="str">
            <v>　平成１０年当初予算のために送付いただいた資料です。変更がないか連絡して下さい。</v>
          </cell>
          <cell r="R81">
            <v>7</v>
          </cell>
        </row>
        <row r="82">
          <cell r="K82">
            <v>39</v>
          </cell>
          <cell r="L82" t="str">
            <v>住宅建設情報の送付について</v>
          </cell>
          <cell r="M82" t="str">
            <v>日本道路　山上</v>
          </cell>
          <cell r="N82" t="str">
            <v>252-2807</v>
          </cell>
          <cell r="R82">
            <v>4</v>
          </cell>
        </row>
        <row r="83">
          <cell r="K83">
            <v>40</v>
          </cell>
          <cell r="L83" t="str">
            <v>シルバーハウジングプロジェクトに関するアンケート調査について（回答）</v>
          </cell>
          <cell r="M83" t="str">
            <v>大阪府建築都市部住宅整備課
計画係　三原</v>
          </cell>
          <cell r="N83" t="str">
            <v>０６－９４４－６８２１</v>
          </cell>
          <cell r="P83" t="str">
            <v>　平成１０年９月２９日付け住整第３２３号で以来のありましたこのことについて、別紙の通り回答します。
　なお、現在管下町村で計画の作成及び検討中のところがあり、その参考としたいので、調査結果について１部送付いただけると幸いです。</v>
          </cell>
          <cell r="R83">
            <v>4</v>
          </cell>
        </row>
        <row r="84">
          <cell r="K84">
            <v>41</v>
          </cell>
          <cell r="L84" t="str">
            <v>屎尿浄化槽の取り扱いについて</v>
          </cell>
          <cell r="M84" t="str">
            <v>鈴鹿建設部建築担当
山本主幹兼課長</v>
          </cell>
          <cell r="N84" t="str">
            <v>０５９３－８２－１５３９</v>
          </cell>
          <cell r="R84">
            <v>3</v>
          </cell>
        </row>
        <row r="85">
          <cell r="K85">
            <v>42</v>
          </cell>
          <cell r="L85" t="str">
            <v>完了実績報告書様式について</v>
          </cell>
          <cell r="M85" t="str">
            <v>二見町　土木建設課　薮木</v>
          </cell>
          <cell r="N85" t="str">
            <v>05964-3-3754</v>
          </cell>
          <cell r="P85" t="str">
            <v>　完了実績報告の様式について送付します。
　参考に鈴鹿市の提出書類を添付します。（後で捨てて下さい。）
　別記様式第９，別紙１については今日中にＦＡＸで下さい。（できるだけ早く）
　本通の提出は後日で結構です。
　また、後日、額の確定（検査）に伺いますのでよろしくお願いします。（日時未定）</v>
          </cell>
          <cell r="R85">
            <v>21</v>
          </cell>
        </row>
        <row r="86">
          <cell r="K86">
            <v>43</v>
          </cell>
          <cell r="L86" t="str">
            <v>環境共生住宅モデル事業に関する１０、１１年度要望について</v>
          </cell>
          <cell r="M86" t="str">
            <v>各市町村住宅宅地主務担当者</v>
          </cell>
          <cell r="P86" t="str">
            <v>「環境共生住宅市街地モデル事業」の１０年度変更、１１年度の要望がある場合は、要望書類を提出する必要がありますので、平成１０年１１月１３日（火）（厳守！）までに担当あてご一報下さい。
（ＴＥＬでもＦＡＸでも可。）
（要望のない場合は連絡は不要です。）</v>
          </cell>
          <cell r="Q86" t="str">
            <v>※本状のみ送付</v>
          </cell>
        </row>
        <row r="87">
          <cell r="K87">
            <v>44</v>
          </cell>
          <cell r="L87" t="str">
            <v>実調　Ｎｏ１３４の位置について</v>
          </cell>
          <cell r="M87" t="str">
            <v>津市　住宅管理課　わたせ</v>
          </cell>
          <cell r="N87" t="str">
            <v>229-3336</v>
          </cell>
          <cell r="P87" t="str">
            <v>　先程お電話しましたこのことについて、送付いたしますのでよろしくお願いします。</v>
          </cell>
          <cell r="S87">
            <v>3</v>
          </cell>
        </row>
        <row r="88">
          <cell r="K88">
            <v>45</v>
          </cell>
          <cell r="L88" t="str">
            <v>地方公共団体施策住宅に係る小屋裏換気仕様について</v>
          </cell>
          <cell r="M88" t="str">
            <v>住宅金融公庫名古屋支店
公共業務課　　嘉藤</v>
          </cell>
          <cell r="N88" t="str">
            <v>052-263-2924</v>
          </cell>
          <cell r="P88" t="str">
            <v>　昨日お電話しましたこのことについて、送付します。また、電話します。</v>
          </cell>
          <cell r="R88">
            <v>2</v>
          </cell>
        </row>
        <row r="89">
          <cell r="K89">
            <v>46</v>
          </cell>
          <cell r="L89" t="str">
            <v>地方公共団体施策住宅に係る資料の送付について</v>
          </cell>
          <cell r="M89" t="str">
            <v>　　　　　　　　　　　　　　　　　　</v>
          </cell>
          <cell r="N89" t="str">
            <v>　　　</v>
          </cell>
          <cell r="P89" t="str">
            <v>　ご照会いただきましたこのことについて、資料を一式お送りしますので、よろしくお願いします。ご質問等があれば、ご連絡下さい。
なお、書類の申請方法については、
①金融機関への申し込みの時は割増融資と同じように、該当事項に○を付ける。
②地方公共団体への設計審査の時は、割増融資と同じように、申請書の該当事項に○を付け、裏面に種類を記入する。さらに、各種類毎に基準適合シートを添付する。
※住宅全体１種類、２種類　　住宅の一部</v>
          </cell>
          <cell r="R89">
            <v>14</v>
          </cell>
        </row>
        <row r="90">
          <cell r="K90">
            <v>46.1</v>
          </cell>
          <cell r="L90" t="str">
            <v>地方公共団体施策住宅に係る資料の送付について</v>
          </cell>
          <cell r="M90" t="str">
            <v>大和ハウス　瀬古</v>
          </cell>
          <cell r="N90" t="str">
            <v>０５９６－３６－５２３９</v>
          </cell>
          <cell r="R90">
            <v>12</v>
          </cell>
        </row>
        <row r="91">
          <cell r="K91">
            <v>47</v>
          </cell>
          <cell r="L91" t="str">
            <v>地方公共団体施策住宅に係る小屋裏換気仕様について</v>
          </cell>
          <cell r="M91" t="str">
            <v>巧建設計　戸嶋</v>
          </cell>
          <cell r="N91" t="str">
            <v>０５２－４５３－５８６７</v>
          </cell>
          <cell r="P91" t="str">
            <v>　照会いただきましたことについて
・かわらの間隙を利用する仕様になっていますが、その有効面積等について定かでないため、換気上の有効性については疑問があります。よって、換気面積の計算には、考慮しないこととして下さい。
　　　　　　　　　　　　　　　　　以上</v>
          </cell>
          <cell r="Q91" t="str">
            <v>※本状のみ送付</v>
          </cell>
          <cell r="R91">
            <v>0</v>
          </cell>
        </row>
        <row r="92">
          <cell r="K92">
            <v>48</v>
          </cell>
          <cell r="L92" t="str">
            <v>公的資金による「その他の住宅」の資料収集について（依頼）</v>
          </cell>
          <cell r="M92" t="str">
            <v>各市町村住宅政策主務課　担当者</v>
          </cell>
          <cell r="P92" t="str">
            <v>　このことについは、毎年度依頼させていただいておりますが、今年も建設省から依頼がありましたので、よろしくお願いいたします。
　なお、正式文書は決裁中につき、後日発送します。（期限が短いので、取り急ぎＦＡＸしました。）</v>
          </cell>
        </row>
        <row r="93">
          <cell r="K93">
            <v>48.1</v>
          </cell>
          <cell r="L93" t="str">
            <v>公的資金による「その他の住宅」の資料収集について（依頼）</v>
          </cell>
          <cell r="M93" t="str">
            <v>各市町村住宅政策主務課　担当者</v>
          </cell>
          <cell r="P93" t="str">
            <v>　このことについて、先日期限（１１月４日（水））までに提出の依頼をしたところですが、未提出、又は、手違いで届いていませんので、至急ご提出いただきますよう、再度お願いします。
　なお、該当のない場合も、その旨ＦＡＸいただきますよう、お願いします。</v>
          </cell>
          <cell r="R93">
            <v>10</v>
          </cell>
        </row>
        <row r="94">
          <cell r="K94">
            <v>49</v>
          </cell>
          <cell r="L94" t="str">
            <v>農住組合関係研修等の送付について</v>
          </cell>
          <cell r="M94" t="str">
            <v>津市　都市計画課　みぞた</v>
          </cell>
          <cell r="N94" t="str">
            <v>229-3336</v>
          </cell>
          <cell r="R94">
            <v>13</v>
          </cell>
        </row>
        <row r="95">
          <cell r="K95">
            <v>50</v>
          </cell>
          <cell r="L95" t="str">
            <v>大研修室の使用について</v>
          </cell>
          <cell r="M95" t="str">
            <v>生涯学習センター　保井主事</v>
          </cell>
          <cell r="N95" t="str">
            <v>２３３－１１５１　　Ｔｅｌ　１１５１</v>
          </cell>
          <cell r="P95" t="str">
            <v>　先程お電話しましたこのことについて、送付いたしますのでよろしくお願いします。
　以下の２つの講習会について各３枚送付します。
１　「木質資材適正利用技術研修会」　　２／２６予定
・内容：木構造に携わる現場実務者に対し、木造建築物の耐震性を向上させる木材利用技術について、普及を図るために開催する。
・募集：年１回のみの講習会の開催であることから、早い時期から開催日、・開催場所を定めて県民への周知や開催期日等の問い合わせに対応することにより、一人でも多くの人が受講可能となる。
２　「住宅断熱施工技術者講</v>
          </cell>
        </row>
        <row r="96">
          <cell r="K96">
            <v>51</v>
          </cell>
          <cell r="L96" t="str">
            <v>住宅金融公庫の地方公共団体施策住宅に係る特別加算の件数調べについて</v>
          </cell>
          <cell r="M96" t="str">
            <v>　各建設部　建築担当（グループ）月報担当者</v>
          </cell>
          <cell r="P96" t="str">
            <v>　このことについて、先日、依頼文を住宅計画・福祉のまちグループと建築指導グループの両方から出してしまいました。先日も、建築指導グループの分（別紙１）は誤りであると訂正しましたが、住宅計画・福祉のまちグループ（中根）の分（別紙２）が正しいので、改めてご案内します。
注：
　なお、この中で、「合併処理浄化槽設置住宅」の件数については、対象は、１０月以降の特別加算（１００万円）の分のみですので、お間違いのないようにお願いします。すなわち、「建売住宅」については、１０月の申請から適用なので、今回受付件数の報告</v>
          </cell>
        </row>
        <row r="97">
          <cell r="K97">
            <v>52</v>
          </cell>
          <cell r="L97" t="str">
            <v>高齢者向け優良賃貸住宅に関する資料送付および意向調査について（依頼）</v>
          </cell>
          <cell r="M97" t="str">
            <v>（別記）
各市町村住宅計画主務課担当者</v>
          </cell>
          <cell r="P97" t="str">
            <v>　先日照会いたしました、表題のことについては、お忙しいところ、大変ご迷惑をおかけしております。
　提出期限が、平成１０年１１月１６日（月）となっており、期限が過ぎましたので、未提出の場合は、至急、ご提出ください。
　なお、既に送っていただいたにもかかわらず、このＦＡＸが届きましたならば、手違いで届いていないことがありますので、お手数ですが、ご一報いただきますよう、お願いします。</v>
          </cell>
        </row>
        <row r="98">
          <cell r="K98">
            <v>53</v>
          </cell>
          <cell r="L98" t="str">
            <v>「木質資材適正利用技術研修」・「新木造軸組住宅普及推進研修」の質疑等について</v>
          </cell>
          <cell r="M98" t="str">
            <v>（財）日本住宅・木材技術センター　青木</v>
          </cell>
          <cell r="P98" t="str">
            <v>　このことについて、送付しますので、よろしくお願いします。</v>
          </cell>
          <cell r="R98">
            <v>1</v>
          </cell>
        </row>
        <row r="99">
          <cell r="K99">
            <v>54</v>
          </cell>
          <cell r="L99" t="str">
            <v>「フォレストタウンの整備及び木造住宅生産ネットワークプロジェクトの推進について」の誤送について</v>
          </cell>
          <cell r="M99" t="str">
            <v>各位</v>
          </cell>
          <cell r="P99" t="str">
            <v>　１１月１９日（木）の夜に送付しました表題のＦＡＸについて、ＦＡＸ機械の入れ替えに伴う当方の手違いにより、間違って貴方に送付してしまい、混乱を招いたこと、誠に申し訳ございません。貴方には全く関係のない書類でありますので、お捨て下さいますよう、お願い申し上げます。</v>
          </cell>
          <cell r="Q99" t="str">
            <v>※本状のみ送付</v>
          </cell>
          <cell r="R99">
            <v>0</v>
          </cell>
        </row>
        <row r="100">
          <cell r="K100">
            <v>55</v>
          </cell>
          <cell r="L100" t="str">
            <v>インターネット情報（「宝島」）の内容のご確認</v>
          </cell>
          <cell r="M100" t="str">
            <v>　　</v>
          </cell>
          <cell r="P100" t="str">
            <v>　１２／１にお電話しました、県のインターネット中の「宝島」の記事の内容について、現在の掲載内容を送付しますので、変更がないかご確認いただきますようよろしくお願い致します。
　なお、変更の有無に関わらず、ご連絡下さいますよう、お願いいたします。（出来ましたら、今週中にご連絡いただけますでしょうか。）
※その他にも掲載情報があれば、ご連絡下さい。また、関連ホームページがあればリンクしますので、こちらについても、ご連絡下さい。</v>
          </cell>
          <cell r="R100">
            <v>12</v>
          </cell>
        </row>
        <row r="101">
          <cell r="K101">
            <v>56</v>
          </cell>
          <cell r="L101" t="str">
            <v>フォレストタウンの整備及び木造住宅生産ネットワークプロジェクトの推進について</v>
          </cell>
          <cell r="M101" t="str">
            <v>建設省住宅局木造住宅振興室
 　山根係長</v>
          </cell>
          <cell r="N101" t="str">
            <v>３５９２－２５０２</v>
          </cell>
          <cell r="P101" t="str">
            <v>　このことについて、提出させていただきます。
　なお、市町村、団体等への啓発・照会の都合上、大変遅れまして、申し訳ございませんでした。</v>
          </cell>
          <cell r="R101">
            <v>3</v>
          </cell>
        </row>
        <row r="102">
          <cell r="K102">
            <v>57</v>
          </cell>
          <cell r="L102" t="str">
            <v>平成９年度補助金額執行について</v>
          </cell>
          <cell r="M102" t="str">
            <v>二見町建設課　薮木</v>
          </cell>
          <cell r="N102" t="str">
            <v>05964-3-3754</v>
          </cell>
          <cell r="P102" t="str">
            <v>　このことについて、入札残（１５，０００）の使い道について別表に記入し、送付して下さい。
何かありましたら、ご連絡下さい。</v>
          </cell>
        </row>
        <row r="103">
          <cell r="K103">
            <v>58</v>
          </cell>
          <cell r="L103" t="str">
            <v>「木造住宅の性能向上と木材の適正利用技術研修会（三重）」の申し込み人数についてについて</v>
          </cell>
          <cell r="M103" t="str">
            <v>（財）日本住宅・木材技術センター　青木</v>
          </cell>
          <cell r="N103" t="str">
            <v>０３－３５８９－１７６６</v>
          </cell>
          <cell r="P103" t="str">
            <v>　このことについて、下記のとおりです。
　　　　　　　記
申し込み人数（平成１１年２月１８日現在）　：　１３１人</v>
          </cell>
          <cell r="Q103" t="str">
            <v>※本状のみ送付</v>
          </cell>
        </row>
        <row r="104">
          <cell r="K104">
            <v>59</v>
          </cell>
          <cell r="L104" t="str">
            <v>平成１１年度農住組合推進事業等の概算要望について</v>
          </cell>
          <cell r="M104" t="str">
            <v>桑名市都市計画課　片桐主査　様
菰野町建設課　樋口　様</v>
          </cell>
          <cell r="P104" t="str">
            <v>　このことについて、国土庁から別添（写）の照会がありましたので、取り急ぎＦＡＸで送付しますので、平成１０年１２月１４日（月）までにご提出下さい。
　なお、ＪＡ中央会の永作課長代理に別紙２～４を渡しております。
　提出は手書きで結構です。
　※担当　中根は９日不在につき、お問い合わせは１０日以降にお願いします。
　</v>
          </cell>
        </row>
        <row r="105">
          <cell r="K105">
            <v>60</v>
          </cell>
          <cell r="L105" t="str">
            <v>傾斜地にある地域木造住宅の建設基準について</v>
          </cell>
          <cell r="M105" t="str">
            <v>住宅金融公庫名古屋支店　嘉藤</v>
          </cell>
          <cell r="N105" t="str">
            <v>052-263-2924</v>
          </cell>
          <cell r="P105" t="str">
            <v>このことについて、別紙のとおりとしたいので、よろしくお願いします。</v>
          </cell>
          <cell r="R105">
            <v>1</v>
          </cell>
          <cell r="S105">
            <v>2</v>
          </cell>
        </row>
        <row r="106">
          <cell r="K106">
            <v>61</v>
          </cell>
          <cell r="L106" t="str">
            <v>全国木造住宅振興協議会全国大会の出席について</v>
          </cell>
          <cell r="M106" t="str">
            <v>石川県土木部建築住宅課バリアフリータウン係　表</v>
          </cell>
          <cell r="N106" t="str">
            <v>０７６－２２３－９４６８</v>
          </cell>
          <cell r="P106" t="str">
            <v>　このことについては、下記のとおりです。
　　　　　　　　記
三重県　県土整備部　建築住宅課
　　　・課長　川北　直美
　　　・課長補佐　若林　豊</v>
          </cell>
        </row>
        <row r="107">
          <cell r="K107">
            <v>62</v>
          </cell>
          <cell r="L107" t="str">
            <v>「住宅性能表示」の整備に向けての対応方針に関する説明会について</v>
          </cell>
          <cell r="M107" t="str">
            <v>建設省住宅局住宅生産課
　真鍋・長谷川課長補佐</v>
          </cell>
          <cell r="O107" t="str">
            <v>三重県　県土整備部　建築住宅課
住宅計画・福祉のまちｸﾞﾙｰﾌﾟ　後藤
（TEL０５９－２２４－２７２０　FAX３１４７</v>
          </cell>
          <cell r="P107" t="str">
            <v>　このことについて、出席者報告表を送付しますのでよろしくお願いします。</v>
          </cell>
          <cell r="R107">
            <v>1</v>
          </cell>
        </row>
        <row r="108">
          <cell r="K108">
            <v>63</v>
          </cell>
          <cell r="L108" t="str">
            <v>住宅生産課所管分の公営住宅関連事業推進事業に係る平成１１年度第１回変更要望について</v>
          </cell>
          <cell r="M108" t="str">
            <v>建設省住宅局木造住宅振興室 山根係長</v>
          </cell>
          <cell r="N108" t="str">
            <v>03-3592-2502</v>
          </cell>
          <cell r="P108" t="str">
            <v>　平成１１年７月２日付け事務連絡で依頼がありましたこのことについて、別添のとおり提出します。</v>
          </cell>
          <cell r="R108">
            <v>3</v>
          </cell>
        </row>
        <row r="109">
          <cell r="K109">
            <v>64</v>
          </cell>
          <cell r="L109" t="str">
            <v>既設農住組合関係団体担当者研修会の参加費について</v>
          </cell>
          <cell r="M109" t="str">
            <v>桑名市都市計画課　片桐主査　</v>
          </cell>
          <cell r="P109" t="str">
            <v>　このことについて、全中から別紙の連絡がありましたので、送付します。</v>
          </cell>
          <cell r="R109">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文"/>
      <sheetName val="G1"/>
      <sheetName val="G34"/>
      <sheetName val="G5"/>
      <sheetName val="H1"/>
      <sheetName val="H2"/>
      <sheetName val="H3"/>
      <sheetName val="H4"/>
      <sheetName val="入力"/>
      <sheetName val="1"/>
      <sheetName val="2"/>
      <sheetName val="3"/>
      <sheetName val="住宅建設情報"/>
      <sheetName val="プレス用"/>
      <sheetName val="送り状"/>
      <sheetName val="簡起"/>
    </sheetNames>
    <sheetDataSet>
      <sheetData sheetId="2">
        <row r="5">
          <cell r="A5" t="str">
            <v>平成12年度</v>
          </cell>
          <cell r="B5">
            <v>0.6190783946228915</v>
          </cell>
          <cell r="C5">
            <v>0.03826019517869838</v>
          </cell>
          <cell r="D5">
            <v>0.3426614101984101</v>
          </cell>
          <cell r="E5">
            <v>0.5158663478317068</v>
          </cell>
          <cell r="F5">
            <v>0.017579008595618173</v>
          </cell>
          <cell r="G5">
            <v>0.11652556065404253</v>
          </cell>
          <cell r="H5">
            <v>0.3493827958379112</v>
          </cell>
          <cell r="I5">
            <v>0.0006462870807212563</v>
          </cell>
        </row>
        <row r="6">
          <cell r="A6" t="str">
            <v>平成13年度</v>
          </cell>
          <cell r="B6">
            <v>0.5414128321451718</v>
          </cell>
          <cell r="C6">
            <v>0.047375243033052496</v>
          </cell>
          <cell r="D6">
            <v>0.41121192482177576</v>
          </cell>
          <cell r="E6">
            <v>0.46325340246273494</v>
          </cell>
          <cell r="F6">
            <v>0.03084899546338302</v>
          </cell>
          <cell r="G6">
            <v>0.17692806221646143</v>
          </cell>
          <cell r="H6">
            <v>0.328451069345431</v>
          </cell>
          <cell r="I6">
            <v>0.0005184705119896306</v>
          </cell>
        </row>
      </sheetData>
      <sheetData sheetId="3">
        <row r="3">
          <cell r="A3" t="str">
            <v>平成12年度</v>
          </cell>
          <cell r="B3">
            <v>0.5025601638504864</v>
          </cell>
          <cell r="C3">
            <v>0.2807646356033453</v>
          </cell>
          <cell r="D3">
            <v>0.07091653865847414</v>
          </cell>
          <cell r="E3">
            <v>0.12962962962962962</v>
          </cell>
          <cell r="F3">
            <v>0.016129032258064516</v>
          </cell>
          <cell r="G3">
            <v>1</v>
          </cell>
        </row>
        <row r="4">
          <cell r="A4" t="str">
            <v>平成13年度</v>
          </cell>
          <cell r="B4">
            <v>0.4861646534738285</v>
          </cell>
          <cell r="C4">
            <v>0.3254518975413347</v>
          </cell>
          <cell r="D4">
            <v>0.06527884862503212</v>
          </cell>
          <cell r="E4">
            <v>0.11008309774693738</v>
          </cell>
          <cell r="F4">
            <v>0.013021502612867301</v>
          </cell>
          <cell r="G4">
            <v>0.9999999999999999</v>
          </cell>
        </row>
        <row r="5">
          <cell r="B5">
            <v>5889</v>
          </cell>
          <cell r="C5">
            <v>3290</v>
          </cell>
          <cell r="D5">
            <v>831</v>
          </cell>
          <cell r="E5">
            <v>1519</v>
          </cell>
          <cell r="F5">
            <v>189</v>
          </cell>
          <cell r="G5">
            <v>11718</v>
          </cell>
        </row>
        <row r="6">
          <cell r="B6">
            <v>5675</v>
          </cell>
          <cell r="C6">
            <v>3799</v>
          </cell>
          <cell r="D6">
            <v>762</v>
          </cell>
          <cell r="E6">
            <v>1285</v>
          </cell>
          <cell r="F6">
            <v>152</v>
          </cell>
          <cell r="G6">
            <v>11673</v>
          </cell>
        </row>
      </sheetData>
      <sheetData sheetId="6">
        <row r="5">
          <cell r="A5" t="str">
            <v>平成12年４月</v>
          </cell>
          <cell r="B5">
            <v>1310</v>
          </cell>
          <cell r="C5">
            <v>827</v>
          </cell>
          <cell r="D5">
            <v>51</v>
          </cell>
          <cell r="E5">
            <v>432</v>
          </cell>
          <cell r="F5">
            <v>688</v>
          </cell>
          <cell r="G5">
            <v>635</v>
          </cell>
          <cell r="H5">
            <v>35</v>
          </cell>
          <cell r="I5">
            <v>18</v>
          </cell>
          <cell r="J5">
            <v>84</v>
          </cell>
          <cell r="K5">
            <v>0</v>
          </cell>
          <cell r="L5">
            <v>0</v>
          </cell>
          <cell r="M5">
            <v>84</v>
          </cell>
          <cell r="N5">
            <v>156</v>
          </cell>
          <cell r="O5">
            <v>11</v>
          </cell>
          <cell r="P5">
            <v>0</v>
          </cell>
          <cell r="Q5">
            <v>145</v>
          </cell>
          <cell r="R5">
            <v>382</v>
          </cell>
          <cell r="S5">
            <v>181</v>
          </cell>
          <cell r="T5">
            <v>16</v>
          </cell>
          <cell r="U5">
            <v>185</v>
          </cell>
          <cell r="V5">
            <v>0</v>
          </cell>
          <cell r="W5">
            <v>0</v>
          </cell>
          <cell r="X5">
            <v>0</v>
          </cell>
          <cell r="Y5">
            <v>0</v>
          </cell>
        </row>
        <row r="6">
          <cell r="A6" t="str">
            <v>       ５月</v>
          </cell>
          <cell r="B6">
            <v>1298</v>
          </cell>
          <cell r="C6">
            <v>825</v>
          </cell>
          <cell r="D6">
            <v>54</v>
          </cell>
          <cell r="E6">
            <v>419</v>
          </cell>
          <cell r="F6">
            <v>643</v>
          </cell>
          <cell r="G6">
            <v>599</v>
          </cell>
          <cell r="H6">
            <v>32</v>
          </cell>
          <cell r="I6">
            <v>12</v>
          </cell>
          <cell r="J6">
            <v>63</v>
          </cell>
          <cell r="K6">
            <v>0</v>
          </cell>
          <cell r="L6">
            <v>0</v>
          </cell>
          <cell r="M6">
            <v>63</v>
          </cell>
          <cell r="N6">
            <v>117</v>
          </cell>
          <cell r="O6">
            <v>9</v>
          </cell>
          <cell r="P6">
            <v>0</v>
          </cell>
          <cell r="Q6">
            <v>108</v>
          </cell>
          <cell r="R6">
            <v>475</v>
          </cell>
          <cell r="S6">
            <v>217</v>
          </cell>
          <cell r="T6">
            <v>22</v>
          </cell>
          <cell r="U6">
            <v>236</v>
          </cell>
          <cell r="V6">
            <v>0</v>
          </cell>
          <cell r="W6">
            <v>0</v>
          </cell>
          <cell r="X6">
            <v>0</v>
          </cell>
          <cell r="Y6">
            <v>0</v>
          </cell>
        </row>
        <row r="7">
          <cell r="A7" t="str">
            <v>       ６月</v>
          </cell>
          <cell r="B7">
            <v>1464</v>
          </cell>
          <cell r="C7">
            <v>862</v>
          </cell>
          <cell r="D7">
            <v>46</v>
          </cell>
          <cell r="E7">
            <v>556</v>
          </cell>
          <cell r="F7">
            <v>706</v>
          </cell>
          <cell r="G7">
            <v>650</v>
          </cell>
          <cell r="H7">
            <v>26</v>
          </cell>
          <cell r="I7">
            <v>30</v>
          </cell>
          <cell r="J7">
            <v>0</v>
          </cell>
          <cell r="K7">
            <v>0</v>
          </cell>
          <cell r="L7">
            <v>0</v>
          </cell>
          <cell r="M7">
            <v>0</v>
          </cell>
          <cell r="N7">
            <v>273</v>
          </cell>
          <cell r="O7">
            <v>12</v>
          </cell>
          <cell r="P7">
            <v>0</v>
          </cell>
          <cell r="Q7">
            <v>261</v>
          </cell>
          <cell r="R7">
            <v>485</v>
          </cell>
          <cell r="S7">
            <v>200</v>
          </cell>
          <cell r="T7">
            <v>20</v>
          </cell>
          <cell r="U7">
            <v>265</v>
          </cell>
          <cell r="V7">
            <v>0</v>
          </cell>
          <cell r="W7">
            <v>0</v>
          </cell>
          <cell r="X7">
            <v>0</v>
          </cell>
          <cell r="Y7">
            <v>0</v>
          </cell>
        </row>
        <row r="8">
          <cell r="A8" t="str">
            <v>       ７月</v>
          </cell>
          <cell r="B8">
            <v>1152</v>
          </cell>
          <cell r="C8">
            <v>683</v>
          </cell>
          <cell r="D8">
            <v>63</v>
          </cell>
          <cell r="E8">
            <v>406</v>
          </cell>
          <cell r="F8">
            <v>566</v>
          </cell>
          <cell r="G8">
            <v>524</v>
          </cell>
          <cell r="H8">
            <v>22</v>
          </cell>
          <cell r="I8">
            <v>20</v>
          </cell>
          <cell r="J8">
            <v>0</v>
          </cell>
          <cell r="K8">
            <v>0</v>
          </cell>
          <cell r="L8">
            <v>0</v>
          </cell>
          <cell r="M8">
            <v>0</v>
          </cell>
          <cell r="N8">
            <v>112</v>
          </cell>
          <cell r="O8">
            <v>6</v>
          </cell>
          <cell r="P8">
            <v>0</v>
          </cell>
          <cell r="Q8">
            <v>106</v>
          </cell>
          <cell r="R8">
            <v>474</v>
          </cell>
          <cell r="S8">
            <v>153</v>
          </cell>
          <cell r="T8">
            <v>41</v>
          </cell>
          <cell r="U8">
            <v>280</v>
          </cell>
          <cell r="V8">
            <v>0</v>
          </cell>
          <cell r="W8">
            <v>0</v>
          </cell>
          <cell r="X8">
            <v>0</v>
          </cell>
          <cell r="Y8">
            <v>0</v>
          </cell>
        </row>
        <row r="9">
          <cell r="A9" t="str">
            <v>       ８月</v>
          </cell>
          <cell r="B9">
            <v>1472</v>
          </cell>
          <cell r="C9">
            <v>790</v>
          </cell>
          <cell r="D9">
            <v>5</v>
          </cell>
          <cell r="E9">
            <v>677</v>
          </cell>
          <cell r="F9">
            <v>591</v>
          </cell>
          <cell r="G9">
            <v>587</v>
          </cell>
          <cell r="H9">
            <v>0</v>
          </cell>
          <cell r="I9">
            <v>4</v>
          </cell>
          <cell r="J9">
            <v>50</v>
          </cell>
          <cell r="K9">
            <v>0</v>
          </cell>
          <cell r="L9">
            <v>0</v>
          </cell>
          <cell r="M9">
            <v>50</v>
          </cell>
          <cell r="N9">
            <v>357</v>
          </cell>
          <cell r="O9">
            <v>2</v>
          </cell>
          <cell r="P9">
            <v>0</v>
          </cell>
          <cell r="Q9">
            <v>355</v>
          </cell>
          <cell r="R9">
            <v>473</v>
          </cell>
          <cell r="S9">
            <v>200</v>
          </cell>
          <cell r="T9">
            <v>5</v>
          </cell>
          <cell r="U9">
            <v>268</v>
          </cell>
          <cell r="V9">
            <v>1</v>
          </cell>
          <cell r="W9">
            <v>1</v>
          </cell>
          <cell r="X9">
            <v>0</v>
          </cell>
          <cell r="Y9">
            <v>0</v>
          </cell>
        </row>
        <row r="10">
          <cell r="A10" t="str">
            <v>       ９月</v>
          </cell>
          <cell r="B10">
            <v>1487</v>
          </cell>
          <cell r="C10">
            <v>953</v>
          </cell>
          <cell r="D10">
            <v>44</v>
          </cell>
          <cell r="E10">
            <v>490</v>
          </cell>
          <cell r="F10">
            <v>800</v>
          </cell>
          <cell r="G10">
            <v>764</v>
          </cell>
          <cell r="H10">
            <v>20</v>
          </cell>
          <cell r="I10">
            <v>16</v>
          </cell>
          <cell r="J10">
            <v>0</v>
          </cell>
          <cell r="K10">
            <v>0</v>
          </cell>
          <cell r="L10">
            <v>0</v>
          </cell>
          <cell r="M10">
            <v>0</v>
          </cell>
          <cell r="N10">
            <v>173</v>
          </cell>
          <cell r="O10">
            <v>5</v>
          </cell>
          <cell r="P10">
            <v>0</v>
          </cell>
          <cell r="Q10">
            <v>168</v>
          </cell>
          <cell r="R10">
            <v>514</v>
          </cell>
          <cell r="S10">
            <v>184</v>
          </cell>
          <cell r="T10">
            <v>24</v>
          </cell>
          <cell r="U10">
            <v>306</v>
          </cell>
          <cell r="V10">
            <v>0</v>
          </cell>
          <cell r="W10">
            <v>0</v>
          </cell>
          <cell r="X10">
            <v>0</v>
          </cell>
          <cell r="Y10">
            <v>0</v>
          </cell>
        </row>
        <row r="11">
          <cell r="A11" t="str">
            <v>      １０月</v>
          </cell>
          <cell r="B11">
            <v>1268</v>
          </cell>
          <cell r="C11">
            <v>782</v>
          </cell>
          <cell r="D11">
            <v>19</v>
          </cell>
          <cell r="E11">
            <v>467</v>
          </cell>
          <cell r="F11">
            <v>627</v>
          </cell>
          <cell r="G11">
            <v>602</v>
          </cell>
          <cell r="H11">
            <v>5</v>
          </cell>
          <cell r="I11">
            <v>20</v>
          </cell>
          <cell r="J11">
            <v>5</v>
          </cell>
          <cell r="K11">
            <v>1</v>
          </cell>
          <cell r="L11">
            <v>0</v>
          </cell>
          <cell r="M11">
            <v>4</v>
          </cell>
          <cell r="N11">
            <v>280</v>
          </cell>
          <cell r="O11">
            <v>13</v>
          </cell>
          <cell r="P11">
            <v>0</v>
          </cell>
          <cell r="Q11">
            <v>267</v>
          </cell>
          <cell r="R11">
            <v>348</v>
          </cell>
          <cell r="S11">
            <v>166</v>
          </cell>
          <cell r="T11">
            <v>14</v>
          </cell>
          <cell r="U11">
            <v>168</v>
          </cell>
          <cell r="V11">
            <v>8</v>
          </cell>
          <cell r="W11">
            <v>0</v>
          </cell>
          <cell r="X11">
            <v>0</v>
          </cell>
          <cell r="Y11">
            <v>8</v>
          </cell>
        </row>
        <row r="12">
          <cell r="A12" t="str">
            <v>      １１月</v>
          </cell>
          <cell r="B12">
            <v>1533</v>
          </cell>
          <cell r="C12">
            <v>912</v>
          </cell>
          <cell r="D12">
            <v>68</v>
          </cell>
          <cell r="E12">
            <v>553</v>
          </cell>
          <cell r="F12">
            <v>801</v>
          </cell>
          <cell r="G12">
            <v>707</v>
          </cell>
          <cell r="H12">
            <v>52</v>
          </cell>
          <cell r="I12">
            <v>42</v>
          </cell>
          <cell r="J12">
            <v>0</v>
          </cell>
          <cell r="K12">
            <v>0</v>
          </cell>
          <cell r="L12">
            <v>0</v>
          </cell>
          <cell r="M12">
            <v>0</v>
          </cell>
          <cell r="N12">
            <v>99</v>
          </cell>
          <cell r="O12">
            <v>5</v>
          </cell>
          <cell r="P12">
            <v>0</v>
          </cell>
          <cell r="Q12">
            <v>94</v>
          </cell>
          <cell r="R12">
            <v>633</v>
          </cell>
          <cell r="S12">
            <v>200</v>
          </cell>
          <cell r="T12">
            <v>16</v>
          </cell>
          <cell r="U12">
            <v>417</v>
          </cell>
          <cell r="V12">
            <v>0</v>
          </cell>
          <cell r="W12">
            <v>0</v>
          </cell>
          <cell r="X12">
            <v>0</v>
          </cell>
          <cell r="Y12">
            <v>0</v>
          </cell>
        </row>
        <row r="13">
          <cell r="A13" t="str">
            <v>      １２月</v>
          </cell>
          <cell r="B13">
            <v>1305</v>
          </cell>
          <cell r="C13">
            <v>892</v>
          </cell>
          <cell r="D13">
            <v>73</v>
          </cell>
          <cell r="E13">
            <v>340</v>
          </cell>
          <cell r="F13">
            <v>790</v>
          </cell>
          <cell r="G13">
            <v>718</v>
          </cell>
          <cell r="H13">
            <v>32</v>
          </cell>
          <cell r="I13">
            <v>40</v>
          </cell>
          <cell r="J13">
            <v>0</v>
          </cell>
          <cell r="K13">
            <v>0</v>
          </cell>
          <cell r="L13">
            <v>0</v>
          </cell>
          <cell r="M13">
            <v>0</v>
          </cell>
          <cell r="N13">
            <v>96</v>
          </cell>
          <cell r="O13">
            <v>6</v>
          </cell>
          <cell r="P13">
            <v>0</v>
          </cell>
          <cell r="Q13">
            <v>90</v>
          </cell>
          <cell r="R13">
            <v>419</v>
          </cell>
          <cell r="S13">
            <v>168</v>
          </cell>
          <cell r="T13">
            <v>41</v>
          </cell>
          <cell r="U13">
            <v>210</v>
          </cell>
          <cell r="V13">
            <v>0</v>
          </cell>
          <cell r="W13">
            <v>0</v>
          </cell>
          <cell r="X13">
            <v>0</v>
          </cell>
          <cell r="Y13">
            <v>0</v>
          </cell>
        </row>
        <row r="14">
          <cell r="A14" t="str">
            <v>平成13年１月</v>
          </cell>
          <cell r="B14">
            <v>935</v>
          </cell>
          <cell r="C14">
            <v>584</v>
          </cell>
          <cell r="D14">
            <v>40</v>
          </cell>
          <cell r="E14">
            <v>311</v>
          </cell>
          <cell r="F14">
            <v>453</v>
          </cell>
          <cell r="G14">
            <v>429</v>
          </cell>
          <cell r="H14">
            <v>15</v>
          </cell>
          <cell r="I14">
            <v>9</v>
          </cell>
          <cell r="J14">
            <v>0</v>
          </cell>
          <cell r="K14">
            <v>0</v>
          </cell>
          <cell r="L14">
            <v>0</v>
          </cell>
          <cell r="M14">
            <v>0</v>
          </cell>
          <cell r="N14">
            <v>47</v>
          </cell>
          <cell r="O14">
            <v>7</v>
          </cell>
          <cell r="P14">
            <v>0</v>
          </cell>
          <cell r="Q14">
            <v>40</v>
          </cell>
          <cell r="R14">
            <v>435</v>
          </cell>
          <cell r="S14">
            <v>148</v>
          </cell>
          <cell r="T14">
            <v>25</v>
          </cell>
          <cell r="U14">
            <v>262</v>
          </cell>
          <cell r="V14">
            <v>0</v>
          </cell>
          <cell r="W14">
            <v>0</v>
          </cell>
          <cell r="X14">
            <v>0</v>
          </cell>
          <cell r="Y14">
            <v>0</v>
          </cell>
        </row>
        <row r="15">
          <cell r="A15" t="str">
            <v>       ２月</v>
          </cell>
          <cell r="B15">
            <v>999</v>
          </cell>
          <cell r="C15">
            <v>727</v>
          </cell>
          <cell r="D15">
            <v>60</v>
          </cell>
          <cell r="E15">
            <v>212</v>
          </cell>
          <cell r="F15">
            <v>625</v>
          </cell>
          <cell r="G15">
            <v>560</v>
          </cell>
          <cell r="H15">
            <v>35</v>
          </cell>
          <cell r="I15">
            <v>30</v>
          </cell>
          <cell r="J15">
            <v>0</v>
          </cell>
          <cell r="K15">
            <v>0</v>
          </cell>
          <cell r="L15">
            <v>0</v>
          </cell>
          <cell r="M15">
            <v>0</v>
          </cell>
          <cell r="N15">
            <v>45</v>
          </cell>
          <cell r="O15">
            <v>1</v>
          </cell>
          <cell r="P15">
            <v>3</v>
          </cell>
          <cell r="Q15">
            <v>41</v>
          </cell>
          <cell r="R15">
            <v>329</v>
          </cell>
          <cell r="S15">
            <v>166</v>
          </cell>
          <cell r="T15">
            <v>22</v>
          </cell>
          <cell r="U15">
            <v>141</v>
          </cell>
          <cell r="V15">
            <v>0</v>
          </cell>
          <cell r="W15">
            <v>0</v>
          </cell>
          <cell r="X15">
            <v>0</v>
          </cell>
          <cell r="Y15">
            <v>0</v>
          </cell>
        </row>
        <row r="16">
          <cell r="A16" t="str">
            <v>       ３月</v>
          </cell>
          <cell r="B16">
            <v>1250</v>
          </cell>
          <cell r="C16">
            <v>742</v>
          </cell>
          <cell r="D16">
            <v>69</v>
          </cell>
          <cell r="E16">
            <v>439</v>
          </cell>
          <cell r="F16">
            <v>692</v>
          </cell>
          <cell r="G16">
            <v>574</v>
          </cell>
          <cell r="H16">
            <v>31</v>
          </cell>
          <cell r="I16">
            <v>87</v>
          </cell>
          <cell r="J16">
            <v>70</v>
          </cell>
          <cell r="K16">
            <v>1</v>
          </cell>
          <cell r="L16">
            <v>0</v>
          </cell>
          <cell r="M16">
            <v>69</v>
          </cell>
          <cell r="N16">
            <v>48</v>
          </cell>
          <cell r="O16">
            <v>4</v>
          </cell>
          <cell r="P16">
            <v>0</v>
          </cell>
          <cell r="Q16">
            <v>44</v>
          </cell>
          <cell r="R16">
            <v>439</v>
          </cell>
          <cell r="S16">
            <v>162</v>
          </cell>
          <cell r="T16">
            <v>38</v>
          </cell>
          <cell r="U16">
            <v>239</v>
          </cell>
          <cell r="V16">
            <v>1</v>
          </cell>
          <cell r="W16">
            <v>1</v>
          </cell>
          <cell r="X16">
            <v>0</v>
          </cell>
          <cell r="Y16">
            <v>0</v>
          </cell>
        </row>
        <row r="17">
          <cell r="A17" t="str">
            <v>計</v>
          </cell>
          <cell r="B17">
            <v>15473</v>
          </cell>
          <cell r="C17">
            <v>9579</v>
          </cell>
          <cell r="D17">
            <v>592</v>
          </cell>
          <cell r="E17">
            <v>5302</v>
          </cell>
          <cell r="F17">
            <v>7982</v>
          </cell>
          <cell r="G17">
            <v>7349</v>
          </cell>
          <cell r="H17">
            <v>305</v>
          </cell>
          <cell r="I17">
            <v>328</v>
          </cell>
          <cell r="J17">
            <v>272</v>
          </cell>
          <cell r="K17">
            <v>2</v>
          </cell>
          <cell r="L17">
            <v>0</v>
          </cell>
          <cell r="M17">
            <v>270</v>
          </cell>
          <cell r="N17">
            <v>1803</v>
          </cell>
          <cell r="O17">
            <v>81</v>
          </cell>
          <cell r="P17">
            <v>3</v>
          </cell>
          <cell r="Q17">
            <v>1719</v>
          </cell>
          <cell r="R17">
            <v>5406</v>
          </cell>
          <cell r="S17">
            <v>2145</v>
          </cell>
          <cell r="T17">
            <v>284</v>
          </cell>
          <cell r="U17">
            <v>2977</v>
          </cell>
          <cell r="V17">
            <v>10</v>
          </cell>
          <cell r="W17">
            <v>2</v>
          </cell>
          <cell r="X17">
            <v>0</v>
          </cell>
          <cell r="Y17">
            <v>8</v>
          </cell>
        </row>
        <row r="18">
          <cell r="A18" t="str">
            <v>平成13年４月</v>
          </cell>
          <cell r="B18">
            <v>1134</v>
          </cell>
          <cell r="C18">
            <v>675</v>
          </cell>
          <cell r="D18">
            <v>8</v>
          </cell>
          <cell r="E18">
            <v>451</v>
          </cell>
          <cell r="F18">
            <v>517</v>
          </cell>
          <cell r="G18">
            <v>493</v>
          </cell>
          <cell r="H18">
            <v>0</v>
          </cell>
          <cell r="I18">
            <v>24</v>
          </cell>
          <cell r="J18">
            <v>1</v>
          </cell>
          <cell r="K18">
            <v>1</v>
          </cell>
          <cell r="L18">
            <v>0</v>
          </cell>
          <cell r="M18">
            <v>0</v>
          </cell>
          <cell r="N18">
            <v>256</v>
          </cell>
          <cell r="O18">
            <v>5</v>
          </cell>
          <cell r="P18">
            <v>0</v>
          </cell>
          <cell r="Q18">
            <v>251</v>
          </cell>
          <cell r="R18">
            <v>360</v>
          </cell>
          <cell r="S18">
            <v>176</v>
          </cell>
          <cell r="T18">
            <v>8</v>
          </cell>
          <cell r="U18">
            <v>176</v>
          </cell>
          <cell r="V18">
            <v>0</v>
          </cell>
          <cell r="W18">
            <v>0</v>
          </cell>
          <cell r="X18">
            <v>0</v>
          </cell>
          <cell r="Y18">
            <v>0</v>
          </cell>
        </row>
        <row r="19">
          <cell r="A19" t="str">
            <v>       ５月</v>
          </cell>
          <cell r="B19">
            <v>1531</v>
          </cell>
          <cell r="C19">
            <v>774</v>
          </cell>
          <cell r="D19">
            <v>56</v>
          </cell>
          <cell r="E19">
            <v>701</v>
          </cell>
          <cell r="F19">
            <v>631</v>
          </cell>
          <cell r="G19">
            <v>576</v>
          </cell>
          <cell r="H19">
            <v>6</v>
          </cell>
          <cell r="I19">
            <v>49</v>
          </cell>
          <cell r="J19">
            <v>0</v>
          </cell>
          <cell r="K19">
            <v>0</v>
          </cell>
          <cell r="L19">
            <v>0</v>
          </cell>
          <cell r="M19">
            <v>0</v>
          </cell>
          <cell r="N19">
            <v>431</v>
          </cell>
          <cell r="O19">
            <v>8</v>
          </cell>
          <cell r="P19">
            <v>0</v>
          </cell>
          <cell r="Q19">
            <v>423</v>
          </cell>
          <cell r="R19">
            <v>469</v>
          </cell>
          <cell r="S19">
            <v>190</v>
          </cell>
          <cell r="T19">
            <v>50</v>
          </cell>
          <cell r="U19">
            <v>229</v>
          </cell>
          <cell r="V19">
            <v>0</v>
          </cell>
          <cell r="W19">
            <v>0</v>
          </cell>
          <cell r="X19">
            <v>0</v>
          </cell>
          <cell r="Y19">
            <v>0</v>
          </cell>
        </row>
        <row r="20">
          <cell r="A20" t="str">
            <v>       ６月</v>
          </cell>
          <cell r="B20">
            <v>1474</v>
          </cell>
          <cell r="C20">
            <v>791</v>
          </cell>
          <cell r="D20">
            <v>83</v>
          </cell>
          <cell r="E20">
            <v>600</v>
          </cell>
          <cell r="F20">
            <v>639</v>
          </cell>
          <cell r="G20">
            <v>609</v>
          </cell>
          <cell r="H20">
            <v>12</v>
          </cell>
          <cell r="I20">
            <v>18</v>
          </cell>
          <cell r="J20">
            <v>143</v>
          </cell>
          <cell r="K20">
            <v>2</v>
          </cell>
          <cell r="L20">
            <v>0</v>
          </cell>
          <cell r="M20">
            <v>141</v>
          </cell>
          <cell r="N20">
            <v>215</v>
          </cell>
          <cell r="O20">
            <v>4</v>
          </cell>
          <cell r="P20">
            <v>0</v>
          </cell>
          <cell r="Q20">
            <v>211</v>
          </cell>
          <cell r="R20">
            <v>477</v>
          </cell>
          <cell r="S20">
            <v>176</v>
          </cell>
          <cell r="T20">
            <v>71</v>
          </cell>
          <cell r="U20">
            <v>230</v>
          </cell>
          <cell r="V20">
            <v>0</v>
          </cell>
          <cell r="W20">
            <v>0</v>
          </cell>
          <cell r="X20">
            <v>0</v>
          </cell>
          <cell r="Y20">
            <v>0</v>
          </cell>
        </row>
        <row r="21">
          <cell r="A21" t="str">
            <v>       ７月</v>
          </cell>
          <cell r="B21">
            <v>1087</v>
          </cell>
          <cell r="C21">
            <v>690</v>
          </cell>
          <cell r="D21">
            <v>56</v>
          </cell>
          <cell r="E21">
            <v>341</v>
          </cell>
          <cell r="F21">
            <v>646</v>
          </cell>
          <cell r="G21">
            <v>550</v>
          </cell>
          <cell r="H21">
            <v>26</v>
          </cell>
          <cell r="I21">
            <v>70</v>
          </cell>
          <cell r="J21">
            <v>0</v>
          </cell>
          <cell r="K21">
            <v>0</v>
          </cell>
          <cell r="L21">
            <v>0</v>
          </cell>
          <cell r="M21">
            <v>0</v>
          </cell>
          <cell r="N21">
            <v>54</v>
          </cell>
          <cell r="O21">
            <v>6</v>
          </cell>
          <cell r="P21">
            <v>0</v>
          </cell>
          <cell r="Q21">
            <v>48</v>
          </cell>
          <cell r="R21">
            <v>387</v>
          </cell>
          <cell r="S21">
            <v>134</v>
          </cell>
          <cell r="T21">
            <v>30</v>
          </cell>
          <cell r="U21">
            <v>223</v>
          </cell>
          <cell r="V21">
            <v>0</v>
          </cell>
          <cell r="W21">
            <v>0</v>
          </cell>
          <cell r="X21">
            <v>0</v>
          </cell>
          <cell r="Y21">
            <v>0</v>
          </cell>
        </row>
        <row r="22">
          <cell r="A22" t="str">
            <v>       ８月</v>
          </cell>
          <cell r="B22">
            <v>1288</v>
          </cell>
          <cell r="C22">
            <v>781</v>
          </cell>
          <cell r="D22">
            <v>83</v>
          </cell>
          <cell r="E22">
            <v>424</v>
          </cell>
          <cell r="F22">
            <v>713</v>
          </cell>
          <cell r="G22">
            <v>608</v>
          </cell>
          <cell r="H22">
            <v>47</v>
          </cell>
          <cell r="I22">
            <v>58</v>
          </cell>
          <cell r="J22">
            <v>0</v>
          </cell>
          <cell r="K22">
            <v>0</v>
          </cell>
          <cell r="L22">
            <v>0</v>
          </cell>
          <cell r="M22">
            <v>0</v>
          </cell>
          <cell r="N22">
            <v>264</v>
          </cell>
          <cell r="O22">
            <v>10</v>
          </cell>
          <cell r="P22">
            <v>0</v>
          </cell>
          <cell r="Q22">
            <v>254</v>
          </cell>
          <cell r="R22">
            <v>311</v>
          </cell>
          <cell r="S22">
            <v>163</v>
          </cell>
          <cell r="T22">
            <v>36</v>
          </cell>
          <cell r="U22">
            <v>112</v>
          </cell>
          <cell r="V22">
            <v>0</v>
          </cell>
          <cell r="W22">
            <v>0</v>
          </cell>
          <cell r="X22">
            <v>0</v>
          </cell>
          <cell r="Y22">
            <v>0</v>
          </cell>
        </row>
        <row r="23">
          <cell r="A23" t="str">
            <v>       ９月</v>
          </cell>
          <cell r="B23">
            <v>1233</v>
          </cell>
          <cell r="C23">
            <v>613</v>
          </cell>
          <cell r="D23">
            <v>38</v>
          </cell>
          <cell r="E23">
            <v>582</v>
          </cell>
          <cell r="F23">
            <v>506</v>
          </cell>
          <cell r="G23">
            <v>487</v>
          </cell>
          <cell r="H23">
            <v>13</v>
          </cell>
          <cell r="I23">
            <v>6</v>
          </cell>
          <cell r="J23">
            <v>25</v>
          </cell>
          <cell r="K23">
            <v>0</v>
          </cell>
          <cell r="L23">
            <v>0</v>
          </cell>
          <cell r="M23">
            <v>25</v>
          </cell>
          <cell r="N23">
            <v>270</v>
          </cell>
          <cell r="O23">
            <v>1</v>
          </cell>
          <cell r="P23">
            <v>0</v>
          </cell>
          <cell r="Q23">
            <v>269</v>
          </cell>
          <cell r="R23">
            <v>431</v>
          </cell>
          <cell r="S23">
            <v>124</v>
          </cell>
          <cell r="T23">
            <v>25</v>
          </cell>
          <cell r="U23">
            <v>282</v>
          </cell>
          <cell r="V23">
            <v>1</v>
          </cell>
          <cell r="W23">
            <v>1</v>
          </cell>
          <cell r="X23">
            <v>0</v>
          </cell>
          <cell r="Y23">
            <v>0</v>
          </cell>
        </row>
        <row r="24">
          <cell r="A24" t="str">
            <v>      １０月</v>
          </cell>
          <cell r="B24">
            <v>1564</v>
          </cell>
          <cell r="C24">
            <v>761</v>
          </cell>
          <cell r="D24">
            <v>87</v>
          </cell>
          <cell r="E24">
            <v>716</v>
          </cell>
          <cell r="F24">
            <v>661</v>
          </cell>
          <cell r="G24">
            <v>575</v>
          </cell>
          <cell r="H24">
            <v>32</v>
          </cell>
          <cell r="I24">
            <v>54</v>
          </cell>
          <cell r="J24">
            <v>52</v>
          </cell>
          <cell r="K24">
            <v>0</v>
          </cell>
          <cell r="L24">
            <v>0</v>
          </cell>
          <cell r="M24">
            <v>52</v>
          </cell>
          <cell r="N24">
            <v>340</v>
          </cell>
          <cell r="O24">
            <v>4</v>
          </cell>
          <cell r="P24">
            <v>9</v>
          </cell>
          <cell r="Q24">
            <v>327</v>
          </cell>
          <cell r="R24">
            <v>511</v>
          </cell>
          <cell r="S24">
            <v>182</v>
          </cell>
          <cell r="T24">
            <v>46</v>
          </cell>
          <cell r="U24">
            <v>283</v>
          </cell>
          <cell r="V24">
            <v>0</v>
          </cell>
          <cell r="W24">
            <v>0</v>
          </cell>
          <cell r="X24">
            <v>0</v>
          </cell>
          <cell r="Y24">
            <v>0</v>
          </cell>
        </row>
        <row r="25">
          <cell r="A25" t="str">
            <v>      １１月</v>
          </cell>
          <cell r="B25">
            <v>1518</v>
          </cell>
          <cell r="C25">
            <v>713</v>
          </cell>
          <cell r="D25">
            <v>109</v>
          </cell>
          <cell r="E25">
            <v>696</v>
          </cell>
          <cell r="F25">
            <v>636</v>
          </cell>
          <cell r="G25">
            <v>551</v>
          </cell>
          <cell r="H25">
            <v>69</v>
          </cell>
          <cell r="I25">
            <v>16</v>
          </cell>
          <cell r="J25">
            <v>169</v>
          </cell>
          <cell r="K25">
            <v>1</v>
          </cell>
          <cell r="L25">
            <v>0</v>
          </cell>
          <cell r="M25">
            <v>168</v>
          </cell>
          <cell r="N25">
            <v>184</v>
          </cell>
          <cell r="O25">
            <v>7</v>
          </cell>
          <cell r="P25">
            <v>0</v>
          </cell>
          <cell r="Q25">
            <v>177</v>
          </cell>
          <cell r="R25">
            <v>529</v>
          </cell>
          <cell r="S25">
            <v>154</v>
          </cell>
          <cell r="T25">
            <v>40</v>
          </cell>
          <cell r="U25">
            <v>335</v>
          </cell>
          <cell r="V25">
            <v>0</v>
          </cell>
          <cell r="W25">
            <v>0</v>
          </cell>
          <cell r="X25">
            <v>0</v>
          </cell>
          <cell r="Y25">
            <v>0</v>
          </cell>
        </row>
        <row r="26">
          <cell r="A26" t="str">
            <v>      １２月</v>
          </cell>
          <cell r="B26">
            <v>1354</v>
          </cell>
          <cell r="C26">
            <v>690</v>
          </cell>
          <cell r="D26">
            <v>27</v>
          </cell>
          <cell r="E26">
            <v>637</v>
          </cell>
          <cell r="F26">
            <v>570</v>
          </cell>
          <cell r="G26">
            <v>516</v>
          </cell>
          <cell r="H26">
            <v>11</v>
          </cell>
          <cell r="I26">
            <v>43</v>
          </cell>
          <cell r="J26">
            <v>86</v>
          </cell>
          <cell r="K26">
            <v>0</v>
          </cell>
          <cell r="L26">
            <v>0</v>
          </cell>
          <cell r="M26">
            <v>86</v>
          </cell>
          <cell r="N26">
            <v>184</v>
          </cell>
          <cell r="O26">
            <v>7</v>
          </cell>
          <cell r="P26">
            <v>0</v>
          </cell>
          <cell r="Q26">
            <v>177</v>
          </cell>
          <cell r="R26">
            <v>514</v>
          </cell>
          <cell r="S26">
            <v>167</v>
          </cell>
          <cell r="T26">
            <v>16</v>
          </cell>
          <cell r="U26">
            <v>331</v>
          </cell>
          <cell r="V26">
            <v>0</v>
          </cell>
          <cell r="W26">
            <v>0</v>
          </cell>
          <cell r="X26">
            <v>0</v>
          </cell>
          <cell r="Y26">
            <v>0</v>
          </cell>
        </row>
        <row r="27">
          <cell r="A27" t="str">
            <v>平成14年１月</v>
          </cell>
          <cell r="B27">
            <v>1067</v>
          </cell>
          <cell r="C27">
            <v>608</v>
          </cell>
          <cell r="D27">
            <v>76</v>
          </cell>
          <cell r="E27">
            <v>383</v>
          </cell>
          <cell r="F27">
            <v>564</v>
          </cell>
          <cell r="G27">
            <v>477</v>
          </cell>
          <cell r="H27">
            <v>42</v>
          </cell>
          <cell r="I27">
            <v>45</v>
          </cell>
          <cell r="J27">
            <v>0</v>
          </cell>
          <cell r="K27">
            <v>0</v>
          </cell>
          <cell r="L27">
            <v>0</v>
          </cell>
          <cell r="M27">
            <v>0</v>
          </cell>
          <cell r="N27">
            <v>135</v>
          </cell>
          <cell r="O27">
            <v>9</v>
          </cell>
          <cell r="P27">
            <v>0</v>
          </cell>
          <cell r="Q27">
            <v>126</v>
          </cell>
          <cell r="R27">
            <v>362</v>
          </cell>
          <cell r="S27">
            <v>122</v>
          </cell>
          <cell r="T27">
            <v>28</v>
          </cell>
          <cell r="U27">
            <v>212</v>
          </cell>
          <cell r="V27">
            <v>6</v>
          </cell>
          <cell r="W27">
            <v>0</v>
          </cell>
          <cell r="X27">
            <v>6</v>
          </cell>
          <cell r="Y27">
            <v>0</v>
          </cell>
        </row>
        <row r="28">
          <cell r="A28" t="str">
            <v>       ２月</v>
          </cell>
          <cell r="B28">
            <v>1078</v>
          </cell>
          <cell r="C28">
            <v>594</v>
          </cell>
          <cell r="D28">
            <v>39</v>
          </cell>
          <cell r="E28">
            <v>445</v>
          </cell>
          <cell r="F28">
            <v>497</v>
          </cell>
          <cell r="G28">
            <v>465</v>
          </cell>
          <cell r="H28">
            <v>12</v>
          </cell>
          <cell r="I28">
            <v>20</v>
          </cell>
          <cell r="J28">
            <v>0</v>
          </cell>
          <cell r="K28">
            <v>0</v>
          </cell>
          <cell r="L28">
            <v>0</v>
          </cell>
          <cell r="M28">
            <v>0</v>
          </cell>
          <cell r="N28">
            <v>266</v>
          </cell>
          <cell r="O28">
            <v>3</v>
          </cell>
          <cell r="P28">
            <v>0</v>
          </cell>
          <cell r="Q28">
            <v>263</v>
          </cell>
          <cell r="R28">
            <v>314</v>
          </cell>
          <cell r="S28">
            <v>125</v>
          </cell>
          <cell r="T28">
            <v>27</v>
          </cell>
          <cell r="U28">
            <v>162</v>
          </cell>
          <cell r="V28">
            <v>1</v>
          </cell>
          <cell r="W28">
            <v>1</v>
          </cell>
          <cell r="X28">
            <v>0</v>
          </cell>
          <cell r="Y28">
            <v>0</v>
          </cell>
        </row>
        <row r="29">
          <cell r="A29" t="str">
            <v>       ３月</v>
          </cell>
          <cell r="B29">
            <v>1102</v>
          </cell>
          <cell r="C29">
            <v>664</v>
          </cell>
          <cell r="D29">
            <v>69</v>
          </cell>
          <cell r="E29">
            <v>369</v>
          </cell>
          <cell r="F29">
            <v>568</v>
          </cell>
          <cell r="G29">
            <v>517</v>
          </cell>
          <cell r="H29">
            <v>29</v>
          </cell>
          <cell r="I29">
            <v>22</v>
          </cell>
          <cell r="J29">
            <v>0</v>
          </cell>
          <cell r="K29">
            <v>0</v>
          </cell>
          <cell r="L29">
            <v>0</v>
          </cell>
          <cell r="M29">
            <v>0</v>
          </cell>
          <cell r="N29">
            <v>131</v>
          </cell>
          <cell r="O29">
            <v>4</v>
          </cell>
          <cell r="P29">
            <v>0</v>
          </cell>
          <cell r="Q29">
            <v>127</v>
          </cell>
          <cell r="R29">
            <v>403</v>
          </cell>
          <cell r="S29">
            <v>143</v>
          </cell>
          <cell r="T29">
            <v>40</v>
          </cell>
          <cell r="U29">
            <v>220</v>
          </cell>
          <cell r="V29">
            <v>0</v>
          </cell>
          <cell r="W29">
            <v>0</v>
          </cell>
          <cell r="X29">
            <v>0</v>
          </cell>
          <cell r="Y29">
            <v>0</v>
          </cell>
        </row>
        <row r="30">
          <cell r="A30" t="str">
            <v>計</v>
          </cell>
          <cell r="B30">
            <v>15430</v>
          </cell>
          <cell r="C30">
            <v>8354</v>
          </cell>
          <cell r="D30">
            <v>731</v>
          </cell>
          <cell r="E30">
            <v>6345</v>
          </cell>
          <cell r="F30">
            <v>7148</v>
          </cell>
          <cell r="G30">
            <v>6424</v>
          </cell>
          <cell r="H30">
            <v>299</v>
          </cell>
          <cell r="I30">
            <v>425</v>
          </cell>
          <cell r="J30">
            <v>476</v>
          </cell>
          <cell r="K30">
            <v>4</v>
          </cell>
          <cell r="L30">
            <v>0</v>
          </cell>
          <cell r="M30">
            <v>472</v>
          </cell>
          <cell r="N30">
            <v>2730</v>
          </cell>
          <cell r="O30">
            <v>68</v>
          </cell>
          <cell r="P30">
            <v>9</v>
          </cell>
          <cell r="Q30">
            <v>2653</v>
          </cell>
          <cell r="R30">
            <v>5068</v>
          </cell>
          <cell r="S30">
            <v>1856</v>
          </cell>
          <cell r="T30">
            <v>417</v>
          </cell>
          <cell r="U30">
            <v>2795</v>
          </cell>
          <cell r="V30">
            <v>8</v>
          </cell>
          <cell r="W30">
            <v>2</v>
          </cell>
          <cell r="X30">
            <v>6</v>
          </cell>
          <cell r="Y30">
            <v>0</v>
          </cell>
        </row>
      </sheetData>
      <sheetData sheetId="7">
        <row r="5">
          <cell r="A5" t="str">
            <v>平成12年４月</v>
          </cell>
          <cell r="B5">
            <v>76</v>
          </cell>
          <cell r="C5">
            <v>-28.3</v>
          </cell>
          <cell r="D5">
            <v>268</v>
          </cell>
          <cell r="E5">
            <v>21.3</v>
          </cell>
          <cell r="F5">
            <v>51</v>
          </cell>
          <cell r="G5">
            <v>24.4</v>
          </cell>
          <cell r="H5">
            <v>158</v>
          </cell>
          <cell r="I5">
            <v>182.1</v>
          </cell>
          <cell r="J5">
            <v>71</v>
          </cell>
          <cell r="K5">
            <v>-31.1</v>
          </cell>
          <cell r="L5">
            <v>53</v>
          </cell>
          <cell r="M5">
            <v>-3.6</v>
          </cell>
          <cell r="N5">
            <v>132</v>
          </cell>
          <cell r="O5">
            <v>-58</v>
          </cell>
          <cell r="P5">
            <v>52</v>
          </cell>
          <cell r="Q5">
            <v>-40.2</v>
          </cell>
          <cell r="R5">
            <v>7</v>
          </cell>
          <cell r="S5">
            <v>-22.2</v>
          </cell>
          <cell r="T5">
            <v>17</v>
          </cell>
          <cell r="U5">
            <v>-19</v>
          </cell>
          <cell r="V5">
            <v>11</v>
          </cell>
          <cell r="W5">
            <v>22.2</v>
          </cell>
          <cell r="X5">
            <v>2</v>
          </cell>
          <cell r="Y5">
            <v>-93.8</v>
          </cell>
          <cell r="Z5">
            <v>28</v>
          </cell>
          <cell r="AA5">
            <v>-47.2</v>
          </cell>
          <cell r="AB5">
            <v>926</v>
          </cell>
          <cell r="AC5">
            <v>-16.4</v>
          </cell>
          <cell r="AD5">
            <v>1310</v>
          </cell>
          <cell r="AE5">
            <v>-13.2</v>
          </cell>
        </row>
        <row r="6">
          <cell r="A6" t="str">
            <v>５月</v>
          </cell>
          <cell r="B6">
            <v>79</v>
          </cell>
          <cell r="C6">
            <v>-38.3</v>
          </cell>
          <cell r="D6">
            <v>294</v>
          </cell>
          <cell r="E6">
            <v>-13</v>
          </cell>
          <cell r="F6">
            <v>73</v>
          </cell>
          <cell r="G6">
            <v>-12</v>
          </cell>
          <cell r="H6">
            <v>69</v>
          </cell>
          <cell r="I6">
            <v>-13.8</v>
          </cell>
          <cell r="J6">
            <v>58</v>
          </cell>
          <cell r="K6">
            <v>93.3</v>
          </cell>
          <cell r="L6">
            <v>124</v>
          </cell>
          <cell r="M6">
            <v>169.6</v>
          </cell>
          <cell r="N6">
            <v>115</v>
          </cell>
          <cell r="O6">
            <v>-26.8</v>
          </cell>
          <cell r="P6">
            <v>139</v>
          </cell>
          <cell r="Q6">
            <v>110.6</v>
          </cell>
          <cell r="R6">
            <v>9</v>
          </cell>
          <cell r="S6">
            <v>-66.7</v>
          </cell>
          <cell r="T6">
            <v>28</v>
          </cell>
          <cell r="U6">
            <v>-22.2</v>
          </cell>
          <cell r="V6">
            <v>13</v>
          </cell>
          <cell r="W6">
            <v>8.3</v>
          </cell>
          <cell r="X6">
            <v>5</v>
          </cell>
          <cell r="Y6">
            <v>-44.4</v>
          </cell>
          <cell r="Z6">
            <v>6</v>
          </cell>
          <cell r="AA6">
            <v>-83.3</v>
          </cell>
          <cell r="AB6">
            <v>1012</v>
          </cell>
          <cell r="AC6">
            <v>-3.4</v>
          </cell>
          <cell r="AD6">
            <v>1298</v>
          </cell>
          <cell r="AE6">
            <v>-14.9</v>
          </cell>
        </row>
        <row r="7">
          <cell r="A7" t="str">
            <v>６月</v>
          </cell>
          <cell r="B7">
            <v>99</v>
          </cell>
          <cell r="C7">
            <v>-45.3</v>
          </cell>
          <cell r="D7">
            <v>189</v>
          </cell>
          <cell r="E7">
            <v>-25</v>
          </cell>
          <cell r="F7">
            <v>123</v>
          </cell>
          <cell r="G7">
            <v>146</v>
          </cell>
          <cell r="H7">
            <v>179</v>
          </cell>
          <cell r="I7">
            <v>121</v>
          </cell>
          <cell r="J7">
            <v>179</v>
          </cell>
          <cell r="K7">
            <v>61.3</v>
          </cell>
          <cell r="L7">
            <v>70</v>
          </cell>
          <cell r="M7">
            <v>84.2</v>
          </cell>
          <cell r="N7">
            <v>132</v>
          </cell>
          <cell r="O7">
            <v>-28.3</v>
          </cell>
          <cell r="P7">
            <v>50</v>
          </cell>
          <cell r="Q7">
            <v>-20.6</v>
          </cell>
          <cell r="R7">
            <v>13</v>
          </cell>
          <cell r="S7">
            <v>-7.1</v>
          </cell>
          <cell r="T7">
            <v>31</v>
          </cell>
          <cell r="U7">
            <v>3.3</v>
          </cell>
          <cell r="V7">
            <v>12</v>
          </cell>
          <cell r="W7">
            <v>100</v>
          </cell>
          <cell r="X7">
            <v>6</v>
          </cell>
          <cell r="Y7">
            <v>-33.3</v>
          </cell>
          <cell r="Z7">
            <v>47</v>
          </cell>
          <cell r="AA7">
            <v>30.6</v>
          </cell>
          <cell r="AB7">
            <v>1130</v>
          </cell>
          <cell r="AC7">
            <v>7.1</v>
          </cell>
          <cell r="AD7">
            <v>1464</v>
          </cell>
          <cell r="AE7">
            <v>-1.7</v>
          </cell>
        </row>
        <row r="8">
          <cell r="A8" t="str">
            <v>７月</v>
          </cell>
          <cell r="B8">
            <v>122</v>
          </cell>
          <cell r="C8">
            <v>35.6</v>
          </cell>
          <cell r="D8">
            <v>182</v>
          </cell>
          <cell r="E8">
            <v>-44.8</v>
          </cell>
          <cell r="F8">
            <v>47</v>
          </cell>
          <cell r="G8">
            <v>-21.7</v>
          </cell>
          <cell r="H8">
            <v>103</v>
          </cell>
          <cell r="I8">
            <v>71.7</v>
          </cell>
          <cell r="J8">
            <v>85</v>
          </cell>
          <cell r="K8">
            <v>10.4</v>
          </cell>
          <cell r="L8">
            <v>49</v>
          </cell>
          <cell r="M8">
            <v>19.5</v>
          </cell>
          <cell r="N8">
            <v>126</v>
          </cell>
          <cell r="O8">
            <v>-22.2</v>
          </cell>
          <cell r="P8">
            <v>63</v>
          </cell>
          <cell r="Q8">
            <v>18.9</v>
          </cell>
          <cell r="R8">
            <v>3</v>
          </cell>
          <cell r="S8">
            <v>-40</v>
          </cell>
          <cell r="T8">
            <v>49</v>
          </cell>
          <cell r="U8">
            <v>145</v>
          </cell>
          <cell r="V8">
            <v>8</v>
          </cell>
          <cell r="W8">
            <v>60</v>
          </cell>
          <cell r="X8">
            <v>5</v>
          </cell>
          <cell r="Y8">
            <v>-73.7</v>
          </cell>
          <cell r="Z8">
            <v>44</v>
          </cell>
          <cell r="AA8">
            <v>109.5</v>
          </cell>
          <cell r="AB8">
            <v>886</v>
          </cell>
          <cell r="AC8">
            <v>-6</v>
          </cell>
          <cell r="AD8">
            <v>1152</v>
          </cell>
          <cell r="AE8">
            <v>-6.4</v>
          </cell>
        </row>
        <row r="9">
          <cell r="A9" t="str">
            <v>８月</v>
          </cell>
          <cell r="B9">
            <v>113</v>
          </cell>
          <cell r="C9">
            <v>-45.1</v>
          </cell>
          <cell r="D9">
            <v>251</v>
          </cell>
          <cell r="E9">
            <v>-2.3</v>
          </cell>
          <cell r="F9">
            <v>74</v>
          </cell>
          <cell r="G9">
            <v>131.3</v>
          </cell>
          <cell r="H9">
            <v>140</v>
          </cell>
          <cell r="I9">
            <v>25</v>
          </cell>
          <cell r="J9">
            <v>97</v>
          </cell>
          <cell r="K9">
            <v>22.8</v>
          </cell>
          <cell r="L9">
            <v>31</v>
          </cell>
          <cell r="M9">
            <v>-47.5</v>
          </cell>
          <cell r="N9">
            <v>337</v>
          </cell>
          <cell r="O9">
            <v>95.9</v>
          </cell>
          <cell r="P9">
            <v>52</v>
          </cell>
          <cell r="Q9">
            <v>-42.2</v>
          </cell>
          <cell r="R9">
            <v>5</v>
          </cell>
          <cell r="S9">
            <v>0</v>
          </cell>
          <cell r="T9">
            <v>17</v>
          </cell>
          <cell r="U9">
            <v>6.3</v>
          </cell>
          <cell r="V9">
            <v>16</v>
          </cell>
          <cell r="W9">
            <v>166.7</v>
          </cell>
          <cell r="X9">
            <v>15</v>
          </cell>
          <cell r="Y9">
            <v>400</v>
          </cell>
          <cell r="Z9">
            <v>48</v>
          </cell>
          <cell r="AA9">
            <v>71.4</v>
          </cell>
          <cell r="AB9">
            <v>1196</v>
          </cell>
          <cell r="AC9">
            <v>12.3</v>
          </cell>
          <cell r="AD9">
            <v>1472</v>
          </cell>
          <cell r="AE9">
            <v>1.1</v>
          </cell>
        </row>
        <row r="10">
          <cell r="A10" t="str">
            <v>９月</v>
          </cell>
          <cell r="B10">
            <v>196</v>
          </cell>
          <cell r="C10">
            <v>16.7</v>
          </cell>
          <cell r="D10">
            <v>214</v>
          </cell>
          <cell r="E10">
            <v>-2.3</v>
          </cell>
          <cell r="F10">
            <v>66</v>
          </cell>
          <cell r="G10">
            <v>6.5</v>
          </cell>
          <cell r="H10">
            <v>105</v>
          </cell>
          <cell r="I10">
            <v>29.6</v>
          </cell>
          <cell r="J10">
            <v>93</v>
          </cell>
          <cell r="K10">
            <v>16.3</v>
          </cell>
          <cell r="L10">
            <v>61</v>
          </cell>
          <cell r="M10">
            <v>134.6</v>
          </cell>
          <cell r="N10">
            <v>179</v>
          </cell>
          <cell r="O10">
            <v>-3.8</v>
          </cell>
          <cell r="P10">
            <v>110</v>
          </cell>
          <cell r="Q10">
            <v>-3.5</v>
          </cell>
          <cell r="R10">
            <v>8</v>
          </cell>
          <cell r="S10">
            <v>-27.3</v>
          </cell>
          <cell r="T10">
            <v>13</v>
          </cell>
          <cell r="U10">
            <v>-69.8</v>
          </cell>
          <cell r="V10">
            <v>10</v>
          </cell>
          <cell r="W10">
            <v>11.1</v>
          </cell>
          <cell r="X10">
            <v>7</v>
          </cell>
          <cell r="Y10">
            <v>-65</v>
          </cell>
          <cell r="Z10">
            <v>48</v>
          </cell>
          <cell r="AA10">
            <v>92</v>
          </cell>
          <cell r="AB10">
            <v>1110</v>
          </cell>
          <cell r="AC10">
            <v>6.3</v>
          </cell>
          <cell r="AD10">
            <v>1487</v>
          </cell>
          <cell r="AE10">
            <v>6.1</v>
          </cell>
        </row>
        <row r="11">
          <cell r="A11" t="str">
            <v>１０月</v>
          </cell>
          <cell r="B11">
            <v>220</v>
          </cell>
          <cell r="C11">
            <v>131.6</v>
          </cell>
          <cell r="D11">
            <v>190</v>
          </cell>
          <cell r="E11">
            <v>-28.6</v>
          </cell>
          <cell r="F11">
            <v>49</v>
          </cell>
          <cell r="G11">
            <v>-22.2</v>
          </cell>
          <cell r="H11">
            <v>115</v>
          </cell>
          <cell r="I11">
            <v>18.6</v>
          </cell>
          <cell r="J11">
            <v>72</v>
          </cell>
          <cell r="K11">
            <v>53.2</v>
          </cell>
          <cell r="L11">
            <v>79</v>
          </cell>
          <cell r="M11">
            <v>49.1</v>
          </cell>
          <cell r="N11">
            <v>152</v>
          </cell>
          <cell r="O11">
            <v>1.3</v>
          </cell>
          <cell r="P11">
            <v>73</v>
          </cell>
          <cell r="Q11">
            <v>102.8</v>
          </cell>
          <cell r="R11">
            <v>7</v>
          </cell>
          <cell r="S11">
            <v>-12.5</v>
          </cell>
          <cell r="T11">
            <v>22</v>
          </cell>
          <cell r="U11">
            <v>0</v>
          </cell>
          <cell r="V11">
            <v>4</v>
          </cell>
          <cell r="W11">
            <v>-42.9</v>
          </cell>
          <cell r="X11">
            <v>7</v>
          </cell>
          <cell r="Y11">
            <v>-53.3</v>
          </cell>
          <cell r="Z11">
            <v>11</v>
          </cell>
          <cell r="AA11">
            <v>-73.8</v>
          </cell>
          <cell r="AB11">
            <v>1001</v>
          </cell>
          <cell r="AC11">
            <v>11.1</v>
          </cell>
          <cell r="AD11">
            <v>1268</v>
          </cell>
          <cell r="AE11">
            <v>3.8</v>
          </cell>
        </row>
        <row r="12">
          <cell r="A12" t="str">
            <v>１１月</v>
          </cell>
          <cell r="B12">
            <v>164</v>
          </cell>
          <cell r="C12">
            <v>13.1</v>
          </cell>
          <cell r="D12">
            <v>382</v>
          </cell>
          <cell r="E12">
            <v>41.5</v>
          </cell>
          <cell r="F12">
            <v>48</v>
          </cell>
          <cell r="G12">
            <v>2.1</v>
          </cell>
          <cell r="H12">
            <v>160</v>
          </cell>
          <cell r="I12">
            <v>180.7</v>
          </cell>
          <cell r="J12">
            <v>85</v>
          </cell>
          <cell r="K12">
            <v>93.2</v>
          </cell>
          <cell r="L12">
            <v>23</v>
          </cell>
          <cell r="M12">
            <v>-58.9</v>
          </cell>
          <cell r="N12">
            <v>161</v>
          </cell>
          <cell r="O12">
            <v>-7.5</v>
          </cell>
          <cell r="P12">
            <v>64</v>
          </cell>
          <cell r="Q12">
            <v>-24.7</v>
          </cell>
          <cell r="R12">
            <v>12</v>
          </cell>
          <cell r="S12">
            <v>50</v>
          </cell>
          <cell r="T12">
            <v>25</v>
          </cell>
          <cell r="U12">
            <v>-10.7</v>
          </cell>
          <cell r="V12">
            <v>7</v>
          </cell>
          <cell r="W12">
            <v>40</v>
          </cell>
          <cell r="X12">
            <v>9</v>
          </cell>
          <cell r="Y12">
            <v>350</v>
          </cell>
          <cell r="Z12">
            <v>38</v>
          </cell>
          <cell r="AA12">
            <v>153.3</v>
          </cell>
          <cell r="AB12">
            <v>1178</v>
          </cell>
          <cell r="AC12">
            <v>25.9</v>
          </cell>
          <cell r="AD12">
            <v>1533</v>
          </cell>
          <cell r="AE12">
            <v>18.2</v>
          </cell>
        </row>
        <row r="13">
          <cell r="A13" t="str">
            <v>１２月</v>
          </cell>
          <cell r="B13">
            <v>121</v>
          </cell>
          <cell r="C13">
            <v>-48.7</v>
          </cell>
          <cell r="D13">
            <v>195</v>
          </cell>
          <cell r="E13">
            <v>-33</v>
          </cell>
          <cell r="F13">
            <v>50</v>
          </cell>
          <cell r="G13">
            <v>-33.3</v>
          </cell>
          <cell r="H13">
            <v>117</v>
          </cell>
          <cell r="I13">
            <v>24.5</v>
          </cell>
          <cell r="J13">
            <v>80</v>
          </cell>
          <cell r="K13">
            <v>-11.1</v>
          </cell>
          <cell r="L13">
            <v>87</v>
          </cell>
          <cell r="M13">
            <v>135.1</v>
          </cell>
          <cell r="N13">
            <v>125</v>
          </cell>
          <cell r="O13">
            <v>-47</v>
          </cell>
          <cell r="P13">
            <v>89</v>
          </cell>
          <cell r="Q13">
            <v>17.1</v>
          </cell>
          <cell r="R13">
            <v>6</v>
          </cell>
          <cell r="S13">
            <v>-45.5</v>
          </cell>
          <cell r="T13">
            <v>39</v>
          </cell>
          <cell r="U13">
            <v>290</v>
          </cell>
          <cell r="V13">
            <v>10</v>
          </cell>
          <cell r="W13">
            <v>-82.8</v>
          </cell>
          <cell r="X13">
            <v>7</v>
          </cell>
          <cell r="Y13">
            <v>133.3</v>
          </cell>
          <cell r="Z13">
            <v>35</v>
          </cell>
          <cell r="AA13">
            <v>25</v>
          </cell>
          <cell r="AB13">
            <v>961</v>
          </cell>
          <cell r="AC13">
            <v>-22.8</v>
          </cell>
          <cell r="AD13">
            <v>1305</v>
          </cell>
          <cell r="AE13">
            <v>-18</v>
          </cell>
        </row>
        <row r="14">
          <cell r="A14" t="str">
            <v>平成13年１月</v>
          </cell>
          <cell r="B14">
            <v>74</v>
          </cell>
          <cell r="C14">
            <v>-42.6</v>
          </cell>
          <cell r="D14">
            <v>203</v>
          </cell>
          <cell r="E14">
            <v>39</v>
          </cell>
          <cell r="F14">
            <v>39</v>
          </cell>
          <cell r="G14">
            <v>-7.1</v>
          </cell>
          <cell r="H14">
            <v>83</v>
          </cell>
          <cell r="I14">
            <v>-19.4</v>
          </cell>
          <cell r="J14">
            <v>49</v>
          </cell>
          <cell r="K14">
            <v>-10.9</v>
          </cell>
          <cell r="L14">
            <v>16</v>
          </cell>
          <cell r="M14">
            <v>-67.3</v>
          </cell>
          <cell r="N14">
            <v>114</v>
          </cell>
          <cell r="O14">
            <v>12.9</v>
          </cell>
          <cell r="P14">
            <v>73</v>
          </cell>
          <cell r="Q14">
            <v>97.3</v>
          </cell>
          <cell r="R14">
            <v>5</v>
          </cell>
          <cell r="S14">
            <v>-44.4</v>
          </cell>
          <cell r="T14">
            <v>14</v>
          </cell>
          <cell r="U14">
            <v>-36.4</v>
          </cell>
          <cell r="V14">
            <v>6</v>
          </cell>
          <cell r="W14">
            <v>0</v>
          </cell>
          <cell r="X14">
            <v>13</v>
          </cell>
          <cell r="Y14">
            <v>225</v>
          </cell>
          <cell r="Z14">
            <v>25</v>
          </cell>
          <cell r="AA14">
            <v>92.3</v>
          </cell>
          <cell r="AB14">
            <v>714</v>
          </cell>
          <cell r="AC14">
            <v>-0.3</v>
          </cell>
          <cell r="AD14">
            <v>935</v>
          </cell>
          <cell r="AE14">
            <v>-8.9</v>
          </cell>
        </row>
        <row r="15">
          <cell r="A15" t="str">
            <v>２月</v>
          </cell>
          <cell r="B15">
            <v>124</v>
          </cell>
          <cell r="C15">
            <v>93.8</v>
          </cell>
          <cell r="D15">
            <v>134</v>
          </cell>
          <cell r="E15">
            <v>-13</v>
          </cell>
          <cell r="F15">
            <v>51</v>
          </cell>
          <cell r="G15">
            <v>34.2</v>
          </cell>
          <cell r="H15">
            <v>81</v>
          </cell>
          <cell r="I15">
            <v>-28.3</v>
          </cell>
          <cell r="J15">
            <v>85</v>
          </cell>
          <cell r="K15">
            <v>70</v>
          </cell>
          <cell r="L15">
            <v>43</v>
          </cell>
          <cell r="M15">
            <v>2.4</v>
          </cell>
          <cell r="N15">
            <v>126</v>
          </cell>
          <cell r="O15">
            <v>-28</v>
          </cell>
          <cell r="P15">
            <v>35</v>
          </cell>
          <cell r="Q15">
            <v>-23.9</v>
          </cell>
          <cell r="R15">
            <v>6</v>
          </cell>
          <cell r="S15">
            <v>-40</v>
          </cell>
          <cell r="T15">
            <v>45</v>
          </cell>
          <cell r="U15">
            <v>95.7</v>
          </cell>
          <cell r="V15">
            <v>7</v>
          </cell>
          <cell r="W15">
            <v>-36.4</v>
          </cell>
          <cell r="X15">
            <v>3</v>
          </cell>
          <cell r="Y15">
            <v>0</v>
          </cell>
          <cell r="Z15">
            <v>12</v>
          </cell>
          <cell r="AA15">
            <v>-14.3</v>
          </cell>
          <cell r="AB15">
            <v>752</v>
          </cell>
          <cell r="AC15">
            <v>1.2</v>
          </cell>
          <cell r="AD15">
            <v>999</v>
          </cell>
          <cell r="AE15">
            <v>-5</v>
          </cell>
        </row>
        <row r="16">
          <cell r="A16" t="str">
            <v>３月</v>
          </cell>
          <cell r="B16">
            <v>109</v>
          </cell>
          <cell r="C16">
            <v>70.3</v>
          </cell>
          <cell r="D16">
            <v>212</v>
          </cell>
          <cell r="E16">
            <v>1</v>
          </cell>
          <cell r="F16">
            <v>46</v>
          </cell>
          <cell r="G16">
            <v>-30.3</v>
          </cell>
          <cell r="H16">
            <v>104</v>
          </cell>
          <cell r="I16">
            <v>108</v>
          </cell>
          <cell r="J16">
            <v>78</v>
          </cell>
          <cell r="K16">
            <v>11.4</v>
          </cell>
          <cell r="L16">
            <v>29</v>
          </cell>
          <cell r="M16">
            <v>-32.6</v>
          </cell>
          <cell r="N16">
            <v>102</v>
          </cell>
          <cell r="O16">
            <v>-17.7</v>
          </cell>
          <cell r="P16">
            <v>54</v>
          </cell>
          <cell r="Q16">
            <v>-10</v>
          </cell>
          <cell r="R16">
            <v>18</v>
          </cell>
          <cell r="S16">
            <v>5.9</v>
          </cell>
          <cell r="T16">
            <v>42</v>
          </cell>
          <cell r="U16">
            <v>61.5</v>
          </cell>
          <cell r="V16">
            <v>10</v>
          </cell>
          <cell r="W16">
            <v>42.9</v>
          </cell>
          <cell r="X16">
            <v>11</v>
          </cell>
          <cell r="Y16">
            <v>37.5</v>
          </cell>
          <cell r="Z16">
            <v>37</v>
          </cell>
          <cell r="AA16">
            <v>0</v>
          </cell>
          <cell r="AB16">
            <v>852</v>
          </cell>
          <cell r="AC16">
            <v>9</v>
          </cell>
          <cell r="AD16">
            <v>1250</v>
          </cell>
          <cell r="AE16">
            <v>15</v>
          </cell>
        </row>
        <row r="17">
          <cell r="A17" t="str">
            <v>計</v>
          </cell>
          <cell r="B17">
            <v>1497</v>
          </cell>
          <cell r="C17">
            <v>-7.1</v>
          </cell>
          <cell r="D17">
            <v>2714</v>
          </cell>
          <cell r="E17">
            <v>-8.1</v>
          </cell>
          <cell r="F17">
            <v>717</v>
          </cell>
          <cell r="G17">
            <v>8.8</v>
          </cell>
          <cell r="H17">
            <v>1414</v>
          </cell>
          <cell r="I17">
            <v>43.7</v>
          </cell>
          <cell r="J17">
            <v>1032</v>
          </cell>
          <cell r="K17">
            <v>23.4</v>
          </cell>
          <cell r="L17">
            <v>665</v>
          </cell>
          <cell r="M17">
            <v>22</v>
          </cell>
          <cell r="N17">
            <v>1801</v>
          </cell>
          <cell r="O17">
            <v>-15.6</v>
          </cell>
          <cell r="P17">
            <v>854</v>
          </cell>
          <cell r="Q17">
            <v>5</v>
          </cell>
          <cell r="R17">
            <v>99</v>
          </cell>
          <cell r="S17">
            <v>-26.1</v>
          </cell>
          <cell r="T17">
            <v>342</v>
          </cell>
          <cell r="U17">
            <v>15.2</v>
          </cell>
          <cell r="V17">
            <v>114</v>
          </cell>
          <cell r="W17">
            <v>-19.1</v>
          </cell>
          <cell r="X17">
            <v>90</v>
          </cell>
          <cell r="Y17">
            <v>-29.1</v>
          </cell>
          <cell r="Z17">
            <v>379</v>
          </cell>
          <cell r="AA17">
            <v>8.9</v>
          </cell>
          <cell r="AB17">
            <v>11718</v>
          </cell>
          <cell r="AC17">
            <v>1.1</v>
          </cell>
          <cell r="AD17">
            <v>15473</v>
          </cell>
          <cell r="AE17">
            <v>-2.6</v>
          </cell>
        </row>
        <row r="18">
          <cell r="A18" t="str">
            <v>平成13年４月</v>
          </cell>
          <cell r="B18">
            <v>158</v>
          </cell>
          <cell r="C18">
            <v>107.9</v>
          </cell>
          <cell r="D18">
            <v>290</v>
          </cell>
          <cell r="E18">
            <v>8.2</v>
          </cell>
          <cell r="F18">
            <v>41</v>
          </cell>
          <cell r="G18">
            <v>-19.6</v>
          </cell>
          <cell r="H18">
            <v>72</v>
          </cell>
          <cell r="I18">
            <v>-54.4</v>
          </cell>
          <cell r="J18">
            <v>50</v>
          </cell>
          <cell r="K18">
            <v>-29.6</v>
          </cell>
          <cell r="L18">
            <v>72</v>
          </cell>
          <cell r="M18">
            <v>35.8</v>
          </cell>
          <cell r="N18">
            <v>95</v>
          </cell>
          <cell r="O18">
            <v>-28</v>
          </cell>
          <cell r="P18">
            <v>33</v>
          </cell>
          <cell r="Q18">
            <v>-36.5</v>
          </cell>
          <cell r="R18">
            <v>2</v>
          </cell>
          <cell r="S18">
            <v>-71.4</v>
          </cell>
          <cell r="T18">
            <v>29</v>
          </cell>
          <cell r="U18">
            <v>70.6</v>
          </cell>
          <cell r="V18">
            <v>9</v>
          </cell>
          <cell r="W18">
            <v>-18.2</v>
          </cell>
          <cell r="X18">
            <v>4</v>
          </cell>
          <cell r="Y18">
            <v>100</v>
          </cell>
          <cell r="Z18">
            <v>37</v>
          </cell>
          <cell r="AA18">
            <v>32.1</v>
          </cell>
          <cell r="AB18">
            <v>892</v>
          </cell>
          <cell r="AC18">
            <v>-3.7</v>
          </cell>
          <cell r="AD18">
            <v>1134</v>
          </cell>
          <cell r="AE18">
            <v>-13.4</v>
          </cell>
        </row>
        <row r="19">
          <cell r="A19" t="str">
            <v>５月</v>
          </cell>
          <cell r="B19">
            <v>283</v>
          </cell>
          <cell r="C19">
            <v>258.2</v>
          </cell>
          <cell r="D19">
            <v>172</v>
          </cell>
          <cell r="E19">
            <v>-41.5</v>
          </cell>
          <cell r="F19">
            <v>50</v>
          </cell>
          <cell r="G19">
            <v>-31.5</v>
          </cell>
          <cell r="H19">
            <v>221</v>
          </cell>
          <cell r="I19">
            <v>220.3</v>
          </cell>
          <cell r="J19">
            <v>68</v>
          </cell>
          <cell r="K19">
            <v>17.2</v>
          </cell>
          <cell r="L19">
            <v>136</v>
          </cell>
          <cell r="M19">
            <v>9.7</v>
          </cell>
          <cell r="N19">
            <v>135</v>
          </cell>
          <cell r="O19">
            <v>17.4</v>
          </cell>
          <cell r="P19">
            <v>41</v>
          </cell>
          <cell r="Q19">
            <v>-70.5</v>
          </cell>
          <cell r="R19">
            <v>8</v>
          </cell>
          <cell r="S19">
            <v>-11.1</v>
          </cell>
          <cell r="T19">
            <v>15</v>
          </cell>
          <cell r="U19">
            <v>-46.4</v>
          </cell>
          <cell r="V19">
            <v>8</v>
          </cell>
          <cell r="W19">
            <v>-38.5</v>
          </cell>
          <cell r="X19">
            <v>7</v>
          </cell>
          <cell r="Y19">
            <v>40</v>
          </cell>
          <cell r="Z19">
            <v>41</v>
          </cell>
          <cell r="AA19">
            <v>583.3</v>
          </cell>
          <cell r="AB19">
            <v>1185</v>
          </cell>
          <cell r="AC19">
            <v>17.1</v>
          </cell>
          <cell r="AD19">
            <v>1531</v>
          </cell>
          <cell r="AE19">
            <v>18</v>
          </cell>
        </row>
        <row r="20">
          <cell r="A20" t="str">
            <v>６月</v>
          </cell>
          <cell r="B20">
            <v>206</v>
          </cell>
          <cell r="C20">
            <v>108.1</v>
          </cell>
          <cell r="D20">
            <v>302</v>
          </cell>
          <cell r="E20">
            <v>59.8</v>
          </cell>
          <cell r="F20">
            <v>52</v>
          </cell>
          <cell r="G20">
            <v>-57.7</v>
          </cell>
          <cell r="H20">
            <v>160</v>
          </cell>
          <cell r="I20">
            <v>-10.6</v>
          </cell>
          <cell r="J20">
            <v>126</v>
          </cell>
          <cell r="K20">
            <v>-29.6</v>
          </cell>
          <cell r="L20">
            <v>45</v>
          </cell>
          <cell r="M20">
            <v>-35.7</v>
          </cell>
          <cell r="N20">
            <v>118</v>
          </cell>
          <cell r="O20">
            <v>-10.6</v>
          </cell>
          <cell r="P20">
            <v>32</v>
          </cell>
          <cell r="Q20">
            <v>-36</v>
          </cell>
          <cell r="R20">
            <v>10</v>
          </cell>
          <cell r="S20">
            <v>-23.1</v>
          </cell>
          <cell r="T20">
            <v>55</v>
          </cell>
          <cell r="U20">
            <v>77.4</v>
          </cell>
          <cell r="V20">
            <v>7</v>
          </cell>
          <cell r="W20">
            <v>-41.7</v>
          </cell>
          <cell r="X20">
            <v>32</v>
          </cell>
          <cell r="Y20">
            <v>433.3</v>
          </cell>
          <cell r="Z20">
            <v>36</v>
          </cell>
          <cell r="AA20">
            <v>-23.4</v>
          </cell>
          <cell r="AB20">
            <v>1181</v>
          </cell>
          <cell r="AC20">
            <v>4.5</v>
          </cell>
          <cell r="AD20">
            <v>1474</v>
          </cell>
          <cell r="AE20">
            <v>0.7</v>
          </cell>
        </row>
        <row r="21">
          <cell r="A21" t="str">
            <v>７月</v>
          </cell>
          <cell r="B21">
            <v>70</v>
          </cell>
          <cell r="C21">
            <v>-42.6</v>
          </cell>
          <cell r="D21">
            <v>183</v>
          </cell>
          <cell r="E21">
            <v>0.5</v>
          </cell>
          <cell r="F21">
            <v>70</v>
          </cell>
          <cell r="G21">
            <v>48.9</v>
          </cell>
          <cell r="H21">
            <v>60</v>
          </cell>
          <cell r="I21">
            <v>-41.7</v>
          </cell>
          <cell r="J21">
            <v>67</v>
          </cell>
          <cell r="K21">
            <v>-21.2</v>
          </cell>
          <cell r="L21">
            <v>61</v>
          </cell>
          <cell r="M21">
            <v>24.5</v>
          </cell>
          <cell r="N21">
            <v>153</v>
          </cell>
          <cell r="O21">
            <v>21.4</v>
          </cell>
          <cell r="P21">
            <v>52</v>
          </cell>
          <cell r="Q21">
            <v>-17.5</v>
          </cell>
          <cell r="R21">
            <v>5</v>
          </cell>
          <cell r="S21">
            <v>66.7</v>
          </cell>
          <cell r="T21">
            <v>25</v>
          </cell>
          <cell r="U21">
            <v>-49</v>
          </cell>
          <cell r="V21">
            <v>0</v>
          </cell>
          <cell r="W21">
            <v>-100</v>
          </cell>
          <cell r="X21">
            <v>2</v>
          </cell>
          <cell r="Y21">
            <v>-60</v>
          </cell>
          <cell r="Z21">
            <v>34</v>
          </cell>
          <cell r="AA21">
            <v>-22.7</v>
          </cell>
          <cell r="AB21">
            <v>782</v>
          </cell>
          <cell r="AC21">
            <v>-11.7</v>
          </cell>
          <cell r="AD21">
            <v>1087</v>
          </cell>
          <cell r="AE21">
            <v>-5.6</v>
          </cell>
        </row>
        <row r="22">
          <cell r="A22" t="str">
            <v>８月</v>
          </cell>
          <cell r="B22">
            <v>195</v>
          </cell>
          <cell r="C22">
            <v>72.6</v>
          </cell>
          <cell r="D22">
            <v>254</v>
          </cell>
          <cell r="E22">
            <v>1.2</v>
          </cell>
          <cell r="F22">
            <v>43</v>
          </cell>
          <cell r="G22">
            <v>-41.9</v>
          </cell>
          <cell r="H22">
            <v>112</v>
          </cell>
          <cell r="I22">
            <v>-20</v>
          </cell>
          <cell r="J22">
            <v>65</v>
          </cell>
          <cell r="K22">
            <v>-33</v>
          </cell>
          <cell r="L22">
            <v>44</v>
          </cell>
          <cell r="M22">
            <v>41.9</v>
          </cell>
          <cell r="N22">
            <v>134</v>
          </cell>
          <cell r="O22">
            <v>-60.2</v>
          </cell>
          <cell r="P22">
            <v>56</v>
          </cell>
          <cell r="Q22">
            <v>7.7</v>
          </cell>
          <cell r="R22">
            <v>2</v>
          </cell>
          <cell r="S22">
            <v>-60</v>
          </cell>
          <cell r="T22">
            <v>26</v>
          </cell>
          <cell r="U22">
            <v>52.9</v>
          </cell>
          <cell r="V22">
            <v>7</v>
          </cell>
          <cell r="W22">
            <v>-56.3</v>
          </cell>
          <cell r="X22">
            <v>4</v>
          </cell>
          <cell r="Y22">
            <v>-73.3</v>
          </cell>
          <cell r="Z22">
            <v>23</v>
          </cell>
          <cell r="AA22">
            <v>-52.1</v>
          </cell>
          <cell r="AB22">
            <v>965</v>
          </cell>
          <cell r="AC22">
            <v>-19.3</v>
          </cell>
          <cell r="AD22">
            <v>1288</v>
          </cell>
          <cell r="AE22">
            <v>-12.5</v>
          </cell>
        </row>
        <row r="23">
          <cell r="A23" t="str">
            <v>９月</v>
          </cell>
          <cell r="B23">
            <v>91</v>
          </cell>
          <cell r="C23">
            <v>-53.6</v>
          </cell>
          <cell r="D23">
            <v>208</v>
          </cell>
          <cell r="E23">
            <v>-2.8</v>
          </cell>
          <cell r="F23">
            <v>36</v>
          </cell>
          <cell r="G23">
            <v>-45.5</v>
          </cell>
          <cell r="H23">
            <v>173</v>
          </cell>
          <cell r="I23">
            <v>64.8</v>
          </cell>
          <cell r="J23">
            <v>88</v>
          </cell>
          <cell r="K23">
            <v>-5.4</v>
          </cell>
          <cell r="L23">
            <v>53</v>
          </cell>
          <cell r="M23">
            <v>-13.1</v>
          </cell>
          <cell r="N23">
            <v>132</v>
          </cell>
          <cell r="O23">
            <v>-26.3</v>
          </cell>
          <cell r="P23">
            <v>25</v>
          </cell>
          <cell r="Q23">
            <v>-77.3</v>
          </cell>
          <cell r="R23">
            <v>6</v>
          </cell>
          <cell r="S23">
            <v>-25</v>
          </cell>
          <cell r="T23">
            <v>6</v>
          </cell>
          <cell r="U23">
            <v>-53.8</v>
          </cell>
          <cell r="V23">
            <v>4</v>
          </cell>
          <cell r="W23">
            <v>-60</v>
          </cell>
          <cell r="X23">
            <v>2</v>
          </cell>
          <cell r="Y23">
            <v>-71.4</v>
          </cell>
          <cell r="Z23">
            <v>40</v>
          </cell>
          <cell r="AA23">
            <v>-16.7</v>
          </cell>
          <cell r="AB23">
            <v>864</v>
          </cell>
          <cell r="AC23">
            <v>-22.2</v>
          </cell>
          <cell r="AD23">
            <v>1233</v>
          </cell>
          <cell r="AE23">
            <v>-17.1</v>
          </cell>
        </row>
        <row r="24">
          <cell r="A24" t="str">
            <v>１０月</v>
          </cell>
          <cell r="B24">
            <v>59</v>
          </cell>
          <cell r="C24">
            <v>-73.2</v>
          </cell>
          <cell r="D24">
            <v>219</v>
          </cell>
          <cell r="E24">
            <v>15.3</v>
          </cell>
          <cell r="F24">
            <v>78</v>
          </cell>
          <cell r="G24">
            <v>59.2</v>
          </cell>
          <cell r="H24">
            <v>349</v>
          </cell>
          <cell r="I24">
            <v>203.5</v>
          </cell>
          <cell r="J24">
            <v>127</v>
          </cell>
          <cell r="K24">
            <v>76.4</v>
          </cell>
          <cell r="L24">
            <v>27</v>
          </cell>
          <cell r="M24">
            <v>-65.8</v>
          </cell>
          <cell r="N24">
            <v>215</v>
          </cell>
          <cell r="O24">
            <v>41.4</v>
          </cell>
          <cell r="P24">
            <v>46</v>
          </cell>
          <cell r="Q24">
            <v>-37</v>
          </cell>
          <cell r="R24">
            <v>8</v>
          </cell>
          <cell r="S24">
            <v>14.3</v>
          </cell>
          <cell r="T24">
            <v>29</v>
          </cell>
          <cell r="U24">
            <v>31.8</v>
          </cell>
          <cell r="V24">
            <v>6</v>
          </cell>
          <cell r="W24">
            <v>50</v>
          </cell>
          <cell r="X24">
            <v>4</v>
          </cell>
          <cell r="Y24">
            <v>-42.9</v>
          </cell>
          <cell r="Z24">
            <v>23</v>
          </cell>
          <cell r="AA24">
            <v>109.1</v>
          </cell>
          <cell r="AB24">
            <v>1190</v>
          </cell>
          <cell r="AC24">
            <v>18.9</v>
          </cell>
          <cell r="AD24">
            <v>1564</v>
          </cell>
          <cell r="AE24">
            <v>23.3</v>
          </cell>
        </row>
        <row r="25">
          <cell r="A25" t="str">
            <v>１１月</v>
          </cell>
          <cell r="B25">
            <v>156</v>
          </cell>
          <cell r="C25">
            <v>-4.9</v>
          </cell>
          <cell r="D25">
            <v>224</v>
          </cell>
          <cell r="E25">
            <v>-41.4</v>
          </cell>
          <cell r="F25">
            <v>94</v>
          </cell>
          <cell r="G25">
            <v>95.8</v>
          </cell>
          <cell r="H25">
            <v>220</v>
          </cell>
          <cell r="I25">
            <v>37.5</v>
          </cell>
          <cell r="J25">
            <v>50</v>
          </cell>
          <cell r="K25">
            <v>-41.2</v>
          </cell>
          <cell r="L25">
            <v>71</v>
          </cell>
          <cell r="M25">
            <v>208.7</v>
          </cell>
          <cell r="N25">
            <v>160</v>
          </cell>
          <cell r="O25">
            <v>-0.6</v>
          </cell>
          <cell r="P25">
            <v>52</v>
          </cell>
          <cell r="Q25">
            <v>-18.8</v>
          </cell>
          <cell r="R25">
            <v>5</v>
          </cell>
          <cell r="S25">
            <v>-58.3</v>
          </cell>
          <cell r="T25">
            <v>42</v>
          </cell>
          <cell r="U25">
            <v>68</v>
          </cell>
          <cell r="V25">
            <v>10</v>
          </cell>
          <cell r="W25">
            <v>42.9</v>
          </cell>
          <cell r="X25">
            <v>8</v>
          </cell>
          <cell r="Y25">
            <v>-11.1</v>
          </cell>
          <cell r="Z25">
            <v>47</v>
          </cell>
          <cell r="AA25">
            <v>23.7</v>
          </cell>
          <cell r="AB25">
            <v>1139</v>
          </cell>
          <cell r="AC25">
            <v>-3.3</v>
          </cell>
          <cell r="AD25">
            <v>1518</v>
          </cell>
          <cell r="AE25">
            <v>-1</v>
          </cell>
        </row>
        <row r="26">
          <cell r="A26" t="str">
            <v>１２月</v>
          </cell>
          <cell r="B26">
            <v>104</v>
          </cell>
          <cell r="C26">
            <v>-14</v>
          </cell>
          <cell r="D26">
            <v>198</v>
          </cell>
          <cell r="E26">
            <v>1.5</v>
          </cell>
          <cell r="F26">
            <v>69</v>
          </cell>
          <cell r="G26">
            <v>38</v>
          </cell>
          <cell r="H26">
            <v>109</v>
          </cell>
          <cell r="I26">
            <v>-6.8</v>
          </cell>
          <cell r="J26">
            <v>87</v>
          </cell>
          <cell r="K26">
            <v>8.8</v>
          </cell>
          <cell r="L26">
            <v>64</v>
          </cell>
          <cell r="M26">
            <v>-26.4</v>
          </cell>
          <cell r="N26">
            <v>274</v>
          </cell>
          <cell r="O26">
            <v>119.2</v>
          </cell>
          <cell r="P26">
            <v>50</v>
          </cell>
          <cell r="Q26">
            <v>-43.8</v>
          </cell>
          <cell r="R26">
            <v>17</v>
          </cell>
          <cell r="S26">
            <v>183.3</v>
          </cell>
          <cell r="T26">
            <v>15</v>
          </cell>
          <cell r="U26">
            <v>-61.5</v>
          </cell>
          <cell r="V26">
            <v>5</v>
          </cell>
          <cell r="W26">
            <v>-50</v>
          </cell>
          <cell r="X26">
            <v>2</v>
          </cell>
          <cell r="Y26">
            <v>-71.4</v>
          </cell>
          <cell r="Z26">
            <v>45</v>
          </cell>
          <cell r="AA26">
            <v>28.6</v>
          </cell>
          <cell r="AB26">
            <v>1039</v>
          </cell>
          <cell r="AC26">
            <v>8.1</v>
          </cell>
          <cell r="AD26">
            <v>1354</v>
          </cell>
          <cell r="AE26">
            <v>3.8</v>
          </cell>
        </row>
        <row r="27">
          <cell r="A27" t="str">
            <v>平成14年１月</v>
          </cell>
          <cell r="B27">
            <v>89</v>
          </cell>
          <cell r="C27">
            <v>20.3</v>
          </cell>
          <cell r="D27">
            <v>216</v>
          </cell>
          <cell r="E27">
            <v>6.4</v>
          </cell>
          <cell r="F27">
            <v>44</v>
          </cell>
          <cell r="G27">
            <v>12.8</v>
          </cell>
          <cell r="H27">
            <v>73</v>
          </cell>
          <cell r="I27">
            <v>-12</v>
          </cell>
          <cell r="J27">
            <v>109</v>
          </cell>
          <cell r="K27">
            <v>122.4</v>
          </cell>
          <cell r="L27">
            <v>74</v>
          </cell>
          <cell r="M27">
            <v>362.5</v>
          </cell>
          <cell r="N27">
            <v>93</v>
          </cell>
          <cell r="O27">
            <v>-18.4</v>
          </cell>
          <cell r="P27">
            <v>34</v>
          </cell>
          <cell r="Q27">
            <v>-53.4</v>
          </cell>
          <cell r="R27">
            <v>2</v>
          </cell>
          <cell r="S27">
            <v>-60</v>
          </cell>
          <cell r="T27">
            <v>31</v>
          </cell>
          <cell r="U27">
            <v>121.4</v>
          </cell>
          <cell r="V27">
            <v>8</v>
          </cell>
          <cell r="W27">
            <v>33.3</v>
          </cell>
          <cell r="X27">
            <v>6</v>
          </cell>
          <cell r="Y27">
            <v>-53.8</v>
          </cell>
          <cell r="Z27">
            <v>19</v>
          </cell>
          <cell r="AA27">
            <v>-24</v>
          </cell>
          <cell r="AB27">
            <v>798</v>
          </cell>
          <cell r="AC27">
            <v>11.8</v>
          </cell>
          <cell r="AD27">
            <v>1067</v>
          </cell>
          <cell r="AE27">
            <v>14.1</v>
          </cell>
        </row>
        <row r="28">
          <cell r="A28" t="str">
            <v>２月</v>
          </cell>
          <cell r="B28">
            <v>176</v>
          </cell>
          <cell r="C28">
            <v>41.9</v>
          </cell>
          <cell r="D28">
            <v>167</v>
          </cell>
          <cell r="E28">
            <v>24.6</v>
          </cell>
          <cell r="F28">
            <v>33</v>
          </cell>
          <cell r="G28">
            <v>-35.3</v>
          </cell>
          <cell r="H28">
            <v>54</v>
          </cell>
          <cell r="I28">
            <v>-33.3</v>
          </cell>
          <cell r="J28">
            <v>25</v>
          </cell>
          <cell r="K28">
            <v>-70.6</v>
          </cell>
          <cell r="L28">
            <v>65</v>
          </cell>
          <cell r="M28">
            <v>51.2</v>
          </cell>
          <cell r="N28">
            <v>176</v>
          </cell>
          <cell r="O28">
            <v>39.7</v>
          </cell>
          <cell r="P28">
            <v>50</v>
          </cell>
          <cell r="Q28">
            <v>42.9</v>
          </cell>
          <cell r="R28">
            <v>5</v>
          </cell>
          <cell r="S28">
            <v>-16.7</v>
          </cell>
          <cell r="T28">
            <v>27</v>
          </cell>
          <cell r="U28">
            <v>-40</v>
          </cell>
          <cell r="V28">
            <v>4</v>
          </cell>
          <cell r="W28">
            <v>-42.9</v>
          </cell>
          <cell r="X28">
            <v>3</v>
          </cell>
          <cell r="Y28">
            <v>0</v>
          </cell>
          <cell r="Z28">
            <v>14</v>
          </cell>
          <cell r="AA28">
            <v>16.7</v>
          </cell>
          <cell r="AB28">
            <v>799</v>
          </cell>
          <cell r="AC28">
            <v>6.3</v>
          </cell>
          <cell r="AD28">
            <v>1078</v>
          </cell>
          <cell r="AE28">
            <v>7.9</v>
          </cell>
        </row>
        <row r="29">
          <cell r="A29" t="str">
            <v>３月</v>
          </cell>
          <cell r="B29">
            <v>133</v>
          </cell>
          <cell r="C29">
            <v>22</v>
          </cell>
          <cell r="D29">
            <v>157</v>
          </cell>
          <cell r="E29">
            <v>-25.9</v>
          </cell>
          <cell r="F29">
            <v>63</v>
          </cell>
          <cell r="G29">
            <v>37</v>
          </cell>
          <cell r="H29">
            <v>96</v>
          </cell>
          <cell r="I29">
            <v>-7.7</v>
          </cell>
          <cell r="J29">
            <v>58</v>
          </cell>
          <cell r="K29">
            <v>-25.6</v>
          </cell>
          <cell r="L29">
            <v>63</v>
          </cell>
          <cell r="M29">
            <v>117.2</v>
          </cell>
          <cell r="N29">
            <v>160</v>
          </cell>
          <cell r="O29">
            <v>56.9</v>
          </cell>
          <cell r="P29">
            <v>39</v>
          </cell>
          <cell r="Q29">
            <v>-27.8</v>
          </cell>
          <cell r="R29">
            <v>5</v>
          </cell>
          <cell r="S29">
            <v>-72.2</v>
          </cell>
          <cell r="T29">
            <v>20</v>
          </cell>
          <cell r="U29">
            <v>-52.4</v>
          </cell>
          <cell r="V29">
            <v>21</v>
          </cell>
          <cell r="W29">
            <v>110</v>
          </cell>
          <cell r="X29">
            <v>3</v>
          </cell>
          <cell r="Y29">
            <v>-72.7</v>
          </cell>
          <cell r="Z29">
            <v>21</v>
          </cell>
          <cell r="AA29">
            <v>-43.2</v>
          </cell>
          <cell r="AB29">
            <v>839</v>
          </cell>
          <cell r="AC29">
            <v>-1.5</v>
          </cell>
          <cell r="AD29">
            <v>1102</v>
          </cell>
          <cell r="AE29">
            <v>-11.8</v>
          </cell>
        </row>
        <row r="30">
          <cell r="A30" t="str">
            <v>計</v>
          </cell>
          <cell r="B30">
            <v>1720</v>
          </cell>
          <cell r="C30">
            <v>14.9</v>
          </cell>
          <cell r="D30">
            <v>2590</v>
          </cell>
          <cell r="E30">
            <v>-4.6</v>
          </cell>
          <cell r="F30">
            <v>673</v>
          </cell>
          <cell r="G30">
            <v>-6.1</v>
          </cell>
          <cell r="H30">
            <v>1699</v>
          </cell>
          <cell r="I30">
            <v>20.2</v>
          </cell>
          <cell r="J30">
            <v>920</v>
          </cell>
          <cell r="K30">
            <v>-10.9</v>
          </cell>
          <cell r="L30">
            <v>775</v>
          </cell>
          <cell r="M30">
            <v>16.5</v>
          </cell>
          <cell r="N30">
            <v>1845</v>
          </cell>
          <cell r="O30">
            <v>2.4</v>
          </cell>
          <cell r="P30">
            <v>510</v>
          </cell>
          <cell r="Q30">
            <v>-40.3</v>
          </cell>
          <cell r="R30">
            <v>75</v>
          </cell>
          <cell r="S30">
            <v>-24.2</v>
          </cell>
          <cell r="T30">
            <v>320</v>
          </cell>
          <cell r="U30">
            <v>-6.4</v>
          </cell>
          <cell r="V30">
            <v>89</v>
          </cell>
          <cell r="W30">
            <v>-21.9</v>
          </cell>
          <cell r="X30">
            <v>77</v>
          </cell>
          <cell r="Y30">
            <v>-14.4</v>
          </cell>
          <cell r="Z30">
            <v>380</v>
          </cell>
          <cell r="AA30">
            <v>0.3</v>
          </cell>
          <cell r="AB30">
            <v>11673</v>
          </cell>
          <cell r="AC30">
            <v>-0.4</v>
          </cell>
          <cell r="AD30">
            <v>15430</v>
          </cell>
          <cell r="AE30">
            <v>-0.3</v>
          </cell>
        </row>
      </sheetData>
      <sheetData sheetId="8">
        <row r="9">
          <cell r="A9">
            <v>12</v>
          </cell>
          <cell r="B9">
            <v>9</v>
          </cell>
          <cell r="C9">
            <v>10</v>
          </cell>
          <cell r="D9">
            <v>13</v>
          </cell>
          <cell r="E9">
            <v>8</v>
          </cell>
          <cell r="F9">
            <v>2</v>
          </cell>
          <cell r="G9">
            <v>5</v>
          </cell>
          <cell r="H9">
            <v>4</v>
          </cell>
          <cell r="I9">
            <v>1</v>
          </cell>
          <cell r="J9">
            <v>3</v>
          </cell>
          <cell r="K9">
            <v>7</v>
          </cell>
          <cell r="L9">
            <v>11</v>
          </cell>
          <cell r="M9">
            <v>6</v>
          </cell>
        </row>
        <row r="10">
          <cell r="A10">
            <v>-72.7</v>
          </cell>
          <cell r="B10">
            <v>-72.2</v>
          </cell>
          <cell r="C10">
            <v>-52.4</v>
          </cell>
          <cell r="D10">
            <v>-43.2</v>
          </cell>
          <cell r="E10">
            <v>-27.8</v>
          </cell>
          <cell r="F10">
            <v>-25.9</v>
          </cell>
          <cell r="G10">
            <v>-25.6</v>
          </cell>
          <cell r="H10">
            <v>-7.7</v>
          </cell>
          <cell r="I10">
            <v>22</v>
          </cell>
          <cell r="J10">
            <v>37</v>
          </cell>
          <cell r="K10">
            <v>56.9</v>
          </cell>
          <cell r="L10">
            <v>110</v>
          </cell>
          <cell r="M10">
            <v>117.2</v>
          </cell>
        </row>
        <row r="11">
          <cell r="A11" t="str">
            <v>熊野</v>
          </cell>
          <cell r="B11" t="str">
            <v>尾鷲</v>
          </cell>
          <cell r="C11" t="str">
            <v>亀山</v>
          </cell>
          <cell r="D11" t="str">
            <v>久居</v>
          </cell>
          <cell r="E11" t="str">
            <v>名張</v>
          </cell>
          <cell r="F11" t="str">
            <v>四日市</v>
          </cell>
          <cell r="G11" t="str">
            <v>桑名</v>
          </cell>
          <cell r="H11" t="str">
            <v>松阪</v>
          </cell>
          <cell r="I11" t="str">
            <v>津</v>
          </cell>
          <cell r="J11" t="str">
            <v>伊勢</v>
          </cell>
          <cell r="K11" t="str">
            <v>鈴鹿</v>
          </cell>
          <cell r="L11" t="str">
            <v>鳥羽</v>
          </cell>
          <cell r="M11" t="str">
            <v>上野</v>
          </cell>
        </row>
        <row r="12">
          <cell r="A12" t="str">
            <v>3戸(72.7%減)</v>
          </cell>
          <cell r="B12" t="str">
            <v>5戸(72.2%減)</v>
          </cell>
          <cell r="C12" t="str">
            <v>20戸(52.4%減)</v>
          </cell>
          <cell r="D12" t="str">
            <v>21戸(43.2%減)</v>
          </cell>
          <cell r="E12" t="str">
            <v>39戸(27.8%減)</v>
          </cell>
          <cell r="F12" t="str">
            <v>157戸(25.9%減)</v>
          </cell>
          <cell r="G12" t="str">
            <v>58戸(25.6%減)</v>
          </cell>
          <cell r="H12" t="str">
            <v>96戸(7.7%減)</v>
          </cell>
          <cell r="I12" t="str">
            <v>133戸(22.0%増)</v>
          </cell>
          <cell r="J12" t="str">
            <v>63戸(37.0%増)</v>
          </cell>
          <cell r="K12" t="str">
            <v>160戸(56.9%増)</v>
          </cell>
          <cell r="L12" t="str">
            <v>21戸(110.0%増)</v>
          </cell>
          <cell r="M12" t="str">
            <v>63戸(117.2%増)</v>
          </cell>
        </row>
        <row r="13">
          <cell r="A13" t="str">
            <v>熊野市 3戸(72.7%減)</v>
          </cell>
          <cell r="B13" t="str">
            <v>尾鷲市 5戸(72.2%減)</v>
          </cell>
          <cell r="C13" t="str">
            <v>亀山市 20戸(52.4%減)</v>
          </cell>
          <cell r="D13" t="str">
            <v>久居市 21戸(43.2%減)</v>
          </cell>
          <cell r="E13" t="str">
            <v>名張市 39戸(27.8%減)</v>
          </cell>
          <cell r="F13" t="str">
            <v>四日市市 157戸(25.9%減)</v>
          </cell>
          <cell r="G13" t="str">
            <v>桑名市 58戸(25.6%減)</v>
          </cell>
          <cell r="H13" t="str">
            <v>松阪市 96戸(7.7%減)</v>
          </cell>
          <cell r="I13" t="str">
            <v>津市 133戸(22.0%増)</v>
          </cell>
          <cell r="J13" t="str">
            <v>伊勢市 63戸(37.0%増)</v>
          </cell>
          <cell r="K13" t="str">
            <v>鈴鹿市 160戸(56.9%増)</v>
          </cell>
          <cell r="L13" t="str">
            <v>鳥羽市 21戸(110.0%増)</v>
          </cell>
          <cell r="M13" t="str">
            <v>上野市 63戸(117.2%増)</v>
          </cell>
        </row>
        <row r="52">
          <cell r="A52" t="str">
            <v>公務・文教用</v>
          </cell>
          <cell r="B52">
            <v>16.1</v>
          </cell>
          <cell r="C52" t="str">
            <v>16.1％増</v>
          </cell>
          <cell r="D52" t="str">
            <v>公務・文教用（16.1％増）</v>
          </cell>
          <cell r="E52">
            <v>1</v>
          </cell>
          <cell r="F52">
            <v>6</v>
          </cell>
        </row>
        <row r="53">
          <cell r="A53" t="str">
            <v>農林水産業用</v>
          </cell>
          <cell r="B53">
            <v>-4.9</v>
          </cell>
          <cell r="C53" t="str">
            <v>4.9％減</v>
          </cell>
          <cell r="D53" t="str">
            <v>農林水産業用（4.9％減）</v>
          </cell>
          <cell r="E53">
            <v>-1</v>
          </cell>
          <cell r="F53">
            <v>1</v>
          </cell>
        </row>
        <row r="54">
          <cell r="A54" t="str">
            <v>鉱工業用</v>
          </cell>
          <cell r="B54">
            <v>-33.8</v>
          </cell>
          <cell r="C54" t="str">
            <v>33.8％減</v>
          </cell>
          <cell r="D54" t="str">
            <v>鉱工業用（33.8％減）</v>
          </cell>
          <cell r="E54">
            <v>-1</v>
          </cell>
          <cell r="F54">
            <v>2</v>
          </cell>
        </row>
        <row r="55">
          <cell r="A55" t="str">
            <v>公益事業用</v>
          </cell>
          <cell r="B55">
            <v>-31.1</v>
          </cell>
          <cell r="C55" t="str">
            <v>31.1％減</v>
          </cell>
          <cell r="D55" t="str">
            <v>公益事業用（31.1％減）</v>
          </cell>
          <cell r="E55">
            <v>-1</v>
          </cell>
          <cell r="F55">
            <v>3</v>
          </cell>
        </row>
        <row r="56">
          <cell r="A56" t="str">
            <v>商業用</v>
          </cell>
          <cell r="B56">
            <v>-6.9</v>
          </cell>
          <cell r="C56" t="str">
            <v>6.9％減</v>
          </cell>
          <cell r="D56" t="str">
            <v>商業用（6.9％減）</v>
          </cell>
          <cell r="E56">
            <v>-1</v>
          </cell>
          <cell r="F56">
            <v>4</v>
          </cell>
        </row>
        <row r="57">
          <cell r="A57" t="str">
            <v>サービス業用</v>
          </cell>
          <cell r="B57">
            <v>-8</v>
          </cell>
          <cell r="C57" t="str">
            <v>8.0％減</v>
          </cell>
          <cell r="D57" t="str">
            <v>サービス業用（8.0％減）</v>
          </cell>
          <cell r="E57">
            <v>-1</v>
          </cell>
          <cell r="F57">
            <v>5</v>
          </cell>
        </row>
        <row r="68">
          <cell r="A68" t="str">
            <v>給与住宅</v>
          </cell>
          <cell r="B68">
            <v>52</v>
          </cell>
          <cell r="C68" t="str">
            <v>52.0％増</v>
          </cell>
          <cell r="D68" t="str">
            <v>給与住宅（52.0％増）</v>
          </cell>
          <cell r="E68">
            <v>1</v>
          </cell>
          <cell r="F68">
            <v>3</v>
          </cell>
        </row>
        <row r="69">
          <cell r="A69" t="str">
            <v>持家</v>
          </cell>
          <cell r="B69">
            <v>-6.6</v>
          </cell>
          <cell r="C69" t="str">
            <v>6.6％減</v>
          </cell>
          <cell r="D69" t="str">
            <v>持家（6.6％減）</v>
          </cell>
          <cell r="E69">
            <v>-1</v>
          </cell>
          <cell r="F69">
            <v>1</v>
          </cell>
        </row>
        <row r="70">
          <cell r="A70" t="str">
            <v>貸家</v>
          </cell>
          <cell r="B70">
            <v>-1.9</v>
          </cell>
          <cell r="C70" t="str">
            <v>1.9％減</v>
          </cell>
          <cell r="D70" t="str">
            <v>貸家（1.9％減）</v>
          </cell>
          <cell r="E70">
            <v>-1</v>
          </cell>
          <cell r="F70">
            <v>2</v>
          </cell>
        </row>
        <row r="71">
          <cell r="A71" t="str">
            <v>分譲住宅</v>
          </cell>
          <cell r="B71">
            <v>-12</v>
          </cell>
          <cell r="C71" t="str">
            <v>12.0％減</v>
          </cell>
          <cell r="D71" t="str">
            <v>分譲住宅（12.0％減）</v>
          </cell>
          <cell r="E71">
            <v>-1</v>
          </cell>
          <cell r="F71">
            <v>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文"/>
      <sheetName val="G1"/>
      <sheetName val="G2"/>
      <sheetName val="G34"/>
      <sheetName val="G5"/>
      <sheetName val="H1"/>
      <sheetName val="H2"/>
      <sheetName val="H3"/>
      <sheetName val="H4"/>
      <sheetName val="入力"/>
      <sheetName val="1"/>
      <sheetName val="2"/>
      <sheetName val="3"/>
      <sheetName val="住宅建設情報"/>
      <sheetName val="プレス用"/>
      <sheetName val="送り状"/>
      <sheetName val="簡起"/>
    </sheetNames>
    <sheetDataSet>
      <sheetData sheetId="2">
        <row r="3">
          <cell r="A3" t="str">
            <v>平成１１年度</v>
          </cell>
          <cell r="B3">
            <v>11056</v>
          </cell>
          <cell r="E3">
            <v>4831</v>
          </cell>
        </row>
        <row r="4">
          <cell r="A4" t="str">
            <v>平成１１年度</v>
          </cell>
          <cell r="B4" t="str">
            <v/>
          </cell>
          <cell r="C4">
            <v>9428</v>
          </cell>
          <cell r="D4">
            <v>1628</v>
          </cell>
          <cell r="F4">
            <v>150</v>
          </cell>
          <cell r="G4">
            <v>4681</v>
          </cell>
        </row>
        <row r="6">
          <cell r="A6" t="str">
            <v>平成１２年度</v>
          </cell>
          <cell r="B6" t="str">
            <v/>
          </cell>
          <cell r="C6">
            <v>8072</v>
          </cell>
          <cell r="D6">
            <v>2024</v>
          </cell>
          <cell r="F6">
            <v>153</v>
          </cell>
          <cell r="G6">
            <v>5224</v>
          </cell>
        </row>
        <row r="7">
          <cell r="A7" t="str">
            <v>平成１２年度</v>
          </cell>
          <cell r="B7">
            <v>10096</v>
          </cell>
          <cell r="E7">
            <v>5377</v>
          </cell>
        </row>
      </sheetData>
      <sheetData sheetId="3">
        <row r="5">
          <cell r="A5" t="str">
            <v>平成１１年度</v>
          </cell>
          <cell r="B5">
            <v>0.6803675961477937</v>
          </cell>
          <cell r="C5">
            <v>0.03493422294958142</v>
          </cell>
          <cell r="D5">
            <v>0.2846981809026248</v>
          </cell>
          <cell r="E5">
            <v>0.5332032479385661</v>
          </cell>
          <cell r="F5">
            <v>0.013596021904701957</v>
          </cell>
          <cell r="G5">
            <v>0.11707685529048908</v>
          </cell>
          <cell r="H5">
            <v>0.3349279284949959</v>
          </cell>
          <cell r="I5">
            <v>0.0011959463712469314</v>
          </cell>
        </row>
        <row r="6">
          <cell r="A6" t="str">
            <v>平成１２年度</v>
          </cell>
          <cell r="B6">
            <v>0.6190783946228915</v>
          </cell>
          <cell r="C6">
            <v>0.03826019517869838</v>
          </cell>
          <cell r="D6">
            <v>0.3426614101984101</v>
          </cell>
          <cell r="E6">
            <v>0.5158663478317068</v>
          </cell>
          <cell r="F6">
            <v>0.017579008595618173</v>
          </cell>
          <cell r="G6">
            <v>0.11652556065404253</v>
          </cell>
          <cell r="H6">
            <v>0.3493827958379112</v>
          </cell>
          <cell r="I6">
            <v>0.0006462870807212563</v>
          </cell>
        </row>
      </sheetData>
      <sheetData sheetId="4">
        <row r="3">
          <cell r="A3" t="str">
            <v>平成１１年度</v>
          </cell>
          <cell r="B3">
            <v>0.5370738023305999</v>
          </cell>
          <cell r="C3">
            <v>0.25412170910660337</v>
          </cell>
          <cell r="D3">
            <v>0.06905481225722918</v>
          </cell>
          <cell r="E3">
            <v>0.11722054380664652</v>
          </cell>
          <cell r="F3">
            <v>0.02252913249892102</v>
          </cell>
        </row>
        <row r="4">
          <cell r="A4" t="str">
            <v>平成１２年度</v>
          </cell>
          <cell r="B4">
            <v>0.5025601638504864</v>
          </cell>
          <cell r="C4">
            <v>0.2807646356033453</v>
          </cell>
          <cell r="D4">
            <v>0.07091653865847414</v>
          </cell>
          <cell r="E4">
            <v>0.12962962962962962</v>
          </cell>
          <cell r="F4">
            <v>0.016129032258064516</v>
          </cell>
        </row>
        <row r="5">
          <cell r="B5">
            <v>6222</v>
          </cell>
          <cell r="C5">
            <v>2944</v>
          </cell>
          <cell r="D5">
            <v>800</v>
          </cell>
          <cell r="E5">
            <v>1358</v>
          </cell>
          <cell r="F5">
            <v>261</v>
          </cell>
          <cell r="G5">
            <v>11585</v>
          </cell>
        </row>
        <row r="6">
          <cell r="B6">
            <v>5889</v>
          </cell>
          <cell r="C6">
            <v>3290</v>
          </cell>
          <cell r="D6">
            <v>831</v>
          </cell>
          <cell r="E6">
            <v>1519</v>
          </cell>
          <cell r="F6">
            <v>189</v>
          </cell>
          <cell r="G6">
            <v>11718</v>
          </cell>
        </row>
      </sheetData>
      <sheetData sheetId="6">
        <row r="5">
          <cell r="A5" t="str">
            <v>平成11年４月</v>
          </cell>
          <cell r="B5">
            <v>1509</v>
          </cell>
          <cell r="C5">
            <v>-10.1</v>
          </cell>
          <cell r="D5">
            <v>161560</v>
          </cell>
          <cell r="E5">
            <v>829</v>
          </cell>
          <cell r="F5">
            <v>8.8</v>
          </cell>
          <cell r="G5">
            <v>119433</v>
          </cell>
          <cell r="H5">
            <v>560</v>
          </cell>
          <cell r="I5">
            <v>-21.7</v>
          </cell>
          <cell r="J5">
            <v>29487</v>
          </cell>
          <cell r="K5">
            <v>2</v>
          </cell>
          <cell r="L5">
            <v>-60</v>
          </cell>
          <cell r="M5">
            <v>347</v>
          </cell>
          <cell r="N5">
            <v>118</v>
          </cell>
          <cell r="O5">
            <v>-40.1</v>
          </cell>
          <cell r="P5">
            <v>12293</v>
          </cell>
        </row>
        <row r="6">
          <cell r="A6" t="str">
            <v>５月</v>
          </cell>
          <cell r="B6">
            <v>1525</v>
          </cell>
          <cell r="C6">
            <v>3</v>
          </cell>
          <cell r="D6">
            <v>178209</v>
          </cell>
          <cell r="E6">
            <v>1028</v>
          </cell>
          <cell r="F6">
            <v>30.1</v>
          </cell>
          <cell r="G6">
            <v>146346</v>
          </cell>
          <cell r="H6">
            <v>402</v>
          </cell>
          <cell r="I6">
            <v>-31.4</v>
          </cell>
          <cell r="J6">
            <v>20411</v>
          </cell>
          <cell r="K6">
            <v>2</v>
          </cell>
          <cell r="L6">
            <v>-60</v>
          </cell>
          <cell r="M6">
            <v>330</v>
          </cell>
          <cell r="N6">
            <v>93</v>
          </cell>
          <cell r="O6">
            <v>-6.1</v>
          </cell>
          <cell r="P6">
            <v>11122</v>
          </cell>
        </row>
        <row r="7">
          <cell r="A7" t="str">
            <v>６月</v>
          </cell>
          <cell r="B7">
            <v>1490</v>
          </cell>
          <cell r="C7">
            <v>-1.1</v>
          </cell>
          <cell r="D7">
            <v>183229</v>
          </cell>
          <cell r="E7">
            <v>1016</v>
          </cell>
          <cell r="F7">
            <v>35.8</v>
          </cell>
          <cell r="G7">
            <v>145977</v>
          </cell>
          <cell r="H7">
            <v>286</v>
          </cell>
          <cell r="I7">
            <v>-54.2</v>
          </cell>
          <cell r="J7">
            <v>15452</v>
          </cell>
          <cell r="K7">
            <v>1</v>
          </cell>
          <cell r="L7">
            <v>-95.5</v>
          </cell>
          <cell r="M7">
            <v>134</v>
          </cell>
          <cell r="N7">
            <v>187</v>
          </cell>
          <cell r="O7">
            <v>65.5</v>
          </cell>
          <cell r="P7">
            <v>21666</v>
          </cell>
        </row>
        <row r="8">
          <cell r="A8" t="str">
            <v>７月</v>
          </cell>
          <cell r="B8">
            <v>1231</v>
          </cell>
          <cell r="C8">
            <v>-13.6</v>
          </cell>
          <cell r="D8">
            <v>134226</v>
          </cell>
          <cell r="E8">
            <v>733</v>
          </cell>
          <cell r="F8">
            <v>-5.1</v>
          </cell>
          <cell r="G8">
            <v>104313</v>
          </cell>
          <cell r="H8">
            <v>422</v>
          </cell>
          <cell r="I8">
            <v>-12.8</v>
          </cell>
          <cell r="J8">
            <v>21007</v>
          </cell>
          <cell r="K8">
            <v>3</v>
          </cell>
          <cell r="L8">
            <v>200</v>
          </cell>
          <cell r="M8">
            <v>179</v>
          </cell>
          <cell r="N8">
            <v>73</v>
          </cell>
          <cell r="O8">
            <v>-56.5</v>
          </cell>
          <cell r="P8">
            <v>8727</v>
          </cell>
        </row>
        <row r="9">
          <cell r="A9" t="str">
            <v>８月</v>
          </cell>
          <cell r="B9">
            <v>1456</v>
          </cell>
          <cell r="C9">
            <v>14.3</v>
          </cell>
          <cell r="D9">
            <v>154946</v>
          </cell>
          <cell r="E9">
            <v>852</v>
          </cell>
          <cell r="F9">
            <v>31.1</v>
          </cell>
          <cell r="G9">
            <v>119193</v>
          </cell>
          <cell r="H9">
            <v>509</v>
          </cell>
          <cell r="I9">
            <v>3.2</v>
          </cell>
          <cell r="J9">
            <v>25004</v>
          </cell>
          <cell r="K9">
            <v>3</v>
          </cell>
          <cell r="L9" t="str">
            <v>---</v>
          </cell>
          <cell r="M9">
            <v>265</v>
          </cell>
          <cell r="N9">
            <v>92</v>
          </cell>
          <cell r="O9">
            <v>-29.8</v>
          </cell>
          <cell r="P9">
            <v>10484</v>
          </cell>
        </row>
        <row r="10">
          <cell r="A10" t="str">
            <v>９月</v>
          </cell>
          <cell r="B10">
            <v>1401</v>
          </cell>
          <cell r="C10">
            <v>8.9</v>
          </cell>
          <cell r="D10">
            <v>149000</v>
          </cell>
          <cell r="E10">
            <v>696</v>
          </cell>
          <cell r="F10">
            <v>19.6</v>
          </cell>
          <cell r="G10">
            <v>102603</v>
          </cell>
          <cell r="H10">
            <v>528</v>
          </cell>
          <cell r="I10">
            <v>-1.7</v>
          </cell>
          <cell r="J10">
            <v>25618</v>
          </cell>
          <cell r="K10">
            <v>3</v>
          </cell>
          <cell r="L10">
            <v>-93</v>
          </cell>
          <cell r="M10">
            <v>502</v>
          </cell>
          <cell r="N10">
            <v>174</v>
          </cell>
          <cell r="O10">
            <v>39.2</v>
          </cell>
          <cell r="P10">
            <v>20277</v>
          </cell>
        </row>
        <row r="11">
          <cell r="A11" t="str">
            <v>１０月</v>
          </cell>
          <cell r="B11">
            <v>1222</v>
          </cell>
          <cell r="C11">
            <v>-26.3</v>
          </cell>
          <cell r="D11">
            <v>136335</v>
          </cell>
          <cell r="E11">
            <v>702</v>
          </cell>
          <cell r="F11">
            <v>-14.2</v>
          </cell>
          <cell r="G11">
            <v>99644</v>
          </cell>
          <cell r="H11">
            <v>312</v>
          </cell>
          <cell r="I11">
            <v>-52.7</v>
          </cell>
          <cell r="J11">
            <v>16150</v>
          </cell>
          <cell r="K11">
            <v>33</v>
          </cell>
          <cell r="L11">
            <v>312.5</v>
          </cell>
          <cell r="M11">
            <v>1766</v>
          </cell>
          <cell r="N11">
            <v>175</v>
          </cell>
          <cell r="O11">
            <v>1.2</v>
          </cell>
          <cell r="P11">
            <v>18775</v>
          </cell>
        </row>
        <row r="12">
          <cell r="A12" t="str">
            <v>１１月</v>
          </cell>
          <cell r="B12">
            <v>1297</v>
          </cell>
          <cell r="C12">
            <v>1</v>
          </cell>
          <cell r="D12">
            <v>138001</v>
          </cell>
          <cell r="E12">
            <v>729</v>
          </cell>
          <cell r="F12">
            <v>-0.3</v>
          </cell>
          <cell r="G12">
            <v>101603</v>
          </cell>
          <cell r="H12">
            <v>431</v>
          </cell>
          <cell r="I12">
            <v>-4.9</v>
          </cell>
          <cell r="J12">
            <v>22242</v>
          </cell>
          <cell r="K12">
            <v>3</v>
          </cell>
          <cell r="L12" t="str">
            <v>---</v>
          </cell>
          <cell r="M12">
            <v>348</v>
          </cell>
          <cell r="N12">
            <v>134</v>
          </cell>
          <cell r="O12">
            <v>34</v>
          </cell>
          <cell r="P12">
            <v>13808</v>
          </cell>
        </row>
        <row r="13">
          <cell r="A13" t="str">
            <v>１２月</v>
          </cell>
          <cell r="B13">
            <v>1591</v>
          </cell>
          <cell r="C13">
            <v>18.4</v>
          </cell>
          <cell r="D13">
            <v>161630</v>
          </cell>
          <cell r="E13">
            <v>743</v>
          </cell>
          <cell r="F13">
            <v>-0.8</v>
          </cell>
          <cell r="G13">
            <v>104010</v>
          </cell>
          <cell r="H13">
            <v>576</v>
          </cell>
          <cell r="I13">
            <v>24.7</v>
          </cell>
          <cell r="J13">
            <v>30417</v>
          </cell>
          <cell r="K13">
            <v>60</v>
          </cell>
          <cell r="L13">
            <v>2900</v>
          </cell>
          <cell r="M13">
            <v>4178</v>
          </cell>
          <cell r="N13">
            <v>212</v>
          </cell>
          <cell r="O13">
            <v>61.8</v>
          </cell>
          <cell r="P13">
            <v>23025</v>
          </cell>
        </row>
        <row r="14">
          <cell r="A14" t="str">
            <v>平成12年１月</v>
          </cell>
          <cell r="B14">
            <v>1026</v>
          </cell>
          <cell r="C14">
            <v>-4</v>
          </cell>
          <cell r="D14">
            <v>126714</v>
          </cell>
          <cell r="E14">
            <v>706</v>
          </cell>
          <cell r="F14">
            <v>20.5</v>
          </cell>
          <cell r="G14">
            <v>102718</v>
          </cell>
          <cell r="H14">
            <v>202</v>
          </cell>
          <cell r="I14">
            <v>-35.7</v>
          </cell>
          <cell r="J14">
            <v>11360</v>
          </cell>
          <cell r="K14">
            <v>27</v>
          </cell>
          <cell r="L14">
            <v>800</v>
          </cell>
          <cell r="M14">
            <v>1848</v>
          </cell>
          <cell r="N14">
            <v>91</v>
          </cell>
          <cell r="O14">
            <v>-45.2</v>
          </cell>
          <cell r="P14">
            <v>10788</v>
          </cell>
        </row>
        <row r="15">
          <cell r="A15" t="str">
            <v>２月</v>
          </cell>
          <cell r="B15">
            <v>1052</v>
          </cell>
          <cell r="C15">
            <v>-15.6</v>
          </cell>
          <cell r="D15">
            <v>127110</v>
          </cell>
          <cell r="E15">
            <v>660</v>
          </cell>
          <cell r="F15">
            <v>-14</v>
          </cell>
          <cell r="G15">
            <v>96926</v>
          </cell>
          <cell r="H15">
            <v>228</v>
          </cell>
          <cell r="I15">
            <v>-35.8</v>
          </cell>
          <cell r="J15">
            <v>12679</v>
          </cell>
          <cell r="K15">
            <v>12</v>
          </cell>
          <cell r="L15" t="str">
            <v>---</v>
          </cell>
          <cell r="M15">
            <v>578</v>
          </cell>
          <cell r="N15">
            <v>152</v>
          </cell>
          <cell r="O15">
            <v>21.6</v>
          </cell>
          <cell r="P15">
            <v>16927</v>
          </cell>
        </row>
        <row r="16">
          <cell r="A16" t="str">
            <v>３月</v>
          </cell>
          <cell r="B16">
            <v>1087</v>
          </cell>
          <cell r="C16">
            <v>-30.8</v>
          </cell>
          <cell r="D16">
            <v>133871</v>
          </cell>
          <cell r="E16">
            <v>734</v>
          </cell>
          <cell r="F16">
            <v>-23.2</v>
          </cell>
          <cell r="G16">
            <v>106273</v>
          </cell>
          <cell r="H16">
            <v>225</v>
          </cell>
          <cell r="I16">
            <v>-40.6</v>
          </cell>
          <cell r="J16">
            <v>12060</v>
          </cell>
          <cell r="K16">
            <v>1</v>
          </cell>
          <cell r="L16">
            <v>-66.7</v>
          </cell>
          <cell r="M16">
            <v>34</v>
          </cell>
          <cell r="N16">
            <v>127</v>
          </cell>
          <cell r="O16">
            <v>-45.3</v>
          </cell>
          <cell r="P16">
            <v>15504</v>
          </cell>
        </row>
        <row r="17">
          <cell r="A17" t="str">
            <v>計</v>
          </cell>
          <cell r="B17">
            <v>15887</v>
          </cell>
          <cell r="C17">
            <v>-5.6</v>
          </cell>
          <cell r="D17">
            <v>1784831</v>
          </cell>
          <cell r="E17">
            <v>9428</v>
          </cell>
          <cell r="F17">
            <v>5.8</v>
          </cell>
          <cell r="G17">
            <v>1349039</v>
          </cell>
          <cell r="H17">
            <v>4681</v>
          </cell>
          <cell r="I17">
            <v>-22.8</v>
          </cell>
          <cell r="J17">
            <v>241887</v>
          </cell>
          <cell r="K17">
            <v>150</v>
          </cell>
          <cell r="L17">
            <v>63</v>
          </cell>
          <cell r="M17">
            <v>10509</v>
          </cell>
          <cell r="N17">
            <v>1628</v>
          </cell>
          <cell r="O17">
            <v>-7.5</v>
          </cell>
          <cell r="P17">
            <v>183396</v>
          </cell>
        </row>
        <row r="18">
          <cell r="A18" t="str">
            <v>平成12年４月</v>
          </cell>
          <cell r="B18">
            <v>1310</v>
          </cell>
          <cell r="C18">
            <v>-13.2</v>
          </cell>
          <cell r="D18">
            <v>145929</v>
          </cell>
          <cell r="E18">
            <v>702</v>
          </cell>
          <cell r="F18">
            <v>-15.3</v>
          </cell>
          <cell r="G18">
            <v>99775</v>
          </cell>
          <cell r="H18">
            <v>392</v>
          </cell>
          <cell r="I18">
            <v>-30</v>
          </cell>
          <cell r="J18">
            <v>21133</v>
          </cell>
          <cell r="K18">
            <v>4</v>
          </cell>
          <cell r="L18">
            <v>100</v>
          </cell>
          <cell r="M18">
            <v>272</v>
          </cell>
          <cell r="N18">
            <v>212</v>
          </cell>
          <cell r="O18">
            <v>79.7</v>
          </cell>
          <cell r="P18">
            <v>24749</v>
          </cell>
        </row>
        <row r="19">
          <cell r="A19" t="str">
            <v>５月</v>
          </cell>
          <cell r="B19">
            <v>1298</v>
          </cell>
          <cell r="C19">
            <v>-14.9</v>
          </cell>
          <cell r="D19">
            <v>138084</v>
          </cell>
          <cell r="E19">
            <v>685</v>
          </cell>
          <cell r="F19">
            <v>-33.4</v>
          </cell>
          <cell r="G19">
            <v>97578</v>
          </cell>
          <cell r="H19">
            <v>456</v>
          </cell>
          <cell r="I19">
            <v>13.4</v>
          </cell>
          <cell r="J19">
            <v>22752</v>
          </cell>
          <cell r="K19">
            <v>27</v>
          </cell>
          <cell r="L19">
            <v>1250</v>
          </cell>
          <cell r="M19">
            <v>2427</v>
          </cell>
          <cell r="N19">
            <v>130</v>
          </cell>
          <cell r="O19">
            <v>39.8</v>
          </cell>
          <cell r="P19">
            <v>15327</v>
          </cell>
        </row>
        <row r="20">
          <cell r="A20" t="str">
            <v>６月</v>
          </cell>
          <cell r="B20">
            <v>1464</v>
          </cell>
          <cell r="C20">
            <v>-1.7</v>
          </cell>
          <cell r="D20">
            <v>154432</v>
          </cell>
          <cell r="E20">
            <v>690</v>
          </cell>
          <cell r="F20">
            <v>-32.1</v>
          </cell>
          <cell r="G20">
            <v>96657</v>
          </cell>
          <cell r="H20">
            <v>529</v>
          </cell>
          <cell r="I20">
            <v>85</v>
          </cell>
          <cell r="J20">
            <v>29964</v>
          </cell>
          <cell r="K20">
            <v>5</v>
          </cell>
          <cell r="L20">
            <v>400</v>
          </cell>
          <cell r="M20">
            <v>526</v>
          </cell>
          <cell r="N20">
            <v>240</v>
          </cell>
          <cell r="O20">
            <v>28.3</v>
          </cell>
          <cell r="P20">
            <v>27285</v>
          </cell>
        </row>
        <row r="21">
          <cell r="A21" t="str">
            <v>７月</v>
          </cell>
          <cell r="B21">
            <v>1152</v>
          </cell>
          <cell r="C21">
            <v>-6.4</v>
          </cell>
          <cell r="D21">
            <v>120439</v>
          </cell>
          <cell r="E21">
            <v>608</v>
          </cell>
          <cell r="F21">
            <v>-17.1</v>
          </cell>
          <cell r="G21">
            <v>85066</v>
          </cell>
          <cell r="H21">
            <v>409</v>
          </cell>
          <cell r="I21">
            <v>-3.1</v>
          </cell>
          <cell r="J21">
            <v>21658</v>
          </cell>
          <cell r="K21">
            <v>2</v>
          </cell>
          <cell r="L21">
            <v>-33.3</v>
          </cell>
          <cell r="M21">
            <v>127</v>
          </cell>
          <cell r="N21">
            <v>133</v>
          </cell>
          <cell r="O21">
            <v>82.2</v>
          </cell>
          <cell r="P21">
            <v>13588</v>
          </cell>
        </row>
        <row r="22">
          <cell r="A22" t="str">
            <v>８月</v>
          </cell>
          <cell r="B22">
            <v>1472</v>
          </cell>
          <cell r="C22">
            <v>1.1</v>
          </cell>
          <cell r="D22">
            <v>153986</v>
          </cell>
          <cell r="E22">
            <v>709</v>
          </cell>
          <cell r="F22">
            <v>-16.8</v>
          </cell>
          <cell r="G22">
            <v>101641</v>
          </cell>
          <cell r="H22">
            <v>468</v>
          </cell>
          <cell r="I22">
            <v>-8.1</v>
          </cell>
          <cell r="J22">
            <v>25594</v>
          </cell>
          <cell r="K22">
            <v>34</v>
          </cell>
          <cell r="L22">
            <v>1033.3</v>
          </cell>
          <cell r="M22">
            <v>1539</v>
          </cell>
          <cell r="N22">
            <v>261</v>
          </cell>
          <cell r="O22">
            <v>183.7</v>
          </cell>
          <cell r="P22">
            <v>25212</v>
          </cell>
        </row>
        <row r="23">
          <cell r="A23" t="str">
            <v>９月</v>
          </cell>
          <cell r="B23">
            <v>1487</v>
          </cell>
          <cell r="C23">
            <v>6.1</v>
          </cell>
          <cell r="D23">
            <v>161787</v>
          </cell>
          <cell r="E23">
            <v>771</v>
          </cell>
          <cell r="F23">
            <v>10.8</v>
          </cell>
          <cell r="G23">
            <v>112414</v>
          </cell>
          <cell r="H23">
            <v>516</v>
          </cell>
          <cell r="I23">
            <v>-2.3</v>
          </cell>
          <cell r="J23">
            <v>25352</v>
          </cell>
          <cell r="K23">
            <v>0</v>
          </cell>
          <cell r="L23">
            <v>-100</v>
          </cell>
          <cell r="M23">
            <v>0</v>
          </cell>
          <cell r="N23">
            <v>200</v>
          </cell>
          <cell r="O23">
            <v>14.9</v>
          </cell>
          <cell r="P23">
            <v>24021</v>
          </cell>
        </row>
        <row r="24">
          <cell r="A24" t="str">
            <v>１０月</v>
          </cell>
          <cell r="B24">
            <v>1268</v>
          </cell>
          <cell r="C24">
            <v>3.8</v>
          </cell>
          <cell r="D24">
            <v>139936</v>
          </cell>
          <cell r="E24">
            <v>665</v>
          </cell>
          <cell r="F24">
            <v>-5.3</v>
          </cell>
          <cell r="G24">
            <v>94152</v>
          </cell>
          <cell r="H24">
            <v>397</v>
          </cell>
          <cell r="I24">
            <v>27.2</v>
          </cell>
          <cell r="J24">
            <v>23144</v>
          </cell>
          <cell r="K24">
            <v>9</v>
          </cell>
          <cell r="L24">
            <v>-72.7</v>
          </cell>
          <cell r="M24">
            <v>518</v>
          </cell>
          <cell r="N24">
            <v>197</v>
          </cell>
          <cell r="O24">
            <v>12.6</v>
          </cell>
          <cell r="P24">
            <v>22122</v>
          </cell>
        </row>
        <row r="25">
          <cell r="A25" t="str">
            <v>１１月</v>
          </cell>
          <cell r="B25">
            <v>1533</v>
          </cell>
          <cell r="C25">
            <v>18.2</v>
          </cell>
          <cell r="D25">
            <v>157364</v>
          </cell>
          <cell r="E25">
            <v>799</v>
          </cell>
          <cell r="F25">
            <v>9.6</v>
          </cell>
          <cell r="G25">
            <v>113983</v>
          </cell>
          <cell r="H25">
            <v>621</v>
          </cell>
          <cell r="I25">
            <v>44.1</v>
          </cell>
          <cell r="J25">
            <v>30534</v>
          </cell>
          <cell r="K25">
            <v>19</v>
          </cell>
          <cell r="L25">
            <v>533.3</v>
          </cell>
          <cell r="M25">
            <v>1756</v>
          </cell>
          <cell r="N25">
            <v>94</v>
          </cell>
          <cell r="O25">
            <v>-29.9</v>
          </cell>
          <cell r="P25">
            <v>11091</v>
          </cell>
        </row>
        <row r="26">
          <cell r="A26" t="str">
            <v>１２月</v>
          </cell>
          <cell r="B26">
            <v>1305</v>
          </cell>
          <cell r="C26">
            <v>-18</v>
          </cell>
          <cell r="D26">
            <v>145306</v>
          </cell>
          <cell r="E26">
            <v>733</v>
          </cell>
          <cell r="F26">
            <v>-1.3</v>
          </cell>
          <cell r="G26">
            <v>104477</v>
          </cell>
          <cell r="H26">
            <v>381</v>
          </cell>
          <cell r="I26">
            <v>-33.9</v>
          </cell>
          <cell r="J26">
            <v>19346</v>
          </cell>
          <cell r="K26">
            <v>31</v>
          </cell>
          <cell r="L26">
            <v>-48.3</v>
          </cell>
          <cell r="M26">
            <v>2841</v>
          </cell>
          <cell r="N26">
            <v>160</v>
          </cell>
          <cell r="O26">
            <v>-24.5</v>
          </cell>
          <cell r="P26">
            <v>18642</v>
          </cell>
        </row>
        <row r="27">
          <cell r="A27" t="str">
            <v>平成13年１月</v>
          </cell>
          <cell r="B27">
            <v>935</v>
          </cell>
          <cell r="C27">
            <v>-8.9</v>
          </cell>
          <cell r="D27">
            <v>97004</v>
          </cell>
          <cell r="E27">
            <v>497</v>
          </cell>
          <cell r="F27">
            <v>-29.6</v>
          </cell>
          <cell r="G27">
            <v>68859</v>
          </cell>
          <cell r="H27">
            <v>353</v>
          </cell>
          <cell r="I27">
            <v>74.8</v>
          </cell>
          <cell r="J27">
            <v>17793</v>
          </cell>
          <cell r="K27">
            <v>0</v>
          </cell>
          <cell r="L27">
            <v>-100</v>
          </cell>
          <cell r="M27">
            <v>0</v>
          </cell>
          <cell r="N27">
            <v>85</v>
          </cell>
          <cell r="O27">
            <v>-6.6</v>
          </cell>
          <cell r="P27">
            <v>10352</v>
          </cell>
        </row>
        <row r="28">
          <cell r="A28" t="str">
            <v>２月</v>
          </cell>
          <cell r="B28">
            <v>999</v>
          </cell>
          <cell r="C28">
            <v>-5</v>
          </cell>
          <cell r="D28">
            <v>114650</v>
          </cell>
          <cell r="E28">
            <v>596</v>
          </cell>
          <cell r="F28">
            <v>-9.7</v>
          </cell>
          <cell r="G28">
            <v>83605</v>
          </cell>
          <cell r="H28">
            <v>251</v>
          </cell>
          <cell r="I28">
            <v>10.1</v>
          </cell>
          <cell r="J28">
            <v>13107</v>
          </cell>
          <cell r="K28">
            <v>4</v>
          </cell>
          <cell r="L28">
            <v>-66.7</v>
          </cell>
          <cell r="M28">
            <v>827</v>
          </cell>
          <cell r="N28">
            <v>148</v>
          </cell>
          <cell r="O28">
            <v>-2.6</v>
          </cell>
          <cell r="P28">
            <v>17111</v>
          </cell>
        </row>
        <row r="29">
          <cell r="A29" t="str">
            <v>３月</v>
          </cell>
          <cell r="B29">
            <v>1250</v>
          </cell>
          <cell r="C29">
            <v>15</v>
          </cell>
          <cell r="D29">
            <v>129721</v>
          </cell>
          <cell r="E29">
            <v>617</v>
          </cell>
          <cell r="F29">
            <v>-15.9</v>
          </cell>
          <cell r="G29">
            <v>87517</v>
          </cell>
          <cell r="H29">
            <v>451</v>
          </cell>
          <cell r="I29">
            <v>100.4</v>
          </cell>
          <cell r="J29">
            <v>22543</v>
          </cell>
          <cell r="K29">
            <v>18</v>
          </cell>
          <cell r="L29">
            <v>1700</v>
          </cell>
          <cell r="M29">
            <v>727</v>
          </cell>
          <cell r="N29">
            <v>164</v>
          </cell>
          <cell r="O29">
            <v>29.1</v>
          </cell>
          <cell r="P29">
            <v>18934</v>
          </cell>
        </row>
        <row r="30">
          <cell r="A30" t="str">
            <v>計</v>
          </cell>
          <cell r="B30">
            <v>15473</v>
          </cell>
          <cell r="C30">
            <v>-2.6</v>
          </cell>
          <cell r="D30">
            <v>1658638</v>
          </cell>
          <cell r="E30">
            <v>8072</v>
          </cell>
          <cell r="F30">
            <v>-14.4</v>
          </cell>
          <cell r="G30">
            <v>1145724</v>
          </cell>
          <cell r="H30">
            <v>5224</v>
          </cell>
          <cell r="I30">
            <v>11.6</v>
          </cell>
          <cell r="J30">
            <v>272920</v>
          </cell>
          <cell r="K30">
            <v>153</v>
          </cell>
          <cell r="L30">
            <v>2</v>
          </cell>
          <cell r="M30">
            <v>11560</v>
          </cell>
          <cell r="N30">
            <v>2024</v>
          </cell>
          <cell r="O30">
            <v>24.3</v>
          </cell>
          <cell r="P30">
            <v>228434</v>
          </cell>
        </row>
      </sheetData>
      <sheetData sheetId="7">
        <row r="5">
          <cell r="A5" t="str">
            <v>平成11年４月</v>
          </cell>
          <cell r="B5">
            <v>1509</v>
          </cell>
          <cell r="C5">
            <v>928</v>
          </cell>
          <cell r="D5">
            <v>13</v>
          </cell>
          <cell r="E5">
            <v>568</v>
          </cell>
          <cell r="F5">
            <v>683</v>
          </cell>
          <cell r="G5">
            <v>676</v>
          </cell>
          <cell r="H5">
            <v>7</v>
          </cell>
          <cell r="I5">
            <v>0</v>
          </cell>
          <cell r="J5">
            <v>31</v>
          </cell>
          <cell r="K5">
            <v>1</v>
          </cell>
          <cell r="L5">
            <v>0</v>
          </cell>
          <cell r="M5">
            <v>30</v>
          </cell>
          <cell r="N5">
            <v>179</v>
          </cell>
          <cell r="O5">
            <v>11</v>
          </cell>
          <cell r="P5">
            <v>0</v>
          </cell>
          <cell r="Q5">
            <v>168</v>
          </cell>
          <cell r="R5">
            <v>598</v>
          </cell>
          <cell r="S5">
            <v>240</v>
          </cell>
          <cell r="T5">
            <v>6</v>
          </cell>
          <cell r="U5">
            <v>352</v>
          </cell>
          <cell r="V5">
            <v>18</v>
          </cell>
          <cell r="W5">
            <v>0</v>
          </cell>
          <cell r="X5">
            <v>0</v>
          </cell>
          <cell r="Y5">
            <v>18</v>
          </cell>
        </row>
        <row r="6">
          <cell r="A6" t="str">
            <v>       ５月</v>
          </cell>
          <cell r="B6">
            <v>1525</v>
          </cell>
          <cell r="C6">
            <v>1126</v>
          </cell>
          <cell r="D6">
            <v>38</v>
          </cell>
          <cell r="E6">
            <v>361</v>
          </cell>
          <cell r="F6">
            <v>837</v>
          </cell>
          <cell r="G6">
            <v>802</v>
          </cell>
          <cell r="H6">
            <v>27</v>
          </cell>
          <cell r="I6">
            <v>8</v>
          </cell>
          <cell r="J6">
            <v>1</v>
          </cell>
          <cell r="K6">
            <v>1</v>
          </cell>
          <cell r="L6">
            <v>0</v>
          </cell>
          <cell r="M6">
            <v>0</v>
          </cell>
          <cell r="N6">
            <v>235</v>
          </cell>
          <cell r="O6">
            <v>14</v>
          </cell>
          <cell r="P6">
            <v>0</v>
          </cell>
          <cell r="Q6">
            <v>221</v>
          </cell>
          <cell r="R6">
            <v>451</v>
          </cell>
          <cell r="S6">
            <v>308</v>
          </cell>
          <cell r="T6">
            <v>11</v>
          </cell>
          <cell r="U6">
            <v>132</v>
          </cell>
          <cell r="V6">
            <v>1</v>
          </cell>
          <cell r="W6">
            <v>1</v>
          </cell>
          <cell r="X6">
            <v>0</v>
          </cell>
          <cell r="Y6">
            <v>0</v>
          </cell>
        </row>
        <row r="7">
          <cell r="A7" t="str">
            <v>       ６月</v>
          </cell>
          <cell r="B7">
            <v>1490</v>
          </cell>
          <cell r="C7">
            <v>1208</v>
          </cell>
          <cell r="D7">
            <v>55</v>
          </cell>
          <cell r="E7">
            <v>227</v>
          </cell>
          <cell r="F7">
            <v>982</v>
          </cell>
          <cell r="G7">
            <v>921</v>
          </cell>
          <cell r="H7">
            <v>43</v>
          </cell>
          <cell r="I7">
            <v>18</v>
          </cell>
          <cell r="J7">
            <v>0</v>
          </cell>
          <cell r="K7">
            <v>0</v>
          </cell>
          <cell r="L7">
            <v>0</v>
          </cell>
          <cell r="M7">
            <v>0</v>
          </cell>
          <cell r="N7">
            <v>94</v>
          </cell>
          <cell r="O7">
            <v>10</v>
          </cell>
          <cell r="P7">
            <v>0</v>
          </cell>
          <cell r="Q7">
            <v>84</v>
          </cell>
          <cell r="R7">
            <v>414</v>
          </cell>
          <cell r="S7">
            <v>277</v>
          </cell>
          <cell r="T7">
            <v>12</v>
          </cell>
          <cell r="U7">
            <v>125</v>
          </cell>
          <cell r="V7">
            <v>0</v>
          </cell>
          <cell r="W7">
            <v>0</v>
          </cell>
          <cell r="X7">
            <v>0</v>
          </cell>
          <cell r="Y7">
            <v>0</v>
          </cell>
        </row>
        <row r="8">
          <cell r="A8" t="str">
            <v>       ７月</v>
          </cell>
          <cell r="B8">
            <v>1231</v>
          </cell>
          <cell r="C8">
            <v>812</v>
          </cell>
          <cell r="D8">
            <v>43</v>
          </cell>
          <cell r="E8">
            <v>376</v>
          </cell>
          <cell r="F8">
            <v>648</v>
          </cell>
          <cell r="G8">
            <v>610</v>
          </cell>
          <cell r="H8">
            <v>24</v>
          </cell>
          <cell r="I8">
            <v>14</v>
          </cell>
          <cell r="J8">
            <v>0</v>
          </cell>
          <cell r="K8">
            <v>0</v>
          </cell>
          <cell r="L8">
            <v>0</v>
          </cell>
          <cell r="M8">
            <v>0</v>
          </cell>
          <cell r="N8">
            <v>147</v>
          </cell>
          <cell r="O8">
            <v>8</v>
          </cell>
          <cell r="P8">
            <v>0</v>
          </cell>
          <cell r="Q8">
            <v>139</v>
          </cell>
          <cell r="R8">
            <v>436</v>
          </cell>
          <cell r="S8">
            <v>194</v>
          </cell>
          <cell r="T8">
            <v>19</v>
          </cell>
          <cell r="U8">
            <v>223</v>
          </cell>
          <cell r="V8">
            <v>0</v>
          </cell>
          <cell r="W8">
            <v>0</v>
          </cell>
          <cell r="X8">
            <v>0</v>
          </cell>
          <cell r="Y8">
            <v>0</v>
          </cell>
        </row>
        <row r="9">
          <cell r="A9" t="str">
            <v>       ８月</v>
          </cell>
          <cell r="B9">
            <v>1456</v>
          </cell>
          <cell r="C9">
            <v>940</v>
          </cell>
          <cell r="D9">
            <v>87</v>
          </cell>
          <cell r="E9">
            <v>429</v>
          </cell>
          <cell r="F9">
            <v>702</v>
          </cell>
          <cell r="G9">
            <v>684</v>
          </cell>
          <cell r="H9">
            <v>18</v>
          </cell>
          <cell r="I9">
            <v>0</v>
          </cell>
          <cell r="J9">
            <v>0</v>
          </cell>
          <cell r="K9">
            <v>0</v>
          </cell>
          <cell r="L9">
            <v>0</v>
          </cell>
          <cell r="M9">
            <v>0</v>
          </cell>
          <cell r="N9">
            <v>239</v>
          </cell>
          <cell r="O9">
            <v>5</v>
          </cell>
          <cell r="P9">
            <v>30</v>
          </cell>
          <cell r="Q9">
            <v>204</v>
          </cell>
          <cell r="R9">
            <v>515</v>
          </cell>
          <cell r="S9">
            <v>251</v>
          </cell>
          <cell r="T9">
            <v>39</v>
          </cell>
          <cell r="U9">
            <v>225</v>
          </cell>
          <cell r="V9">
            <v>0</v>
          </cell>
          <cell r="W9">
            <v>0</v>
          </cell>
          <cell r="X9">
            <v>0</v>
          </cell>
          <cell r="Y9">
            <v>0</v>
          </cell>
        </row>
        <row r="10">
          <cell r="A10" t="str">
            <v>       ９月</v>
          </cell>
          <cell r="B10">
            <v>1401</v>
          </cell>
          <cell r="C10">
            <v>834</v>
          </cell>
          <cell r="D10">
            <v>39</v>
          </cell>
          <cell r="E10">
            <v>528</v>
          </cell>
          <cell r="F10">
            <v>656</v>
          </cell>
          <cell r="G10">
            <v>633</v>
          </cell>
          <cell r="H10">
            <v>12</v>
          </cell>
          <cell r="I10">
            <v>11</v>
          </cell>
          <cell r="J10">
            <v>15</v>
          </cell>
          <cell r="K10">
            <v>0</v>
          </cell>
          <cell r="L10">
            <v>0</v>
          </cell>
          <cell r="M10">
            <v>15</v>
          </cell>
          <cell r="N10">
            <v>278</v>
          </cell>
          <cell r="O10">
            <v>10</v>
          </cell>
          <cell r="P10">
            <v>0</v>
          </cell>
          <cell r="Q10">
            <v>268</v>
          </cell>
          <cell r="R10">
            <v>452</v>
          </cell>
          <cell r="S10">
            <v>191</v>
          </cell>
          <cell r="T10">
            <v>27</v>
          </cell>
          <cell r="U10">
            <v>234</v>
          </cell>
          <cell r="V10">
            <v>0</v>
          </cell>
          <cell r="W10">
            <v>0</v>
          </cell>
          <cell r="X10">
            <v>0</v>
          </cell>
          <cell r="Y10">
            <v>0</v>
          </cell>
        </row>
        <row r="11">
          <cell r="A11" t="str">
            <v>      １０月</v>
          </cell>
          <cell r="B11">
            <v>1222</v>
          </cell>
          <cell r="C11">
            <v>858</v>
          </cell>
          <cell r="D11">
            <v>39</v>
          </cell>
          <cell r="E11">
            <v>325</v>
          </cell>
          <cell r="F11">
            <v>687</v>
          </cell>
          <cell r="G11">
            <v>644</v>
          </cell>
          <cell r="H11">
            <v>19</v>
          </cell>
          <cell r="I11">
            <v>24</v>
          </cell>
          <cell r="J11">
            <v>0</v>
          </cell>
          <cell r="K11">
            <v>0</v>
          </cell>
          <cell r="L11">
            <v>0</v>
          </cell>
          <cell r="M11">
            <v>0</v>
          </cell>
          <cell r="N11">
            <v>152</v>
          </cell>
          <cell r="O11">
            <v>11</v>
          </cell>
          <cell r="P11">
            <v>3</v>
          </cell>
          <cell r="Q11">
            <v>138</v>
          </cell>
          <cell r="R11">
            <v>383</v>
          </cell>
          <cell r="S11">
            <v>203</v>
          </cell>
          <cell r="T11">
            <v>17</v>
          </cell>
          <cell r="U11">
            <v>163</v>
          </cell>
          <cell r="V11">
            <v>0</v>
          </cell>
          <cell r="W11">
            <v>0</v>
          </cell>
          <cell r="X11">
            <v>0</v>
          </cell>
          <cell r="Y11">
            <v>0</v>
          </cell>
        </row>
        <row r="12">
          <cell r="A12" t="str">
            <v>      １１月</v>
          </cell>
          <cell r="B12">
            <v>1297</v>
          </cell>
          <cell r="C12">
            <v>806</v>
          </cell>
          <cell r="D12">
            <v>66</v>
          </cell>
          <cell r="E12">
            <v>425</v>
          </cell>
          <cell r="F12">
            <v>677</v>
          </cell>
          <cell r="G12">
            <v>590</v>
          </cell>
          <cell r="H12">
            <v>60</v>
          </cell>
          <cell r="I12">
            <v>27</v>
          </cell>
          <cell r="J12">
            <v>48</v>
          </cell>
          <cell r="K12">
            <v>0</v>
          </cell>
          <cell r="L12">
            <v>0</v>
          </cell>
          <cell r="M12">
            <v>48</v>
          </cell>
          <cell r="N12">
            <v>109</v>
          </cell>
          <cell r="O12">
            <v>5</v>
          </cell>
          <cell r="P12">
            <v>0</v>
          </cell>
          <cell r="Q12">
            <v>104</v>
          </cell>
          <cell r="R12">
            <v>463</v>
          </cell>
          <cell r="S12">
            <v>211</v>
          </cell>
          <cell r="T12">
            <v>6</v>
          </cell>
          <cell r="U12">
            <v>246</v>
          </cell>
          <cell r="V12">
            <v>0</v>
          </cell>
          <cell r="W12">
            <v>0</v>
          </cell>
          <cell r="X12">
            <v>0</v>
          </cell>
          <cell r="Y12">
            <v>0</v>
          </cell>
        </row>
        <row r="13">
          <cell r="A13" t="str">
            <v>      １２月</v>
          </cell>
          <cell r="B13">
            <v>1591</v>
          </cell>
          <cell r="C13">
            <v>879</v>
          </cell>
          <cell r="D13">
            <v>69</v>
          </cell>
          <cell r="E13">
            <v>643</v>
          </cell>
          <cell r="F13">
            <v>704</v>
          </cell>
          <cell r="G13">
            <v>665</v>
          </cell>
          <cell r="H13">
            <v>21</v>
          </cell>
          <cell r="I13">
            <v>18</v>
          </cell>
          <cell r="J13">
            <v>82</v>
          </cell>
          <cell r="K13">
            <v>0</v>
          </cell>
          <cell r="L13">
            <v>0</v>
          </cell>
          <cell r="M13">
            <v>82</v>
          </cell>
          <cell r="N13">
            <v>250</v>
          </cell>
          <cell r="O13">
            <v>8</v>
          </cell>
          <cell r="P13">
            <v>0</v>
          </cell>
          <cell r="Q13">
            <v>242</v>
          </cell>
          <cell r="R13">
            <v>555</v>
          </cell>
          <cell r="S13">
            <v>206</v>
          </cell>
          <cell r="T13">
            <v>48</v>
          </cell>
          <cell r="U13">
            <v>301</v>
          </cell>
          <cell r="V13">
            <v>0</v>
          </cell>
          <cell r="W13">
            <v>0</v>
          </cell>
          <cell r="X13">
            <v>0</v>
          </cell>
          <cell r="Y13">
            <v>0</v>
          </cell>
        </row>
        <row r="14">
          <cell r="A14" t="str">
            <v>平成12年１月</v>
          </cell>
          <cell r="B14">
            <v>1026</v>
          </cell>
          <cell r="C14">
            <v>806</v>
          </cell>
          <cell r="D14">
            <v>20</v>
          </cell>
          <cell r="E14">
            <v>200</v>
          </cell>
          <cell r="F14">
            <v>601</v>
          </cell>
          <cell r="G14">
            <v>585</v>
          </cell>
          <cell r="H14">
            <v>10</v>
          </cell>
          <cell r="I14">
            <v>6</v>
          </cell>
          <cell r="J14">
            <v>0</v>
          </cell>
          <cell r="K14">
            <v>0</v>
          </cell>
          <cell r="L14">
            <v>0</v>
          </cell>
          <cell r="M14">
            <v>0</v>
          </cell>
          <cell r="N14">
            <v>49</v>
          </cell>
          <cell r="O14">
            <v>6</v>
          </cell>
          <cell r="P14">
            <v>0</v>
          </cell>
          <cell r="Q14">
            <v>43</v>
          </cell>
          <cell r="R14">
            <v>376</v>
          </cell>
          <cell r="S14">
            <v>215</v>
          </cell>
          <cell r="T14">
            <v>10</v>
          </cell>
          <cell r="U14">
            <v>151</v>
          </cell>
          <cell r="V14">
            <v>0</v>
          </cell>
          <cell r="W14">
            <v>0</v>
          </cell>
          <cell r="X14">
            <v>0</v>
          </cell>
          <cell r="Y14">
            <v>0</v>
          </cell>
        </row>
        <row r="15">
          <cell r="A15" t="str">
            <v>       ２月</v>
          </cell>
          <cell r="B15">
            <v>1052</v>
          </cell>
          <cell r="C15">
            <v>748</v>
          </cell>
          <cell r="D15">
            <v>44</v>
          </cell>
          <cell r="E15">
            <v>260</v>
          </cell>
          <cell r="F15">
            <v>597</v>
          </cell>
          <cell r="G15">
            <v>571</v>
          </cell>
          <cell r="H15">
            <v>16</v>
          </cell>
          <cell r="I15">
            <v>10</v>
          </cell>
          <cell r="J15">
            <v>39</v>
          </cell>
          <cell r="K15">
            <v>0</v>
          </cell>
          <cell r="L15">
            <v>0</v>
          </cell>
          <cell r="M15">
            <v>39</v>
          </cell>
          <cell r="N15">
            <v>71</v>
          </cell>
          <cell r="O15">
            <v>3</v>
          </cell>
          <cell r="P15">
            <v>0</v>
          </cell>
          <cell r="Q15">
            <v>68</v>
          </cell>
          <cell r="R15">
            <v>345</v>
          </cell>
          <cell r="S15">
            <v>174</v>
          </cell>
          <cell r="T15">
            <v>28</v>
          </cell>
          <cell r="U15">
            <v>143</v>
          </cell>
          <cell r="V15">
            <v>0</v>
          </cell>
          <cell r="W15">
            <v>0</v>
          </cell>
          <cell r="X15">
            <v>0</v>
          </cell>
          <cell r="Y15">
            <v>0</v>
          </cell>
        </row>
        <row r="16">
          <cell r="A16" t="str">
            <v>       ３月</v>
          </cell>
          <cell r="B16">
            <v>1087</v>
          </cell>
          <cell r="C16">
            <v>864</v>
          </cell>
          <cell r="D16">
            <v>42</v>
          </cell>
          <cell r="E16">
            <v>181</v>
          </cell>
          <cell r="F16">
            <v>697</v>
          </cell>
          <cell r="G16">
            <v>640</v>
          </cell>
          <cell r="H16">
            <v>27</v>
          </cell>
          <cell r="I16">
            <v>30</v>
          </cell>
          <cell r="J16">
            <v>0</v>
          </cell>
          <cell r="K16">
            <v>0</v>
          </cell>
          <cell r="L16">
            <v>0</v>
          </cell>
          <cell r="M16">
            <v>0</v>
          </cell>
          <cell r="N16">
            <v>57</v>
          </cell>
          <cell r="O16">
            <v>7</v>
          </cell>
          <cell r="P16">
            <v>0</v>
          </cell>
          <cell r="Q16">
            <v>50</v>
          </cell>
          <cell r="R16">
            <v>333</v>
          </cell>
          <cell r="S16">
            <v>217</v>
          </cell>
          <cell r="T16">
            <v>15</v>
          </cell>
          <cell r="U16">
            <v>101</v>
          </cell>
          <cell r="V16">
            <v>0</v>
          </cell>
          <cell r="W16">
            <v>0</v>
          </cell>
          <cell r="X16">
            <v>0</v>
          </cell>
          <cell r="Y16">
            <v>0</v>
          </cell>
        </row>
        <row r="17">
          <cell r="A17" t="str">
            <v>計</v>
          </cell>
          <cell r="B17">
            <v>15887</v>
          </cell>
          <cell r="C17">
            <v>10809</v>
          </cell>
          <cell r="D17">
            <v>555</v>
          </cell>
          <cell r="E17">
            <v>4523</v>
          </cell>
          <cell r="F17">
            <v>8471</v>
          </cell>
          <cell r="G17">
            <v>8021</v>
          </cell>
          <cell r="H17">
            <v>284</v>
          </cell>
          <cell r="I17">
            <v>166</v>
          </cell>
          <cell r="J17">
            <v>216</v>
          </cell>
          <cell r="K17">
            <v>2</v>
          </cell>
          <cell r="L17">
            <v>0</v>
          </cell>
          <cell r="M17">
            <v>214</v>
          </cell>
          <cell r="N17">
            <v>1860</v>
          </cell>
          <cell r="O17">
            <v>98</v>
          </cell>
          <cell r="P17">
            <v>33</v>
          </cell>
          <cell r="Q17">
            <v>1729</v>
          </cell>
          <cell r="R17">
            <v>5321</v>
          </cell>
          <cell r="S17">
            <v>2687</v>
          </cell>
          <cell r="T17">
            <v>238</v>
          </cell>
          <cell r="U17">
            <v>2396</v>
          </cell>
          <cell r="V17">
            <v>19</v>
          </cell>
          <cell r="W17">
            <v>1</v>
          </cell>
          <cell r="X17">
            <v>0</v>
          </cell>
          <cell r="Y17">
            <v>18</v>
          </cell>
        </row>
        <row r="18">
          <cell r="A18" t="str">
            <v>平成12年４月</v>
          </cell>
          <cell r="B18">
            <v>1310</v>
          </cell>
          <cell r="C18">
            <v>827</v>
          </cell>
          <cell r="D18">
            <v>51</v>
          </cell>
          <cell r="E18">
            <v>432</v>
          </cell>
          <cell r="F18">
            <v>688</v>
          </cell>
          <cell r="G18">
            <v>635</v>
          </cell>
          <cell r="H18">
            <v>35</v>
          </cell>
          <cell r="I18">
            <v>18</v>
          </cell>
          <cell r="J18">
            <v>84</v>
          </cell>
          <cell r="K18">
            <v>0</v>
          </cell>
          <cell r="L18">
            <v>0</v>
          </cell>
          <cell r="M18">
            <v>84</v>
          </cell>
          <cell r="N18">
            <v>156</v>
          </cell>
          <cell r="O18">
            <v>11</v>
          </cell>
          <cell r="P18">
            <v>0</v>
          </cell>
          <cell r="Q18">
            <v>145</v>
          </cell>
          <cell r="R18">
            <v>382</v>
          </cell>
          <cell r="S18">
            <v>181</v>
          </cell>
          <cell r="T18">
            <v>16</v>
          </cell>
          <cell r="U18">
            <v>185</v>
          </cell>
          <cell r="V18">
            <v>0</v>
          </cell>
          <cell r="W18">
            <v>0</v>
          </cell>
          <cell r="X18">
            <v>0</v>
          </cell>
          <cell r="Y18">
            <v>0</v>
          </cell>
        </row>
        <row r="19">
          <cell r="A19" t="str">
            <v>       ５月</v>
          </cell>
          <cell r="B19">
            <v>1298</v>
          </cell>
          <cell r="C19">
            <v>825</v>
          </cell>
          <cell r="D19">
            <v>54</v>
          </cell>
          <cell r="E19">
            <v>419</v>
          </cell>
          <cell r="F19">
            <v>643</v>
          </cell>
          <cell r="G19">
            <v>599</v>
          </cell>
          <cell r="H19">
            <v>32</v>
          </cell>
          <cell r="I19">
            <v>12</v>
          </cell>
          <cell r="J19">
            <v>63</v>
          </cell>
          <cell r="K19">
            <v>0</v>
          </cell>
          <cell r="L19">
            <v>0</v>
          </cell>
          <cell r="M19">
            <v>63</v>
          </cell>
          <cell r="N19">
            <v>117</v>
          </cell>
          <cell r="O19">
            <v>9</v>
          </cell>
          <cell r="P19">
            <v>0</v>
          </cell>
          <cell r="Q19">
            <v>108</v>
          </cell>
          <cell r="R19">
            <v>475</v>
          </cell>
          <cell r="S19">
            <v>217</v>
          </cell>
          <cell r="T19">
            <v>22</v>
          </cell>
          <cell r="U19">
            <v>236</v>
          </cell>
          <cell r="V19">
            <v>0</v>
          </cell>
          <cell r="W19">
            <v>0</v>
          </cell>
          <cell r="X19">
            <v>0</v>
          </cell>
          <cell r="Y19">
            <v>0</v>
          </cell>
        </row>
        <row r="20">
          <cell r="A20" t="str">
            <v>       ６月</v>
          </cell>
          <cell r="B20">
            <v>1464</v>
          </cell>
          <cell r="C20">
            <v>862</v>
          </cell>
          <cell r="D20">
            <v>46</v>
          </cell>
          <cell r="E20">
            <v>556</v>
          </cell>
          <cell r="F20">
            <v>706</v>
          </cell>
          <cell r="G20">
            <v>650</v>
          </cell>
          <cell r="H20">
            <v>26</v>
          </cell>
          <cell r="I20">
            <v>30</v>
          </cell>
          <cell r="J20">
            <v>0</v>
          </cell>
          <cell r="K20">
            <v>0</v>
          </cell>
          <cell r="L20">
            <v>0</v>
          </cell>
          <cell r="M20">
            <v>0</v>
          </cell>
          <cell r="N20">
            <v>273</v>
          </cell>
          <cell r="O20">
            <v>12</v>
          </cell>
          <cell r="P20">
            <v>0</v>
          </cell>
          <cell r="Q20">
            <v>261</v>
          </cell>
          <cell r="R20">
            <v>485</v>
          </cell>
          <cell r="S20">
            <v>200</v>
          </cell>
          <cell r="T20">
            <v>20</v>
          </cell>
          <cell r="U20">
            <v>265</v>
          </cell>
          <cell r="V20">
            <v>0</v>
          </cell>
          <cell r="W20">
            <v>0</v>
          </cell>
          <cell r="X20">
            <v>0</v>
          </cell>
          <cell r="Y20">
            <v>0</v>
          </cell>
        </row>
        <row r="21">
          <cell r="A21" t="str">
            <v>       ７月</v>
          </cell>
          <cell r="B21">
            <v>1152</v>
          </cell>
          <cell r="C21">
            <v>683</v>
          </cell>
          <cell r="D21">
            <v>63</v>
          </cell>
          <cell r="E21">
            <v>406</v>
          </cell>
          <cell r="F21">
            <v>566</v>
          </cell>
          <cell r="G21">
            <v>524</v>
          </cell>
          <cell r="H21">
            <v>22</v>
          </cell>
          <cell r="I21">
            <v>20</v>
          </cell>
          <cell r="J21">
            <v>0</v>
          </cell>
          <cell r="K21">
            <v>0</v>
          </cell>
          <cell r="L21">
            <v>0</v>
          </cell>
          <cell r="M21">
            <v>0</v>
          </cell>
          <cell r="N21">
            <v>112</v>
          </cell>
          <cell r="O21">
            <v>6</v>
          </cell>
          <cell r="P21">
            <v>0</v>
          </cell>
          <cell r="Q21">
            <v>106</v>
          </cell>
          <cell r="R21">
            <v>474</v>
          </cell>
          <cell r="S21">
            <v>153</v>
          </cell>
          <cell r="T21">
            <v>41</v>
          </cell>
          <cell r="U21">
            <v>280</v>
          </cell>
          <cell r="V21">
            <v>0</v>
          </cell>
          <cell r="W21">
            <v>0</v>
          </cell>
          <cell r="X21">
            <v>0</v>
          </cell>
          <cell r="Y21">
            <v>0</v>
          </cell>
        </row>
        <row r="22">
          <cell r="A22" t="str">
            <v>       ８月</v>
          </cell>
          <cell r="B22">
            <v>1472</v>
          </cell>
          <cell r="C22">
            <v>790</v>
          </cell>
          <cell r="D22">
            <v>5</v>
          </cell>
          <cell r="E22">
            <v>677</v>
          </cell>
          <cell r="F22">
            <v>591</v>
          </cell>
          <cell r="G22">
            <v>587</v>
          </cell>
          <cell r="H22">
            <v>0</v>
          </cell>
          <cell r="I22">
            <v>4</v>
          </cell>
          <cell r="J22">
            <v>50</v>
          </cell>
          <cell r="K22">
            <v>0</v>
          </cell>
          <cell r="L22">
            <v>0</v>
          </cell>
          <cell r="M22">
            <v>50</v>
          </cell>
          <cell r="N22">
            <v>357</v>
          </cell>
          <cell r="O22">
            <v>2</v>
          </cell>
          <cell r="P22">
            <v>0</v>
          </cell>
          <cell r="Q22">
            <v>355</v>
          </cell>
          <cell r="R22">
            <v>473</v>
          </cell>
          <cell r="S22">
            <v>200</v>
          </cell>
          <cell r="T22">
            <v>5</v>
          </cell>
          <cell r="U22">
            <v>268</v>
          </cell>
          <cell r="V22">
            <v>1</v>
          </cell>
          <cell r="W22">
            <v>1</v>
          </cell>
          <cell r="X22">
            <v>0</v>
          </cell>
          <cell r="Y22">
            <v>0</v>
          </cell>
        </row>
        <row r="23">
          <cell r="A23" t="str">
            <v>       ９月</v>
          </cell>
          <cell r="B23">
            <v>1487</v>
          </cell>
          <cell r="C23">
            <v>953</v>
          </cell>
          <cell r="D23">
            <v>44</v>
          </cell>
          <cell r="E23">
            <v>490</v>
          </cell>
          <cell r="F23">
            <v>800</v>
          </cell>
          <cell r="G23">
            <v>764</v>
          </cell>
          <cell r="H23">
            <v>20</v>
          </cell>
          <cell r="I23">
            <v>16</v>
          </cell>
          <cell r="J23">
            <v>0</v>
          </cell>
          <cell r="K23">
            <v>0</v>
          </cell>
          <cell r="L23">
            <v>0</v>
          </cell>
          <cell r="M23">
            <v>0</v>
          </cell>
          <cell r="N23">
            <v>173</v>
          </cell>
          <cell r="O23">
            <v>5</v>
          </cell>
          <cell r="P23">
            <v>0</v>
          </cell>
          <cell r="Q23">
            <v>168</v>
          </cell>
          <cell r="R23">
            <v>514</v>
          </cell>
          <cell r="S23">
            <v>184</v>
          </cell>
          <cell r="T23">
            <v>24</v>
          </cell>
          <cell r="U23">
            <v>306</v>
          </cell>
          <cell r="V23">
            <v>0</v>
          </cell>
          <cell r="W23">
            <v>0</v>
          </cell>
          <cell r="X23">
            <v>0</v>
          </cell>
          <cell r="Y23">
            <v>0</v>
          </cell>
        </row>
        <row r="24">
          <cell r="A24" t="str">
            <v>      １０月</v>
          </cell>
          <cell r="B24">
            <v>1268</v>
          </cell>
          <cell r="C24">
            <v>782</v>
          </cell>
          <cell r="D24">
            <v>19</v>
          </cell>
          <cell r="E24">
            <v>467</v>
          </cell>
          <cell r="F24">
            <v>627</v>
          </cell>
          <cell r="G24">
            <v>602</v>
          </cell>
          <cell r="H24">
            <v>5</v>
          </cell>
          <cell r="I24">
            <v>20</v>
          </cell>
          <cell r="J24">
            <v>5</v>
          </cell>
          <cell r="K24">
            <v>1</v>
          </cell>
          <cell r="L24">
            <v>0</v>
          </cell>
          <cell r="M24">
            <v>4</v>
          </cell>
          <cell r="N24">
            <v>280</v>
          </cell>
          <cell r="O24">
            <v>13</v>
          </cell>
          <cell r="P24">
            <v>0</v>
          </cell>
          <cell r="Q24">
            <v>267</v>
          </cell>
          <cell r="R24">
            <v>348</v>
          </cell>
          <cell r="S24">
            <v>166</v>
          </cell>
          <cell r="T24">
            <v>14</v>
          </cell>
          <cell r="U24">
            <v>168</v>
          </cell>
          <cell r="V24">
            <v>8</v>
          </cell>
          <cell r="W24">
            <v>0</v>
          </cell>
          <cell r="X24">
            <v>0</v>
          </cell>
          <cell r="Y24">
            <v>8</v>
          </cell>
        </row>
        <row r="25">
          <cell r="A25" t="str">
            <v>      １１月</v>
          </cell>
          <cell r="B25">
            <v>1533</v>
          </cell>
          <cell r="C25">
            <v>912</v>
          </cell>
          <cell r="D25">
            <v>68</v>
          </cell>
          <cell r="E25">
            <v>553</v>
          </cell>
          <cell r="F25">
            <v>801</v>
          </cell>
          <cell r="G25">
            <v>707</v>
          </cell>
          <cell r="H25">
            <v>52</v>
          </cell>
          <cell r="I25">
            <v>42</v>
          </cell>
          <cell r="J25">
            <v>0</v>
          </cell>
          <cell r="K25">
            <v>0</v>
          </cell>
          <cell r="L25">
            <v>0</v>
          </cell>
          <cell r="M25">
            <v>0</v>
          </cell>
          <cell r="N25">
            <v>99</v>
          </cell>
          <cell r="O25">
            <v>5</v>
          </cell>
          <cell r="P25">
            <v>0</v>
          </cell>
          <cell r="Q25">
            <v>94</v>
          </cell>
          <cell r="R25">
            <v>633</v>
          </cell>
          <cell r="S25">
            <v>200</v>
          </cell>
          <cell r="T25">
            <v>16</v>
          </cell>
          <cell r="U25">
            <v>417</v>
          </cell>
          <cell r="V25">
            <v>0</v>
          </cell>
          <cell r="W25">
            <v>0</v>
          </cell>
          <cell r="X25">
            <v>0</v>
          </cell>
          <cell r="Y25">
            <v>0</v>
          </cell>
        </row>
        <row r="26">
          <cell r="A26" t="str">
            <v>      １２月</v>
          </cell>
          <cell r="B26">
            <v>1305</v>
          </cell>
          <cell r="C26">
            <v>892</v>
          </cell>
          <cell r="D26">
            <v>73</v>
          </cell>
          <cell r="E26">
            <v>340</v>
          </cell>
          <cell r="F26">
            <v>790</v>
          </cell>
          <cell r="G26">
            <v>718</v>
          </cell>
          <cell r="H26">
            <v>32</v>
          </cell>
          <cell r="I26">
            <v>40</v>
          </cell>
          <cell r="J26">
            <v>0</v>
          </cell>
          <cell r="K26">
            <v>0</v>
          </cell>
          <cell r="L26">
            <v>0</v>
          </cell>
          <cell r="M26">
            <v>0</v>
          </cell>
          <cell r="N26">
            <v>96</v>
          </cell>
          <cell r="O26">
            <v>6</v>
          </cell>
          <cell r="P26">
            <v>0</v>
          </cell>
          <cell r="Q26">
            <v>90</v>
          </cell>
          <cell r="R26">
            <v>419</v>
          </cell>
          <cell r="S26">
            <v>168</v>
          </cell>
          <cell r="T26">
            <v>41</v>
          </cell>
          <cell r="U26">
            <v>210</v>
          </cell>
          <cell r="V26">
            <v>0</v>
          </cell>
          <cell r="W26">
            <v>0</v>
          </cell>
          <cell r="X26">
            <v>0</v>
          </cell>
          <cell r="Y26">
            <v>0</v>
          </cell>
        </row>
        <row r="27">
          <cell r="A27" t="str">
            <v>平成13年１月</v>
          </cell>
          <cell r="B27">
            <v>935</v>
          </cell>
          <cell r="C27">
            <v>584</v>
          </cell>
          <cell r="D27">
            <v>40</v>
          </cell>
          <cell r="E27">
            <v>311</v>
          </cell>
          <cell r="F27">
            <v>453</v>
          </cell>
          <cell r="G27">
            <v>429</v>
          </cell>
          <cell r="H27">
            <v>15</v>
          </cell>
          <cell r="I27">
            <v>9</v>
          </cell>
          <cell r="J27">
            <v>0</v>
          </cell>
          <cell r="K27">
            <v>0</v>
          </cell>
          <cell r="L27">
            <v>0</v>
          </cell>
          <cell r="M27">
            <v>0</v>
          </cell>
          <cell r="N27">
            <v>47</v>
          </cell>
          <cell r="O27">
            <v>7</v>
          </cell>
          <cell r="P27">
            <v>0</v>
          </cell>
          <cell r="Q27">
            <v>40</v>
          </cell>
          <cell r="R27">
            <v>435</v>
          </cell>
          <cell r="S27">
            <v>148</v>
          </cell>
          <cell r="T27">
            <v>25</v>
          </cell>
          <cell r="U27">
            <v>262</v>
          </cell>
          <cell r="V27">
            <v>0</v>
          </cell>
          <cell r="W27">
            <v>0</v>
          </cell>
          <cell r="X27">
            <v>0</v>
          </cell>
          <cell r="Y27">
            <v>0</v>
          </cell>
        </row>
        <row r="28">
          <cell r="A28" t="str">
            <v>       ２月</v>
          </cell>
          <cell r="B28">
            <v>999</v>
          </cell>
          <cell r="C28">
            <v>727</v>
          </cell>
          <cell r="D28">
            <v>60</v>
          </cell>
          <cell r="E28">
            <v>212</v>
          </cell>
          <cell r="F28">
            <v>625</v>
          </cell>
          <cell r="G28">
            <v>560</v>
          </cell>
          <cell r="H28">
            <v>35</v>
          </cell>
          <cell r="I28">
            <v>30</v>
          </cell>
          <cell r="J28">
            <v>0</v>
          </cell>
          <cell r="K28">
            <v>0</v>
          </cell>
          <cell r="L28">
            <v>0</v>
          </cell>
          <cell r="M28">
            <v>0</v>
          </cell>
          <cell r="N28">
            <v>45</v>
          </cell>
          <cell r="O28">
            <v>1</v>
          </cell>
          <cell r="P28">
            <v>3</v>
          </cell>
          <cell r="Q28">
            <v>41</v>
          </cell>
          <cell r="R28">
            <v>329</v>
          </cell>
          <cell r="S28">
            <v>166</v>
          </cell>
          <cell r="T28">
            <v>22</v>
          </cell>
          <cell r="U28">
            <v>141</v>
          </cell>
          <cell r="V28">
            <v>0</v>
          </cell>
          <cell r="W28">
            <v>0</v>
          </cell>
          <cell r="X28">
            <v>0</v>
          </cell>
          <cell r="Y28">
            <v>0</v>
          </cell>
        </row>
        <row r="29">
          <cell r="A29" t="str">
            <v>       ３月</v>
          </cell>
          <cell r="B29">
            <v>1250</v>
          </cell>
          <cell r="C29">
            <v>742</v>
          </cell>
          <cell r="D29">
            <v>69</v>
          </cell>
          <cell r="E29">
            <v>439</v>
          </cell>
          <cell r="F29">
            <v>692</v>
          </cell>
          <cell r="G29">
            <v>574</v>
          </cell>
          <cell r="H29">
            <v>31</v>
          </cell>
          <cell r="I29">
            <v>87</v>
          </cell>
          <cell r="J29">
            <v>70</v>
          </cell>
          <cell r="K29">
            <v>1</v>
          </cell>
          <cell r="L29">
            <v>0</v>
          </cell>
          <cell r="M29">
            <v>69</v>
          </cell>
          <cell r="N29">
            <v>48</v>
          </cell>
          <cell r="O29">
            <v>4</v>
          </cell>
          <cell r="P29">
            <v>0</v>
          </cell>
          <cell r="Q29">
            <v>44</v>
          </cell>
          <cell r="R29">
            <v>439</v>
          </cell>
          <cell r="S29">
            <v>162</v>
          </cell>
          <cell r="T29">
            <v>38</v>
          </cell>
          <cell r="U29">
            <v>239</v>
          </cell>
          <cell r="V29">
            <v>1</v>
          </cell>
          <cell r="W29">
            <v>1</v>
          </cell>
          <cell r="X29">
            <v>0</v>
          </cell>
          <cell r="Y29">
            <v>0</v>
          </cell>
        </row>
        <row r="30">
          <cell r="A30" t="str">
            <v>計</v>
          </cell>
          <cell r="B30">
            <v>15473</v>
          </cell>
          <cell r="C30">
            <v>9579</v>
          </cell>
          <cell r="D30">
            <v>592</v>
          </cell>
          <cell r="E30">
            <v>5302</v>
          </cell>
          <cell r="F30">
            <v>7982</v>
          </cell>
          <cell r="G30">
            <v>7349</v>
          </cell>
          <cell r="H30">
            <v>305</v>
          </cell>
          <cell r="I30">
            <v>328</v>
          </cell>
          <cell r="J30">
            <v>272</v>
          </cell>
          <cell r="K30">
            <v>2</v>
          </cell>
          <cell r="L30">
            <v>0</v>
          </cell>
          <cell r="M30">
            <v>270</v>
          </cell>
          <cell r="N30">
            <v>1803</v>
          </cell>
          <cell r="O30">
            <v>81</v>
          </cell>
          <cell r="P30">
            <v>3</v>
          </cell>
          <cell r="Q30">
            <v>1719</v>
          </cell>
          <cell r="R30">
            <v>5406</v>
          </cell>
          <cell r="S30">
            <v>2145</v>
          </cell>
          <cell r="T30">
            <v>284</v>
          </cell>
          <cell r="U30">
            <v>2977</v>
          </cell>
          <cell r="V30">
            <v>10</v>
          </cell>
          <cell r="W30">
            <v>2</v>
          </cell>
          <cell r="X30">
            <v>0</v>
          </cell>
          <cell r="Y30">
            <v>8</v>
          </cell>
        </row>
      </sheetData>
      <sheetData sheetId="8">
        <row r="5">
          <cell r="A5" t="str">
            <v>平成11年４月</v>
          </cell>
          <cell r="B5">
            <v>106</v>
          </cell>
          <cell r="C5">
            <v>-22.1</v>
          </cell>
          <cell r="D5">
            <v>221</v>
          </cell>
          <cell r="E5">
            <v>-39</v>
          </cell>
          <cell r="F5">
            <v>41</v>
          </cell>
          <cell r="G5">
            <v>-73.2</v>
          </cell>
          <cell r="H5">
            <v>56</v>
          </cell>
          <cell r="I5">
            <v>-11.1</v>
          </cell>
          <cell r="J5">
            <v>103</v>
          </cell>
          <cell r="K5">
            <v>9.6</v>
          </cell>
          <cell r="L5">
            <v>55</v>
          </cell>
          <cell r="M5">
            <v>150</v>
          </cell>
          <cell r="N5">
            <v>314</v>
          </cell>
          <cell r="O5">
            <v>14.2</v>
          </cell>
          <cell r="P5">
            <v>87</v>
          </cell>
          <cell r="Q5">
            <v>35.9</v>
          </cell>
          <cell r="R5">
            <v>9</v>
          </cell>
          <cell r="S5">
            <v>-57.1</v>
          </cell>
          <cell r="T5">
            <v>21</v>
          </cell>
          <cell r="U5">
            <v>-30</v>
          </cell>
          <cell r="V5">
            <v>9</v>
          </cell>
          <cell r="W5">
            <v>-43.8</v>
          </cell>
          <cell r="X5">
            <v>32</v>
          </cell>
          <cell r="Y5">
            <v>190.9</v>
          </cell>
          <cell r="Z5">
            <v>53</v>
          </cell>
          <cell r="AA5">
            <v>140.9</v>
          </cell>
          <cell r="AB5">
            <v>1107</v>
          </cell>
          <cell r="AC5">
            <v>-12.8</v>
          </cell>
          <cell r="AD5">
            <v>1509</v>
          </cell>
          <cell r="AE5">
            <v>-10.1</v>
          </cell>
        </row>
        <row r="6">
          <cell r="A6" t="str">
            <v>５月</v>
          </cell>
          <cell r="B6">
            <v>128</v>
          </cell>
          <cell r="C6">
            <v>-41.6</v>
          </cell>
          <cell r="D6">
            <v>338</v>
          </cell>
          <cell r="E6">
            <v>20.7</v>
          </cell>
          <cell r="F6">
            <v>83</v>
          </cell>
          <cell r="G6">
            <v>23.9</v>
          </cell>
          <cell r="H6">
            <v>80</v>
          </cell>
          <cell r="I6">
            <v>-13</v>
          </cell>
          <cell r="J6">
            <v>30</v>
          </cell>
          <cell r="K6">
            <v>-51.6</v>
          </cell>
          <cell r="L6">
            <v>46</v>
          </cell>
          <cell r="M6">
            <v>-14.8</v>
          </cell>
          <cell r="N6">
            <v>157</v>
          </cell>
          <cell r="O6">
            <v>20.8</v>
          </cell>
          <cell r="P6">
            <v>66</v>
          </cell>
          <cell r="Q6">
            <v>69.2</v>
          </cell>
          <cell r="R6">
            <v>27</v>
          </cell>
          <cell r="S6">
            <v>68.8</v>
          </cell>
          <cell r="T6">
            <v>36</v>
          </cell>
          <cell r="U6">
            <v>0</v>
          </cell>
          <cell r="V6">
            <v>12</v>
          </cell>
          <cell r="W6">
            <v>33.3</v>
          </cell>
          <cell r="X6">
            <v>9</v>
          </cell>
          <cell r="Y6">
            <v>28.6</v>
          </cell>
          <cell r="Z6">
            <v>36</v>
          </cell>
          <cell r="AA6">
            <v>500</v>
          </cell>
          <cell r="AB6">
            <v>1048</v>
          </cell>
          <cell r="AC6">
            <v>3</v>
          </cell>
          <cell r="AD6">
            <v>1525</v>
          </cell>
          <cell r="AE6">
            <v>3</v>
          </cell>
        </row>
        <row r="7">
          <cell r="A7" t="str">
            <v>６月</v>
          </cell>
          <cell r="B7">
            <v>181</v>
          </cell>
          <cell r="C7">
            <v>16.8</v>
          </cell>
          <cell r="D7">
            <v>252</v>
          </cell>
          <cell r="E7">
            <v>-3.8</v>
          </cell>
          <cell r="F7">
            <v>50</v>
          </cell>
          <cell r="G7">
            <v>-38.3</v>
          </cell>
          <cell r="H7">
            <v>81</v>
          </cell>
          <cell r="I7">
            <v>62</v>
          </cell>
          <cell r="J7">
            <v>111</v>
          </cell>
          <cell r="K7">
            <v>131.3</v>
          </cell>
          <cell r="L7">
            <v>38</v>
          </cell>
          <cell r="M7">
            <v>-58.7</v>
          </cell>
          <cell r="N7">
            <v>184</v>
          </cell>
          <cell r="O7">
            <v>1.7</v>
          </cell>
          <cell r="P7">
            <v>63</v>
          </cell>
          <cell r="Q7">
            <v>8.6</v>
          </cell>
          <cell r="R7">
            <v>14</v>
          </cell>
          <cell r="S7">
            <v>-12.5</v>
          </cell>
          <cell r="T7">
            <v>30</v>
          </cell>
          <cell r="U7">
            <v>-59.5</v>
          </cell>
          <cell r="V7">
            <v>6</v>
          </cell>
          <cell r="W7">
            <v>-25</v>
          </cell>
          <cell r="X7">
            <v>9</v>
          </cell>
          <cell r="Y7">
            <v>80</v>
          </cell>
          <cell r="Z7">
            <v>36</v>
          </cell>
          <cell r="AA7">
            <v>-47.8</v>
          </cell>
          <cell r="AB7">
            <v>1055</v>
          </cell>
          <cell r="AC7">
            <v>-4</v>
          </cell>
          <cell r="AD7">
            <v>1490</v>
          </cell>
          <cell r="AE7">
            <v>-1.1</v>
          </cell>
        </row>
        <row r="8">
          <cell r="A8" t="str">
            <v>７月</v>
          </cell>
          <cell r="B8">
            <v>90</v>
          </cell>
          <cell r="C8">
            <v>-49.7</v>
          </cell>
          <cell r="D8">
            <v>330</v>
          </cell>
          <cell r="E8">
            <v>26.9</v>
          </cell>
          <cell r="F8">
            <v>60</v>
          </cell>
          <cell r="G8">
            <v>62.2</v>
          </cell>
          <cell r="H8">
            <v>60</v>
          </cell>
          <cell r="I8">
            <v>-62.5</v>
          </cell>
          <cell r="J8">
            <v>77</v>
          </cell>
          <cell r="K8">
            <v>-11.5</v>
          </cell>
          <cell r="L8">
            <v>41</v>
          </cell>
          <cell r="M8">
            <v>46.4</v>
          </cell>
          <cell r="N8">
            <v>162</v>
          </cell>
          <cell r="O8">
            <v>8.7</v>
          </cell>
          <cell r="P8">
            <v>53</v>
          </cell>
          <cell r="Q8">
            <v>-1.9</v>
          </cell>
          <cell r="R8">
            <v>5</v>
          </cell>
          <cell r="S8">
            <v>-58.3</v>
          </cell>
          <cell r="T8">
            <v>20</v>
          </cell>
          <cell r="U8">
            <v>-35.5</v>
          </cell>
          <cell r="V8">
            <v>5</v>
          </cell>
          <cell r="W8">
            <v>-28.6</v>
          </cell>
          <cell r="X8">
            <v>19</v>
          </cell>
          <cell r="Y8">
            <v>46.2</v>
          </cell>
          <cell r="Z8">
            <v>21</v>
          </cell>
          <cell r="AA8">
            <v>-40</v>
          </cell>
          <cell r="AB8">
            <v>943</v>
          </cell>
          <cell r="AC8">
            <v>-10.4</v>
          </cell>
          <cell r="AD8">
            <v>1231</v>
          </cell>
          <cell r="AE8">
            <v>-13.6</v>
          </cell>
        </row>
        <row r="9">
          <cell r="A9" t="str">
            <v>８月</v>
          </cell>
          <cell r="B9">
            <v>206</v>
          </cell>
          <cell r="C9">
            <v>13.8</v>
          </cell>
          <cell r="D9">
            <v>257</v>
          </cell>
          <cell r="E9">
            <v>37.4</v>
          </cell>
          <cell r="F9">
            <v>32</v>
          </cell>
          <cell r="G9">
            <v>-75.6</v>
          </cell>
          <cell r="H9">
            <v>112</v>
          </cell>
          <cell r="I9">
            <v>16.7</v>
          </cell>
          <cell r="J9">
            <v>79</v>
          </cell>
          <cell r="K9">
            <v>-7.1</v>
          </cell>
          <cell r="L9">
            <v>59</v>
          </cell>
          <cell r="M9">
            <v>78.8</v>
          </cell>
          <cell r="N9">
            <v>172</v>
          </cell>
          <cell r="O9">
            <v>35.4</v>
          </cell>
          <cell r="P9">
            <v>90</v>
          </cell>
          <cell r="Q9">
            <v>114.3</v>
          </cell>
          <cell r="R9">
            <v>5</v>
          </cell>
          <cell r="S9">
            <v>-44.4</v>
          </cell>
          <cell r="T9">
            <v>16</v>
          </cell>
          <cell r="U9">
            <v>-20</v>
          </cell>
          <cell r="V9">
            <v>6</v>
          </cell>
          <cell r="W9">
            <v>-33.3</v>
          </cell>
          <cell r="X9">
            <v>3</v>
          </cell>
          <cell r="Y9">
            <v>50</v>
          </cell>
          <cell r="Z9">
            <v>28</v>
          </cell>
          <cell r="AA9">
            <v>250</v>
          </cell>
          <cell r="AB9">
            <v>1065</v>
          </cell>
          <cell r="AC9">
            <v>14.5</v>
          </cell>
          <cell r="AD9">
            <v>1456</v>
          </cell>
          <cell r="AE9">
            <v>14.3</v>
          </cell>
        </row>
        <row r="10">
          <cell r="A10" t="str">
            <v>９月</v>
          </cell>
          <cell r="B10">
            <v>168</v>
          </cell>
          <cell r="C10">
            <v>24.4</v>
          </cell>
          <cell r="D10">
            <v>219</v>
          </cell>
          <cell r="E10">
            <v>-6</v>
          </cell>
          <cell r="F10">
            <v>62</v>
          </cell>
          <cell r="G10">
            <v>34.8</v>
          </cell>
          <cell r="H10">
            <v>81</v>
          </cell>
          <cell r="I10">
            <v>-30.8</v>
          </cell>
          <cell r="J10">
            <v>80</v>
          </cell>
          <cell r="K10">
            <v>48.1</v>
          </cell>
          <cell r="L10">
            <v>26</v>
          </cell>
          <cell r="M10">
            <v>-56.7</v>
          </cell>
          <cell r="N10">
            <v>186</v>
          </cell>
          <cell r="O10">
            <v>-22.8</v>
          </cell>
          <cell r="P10">
            <v>114</v>
          </cell>
          <cell r="Q10">
            <v>81</v>
          </cell>
          <cell r="R10">
            <v>11</v>
          </cell>
          <cell r="S10">
            <v>450</v>
          </cell>
          <cell r="T10">
            <v>43</v>
          </cell>
          <cell r="U10">
            <v>126.3</v>
          </cell>
          <cell r="V10">
            <v>9</v>
          </cell>
          <cell r="W10">
            <v>800</v>
          </cell>
          <cell r="X10">
            <v>20</v>
          </cell>
          <cell r="Y10">
            <v>566.7</v>
          </cell>
          <cell r="Z10">
            <v>25</v>
          </cell>
          <cell r="AA10">
            <v>-7.4</v>
          </cell>
          <cell r="AB10">
            <v>1044</v>
          </cell>
          <cell r="AC10">
            <v>4.3</v>
          </cell>
          <cell r="AD10">
            <v>1401</v>
          </cell>
          <cell r="AE10">
            <v>8.9</v>
          </cell>
        </row>
        <row r="11">
          <cell r="A11" t="str">
            <v>１０月</v>
          </cell>
          <cell r="B11">
            <v>95</v>
          </cell>
          <cell r="C11">
            <v>-47.5</v>
          </cell>
          <cell r="D11">
            <v>266</v>
          </cell>
          <cell r="E11">
            <v>-6</v>
          </cell>
          <cell r="F11">
            <v>63</v>
          </cell>
          <cell r="G11">
            <v>-17.1</v>
          </cell>
          <cell r="H11">
            <v>97</v>
          </cell>
          <cell r="I11">
            <v>-11.8</v>
          </cell>
          <cell r="J11">
            <v>47</v>
          </cell>
          <cell r="K11">
            <v>0</v>
          </cell>
          <cell r="L11">
            <v>53</v>
          </cell>
          <cell r="M11">
            <v>-45.9</v>
          </cell>
          <cell r="N11">
            <v>150</v>
          </cell>
          <cell r="O11">
            <v>-29.9</v>
          </cell>
          <cell r="P11">
            <v>36</v>
          </cell>
          <cell r="Q11">
            <v>-67.3</v>
          </cell>
          <cell r="R11">
            <v>8</v>
          </cell>
          <cell r="S11">
            <v>-52.9</v>
          </cell>
          <cell r="T11">
            <v>22</v>
          </cell>
          <cell r="U11">
            <v>-38.9</v>
          </cell>
          <cell r="V11">
            <v>7</v>
          </cell>
          <cell r="W11">
            <v>133.3</v>
          </cell>
          <cell r="X11">
            <v>15</v>
          </cell>
          <cell r="Y11">
            <v>275</v>
          </cell>
          <cell r="Z11">
            <v>42</v>
          </cell>
          <cell r="AA11">
            <v>110</v>
          </cell>
          <cell r="AB11">
            <v>901</v>
          </cell>
          <cell r="AC11">
            <v>-24.9</v>
          </cell>
          <cell r="AD11">
            <v>1222</v>
          </cell>
          <cell r="AE11">
            <v>-26.3</v>
          </cell>
        </row>
        <row r="12">
          <cell r="A12" t="str">
            <v>１１月</v>
          </cell>
          <cell r="B12">
            <v>145</v>
          </cell>
          <cell r="C12">
            <v>11.5</v>
          </cell>
          <cell r="D12">
            <v>270</v>
          </cell>
          <cell r="E12">
            <v>82.4</v>
          </cell>
          <cell r="F12">
            <v>47</v>
          </cell>
          <cell r="G12">
            <v>-52</v>
          </cell>
          <cell r="H12">
            <v>57</v>
          </cell>
          <cell r="I12">
            <v>-50</v>
          </cell>
          <cell r="J12">
            <v>44</v>
          </cell>
          <cell r="K12">
            <v>-21.4</v>
          </cell>
          <cell r="L12">
            <v>56</v>
          </cell>
          <cell r="M12">
            <v>-20</v>
          </cell>
          <cell r="N12">
            <v>174</v>
          </cell>
          <cell r="O12">
            <v>-5.4</v>
          </cell>
          <cell r="P12">
            <v>85</v>
          </cell>
          <cell r="Q12">
            <v>39.3</v>
          </cell>
          <cell r="R12">
            <v>8</v>
          </cell>
          <cell r="S12">
            <v>0</v>
          </cell>
          <cell r="T12">
            <v>28</v>
          </cell>
          <cell r="U12">
            <v>3.7</v>
          </cell>
          <cell r="V12">
            <v>5</v>
          </cell>
          <cell r="W12">
            <v>66.7</v>
          </cell>
          <cell r="X12">
            <v>2</v>
          </cell>
          <cell r="Y12">
            <v>-71.4</v>
          </cell>
          <cell r="Z12">
            <v>15</v>
          </cell>
          <cell r="AA12">
            <v>-6.3</v>
          </cell>
          <cell r="AB12">
            <v>936</v>
          </cell>
          <cell r="AC12">
            <v>1.5</v>
          </cell>
          <cell r="AD12">
            <v>1297</v>
          </cell>
          <cell r="AE12">
            <v>1</v>
          </cell>
        </row>
        <row r="13">
          <cell r="A13" t="str">
            <v>１２月</v>
          </cell>
          <cell r="B13">
            <v>236</v>
          </cell>
          <cell r="C13">
            <v>133.7</v>
          </cell>
          <cell r="D13">
            <v>291</v>
          </cell>
          <cell r="E13">
            <v>5.4</v>
          </cell>
          <cell r="F13">
            <v>75</v>
          </cell>
          <cell r="G13">
            <v>70.5</v>
          </cell>
          <cell r="H13">
            <v>94</v>
          </cell>
          <cell r="I13">
            <v>5.6</v>
          </cell>
          <cell r="J13">
            <v>90</v>
          </cell>
          <cell r="K13">
            <v>47.5</v>
          </cell>
          <cell r="L13">
            <v>37</v>
          </cell>
          <cell r="M13">
            <v>-47.9</v>
          </cell>
          <cell r="N13">
            <v>236</v>
          </cell>
          <cell r="O13">
            <v>30.4</v>
          </cell>
          <cell r="P13">
            <v>76</v>
          </cell>
          <cell r="Q13">
            <v>-1.3</v>
          </cell>
          <cell r="R13">
            <v>11</v>
          </cell>
          <cell r="S13">
            <v>450</v>
          </cell>
          <cell r="T13">
            <v>10</v>
          </cell>
          <cell r="U13">
            <v>-44.4</v>
          </cell>
          <cell r="V13">
            <v>58</v>
          </cell>
          <cell r="W13">
            <v>286.7</v>
          </cell>
          <cell r="X13">
            <v>3</v>
          </cell>
          <cell r="Y13">
            <v>0</v>
          </cell>
          <cell r="Z13">
            <v>28</v>
          </cell>
          <cell r="AA13">
            <v>0</v>
          </cell>
          <cell r="AB13">
            <v>1245</v>
          </cell>
          <cell r="AC13">
            <v>28.9</v>
          </cell>
          <cell r="AD13">
            <v>1591</v>
          </cell>
          <cell r="AE13">
            <v>18.4</v>
          </cell>
        </row>
        <row r="14">
          <cell r="A14" t="str">
            <v>平成12年１月</v>
          </cell>
          <cell r="B14">
            <v>129</v>
          </cell>
          <cell r="C14">
            <v>-7.2</v>
          </cell>
          <cell r="D14">
            <v>146</v>
          </cell>
          <cell r="E14">
            <v>-27</v>
          </cell>
          <cell r="F14">
            <v>42</v>
          </cell>
          <cell r="G14">
            <v>-26.3</v>
          </cell>
          <cell r="H14">
            <v>103</v>
          </cell>
          <cell r="I14">
            <v>35.5</v>
          </cell>
          <cell r="J14">
            <v>55</v>
          </cell>
          <cell r="K14">
            <v>12.2</v>
          </cell>
          <cell r="L14">
            <v>49</v>
          </cell>
          <cell r="M14">
            <v>226.7</v>
          </cell>
          <cell r="N14">
            <v>101</v>
          </cell>
          <cell r="O14">
            <v>-38.4</v>
          </cell>
          <cell r="P14">
            <v>37</v>
          </cell>
          <cell r="Q14">
            <v>-54.3</v>
          </cell>
          <cell r="R14">
            <v>9</v>
          </cell>
          <cell r="S14">
            <v>0</v>
          </cell>
          <cell r="T14">
            <v>22</v>
          </cell>
          <cell r="U14">
            <v>-24.1</v>
          </cell>
          <cell r="V14">
            <v>6</v>
          </cell>
          <cell r="W14">
            <v>-25</v>
          </cell>
          <cell r="X14">
            <v>4</v>
          </cell>
          <cell r="Y14">
            <v>33.3</v>
          </cell>
          <cell r="Z14">
            <v>13</v>
          </cell>
          <cell r="AA14">
            <v>-23.5</v>
          </cell>
          <cell r="AB14">
            <v>716</v>
          </cell>
          <cell r="AC14">
            <v>-15.5</v>
          </cell>
          <cell r="AD14">
            <v>1026</v>
          </cell>
          <cell r="AE14">
            <v>-4</v>
          </cell>
        </row>
        <row r="15">
          <cell r="A15" t="str">
            <v>２月</v>
          </cell>
          <cell r="B15">
            <v>64</v>
          </cell>
          <cell r="C15">
            <v>-53.6</v>
          </cell>
          <cell r="D15">
            <v>154</v>
          </cell>
          <cell r="E15">
            <v>-22.2</v>
          </cell>
          <cell r="F15">
            <v>38</v>
          </cell>
          <cell r="G15">
            <v>-28.3</v>
          </cell>
          <cell r="H15">
            <v>113</v>
          </cell>
          <cell r="I15">
            <v>79.4</v>
          </cell>
          <cell r="J15">
            <v>50</v>
          </cell>
          <cell r="K15">
            <v>-16.7</v>
          </cell>
          <cell r="L15">
            <v>42</v>
          </cell>
          <cell r="M15">
            <v>-43.2</v>
          </cell>
          <cell r="N15">
            <v>175</v>
          </cell>
          <cell r="O15">
            <v>5.4</v>
          </cell>
          <cell r="P15">
            <v>46</v>
          </cell>
          <cell r="Q15">
            <v>-22</v>
          </cell>
          <cell r="R15">
            <v>10</v>
          </cell>
          <cell r="S15">
            <v>66.7</v>
          </cell>
          <cell r="T15">
            <v>23</v>
          </cell>
          <cell r="U15">
            <v>-48.9</v>
          </cell>
          <cell r="V15">
            <v>11</v>
          </cell>
          <cell r="W15">
            <v>57.1</v>
          </cell>
          <cell r="X15">
            <v>3</v>
          </cell>
          <cell r="Y15">
            <v>50</v>
          </cell>
          <cell r="Z15">
            <v>14</v>
          </cell>
          <cell r="AA15">
            <v>-56.3</v>
          </cell>
          <cell r="AB15">
            <v>743</v>
          </cell>
          <cell r="AC15">
            <v>-17.7</v>
          </cell>
          <cell r="AD15">
            <v>1052</v>
          </cell>
          <cell r="AE15">
            <v>-15.6</v>
          </cell>
        </row>
        <row r="16">
          <cell r="A16" t="str">
            <v>３月</v>
          </cell>
          <cell r="B16">
            <v>64</v>
          </cell>
          <cell r="C16">
            <v>-60.5</v>
          </cell>
          <cell r="D16">
            <v>210</v>
          </cell>
          <cell r="E16">
            <v>-11.4</v>
          </cell>
          <cell r="F16">
            <v>66</v>
          </cell>
          <cell r="G16">
            <v>-46.8</v>
          </cell>
          <cell r="H16">
            <v>50</v>
          </cell>
          <cell r="I16">
            <v>-60.6</v>
          </cell>
          <cell r="J16">
            <v>70</v>
          </cell>
          <cell r="K16">
            <v>-12.5</v>
          </cell>
          <cell r="L16">
            <v>43</v>
          </cell>
          <cell r="M16">
            <v>2.4</v>
          </cell>
          <cell r="N16">
            <v>124</v>
          </cell>
          <cell r="O16">
            <v>-37.7</v>
          </cell>
          <cell r="P16">
            <v>60</v>
          </cell>
          <cell r="Q16">
            <v>-20</v>
          </cell>
          <cell r="R16">
            <v>17</v>
          </cell>
          <cell r="S16">
            <v>54.5</v>
          </cell>
          <cell r="T16">
            <v>26</v>
          </cell>
          <cell r="U16">
            <v>4</v>
          </cell>
          <cell r="V16">
            <v>7</v>
          </cell>
          <cell r="W16">
            <v>-22.2</v>
          </cell>
          <cell r="X16">
            <v>8</v>
          </cell>
          <cell r="Y16">
            <v>-11.1</v>
          </cell>
          <cell r="Z16">
            <v>37</v>
          </cell>
          <cell r="AA16">
            <v>32.1</v>
          </cell>
          <cell r="AB16">
            <v>782</v>
          </cell>
          <cell r="AC16">
            <v>-30.7</v>
          </cell>
          <cell r="AD16">
            <v>1087</v>
          </cell>
          <cell r="AE16">
            <v>-30.8</v>
          </cell>
        </row>
        <row r="17">
          <cell r="A17" t="str">
            <v>計</v>
          </cell>
          <cell r="B17">
            <v>1612</v>
          </cell>
          <cell r="C17">
            <v>-13.1</v>
          </cell>
          <cell r="D17">
            <v>2954</v>
          </cell>
          <cell r="E17">
            <v>1</v>
          </cell>
          <cell r="F17">
            <v>659</v>
          </cell>
          <cell r="G17">
            <v>-31.9</v>
          </cell>
          <cell r="H17">
            <v>984</v>
          </cell>
          <cell r="I17">
            <v>-15</v>
          </cell>
          <cell r="J17">
            <v>836</v>
          </cell>
          <cell r="K17">
            <v>6.8</v>
          </cell>
          <cell r="L17">
            <v>545</v>
          </cell>
          <cell r="M17">
            <v>-17.3</v>
          </cell>
          <cell r="N17">
            <v>2135</v>
          </cell>
          <cell r="O17">
            <v>-3.4</v>
          </cell>
          <cell r="P17">
            <v>813</v>
          </cell>
          <cell r="Q17">
            <v>3.8</v>
          </cell>
          <cell r="R17">
            <v>134</v>
          </cell>
          <cell r="S17">
            <v>3.9</v>
          </cell>
          <cell r="T17">
            <v>297</v>
          </cell>
          <cell r="U17">
            <v>-23.8</v>
          </cell>
          <cell r="V17">
            <v>141</v>
          </cell>
          <cell r="W17">
            <v>48.4</v>
          </cell>
          <cell r="X17">
            <v>127</v>
          </cell>
          <cell r="Y17">
            <v>84.1</v>
          </cell>
          <cell r="Z17">
            <v>348</v>
          </cell>
          <cell r="AA17">
            <v>13</v>
          </cell>
          <cell r="AB17">
            <v>11585</v>
          </cell>
          <cell r="AC17">
            <v>-6.1</v>
          </cell>
          <cell r="AD17">
            <v>15887</v>
          </cell>
          <cell r="AE17">
            <v>-5.6</v>
          </cell>
        </row>
        <row r="18">
          <cell r="A18" t="str">
            <v>平成12年４月</v>
          </cell>
          <cell r="B18">
            <v>76</v>
          </cell>
          <cell r="C18">
            <v>-28.3</v>
          </cell>
          <cell r="D18">
            <v>268</v>
          </cell>
          <cell r="E18">
            <v>21.3</v>
          </cell>
          <cell r="F18">
            <v>51</v>
          </cell>
          <cell r="G18">
            <v>24.4</v>
          </cell>
          <cell r="H18">
            <v>158</v>
          </cell>
          <cell r="I18">
            <v>182.1</v>
          </cell>
          <cell r="J18">
            <v>71</v>
          </cell>
          <cell r="K18">
            <v>-31.1</v>
          </cell>
          <cell r="L18">
            <v>53</v>
          </cell>
          <cell r="M18">
            <v>-3.6</v>
          </cell>
          <cell r="N18">
            <v>132</v>
          </cell>
          <cell r="O18">
            <v>-58</v>
          </cell>
          <cell r="P18">
            <v>52</v>
          </cell>
          <cell r="Q18">
            <v>-40.2</v>
          </cell>
          <cell r="R18">
            <v>7</v>
          </cell>
          <cell r="S18">
            <v>-22.2</v>
          </cell>
          <cell r="T18">
            <v>17</v>
          </cell>
          <cell r="U18">
            <v>-19</v>
          </cell>
          <cell r="V18">
            <v>11</v>
          </cell>
          <cell r="W18">
            <v>22.2</v>
          </cell>
          <cell r="X18">
            <v>2</v>
          </cell>
          <cell r="Y18">
            <v>-93.8</v>
          </cell>
          <cell r="Z18">
            <v>28</v>
          </cell>
          <cell r="AA18">
            <v>-47.2</v>
          </cell>
          <cell r="AB18">
            <v>926</v>
          </cell>
          <cell r="AC18">
            <v>-16.4</v>
          </cell>
          <cell r="AD18">
            <v>1310</v>
          </cell>
          <cell r="AE18">
            <v>-13.2</v>
          </cell>
        </row>
        <row r="19">
          <cell r="A19" t="str">
            <v>５月</v>
          </cell>
          <cell r="B19">
            <v>79</v>
          </cell>
          <cell r="C19">
            <v>-38.3</v>
          </cell>
          <cell r="D19">
            <v>294</v>
          </cell>
          <cell r="E19">
            <v>-13</v>
          </cell>
          <cell r="F19">
            <v>73</v>
          </cell>
          <cell r="G19">
            <v>-12</v>
          </cell>
          <cell r="H19">
            <v>69</v>
          </cell>
          <cell r="I19">
            <v>-13.8</v>
          </cell>
          <cell r="J19">
            <v>58</v>
          </cell>
          <cell r="K19">
            <v>93.3</v>
          </cell>
          <cell r="L19">
            <v>124</v>
          </cell>
          <cell r="M19">
            <v>169.6</v>
          </cell>
          <cell r="N19">
            <v>115</v>
          </cell>
          <cell r="O19">
            <v>-26.8</v>
          </cell>
          <cell r="P19">
            <v>139</v>
          </cell>
          <cell r="Q19">
            <v>110.6</v>
          </cell>
          <cell r="R19">
            <v>9</v>
          </cell>
          <cell r="S19">
            <v>-66.7</v>
          </cell>
          <cell r="T19">
            <v>28</v>
          </cell>
          <cell r="U19">
            <v>-22.2</v>
          </cell>
          <cell r="V19">
            <v>13</v>
          </cell>
          <cell r="W19">
            <v>8.3</v>
          </cell>
          <cell r="X19">
            <v>5</v>
          </cell>
          <cell r="Y19">
            <v>-44.4</v>
          </cell>
          <cell r="Z19">
            <v>6</v>
          </cell>
          <cell r="AA19">
            <v>-83.3</v>
          </cell>
          <cell r="AB19">
            <v>1012</v>
          </cell>
          <cell r="AC19">
            <v>-3.4</v>
          </cell>
          <cell r="AD19">
            <v>1298</v>
          </cell>
          <cell r="AE19">
            <v>-14.9</v>
          </cell>
        </row>
        <row r="20">
          <cell r="A20" t="str">
            <v>６月</v>
          </cell>
          <cell r="B20">
            <v>99</v>
          </cell>
          <cell r="C20">
            <v>-45.3</v>
          </cell>
          <cell r="D20">
            <v>189</v>
          </cell>
          <cell r="E20">
            <v>-25</v>
          </cell>
          <cell r="F20">
            <v>123</v>
          </cell>
          <cell r="G20">
            <v>146</v>
          </cell>
          <cell r="H20">
            <v>179</v>
          </cell>
          <cell r="I20">
            <v>121</v>
          </cell>
          <cell r="J20">
            <v>179</v>
          </cell>
          <cell r="K20">
            <v>61.3</v>
          </cell>
          <cell r="L20">
            <v>70</v>
          </cell>
          <cell r="M20">
            <v>84.2</v>
          </cell>
          <cell r="N20">
            <v>132</v>
          </cell>
          <cell r="O20">
            <v>-28.3</v>
          </cell>
          <cell r="P20">
            <v>50</v>
          </cell>
          <cell r="Q20">
            <v>-20.6</v>
          </cell>
          <cell r="R20">
            <v>13</v>
          </cell>
          <cell r="S20">
            <v>-7.1</v>
          </cell>
          <cell r="T20">
            <v>31</v>
          </cell>
          <cell r="U20">
            <v>3.3</v>
          </cell>
          <cell r="V20">
            <v>12</v>
          </cell>
          <cell r="W20">
            <v>100</v>
          </cell>
          <cell r="X20">
            <v>6</v>
          </cell>
          <cell r="Y20">
            <v>-33.3</v>
          </cell>
          <cell r="Z20">
            <v>47</v>
          </cell>
          <cell r="AA20">
            <v>30.6</v>
          </cell>
          <cell r="AB20">
            <v>1130</v>
          </cell>
          <cell r="AC20">
            <v>7.1</v>
          </cell>
          <cell r="AD20">
            <v>1464</v>
          </cell>
          <cell r="AE20">
            <v>-1.7</v>
          </cell>
        </row>
        <row r="21">
          <cell r="A21" t="str">
            <v>７月</v>
          </cell>
          <cell r="B21">
            <v>122</v>
          </cell>
          <cell r="C21">
            <v>35.6</v>
          </cell>
          <cell r="D21">
            <v>182</v>
          </cell>
          <cell r="E21">
            <v>-44.8</v>
          </cell>
          <cell r="F21">
            <v>47</v>
          </cell>
          <cell r="G21">
            <v>-21.7</v>
          </cell>
          <cell r="H21">
            <v>103</v>
          </cell>
          <cell r="I21">
            <v>71.7</v>
          </cell>
          <cell r="J21">
            <v>85</v>
          </cell>
          <cell r="K21">
            <v>10.4</v>
          </cell>
          <cell r="L21">
            <v>49</v>
          </cell>
          <cell r="M21">
            <v>19.5</v>
          </cell>
          <cell r="N21">
            <v>126</v>
          </cell>
          <cell r="O21">
            <v>-22.2</v>
          </cell>
          <cell r="P21">
            <v>63</v>
          </cell>
          <cell r="Q21">
            <v>18.9</v>
          </cell>
          <cell r="R21">
            <v>3</v>
          </cell>
          <cell r="S21">
            <v>-40</v>
          </cell>
          <cell r="T21">
            <v>49</v>
          </cell>
          <cell r="U21">
            <v>145</v>
          </cell>
          <cell r="V21">
            <v>8</v>
          </cell>
          <cell r="W21">
            <v>60</v>
          </cell>
          <cell r="X21">
            <v>5</v>
          </cell>
          <cell r="Y21">
            <v>-73.7</v>
          </cell>
          <cell r="Z21">
            <v>44</v>
          </cell>
          <cell r="AA21">
            <v>109.5</v>
          </cell>
          <cell r="AB21">
            <v>886</v>
          </cell>
          <cell r="AC21">
            <v>-6</v>
          </cell>
          <cell r="AD21">
            <v>1152</v>
          </cell>
          <cell r="AE21">
            <v>-6.4</v>
          </cell>
        </row>
        <row r="22">
          <cell r="A22" t="str">
            <v>８月</v>
          </cell>
          <cell r="B22">
            <v>113</v>
          </cell>
          <cell r="C22">
            <v>-45.1</v>
          </cell>
          <cell r="D22">
            <v>251</v>
          </cell>
          <cell r="E22">
            <v>-2.3</v>
          </cell>
          <cell r="F22">
            <v>74</v>
          </cell>
          <cell r="G22">
            <v>131.3</v>
          </cell>
          <cell r="H22">
            <v>140</v>
          </cell>
          <cell r="I22">
            <v>25</v>
          </cell>
          <cell r="J22">
            <v>97</v>
          </cell>
          <cell r="K22">
            <v>22.8</v>
          </cell>
          <cell r="L22">
            <v>31</v>
          </cell>
          <cell r="M22">
            <v>-47.5</v>
          </cell>
          <cell r="N22">
            <v>337</v>
          </cell>
          <cell r="O22">
            <v>95.9</v>
          </cell>
          <cell r="P22">
            <v>52</v>
          </cell>
          <cell r="Q22">
            <v>-42.2</v>
          </cell>
          <cell r="R22">
            <v>5</v>
          </cell>
          <cell r="S22">
            <v>0</v>
          </cell>
          <cell r="T22">
            <v>17</v>
          </cell>
          <cell r="U22">
            <v>6.3</v>
          </cell>
          <cell r="V22">
            <v>16</v>
          </cell>
          <cell r="W22">
            <v>166.7</v>
          </cell>
          <cell r="X22">
            <v>15</v>
          </cell>
          <cell r="Y22">
            <v>400</v>
          </cell>
          <cell r="Z22">
            <v>48</v>
          </cell>
          <cell r="AA22">
            <v>71.4</v>
          </cell>
          <cell r="AB22">
            <v>1196</v>
          </cell>
          <cell r="AC22">
            <v>12.3</v>
          </cell>
          <cell r="AD22">
            <v>1472</v>
          </cell>
          <cell r="AE22">
            <v>1.1</v>
          </cell>
        </row>
        <row r="23">
          <cell r="A23" t="str">
            <v>９月</v>
          </cell>
          <cell r="B23">
            <v>196</v>
          </cell>
          <cell r="C23">
            <v>16.7</v>
          </cell>
          <cell r="D23">
            <v>214</v>
          </cell>
          <cell r="E23">
            <v>-2.3</v>
          </cell>
          <cell r="F23">
            <v>66</v>
          </cell>
          <cell r="G23">
            <v>6.5</v>
          </cell>
          <cell r="H23">
            <v>105</v>
          </cell>
          <cell r="I23">
            <v>29.6</v>
          </cell>
          <cell r="J23">
            <v>93</v>
          </cell>
          <cell r="K23">
            <v>16.3</v>
          </cell>
          <cell r="L23">
            <v>61</v>
          </cell>
          <cell r="M23">
            <v>134.6</v>
          </cell>
          <cell r="N23">
            <v>179</v>
          </cell>
          <cell r="O23">
            <v>-3.8</v>
          </cell>
          <cell r="P23">
            <v>110</v>
          </cell>
          <cell r="Q23">
            <v>-3.5</v>
          </cell>
          <cell r="R23">
            <v>8</v>
          </cell>
          <cell r="S23">
            <v>-27.3</v>
          </cell>
          <cell r="T23">
            <v>13</v>
          </cell>
          <cell r="U23">
            <v>-69.8</v>
          </cell>
          <cell r="V23">
            <v>10</v>
          </cell>
          <cell r="W23">
            <v>11.1</v>
          </cell>
          <cell r="X23">
            <v>7</v>
          </cell>
          <cell r="Y23">
            <v>-65</v>
          </cell>
          <cell r="Z23">
            <v>48</v>
          </cell>
          <cell r="AA23">
            <v>92</v>
          </cell>
          <cell r="AB23">
            <v>1110</v>
          </cell>
          <cell r="AC23">
            <v>6.3</v>
          </cell>
          <cell r="AD23">
            <v>1487</v>
          </cell>
          <cell r="AE23">
            <v>6.1</v>
          </cell>
        </row>
        <row r="24">
          <cell r="A24" t="str">
            <v>１０月</v>
          </cell>
          <cell r="B24">
            <v>220</v>
          </cell>
          <cell r="C24">
            <v>131.6</v>
          </cell>
          <cell r="D24">
            <v>190</v>
          </cell>
          <cell r="E24">
            <v>-28.6</v>
          </cell>
          <cell r="F24">
            <v>49</v>
          </cell>
          <cell r="G24">
            <v>-22.2</v>
          </cell>
          <cell r="H24">
            <v>115</v>
          </cell>
          <cell r="I24">
            <v>18.6</v>
          </cell>
          <cell r="J24">
            <v>72</v>
          </cell>
          <cell r="K24">
            <v>53.2</v>
          </cell>
          <cell r="L24">
            <v>79</v>
          </cell>
          <cell r="M24">
            <v>49.1</v>
          </cell>
          <cell r="N24">
            <v>152</v>
          </cell>
          <cell r="O24">
            <v>1.3</v>
          </cell>
          <cell r="P24">
            <v>73</v>
          </cell>
          <cell r="Q24">
            <v>102.8</v>
          </cell>
          <cell r="R24">
            <v>7</v>
          </cell>
          <cell r="S24">
            <v>-12.5</v>
          </cell>
          <cell r="T24">
            <v>22</v>
          </cell>
          <cell r="U24">
            <v>0</v>
          </cell>
          <cell r="V24">
            <v>4</v>
          </cell>
          <cell r="W24">
            <v>-42.9</v>
          </cell>
          <cell r="X24">
            <v>7</v>
          </cell>
          <cell r="Y24">
            <v>-53.3</v>
          </cell>
          <cell r="Z24">
            <v>11</v>
          </cell>
          <cell r="AA24">
            <v>-73.8</v>
          </cell>
          <cell r="AB24">
            <v>1001</v>
          </cell>
          <cell r="AC24">
            <v>11.1</v>
          </cell>
          <cell r="AD24">
            <v>1268</v>
          </cell>
          <cell r="AE24">
            <v>3.8</v>
          </cell>
        </row>
        <row r="25">
          <cell r="A25" t="str">
            <v>１１月</v>
          </cell>
          <cell r="B25">
            <v>164</v>
          </cell>
          <cell r="C25">
            <v>13.1</v>
          </cell>
          <cell r="D25">
            <v>382</v>
          </cell>
          <cell r="E25">
            <v>41.5</v>
          </cell>
          <cell r="F25">
            <v>48</v>
          </cell>
          <cell r="G25">
            <v>2.1</v>
          </cell>
          <cell r="H25">
            <v>160</v>
          </cell>
          <cell r="I25">
            <v>180.7</v>
          </cell>
          <cell r="J25">
            <v>85</v>
          </cell>
          <cell r="K25">
            <v>93.2</v>
          </cell>
          <cell r="L25">
            <v>23</v>
          </cell>
          <cell r="M25">
            <v>-58.9</v>
          </cell>
          <cell r="N25">
            <v>161</v>
          </cell>
          <cell r="O25">
            <v>-7.5</v>
          </cell>
          <cell r="P25">
            <v>64</v>
          </cell>
          <cell r="Q25">
            <v>-24.7</v>
          </cell>
          <cell r="R25">
            <v>12</v>
          </cell>
          <cell r="S25">
            <v>50</v>
          </cell>
          <cell r="T25">
            <v>25</v>
          </cell>
          <cell r="U25">
            <v>-10.7</v>
          </cell>
          <cell r="V25">
            <v>7</v>
          </cell>
          <cell r="W25">
            <v>40</v>
          </cell>
          <cell r="X25">
            <v>9</v>
          </cell>
          <cell r="Y25">
            <v>350</v>
          </cell>
          <cell r="Z25">
            <v>38</v>
          </cell>
          <cell r="AA25">
            <v>153.3</v>
          </cell>
          <cell r="AB25">
            <v>1178</v>
          </cell>
          <cell r="AC25">
            <v>25.9</v>
          </cell>
          <cell r="AD25">
            <v>1533</v>
          </cell>
          <cell r="AE25">
            <v>18.2</v>
          </cell>
        </row>
        <row r="26">
          <cell r="A26" t="str">
            <v>１２月</v>
          </cell>
          <cell r="B26">
            <v>121</v>
          </cell>
          <cell r="C26">
            <v>-48.7</v>
          </cell>
          <cell r="D26">
            <v>195</v>
          </cell>
          <cell r="E26">
            <v>-33</v>
          </cell>
          <cell r="F26">
            <v>50</v>
          </cell>
          <cell r="G26">
            <v>-33.3</v>
          </cell>
          <cell r="H26">
            <v>117</v>
          </cell>
          <cell r="I26">
            <v>24.5</v>
          </cell>
          <cell r="J26">
            <v>80</v>
          </cell>
          <cell r="K26">
            <v>-11.1</v>
          </cell>
          <cell r="L26">
            <v>87</v>
          </cell>
          <cell r="M26">
            <v>135.1</v>
          </cell>
          <cell r="N26">
            <v>125</v>
          </cell>
          <cell r="O26">
            <v>-47</v>
          </cell>
          <cell r="P26">
            <v>89</v>
          </cell>
          <cell r="Q26">
            <v>17.1</v>
          </cell>
          <cell r="R26">
            <v>6</v>
          </cell>
          <cell r="S26">
            <v>-45.5</v>
          </cell>
          <cell r="T26">
            <v>39</v>
          </cell>
          <cell r="U26">
            <v>290</v>
          </cell>
          <cell r="V26">
            <v>10</v>
          </cell>
          <cell r="W26">
            <v>-82.8</v>
          </cell>
          <cell r="X26">
            <v>7</v>
          </cell>
          <cell r="Y26">
            <v>133.3</v>
          </cell>
          <cell r="Z26">
            <v>35</v>
          </cell>
          <cell r="AA26">
            <v>25</v>
          </cell>
          <cell r="AB26">
            <v>961</v>
          </cell>
          <cell r="AC26">
            <v>-22.8</v>
          </cell>
          <cell r="AD26">
            <v>1305</v>
          </cell>
          <cell r="AE26">
            <v>-18</v>
          </cell>
        </row>
        <row r="27">
          <cell r="A27" t="str">
            <v>平成13年１月</v>
          </cell>
          <cell r="B27">
            <v>74</v>
          </cell>
          <cell r="C27">
            <v>-42.6</v>
          </cell>
          <cell r="D27">
            <v>203</v>
          </cell>
          <cell r="E27">
            <v>39</v>
          </cell>
          <cell r="F27">
            <v>39</v>
          </cell>
          <cell r="G27">
            <v>-7.1</v>
          </cell>
          <cell r="H27">
            <v>83</v>
          </cell>
          <cell r="I27">
            <v>-19.4</v>
          </cell>
          <cell r="J27">
            <v>49</v>
          </cell>
          <cell r="K27">
            <v>-10.9</v>
          </cell>
          <cell r="L27">
            <v>16</v>
          </cell>
          <cell r="M27">
            <v>-67.3</v>
          </cell>
          <cell r="N27">
            <v>114</v>
          </cell>
          <cell r="O27">
            <v>12.9</v>
          </cell>
          <cell r="P27">
            <v>73</v>
          </cell>
          <cell r="Q27">
            <v>97.3</v>
          </cell>
          <cell r="R27">
            <v>5</v>
          </cell>
          <cell r="S27">
            <v>-44.4</v>
          </cell>
          <cell r="T27">
            <v>14</v>
          </cell>
          <cell r="U27">
            <v>-36.4</v>
          </cell>
          <cell r="V27">
            <v>6</v>
          </cell>
          <cell r="W27">
            <v>0</v>
          </cell>
          <cell r="X27">
            <v>13</v>
          </cell>
          <cell r="Y27">
            <v>225</v>
          </cell>
          <cell r="Z27">
            <v>25</v>
          </cell>
          <cell r="AA27">
            <v>92.3</v>
          </cell>
          <cell r="AB27">
            <v>714</v>
          </cell>
          <cell r="AC27">
            <v>-0.3</v>
          </cell>
          <cell r="AD27">
            <v>935</v>
          </cell>
          <cell r="AE27">
            <v>-8.9</v>
          </cell>
        </row>
        <row r="28">
          <cell r="A28" t="str">
            <v>２月</v>
          </cell>
          <cell r="B28">
            <v>124</v>
          </cell>
          <cell r="C28">
            <v>93.8</v>
          </cell>
          <cell r="D28">
            <v>134</v>
          </cell>
          <cell r="E28">
            <v>-13</v>
          </cell>
          <cell r="F28">
            <v>51</v>
          </cell>
          <cell r="G28">
            <v>34.2</v>
          </cell>
          <cell r="H28">
            <v>81</v>
          </cell>
          <cell r="I28">
            <v>-28.3</v>
          </cell>
          <cell r="J28">
            <v>85</v>
          </cell>
          <cell r="K28">
            <v>70</v>
          </cell>
          <cell r="L28">
            <v>43</v>
          </cell>
          <cell r="M28">
            <v>2.4</v>
          </cell>
          <cell r="N28">
            <v>126</v>
          </cell>
          <cell r="O28">
            <v>-28</v>
          </cell>
          <cell r="P28">
            <v>35</v>
          </cell>
          <cell r="Q28">
            <v>-23.9</v>
          </cell>
          <cell r="R28">
            <v>6</v>
          </cell>
          <cell r="S28">
            <v>-40</v>
          </cell>
          <cell r="T28">
            <v>45</v>
          </cell>
          <cell r="U28">
            <v>95.7</v>
          </cell>
          <cell r="V28">
            <v>7</v>
          </cell>
          <cell r="W28">
            <v>-36.4</v>
          </cell>
          <cell r="X28">
            <v>3</v>
          </cell>
          <cell r="Y28">
            <v>0</v>
          </cell>
          <cell r="Z28">
            <v>12</v>
          </cell>
          <cell r="AA28">
            <v>-14.3</v>
          </cell>
          <cell r="AB28">
            <v>752</v>
          </cell>
          <cell r="AC28">
            <v>1.2</v>
          </cell>
          <cell r="AD28">
            <v>999</v>
          </cell>
          <cell r="AE28">
            <v>-5</v>
          </cell>
        </row>
        <row r="29">
          <cell r="A29" t="str">
            <v>３月</v>
          </cell>
          <cell r="B29">
            <v>109</v>
          </cell>
          <cell r="C29">
            <v>70.3</v>
          </cell>
          <cell r="D29">
            <v>212</v>
          </cell>
          <cell r="E29">
            <v>1</v>
          </cell>
          <cell r="F29">
            <v>46</v>
          </cell>
          <cell r="G29">
            <v>-30.3</v>
          </cell>
          <cell r="H29">
            <v>104</v>
          </cell>
          <cell r="I29">
            <v>108</v>
          </cell>
          <cell r="J29">
            <v>78</v>
          </cell>
          <cell r="K29">
            <v>11.4</v>
          </cell>
          <cell r="L29">
            <v>29</v>
          </cell>
          <cell r="M29">
            <v>-32.6</v>
          </cell>
          <cell r="N29">
            <v>102</v>
          </cell>
          <cell r="O29">
            <v>-17.7</v>
          </cell>
          <cell r="P29">
            <v>54</v>
          </cell>
          <cell r="Q29">
            <v>-10</v>
          </cell>
          <cell r="R29">
            <v>18</v>
          </cell>
          <cell r="S29">
            <v>5.9</v>
          </cell>
          <cell r="T29">
            <v>42</v>
          </cell>
          <cell r="U29">
            <v>61.5</v>
          </cell>
          <cell r="V29">
            <v>10</v>
          </cell>
          <cell r="W29">
            <v>42.9</v>
          </cell>
          <cell r="X29">
            <v>11</v>
          </cell>
          <cell r="Y29">
            <v>37.5</v>
          </cell>
          <cell r="Z29">
            <v>37</v>
          </cell>
          <cell r="AA29">
            <v>0</v>
          </cell>
          <cell r="AB29">
            <v>852</v>
          </cell>
          <cell r="AC29">
            <v>9</v>
          </cell>
          <cell r="AD29">
            <v>1250</v>
          </cell>
          <cell r="AE29">
            <v>15</v>
          </cell>
        </row>
        <row r="30">
          <cell r="A30" t="str">
            <v>計</v>
          </cell>
          <cell r="B30">
            <v>1497</v>
          </cell>
          <cell r="C30">
            <v>-7.1</v>
          </cell>
          <cell r="D30">
            <v>2714</v>
          </cell>
          <cell r="E30">
            <v>-8.1</v>
          </cell>
          <cell r="F30">
            <v>717</v>
          </cell>
          <cell r="G30">
            <v>8.8</v>
          </cell>
          <cell r="H30">
            <v>1414</v>
          </cell>
          <cell r="I30">
            <v>43.7</v>
          </cell>
          <cell r="J30">
            <v>1032</v>
          </cell>
          <cell r="K30">
            <v>23.4</v>
          </cell>
          <cell r="L30">
            <v>665</v>
          </cell>
          <cell r="M30">
            <v>22</v>
          </cell>
          <cell r="N30">
            <v>1801</v>
          </cell>
          <cell r="O30">
            <v>-15.6</v>
          </cell>
          <cell r="P30">
            <v>854</v>
          </cell>
          <cell r="Q30">
            <v>5</v>
          </cell>
          <cell r="R30">
            <v>99</v>
          </cell>
          <cell r="S30">
            <v>-26.1</v>
          </cell>
          <cell r="T30">
            <v>342</v>
          </cell>
          <cell r="U30">
            <v>15.2</v>
          </cell>
          <cell r="V30">
            <v>114</v>
          </cell>
          <cell r="W30">
            <v>-19.1</v>
          </cell>
          <cell r="X30">
            <v>90</v>
          </cell>
          <cell r="Y30">
            <v>-29.1</v>
          </cell>
          <cell r="Z30">
            <v>379</v>
          </cell>
          <cell r="AA30">
            <v>8.9</v>
          </cell>
          <cell r="AB30">
            <v>11718</v>
          </cell>
          <cell r="AC30">
            <v>1.1</v>
          </cell>
          <cell r="AD30">
            <v>15473</v>
          </cell>
          <cell r="AE30">
            <v>-2.6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K33"/>
  <sheetViews>
    <sheetView view="pageBreakPreview" zoomScale="71" zoomScaleSheetLayoutView="71" zoomScalePageLayoutView="0" workbookViewId="0" topLeftCell="A1">
      <selection activeCell="I5" sqref="I5"/>
    </sheetView>
  </sheetViews>
  <sheetFormatPr defaultColWidth="16.7109375" defaultRowHeight="29.25" customHeight="1"/>
  <cols>
    <col min="1" max="1" width="16.7109375" style="3" customWidth="1"/>
    <col min="2" max="16384" width="16.7109375" style="2" customWidth="1"/>
  </cols>
  <sheetData>
    <row r="1" spans="1:11" ht="22.5" customHeight="1">
      <c r="A1" s="1" t="s">
        <v>125</v>
      </c>
      <c r="C1" s="3"/>
      <c r="E1" s="3"/>
      <c r="G1" s="3"/>
      <c r="I1" s="3"/>
      <c r="K1" s="3"/>
    </row>
    <row r="2" spans="1:11" ht="8.25" customHeight="1" thickBot="1">
      <c r="A2" s="1"/>
      <c r="C2" s="3"/>
      <c r="E2" s="3"/>
      <c r="G2" s="3"/>
      <c r="I2" s="3"/>
      <c r="K2" s="3"/>
    </row>
    <row r="3" spans="1:11" s="37" customFormat="1" ht="37.5" customHeight="1">
      <c r="A3" s="135"/>
      <c r="B3" s="136" t="s">
        <v>0</v>
      </c>
      <c r="C3" s="137"/>
      <c r="D3" s="138"/>
      <c r="E3" s="137"/>
      <c r="F3" s="138"/>
      <c r="G3" s="137"/>
      <c r="H3" s="138"/>
      <c r="I3" s="137"/>
      <c r="J3" s="138"/>
      <c r="K3" s="139"/>
    </row>
    <row r="4" spans="1:11" s="37" customFormat="1" ht="24" customHeight="1">
      <c r="A4" s="140"/>
      <c r="B4" s="412" t="s">
        <v>1</v>
      </c>
      <c r="C4" s="141"/>
      <c r="D4" s="414" t="s">
        <v>2</v>
      </c>
      <c r="E4" s="141"/>
      <c r="F4" s="412" t="s">
        <v>3</v>
      </c>
      <c r="G4" s="141"/>
      <c r="H4" s="412" t="s">
        <v>4</v>
      </c>
      <c r="I4" s="141"/>
      <c r="J4" s="412" t="s">
        <v>5</v>
      </c>
      <c r="K4" s="142"/>
    </row>
    <row r="5" spans="1:11" s="37" customFormat="1" ht="24" customHeight="1">
      <c r="A5" s="143"/>
      <c r="B5" s="413"/>
      <c r="C5" s="144" t="s">
        <v>65</v>
      </c>
      <c r="D5" s="413"/>
      <c r="E5" s="144" t="s">
        <v>65</v>
      </c>
      <c r="F5" s="413"/>
      <c r="G5" s="144" t="s">
        <v>65</v>
      </c>
      <c r="H5" s="413"/>
      <c r="I5" s="144" t="s">
        <v>65</v>
      </c>
      <c r="J5" s="413"/>
      <c r="K5" s="145" t="s">
        <v>65</v>
      </c>
    </row>
    <row r="6" spans="1:11" s="122" customFormat="1" ht="19.5" customHeight="1">
      <c r="A6" s="146"/>
      <c r="B6" s="147" t="s">
        <v>6</v>
      </c>
      <c r="C6" s="148" t="s">
        <v>111</v>
      </c>
      <c r="D6" s="149" t="s">
        <v>6</v>
      </c>
      <c r="E6" s="150" t="s">
        <v>111</v>
      </c>
      <c r="F6" s="147" t="s">
        <v>6</v>
      </c>
      <c r="G6" s="148" t="s">
        <v>111</v>
      </c>
      <c r="H6" s="149" t="s">
        <v>6</v>
      </c>
      <c r="I6" s="150" t="s">
        <v>111</v>
      </c>
      <c r="J6" s="147" t="s">
        <v>6</v>
      </c>
      <c r="K6" s="151" t="s">
        <v>111</v>
      </c>
    </row>
    <row r="7" spans="1:11" s="123" customFormat="1" ht="24" customHeight="1">
      <c r="A7" s="152" t="s">
        <v>66</v>
      </c>
      <c r="B7" s="153">
        <f>'[1]H1'!B7</f>
        <v>72831</v>
      </c>
      <c r="C7" s="154">
        <f>'[1]H1'!C7</f>
        <v>7.814720511605884</v>
      </c>
      <c r="D7" s="155">
        <f>'[1]H1'!D7</f>
        <v>20984</v>
      </c>
      <c r="E7" s="156">
        <f>'[1]H1'!E7</f>
        <v>0.8216018834382339</v>
      </c>
      <c r="F7" s="157">
        <f>'[1]H1'!F7</f>
        <v>28871</v>
      </c>
      <c r="G7" s="154">
        <f>'[1]H1'!G7</f>
        <v>12.461047055157366</v>
      </c>
      <c r="H7" s="155">
        <f>'[1]H1'!H7</f>
        <v>572</v>
      </c>
      <c r="I7" s="156">
        <f>'[1]H1'!I7</f>
        <v>-8.038585209003216</v>
      </c>
      <c r="J7" s="157">
        <f>'[1]H1'!J7</f>
        <v>22404</v>
      </c>
      <c r="K7" s="158">
        <f>'[1]H1'!K7</f>
        <v>9.581804842259729</v>
      </c>
    </row>
    <row r="8" spans="1:11" s="37" customFormat="1" ht="24" customHeight="1">
      <c r="A8" s="159" t="s">
        <v>67</v>
      </c>
      <c r="B8" s="160">
        <f>'[1]H1'!B8</f>
        <v>1578</v>
      </c>
      <c r="C8" s="161">
        <f>'[1]H1'!C8</f>
        <v>0.8951406649616303</v>
      </c>
      <c r="D8" s="162">
        <f>'[1]H1'!D8</f>
        <v>502</v>
      </c>
      <c r="E8" s="163">
        <f>'[1]H1'!E8</f>
        <v>4.365904365904356</v>
      </c>
      <c r="F8" s="164">
        <f>'[1]H1'!F8</f>
        <v>900</v>
      </c>
      <c r="G8" s="161">
        <f>'[1]H1'!G8</f>
        <v>9.22330097087378</v>
      </c>
      <c r="H8" s="162">
        <f>'[1]H1'!H8</f>
        <v>0</v>
      </c>
      <c r="I8" s="163">
        <f>'[1]H1'!I8</f>
        <v>-100</v>
      </c>
      <c r="J8" s="164">
        <f>'[1]H1'!J8</f>
        <v>176</v>
      </c>
      <c r="K8" s="165">
        <f>'[1]H1'!K8</f>
        <v>-29.317269076305223</v>
      </c>
    </row>
    <row r="9" spans="1:11" s="37" customFormat="1" ht="24" customHeight="1">
      <c r="A9" s="166" t="s">
        <v>82</v>
      </c>
      <c r="B9" s="167">
        <f>'[1]H1'!B9</f>
        <v>4422</v>
      </c>
      <c r="C9" s="168">
        <f>'[1]H1'!C9</f>
        <v>9.727047146401986</v>
      </c>
      <c r="D9" s="169">
        <f>'[1]H1'!D9</f>
        <v>1861</v>
      </c>
      <c r="E9" s="170">
        <f>'[1]H1'!E9</f>
        <v>4.199328107502808</v>
      </c>
      <c r="F9" s="171">
        <f>'[1]H1'!F9</f>
        <v>1820</v>
      </c>
      <c r="G9" s="168">
        <f>'[1]H1'!G9</f>
        <v>1.7897091722595064</v>
      </c>
      <c r="H9" s="169">
        <f>'[1]H1'!H9</f>
        <v>16</v>
      </c>
      <c r="I9" s="170">
        <f>'[1]H1'!I9</f>
        <v>14.285714285714278</v>
      </c>
      <c r="J9" s="171">
        <f>'[1]H1'!J9</f>
        <v>725</v>
      </c>
      <c r="K9" s="172">
        <f>'[1]H1'!K9</f>
        <v>64.02714932126696</v>
      </c>
    </row>
    <row r="10" spans="1:11" s="37" customFormat="1" ht="24" customHeight="1">
      <c r="A10" s="159" t="s">
        <v>68</v>
      </c>
      <c r="B10" s="160">
        <f>'[1]H1'!B10</f>
        <v>31967</v>
      </c>
      <c r="C10" s="161">
        <f>'[1]H1'!C10</f>
        <v>0.3484429934706128</v>
      </c>
      <c r="D10" s="162">
        <f>'[1]H1'!D10</f>
        <v>6861</v>
      </c>
      <c r="E10" s="163">
        <f>'[1]H1'!E10</f>
        <v>-3.9613661814109804</v>
      </c>
      <c r="F10" s="164">
        <f>'[1]H1'!F10</f>
        <v>12317</v>
      </c>
      <c r="G10" s="161">
        <f>'[1]H1'!G10</f>
        <v>5.040081869350161</v>
      </c>
      <c r="H10" s="162">
        <f>'[1]H1'!H10</f>
        <v>271</v>
      </c>
      <c r="I10" s="163">
        <f>'[1]H1'!I10</f>
        <v>261.3333333333333</v>
      </c>
      <c r="J10" s="164">
        <f>'[1]H1'!J10</f>
        <v>12518</v>
      </c>
      <c r="K10" s="165">
        <f>'[1]H1'!K10</f>
        <v>-3.043916040585543</v>
      </c>
    </row>
    <row r="11" spans="1:11" s="37" customFormat="1" ht="24" customHeight="1">
      <c r="A11" s="166" t="s">
        <v>69</v>
      </c>
      <c r="B11" s="167">
        <f>'[1]H1'!B11</f>
        <v>1729</v>
      </c>
      <c r="C11" s="168">
        <f>'[1]H1'!C11</f>
        <v>6.0085836909871375</v>
      </c>
      <c r="D11" s="169">
        <f>'[1]H1'!D11</f>
        <v>848</v>
      </c>
      <c r="E11" s="170">
        <f>'[1]H1'!E11</f>
        <v>3.163017031630176</v>
      </c>
      <c r="F11" s="171">
        <f>'[1]H1'!F11</f>
        <v>487</v>
      </c>
      <c r="G11" s="168">
        <f>'[1]H1'!G11</f>
        <v>-3.180914512922456</v>
      </c>
      <c r="H11" s="169">
        <f>'[1]H1'!H11</f>
        <v>4</v>
      </c>
      <c r="I11" s="170">
        <f>'[1]H1'!I11</f>
        <v>-55.55555555555556</v>
      </c>
      <c r="J11" s="171">
        <f>'[1]H1'!J11</f>
        <v>390</v>
      </c>
      <c r="K11" s="172">
        <f>'[1]H1'!K11</f>
        <v>31.313131313131322</v>
      </c>
    </row>
    <row r="12" spans="1:11" s="37" customFormat="1" ht="24" customHeight="1">
      <c r="A12" s="159" t="s">
        <v>70</v>
      </c>
      <c r="B12" s="160">
        <f>'[1]H1'!B12</f>
        <v>8582</v>
      </c>
      <c r="C12" s="161">
        <f>'[1]H1'!C12</f>
        <v>12.168344007319291</v>
      </c>
      <c r="D12" s="162">
        <f>'[1]H1'!D12</f>
        <v>3553</v>
      </c>
      <c r="E12" s="163">
        <f>'[1]H1'!E12</f>
        <v>3.5558146313028374</v>
      </c>
      <c r="F12" s="164">
        <f>'[1]H1'!F12</f>
        <v>2886</v>
      </c>
      <c r="G12" s="161">
        <f>'[1]H1'!G12</f>
        <v>19.602154993783685</v>
      </c>
      <c r="H12" s="162">
        <f>'[1]H1'!H12</f>
        <v>57</v>
      </c>
      <c r="I12" s="163">
        <f>'[1]H1'!I12</f>
        <v>-72.46376811594203</v>
      </c>
      <c r="J12" s="164">
        <f>'[1]H1'!J12</f>
        <v>2086</v>
      </c>
      <c r="K12" s="165">
        <f>'[1]H1'!K12</f>
        <v>30.375</v>
      </c>
    </row>
    <row r="13" spans="1:11" s="37" customFormat="1" ht="24" customHeight="1">
      <c r="A13" s="166" t="s">
        <v>71</v>
      </c>
      <c r="B13" s="167">
        <f>'[1]H1'!B13</f>
        <v>11081</v>
      </c>
      <c r="C13" s="168">
        <f>'[1]H1'!C13</f>
        <v>23.094867807153975</v>
      </c>
      <c r="D13" s="169">
        <f>'[1]H1'!D13</f>
        <v>2674</v>
      </c>
      <c r="E13" s="170">
        <f>'[1]H1'!E13</f>
        <v>7.953169156237379</v>
      </c>
      <c r="F13" s="171">
        <f>'[1]H1'!F13</f>
        <v>4367</v>
      </c>
      <c r="G13" s="168">
        <f>'[1]H1'!G13</f>
        <v>43.556870479947406</v>
      </c>
      <c r="H13" s="169">
        <f>'[1]H1'!H13</f>
        <v>122</v>
      </c>
      <c r="I13" s="170">
        <f>'[1]H1'!I13</f>
        <v>-50</v>
      </c>
      <c r="J13" s="171">
        <f>'[1]H1'!J13</f>
        <v>3918</v>
      </c>
      <c r="K13" s="172">
        <f>'[1]H1'!K13</f>
        <v>20.96326026551405</v>
      </c>
    </row>
    <row r="14" spans="1:11" s="37" customFormat="1" ht="24" customHeight="1">
      <c r="A14" s="159" t="s">
        <v>72</v>
      </c>
      <c r="B14" s="160">
        <f>'[1]H1'!B14</f>
        <v>3317</v>
      </c>
      <c r="C14" s="161">
        <f>'[1]H1'!C14</f>
        <v>19.74729241877256</v>
      </c>
      <c r="D14" s="162">
        <f>'[1]H1'!D14</f>
        <v>1318</v>
      </c>
      <c r="E14" s="163">
        <f>'[1]H1'!E14</f>
        <v>4.437400950871634</v>
      </c>
      <c r="F14" s="164">
        <f>'[1]H1'!F14</f>
        <v>1293</v>
      </c>
      <c r="G14" s="161">
        <f>'[1]H1'!G14</f>
        <v>13.12335958005248</v>
      </c>
      <c r="H14" s="162">
        <f>'[1]H1'!H14</f>
        <v>8</v>
      </c>
      <c r="I14" s="163">
        <f>'[1]H1'!I14</f>
        <v>60</v>
      </c>
      <c r="J14" s="164">
        <f>'[1]H1'!J14</f>
        <v>698</v>
      </c>
      <c r="K14" s="165">
        <f>'[1]H1'!K14</f>
        <v>93.88888888888889</v>
      </c>
    </row>
    <row r="15" spans="1:11" s="37" customFormat="1" ht="24" customHeight="1">
      <c r="A15" s="166" t="s">
        <v>73</v>
      </c>
      <c r="B15" s="167">
        <f>'[1]H1'!B15</f>
        <v>1699</v>
      </c>
      <c r="C15" s="168">
        <f>'[1]H1'!C15</f>
        <v>15.735694822888277</v>
      </c>
      <c r="D15" s="169">
        <f>'[1]H1'!D15</f>
        <v>854</v>
      </c>
      <c r="E15" s="170">
        <f>'[1]H1'!E15</f>
        <v>3.2648125755743536</v>
      </c>
      <c r="F15" s="171">
        <f>'[1]H1'!F15</f>
        <v>602</v>
      </c>
      <c r="G15" s="168">
        <f>'[1]H1'!G15</f>
        <v>32.89183222958056</v>
      </c>
      <c r="H15" s="169">
        <f>'[1]H1'!H15</f>
        <v>3</v>
      </c>
      <c r="I15" s="170">
        <f>'[1]H1'!I15</f>
        <v>200</v>
      </c>
      <c r="J15" s="171">
        <f>'[1]H1'!J15</f>
        <v>240</v>
      </c>
      <c r="K15" s="172">
        <f>'[1]H1'!K15</f>
        <v>28.342245989304814</v>
      </c>
    </row>
    <row r="16" spans="1:11" s="37" customFormat="1" ht="24" customHeight="1">
      <c r="A16" s="159" t="s">
        <v>74</v>
      </c>
      <c r="B16" s="160">
        <f>'[1]H1'!B16</f>
        <v>7456</v>
      </c>
      <c r="C16" s="161">
        <f>'[1]H1'!C16</f>
        <v>19.448894585068885</v>
      </c>
      <c r="D16" s="162">
        <f>'[1]H1'!D16</f>
        <v>2275</v>
      </c>
      <c r="E16" s="163">
        <f>'[1]H1'!E16</f>
        <v>-2.8608027327070857</v>
      </c>
      <c r="F16" s="164">
        <f>'[1]H1'!F16</f>
        <v>3557</v>
      </c>
      <c r="G16" s="161">
        <f>'[1]H1'!G16</f>
        <v>21.773365285861004</v>
      </c>
      <c r="H16" s="162">
        <f>'[1]H1'!H16</f>
        <v>91</v>
      </c>
      <c r="I16" s="163">
        <f>'[1]H1'!I16</f>
        <v>85.71428571428572</v>
      </c>
      <c r="J16" s="164">
        <f>'[1]H1'!J16</f>
        <v>1533</v>
      </c>
      <c r="K16" s="165">
        <f>'[1]H1'!K16</f>
        <v>64.83870967741936</v>
      </c>
    </row>
    <row r="17" spans="1:11" s="37" customFormat="1" ht="24" customHeight="1">
      <c r="A17" s="173" t="s">
        <v>75</v>
      </c>
      <c r="B17" s="174">
        <f>'[1]H1'!B17</f>
        <v>1000</v>
      </c>
      <c r="C17" s="175">
        <f>'[1]H1'!C17</f>
        <v>-25.261584454409572</v>
      </c>
      <c r="D17" s="176">
        <f>'[1]H1'!D17</f>
        <v>238</v>
      </c>
      <c r="E17" s="177">
        <f>'[1]H1'!E17</f>
        <v>-1.2448132780082943</v>
      </c>
      <c r="F17" s="178">
        <f>'[1]H1'!F17</f>
        <v>642</v>
      </c>
      <c r="G17" s="175">
        <f>'[1]H1'!G17</f>
        <v>-25.261932479627475</v>
      </c>
      <c r="H17" s="176">
        <f>'[1]H1'!H17</f>
        <v>0</v>
      </c>
      <c r="I17" s="179">
        <f>'[1]H1'!I17</f>
        <v>-100</v>
      </c>
      <c r="J17" s="178">
        <f>'[1]H1'!J17</f>
        <v>120</v>
      </c>
      <c r="K17" s="180">
        <f>'[1]H1'!K17</f>
        <v>-47.82608695652174</v>
      </c>
    </row>
    <row r="18" spans="1:11" s="37" customFormat="1" ht="24" customHeight="1">
      <c r="A18" s="181" t="s">
        <v>76</v>
      </c>
      <c r="B18" s="160">
        <f>'[1]H1'!B18</f>
        <v>26811</v>
      </c>
      <c r="C18" s="161">
        <f>'[1]H1'!C18</f>
        <v>-1.1175038725381796</v>
      </c>
      <c r="D18" s="162">
        <f>'[1]H1'!D18</f>
        <v>4499</v>
      </c>
      <c r="E18" s="163">
        <f>'[1]H1'!E18</f>
        <v>-6.77579776212184</v>
      </c>
      <c r="F18" s="164">
        <f>'[1]H1'!F18</f>
        <v>10505</v>
      </c>
      <c r="G18" s="161">
        <f>'[1]H1'!G18</f>
        <v>1.7630533759565878</v>
      </c>
      <c r="H18" s="162">
        <f>'[1]H1'!H18</f>
        <v>113</v>
      </c>
      <c r="I18" s="163">
        <f>'[1]H1'!I18</f>
        <v>98.24561403508773</v>
      </c>
      <c r="J18" s="164">
        <f>'[1]H1'!J18</f>
        <v>11694</v>
      </c>
      <c r="K18" s="165">
        <f>'[1]H1'!K18</f>
        <v>-1.7971111857574726</v>
      </c>
    </row>
    <row r="19" spans="1:11" s="37" customFormat="1" ht="24" customHeight="1">
      <c r="A19" s="166" t="s">
        <v>77</v>
      </c>
      <c r="B19" s="167">
        <f>'[1]H1'!B19</f>
        <v>8582</v>
      </c>
      <c r="C19" s="168">
        <f>'[1]H1'!C19</f>
        <v>12.168344007319291</v>
      </c>
      <c r="D19" s="169">
        <f>'[1]H1'!D19</f>
        <v>3553</v>
      </c>
      <c r="E19" s="170">
        <f>'[1]H1'!E19</f>
        <v>3.5558146313028374</v>
      </c>
      <c r="F19" s="171">
        <f>'[1]H1'!F19</f>
        <v>2886</v>
      </c>
      <c r="G19" s="168">
        <f>'[1]H1'!G19</f>
        <v>19.602154993783685</v>
      </c>
      <c r="H19" s="169">
        <f>'[1]H1'!H19</f>
        <v>57</v>
      </c>
      <c r="I19" s="170">
        <f>'[1]H1'!I19</f>
        <v>-72.46376811594203</v>
      </c>
      <c r="J19" s="171">
        <f>'[1]H1'!J19</f>
        <v>2086</v>
      </c>
      <c r="K19" s="172">
        <f>'[1]H1'!K19</f>
        <v>30.375</v>
      </c>
    </row>
    <row r="20" spans="1:11" s="37" customFormat="1" ht="24" customHeight="1">
      <c r="A20" s="159" t="s">
        <v>78</v>
      </c>
      <c r="B20" s="160">
        <f>'[1]H1'!B20</f>
        <v>11081</v>
      </c>
      <c r="C20" s="161">
        <f>'[1]H1'!C20</f>
        <v>23.094867807153975</v>
      </c>
      <c r="D20" s="162">
        <f>'[1]H1'!D20</f>
        <v>2674</v>
      </c>
      <c r="E20" s="163">
        <f>'[1]H1'!E20</f>
        <v>7.953169156237379</v>
      </c>
      <c r="F20" s="164">
        <f>'[1]H1'!F20</f>
        <v>4367</v>
      </c>
      <c r="G20" s="161">
        <f>'[1]H1'!G20</f>
        <v>43.556870479947406</v>
      </c>
      <c r="H20" s="162">
        <f>'[1]H1'!H20</f>
        <v>122</v>
      </c>
      <c r="I20" s="163">
        <f>'[1]H1'!I20</f>
        <v>-50</v>
      </c>
      <c r="J20" s="164">
        <f>'[1]H1'!J20</f>
        <v>3918</v>
      </c>
      <c r="K20" s="165">
        <f>'[1]H1'!K20</f>
        <v>20.96326026551405</v>
      </c>
    </row>
    <row r="21" spans="1:11" s="7" customFormat="1" ht="24" customHeight="1" thickBot="1">
      <c r="A21" s="182" t="s">
        <v>79</v>
      </c>
      <c r="B21" s="183">
        <f>'[1]H1'!B21</f>
        <v>26357</v>
      </c>
      <c r="C21" s="184">
        <f>'[1]H1'!C21</f>
        <v>10.813537944082398</v>
      </c>
      <c r="D21" s="185">
        <f>'[1]H1'!D21</f>
        <v>10258</v>
      </c>
      <c r="E21" s="186">
        <f>'[1]H1'!E21</f>
        <v>1.775969838277618</v>
      </c>
      <c r="F21" s="187">
        <f>'[1]H1'!F21</f>
        <v>11113</v>
      </c>
      <c r="G21" s="184">
        <f>'[1]H1'!G21</f>
        <v>12.320598342429761</v>
      </c>
      <c r="H21" s="185">
        <f>'[1]H1'!H21</f>
        <v>280</v>
      </c>
      <c r="I21" s="186">
        <f>'[1]H1'!I21</f>
        <v>145.61403508771932</v>
      </c>
      <c r="J21" s="187">
        <f>'[1]H1'!J21</f>
        <v>4706</v>
      </c>
      <c r="K21" s="188">
        <f>'[1]H1'!K21</f>
        <v>27.257977285018924</v>
      </c>
    </row>
    <row r="22" spans="1:11" ht="13.5">
      <c r="A22" s="4"/>
      <c r="B22" s="5"/>
      <c r="C22" s="6"/>
      <c r="D22" s="5"/>
      <c r="E22" s="6"/>
      <c r="F22" s="5"/>
      <c r="G22" s="6"/>
      <c r="H22" s="5"/>
      <c r="I22" s="124"/>
      <c r="J22" s="5"/>
      <c r="K22" s="6"/>
    </row>
    <row r="23" spans="1:11" ht="13.5">
      <c r="A23" s="2"/>
      <c r="B23" s="2" t="s">
        <v>112</v>
      </c>
      <c r="C23" s="3"/>
      <c r="E23" s="3"/>
      <c r="G23" s="3"/>
      <c r="I23" s="3"/>
      <c r="K23" s="3"/>
    </row>
    <row r="24" spans="1:11" ht="13.5">
      <c r="A24" s="2"/>
      <c r="B24" s="125" t="s">
        <v>7</v>
      </c>
      <c r="C24" s="8" t="s">
        <v>8</v>
      </c>
      <c r="D24" s="9"/>
      <c r="E24" s="8"/>
      <c r="F24" s="9"/>
      <c r="G24" s="3"/>
      <c r="K24" s="3"/>
    </row>
    <row r="25" spans="1:11" ht="13.5">
      <c r="A25" s="2"/>
      <c r="B25" s="125" t="s">
        <v>113</v>
      </c>
      <c r="C25" s="8" t="s">
        <v>9</v>
      </c>
      <c r="D25" s="9"/>
      <c r="E25" s="8"/>
      <c r="F25" s="9"/>
      <c r="G25" s="3"/>
      <c r="K25" s="3"/>
    </row>
    <row r="26" spans="1:11" ht="13.5">
      <c r="A26" s="2"/>
      <c r="B26" s="125" t="s">
        <v>114</v>
      </c>
      <c r="C26" s="8" t="s">
        <v>115</v>
      </c>
      <c r="D26" s="9"/>
      <c r="E26" s="8"/>
      <c r="F26" s="9"/>
      <c r="G26" s="3"/>
      <c r="I26" s="3"/>
      <c r="K26" s="3"/>
    </row>
    <row r="27" spans="1:11" ht="13.5">
      <c r="A27" s="2"/>
      <c r="B27" s="125" t="s">
        <v>116</v>
      </c>
      <c r="C27" s="8" t="s">
        <v>10</v>
      </c>
      <c r="D27" s="9"/>
      <c r="E27" s="8"/>
      <c r="F27" s="9"/>
      <c r="G27" s="125" t="s">
        <v>11</v>
      </c>
      <c r="H27" s="2" t="s">
        <v>12</v>
      </c>
      <c r="K27" s="3"/>
    </row>
    <row r="28" spans="1:11" ht="13.5">
      <c r="A28" s="2"/>
      <c r="B28" s="125" t="s">
        <v>117</v>
      </c>
      <c r="C28" s="8" t="s">
        <v>118</v>
      </c>
      <c r="D28" s="9"/>
      <c r="E28" s="8"/>
      <c r="F28" s="9"/>
      <c r="G28" s="125" t="s">
        <v>13</v>
      </c>
      <c r="H28" s="2" t="s">
        <v>119</v>
      </c>
      <c r="K28" s="3"/>
    </row>
    <row r="29" spans="1:11" ht="13.5">
      <c r="A29" s="2"/>
      <c r="B29" s="125" t="s">
        <v>120</v>
      </c>
      <c r="C29" s="8" t="s">
        <v>14</v>
      </c>
      <c r="D29" s="9"/>
      <c r="E29" s="8"/>
      <c r="F29" s="9"/>
      <c r="G29" s="125" t="s">
        <v>15</v>
      </c>
      <c r="H29" s="2" t="s">
        <v>14</v>
      </c>
      <c r="K29" s="3"/>
    </row>
    <row r="30" spans="1:11" ht="13.5">
      <c r="A30" s="2"/>
      <c r="B30" s="125" t="s">
        <v>121</v>
      </c>
      <c r="C30" s="8" t="s">
        <v>16</v>
      </c>
      <c r="D30" s="9"/>
      <c r="E30" s="8"/>
      <c r="F30" s="9"/>
      <c r="G30" s="125" t="s">
        <v>17</v>
      </c>
      <c r="H30" s="2" t="s">
        <v>18</v>
      </c>
      <c r="K30" s="3"/>
    </row>
    <row r="31" spans="1:11" ht="13.5">
      <c r="A31" s="2"/>
      <c r="B31" s="125" t="s">
        <v>122</v>
      </c>
      <c r="C31" s="8" t="s">
        <v>19</v>
      </c>
      <c r="D31" s="9"/>
      <c r="E31" s="8"/>
      <c r="F31" s="9"/>
      <c r="G31" s="8"/>
      <c r="H31" s="9"/>
      <c r="K31" s="3"/>
    </row>
    <row r="32" spans="1:11" ht="13.5">
      <c r="A32" s="2"/>
      <c r="B32" s="125" t="s">
        <v>123</v>
      </c>
      <c r="C32" s="8" t="s">
        <v>20</v>
      </c>
      <c r="D32" s="9"/>
      <c r="E32" s="8"/>
      <c r="F32" s="9"/>
      <c r="G32" s="8"/>
      <c r="H32" s="9"/>
      <c r="K32" s="3"/>
    </row>
    <row r="33" spans="1:11" ht="13.5">
      <c r="A33" s="2"/>
      <c r="B33" s="125" t="s">
        <v>124</v>
      </c>
      <c r="C33" s="8" t="s">
        <v>21</v>
      </c>
      <c r="D33" s="9"/>
      <c r="E33" s="8"/>
      <c r="F33" s="9"/>
      <c r="G33" s="8"/>
      <c r="H33" s="9"/>
      <c r="K33" s="3"/>
    </row>
    <row r="34" ht="13.5"/>
    <row r="35" ht="3.75" customHeight="1"/>
    <row r="36" ht="29.25" customHeight="1" hidden="1"/>
    <row r="37" ht="21" customHeight="1" hidden="1"/>
  </sheetData>
  <sheetProtection sheet="1"/>
  <mergeCells count="5">
    <mergeCell ref="B4:B5"/>
    <mergeCell ref="D4:D5"/>
    <mergeCell ref="F4:F5"/>
    <mergeCell ref="H4:H5"/>
    <mergeCell ref="J4:J5"/>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3" r:id="rId2"/>
  <rowBreaks count="1" manualBreakCount="1">
    <brk id="33" max="10" man="1"/>
  </rowBreaks>
  <drawing r:id="rId1"/>
</worksheet>
</file>

<file path=xl/worksheets/sheet2.xml><?xml version="1.0" encoding="utf-8"?>
<worksheet xmlns="http://schemas.openxmlformats.org/spreadsheetml/2006/main" xmlns:r="http://schemas.openxmlformats.org/officeDocument/2006/relationships">
  <sheetPr codeName="Sheet11" transitionEvaluation="1" transitionEntry="1">
    <pageSetUpPr fitToPage="1"/>
  </sheetPr>
  <dimension ref="A1:AI32"/>
  <sheetViews>
    <sheetView view="pageBreakPreview" zoomScale="70" zoomScaleNormal="70" zoomScaleSheetLayoutView="70" zoomScalePageLayoutView="0" workbookViewId="0" topLeftCell="A1">
      <pane ySplit="4" topLeftCell="A5" activePane="bottomLeft" state="frozen"/>
      <selection pane="topLeft" activeCell="I5" sqref="I5"/>
      <selection pane="bottomLeft" activeCell="I14" sqref="I14"/>
    </sheetView>
  </sheetViews>
  <sheetFormatPr defaultColWidth="15.28125" defaultRowHeight="12"/>
  <cols>
    <col min="1" max="1" width="18.140625" style="12" bestFit="1" customWidth="1"/>
    <col min="2" max="2" width="11.8515625" style="12" bestFit="1" customWidth="1"/>
    <col min="3" max="3" width="14.421875" style="12" bestFit="1" customWidth="1"/>
    <col min="4" max="4" width="16.421875" style="12" customWidth="1"/>
    <col min="5" max="5" width="10.7109375" style="12" customWidth="1"/>
    <col min="6" max="6" width="14.421875" style="13" bestFit="1" customWidth="1"/>
    <col min="7" max="7" width="16.421875" style="12" bestFit="1" customWidth="1"/>
    <col min="8" max="8" width="10.57421875" style="12" bestFit="1" customWidth="1"/>
    <col min="9" max="9" width="14.421875" style="13" bestFit="1" customWidth="1"/>
    <col min="10" max="10" width="16.421875" style="12" bestFit="1" customWidth="1"/>
    <col min="11" max="11" width="10.57421875" style="12" bestFit="1" customWidth="1"/>
    <col min="12" max="12" width="14.421875" style="13" bestFit="1" customWidth="1"/>
    <col min="13" max="13" width="16.421875" style="12" customWidth="1"/>
    <col min="14" max="14" width="10.57421875" style="12" bestFit="1" customWidth="1"/>
    <col min="15" max="15" width="15.00390625" style="13" bestFit="1" customWidth="1"/>
    <col min="16" max="16" width="16.421875" style="12" customWidth="1"/>
    <col min="17" max="17" width="15.28125" style="12" customWidth="1"/>
    <col min="18" max="18" width="5.28125" style="12" customWidth="1"/>
    <col min="19" max="24" width="11.00390625" style="12" customWidth="1"/>
    <col min="25" max="25" width="15.28125" style="12" customWidth="1"/>
    <col min="26" max="26" width="89.57421875" style="12" customWidth="1"/>
    <col min="27" max="16384" width="15.28125" style="12" customWidth="1"/>
  </cols>
  <sheetData>
    <row r="1" spans="1:35" ht="23.25">
      <c r="A1" s="415" t="str">
        <f>"表(2) 三重県の着工新設住宅の利用関係別状況"</f>
        <v>表(2) 三重県の着工新設住宅の利用関係別状況</v>
      </c>
      <c r="B1" s="415"/>
      <c r="C1" s="415"/>
      <c r="D1" s="415"/>
      <c r="E1" s="415"/>
      <c r="F1" s="415"/>
      <c r="G1" s="10"/>
      <c r="H1" s="10"/>
      <c r="I1" s="11"/>
      <c r="AH1" s="14"/>
      <c r="AI1" s="15"/>
    </row>
    <row r="2" spans="1:16" s="21" customFormat="1" ht="18" thickBot="1">
      <c r="A2" s="16"/>
      <c r="B2" s="16"/>
      <c r="C2" s="16"/>
      <c r="D2" s="16"/>
      <c r="E2" s="16"/>
      <c r="F2" s="17"/>
      <c r="G2" s="16"/>
      <c r="H2" s="16"/>
      <c r="I2" s="17"/>
      <c r="J2" s="16"/>
      <c r="K2" s="16"/>
      <c r="L2" s="17"/>
      <c r="M2" s="16"/>
      <c r="N2" s="16"/>
      <c r="O2" s="17"/>
      <c r="P2" s="16"/>
    </row>
    <row r="3" spans="1:17" s="98" customFormat="1" ht="27.75" customHeight="1">
      <c r="A3" s="190"/>
      <c r="B3" s="191" t="s">
        <v>55</v>
      </c>
      <c r="C3" s="192"/>
      <c r="D3" s="192"/>
      <c r="E3" s="191" t="s">
        <v>56</v>
      </c>
      <c r="F3" s="193"/>
      <c r="G3" s="192"/>
      <c r="H3" s="191" t="s">
        <v>57</v>
      </c>
      <c r="I3" s="193"/>
      <c r="J3" s="192"/>
      <c r="K3" s="191" t="s">
        <v>58</v>
      </c>
      <c r="L3" s="193"/>
      <c r="M3" s="192"/>
      <c r="N3" s="191" t="s">
        <v>59</v>
      </c>
      <c r="O3" s="193"/>
      <c r="P3" s="97"/>
      <c r="Q3" s="211"/>
    </row>
    <row r="4" spans="1:26" s="100" customFormat="1" ht="37.5" customHeight="1">
      <c r="A4" s="99" t="s">
        <v>22</v>
      </c>
      <c r="B4" s="300" t="s">
        <v>23</v>
      </c>
      <c r="C4" s="301" t="s">
        <v>60</v>
      </c>
      <c r="D4" s="302" t="s">
        <v>143</v>
      </c>
      <c r="E4" s="300" t="s">
        <v>23</v>
      </c>
      <c r="F4" s="303" t="s">
        <v>60</v>
      </c>
      <c r="G4" s="302" t="s">
        <v>143</v>
      </c>
      <c r="H4" s="300" t="s">
        <v>23</v>
      </c>
      <c r="I4" s="304" t="s">
        <v>60</v>
      </c>
      <c r="J4" s="302" t="s">
        <v>143</v>
      </c>
      <c r="K4" s="300" t="s">
        <v>23</v>
      </c>
      <c r="L4" s="304" t="s">
        <v>60</v>
      </c>
      <c r="M4" s="305" t="s">
        <v>143</v>
      </c>
      <c r="N4" s="306" t="s">
        <v>23</v>
      </c>
      <c r="O4" s="304" t="s">
        <v>60</v>
      </c>
      <c r="P4" s="307" t="s">
        <v>143</v>
      </c>
      <c r="Q4" s="212"/>
      <c r="Z4" s="101"/>
    </row>
    <row r="5" spans="1:17" s="21" customFormat="1" ht="27.75" customHeight="1">
      <c r="A5" s="208" t="s">
        <v>126</v>
      </c>
      <c r="B5" s="202">
        <v>821</v>
      </c>
      <c r="C5" s="217">
        <v>5.3</v>
      </c>
      <c r="D5" s="210">
        <v>84007</v>
      </c>
      <c r="E5" s="202">
        <v>466</v>
      </c>
      <c r="F5" s="217">
        <v>-10.2</v>
      </c>
      <c r="G5" s="210">
        <v>59109</v>
      </c>
      <c r="H5" s="202">
        <v>249</v>
      </c>
      <c r="I5" s="217">
        <v>56.6</v>
      </c>
      <c r="J5" s="210">
        <v>13998</v>
      </c>
      <c r="K5" s="202">
        <v>9</v>
      </c>
      <c r="L5" s="217">
        <v>200</v>
      </c>
      <c r="M5" s="210">
        <v>252</v>
      </c>
      <c r="N5" s="202">
        <v>97</v>
      </c>
      <c r="O5" s="217">
        <v>-2</v>
      </c>
      <c r="P5" s="194">
        <v>10648</v>
      </c>
      <c r="Q5" s="198"/>
    </row>
    <row r="6" spans="1:25" s="64" customFormat="1" ht="27.75" customHeight="1">
      <c r="A6" s="203" t="s">
        <v>25</v>
      </c>
      <c r="B6" s="213">
        <v>566</v>
      </c>
      <c r="C6" s="220">
        <v>-35.2</v>
      </c>
      <c r="D6" s="214">
        <v>64510</v>
      </c>
      <c r="E6" s="213">
        <v>378</v>
      </c>
      <c r="F6" s="220">
        <v>-28</v>
      </c>
      <c r="G6" s="214">
        <v>48482</v>
      </c>
      <c r="H6" s="213">
        <v>97</v>
      </c>
      <c r="I6" s="220">
        <v>-57.5</v>
      </c>
      <c r="J6" s="214">
        <v>5820</v>
      </c>
      <c r="K6" s="213">
        <v>1</v>
      </c>
      <c r="L6" s="220">
        <v>-66.7</v>
      </c>
      <c r="M6" s="214">
        <v>56</v>
      </c>
      <c r="N6" s="213">
        <v>90</v>
      </c>
      <c r="O6" s="220">
        <v>-23.7</v>
      </c>
      <c r="P6" s="195">
        <v>10152</v>
      </c>
      <c r="Q6" s="199"/>
      <c r="Y6" s="67"/>
    </row>
    <row r="7" spans="1:17" s="21" customFormat="1" ht="27.75" customHeight="1">
      <c r="A7" s="204" t="s">
        <v>26</v>
      </c>
      <c r="B7" s="202">
        <v>941</v>
      </c>
      <c r="C7" s="217">
        <v>-2.7</v>
      </c>
      <c r="D7" s="210">
        <v>96347</v>
      </c>
      <c r="E7" s="202">
        <v>508</v>
      </c>
      <c r="F7" s="217">
        <v>-10.7</v>
      </c>
      <c r="G7" s="210">
        <v>63716</v>
      </c>
      <c r="H7" s="202">
        <v>285</v>
      </c>
      <c r="I7" s="217">
        <v>29</v>
      </c>
      <c r="J7" s="210">
        <v>16069</v>
      </c>
      <c r="K7" s="202">
        <v>1</v>
      </c>
      <c r="L7" s="217">
        <v>-50</v>
      </c>
      <c r="M7" s="210">
        <v>112</v>
      </c>
      <c r="N7" s="202">
        <v>147</v>
      </c>
      <c r="O7" s="217">
        <v>-16</v>
      </c>
      <c r="P7" s="194">
        <v>16450</v>
      </c>
      <c r="Q7" s="198"/>
    </row>
    <row r="8" spans="1:26" s="64" customFormat="1" ht="27.75" customHeight="1">
      <c r="A8" s="203" t="s">
        <v>27</v>
      </c>
      <c r="B8" s="213">
        <v>738</v>
      </c>
      <c r="C8" s="220">
        <v>-17.5</v>
      </c>
      <c r="D8" s="214">
        <v>75009</v>
      </c>
      <c r="E8" s="213">
        <v>416</v>
      </c>
      <c r="F8" s="220">
        <v>-25.6</v>
      </c>
      <c r="G8" s="214">
        <v>52154</v>
      </c>
      <c r="H8" s="213">
        <v>220</v>
      </c>
      <c r="I8" s="220">
        <v>-15.1</v>
      </c>
      <c r="J8" s="214">
        <v>11327</v>
      </c>
      <c r="K8" s="213">
        <v>0</v>
      </c>
      <c r="L8" s="220">
        <v>-100</v>
      </c>
      <c r="M8" s="214">
        <v>0</v>
      </c>
      <c r="N8" s="213">
        <v>102</v>
      </c>
      <c r="O8" s="220">
        <v>36</v>
      </c>
      <c r="P8" s="195">
        <v>11528</v>
      </c>
      <c r="Q8" s="199"/>
      <c r="Y8" s="65"/>
      <c r="Z8" s="65"/>
    </row>
    <row r="9" spans="1:26" s="21" customFormat="1" ht="27.75" customHeight="1">
      <c r="A9" s="204" t="s">
        <v>28</v>
      </c>
      <c r="B9" s="202">
        <v>882</v>
      </c>
      <c r="C9" s="217">
        <v>12.2</v>
      </c>
      <c r="D9" s="210">
        <v>89623</v>
      </c>
      <c r="E9" s="202">
        <v>429</v>
      </c>
      <c r="F9" s="217">
        <v>-23.7</v>
      </c>
      <c r="G9" s="210">
        <v>54763</v>
      </c>
      <c r="H9" s="202">
        <v>234</v>
      </c>
      <c r="I9" s="217">
        <v>91.8</v>
      </c>
      <c r="J9" s="210">
        <v>12970</v>
      </c>
      <c r="K9" s="202">
        <v>0</v>
      </c>
      <c r="L9" s="217">
        <v>-100</v>
      </c>
      <c r="M9" s="210">
        <v>0</v>
      </c>
      <c r="N9" s="202">
        <v>219</v>
      </c>
      <c r="O9" s="217">
        <v>119</v>
      </c>
      <c r="P9" s="194">
        <v>21890</v>
      </c>
      <c r="Q9" s="198"/>
      <c r="Z9" s="34"/>
    </row>
    <row r="10" spans="1:25" s="64" customFormat="1" ht="27.75" customHeight="1">
      <c r="A10" s="203" t="s">
        <v>29</v>
      </c>
      <c r="B10" s="213">
        <v>814</v>
      </c>
      <c r="C10" s="220">
        <v>-5.3</v>
      </c>
      <c r="D10" s="214">
        <v>82159</v>
      </c>
      <c r="E10" s="213">
        <v>441</v>
      </c>
      <c r="F10" s="220">
        <v>-21.1</v>
      </c>
      <c r="G10" s="214">
        <v>56118</v>
      </c>
      <c r="H10" s="213">
        <v>253</v>
      </c>
      <c r="I10" s="220">
        <v>34.6</v>
      </c>
      <c r="J10" s="214">
        <v>13634</v>
      </c>
      <c r="K10" s="213">
        <v>0</v>
      </c>
      <c r="L10" s="220">
        <v>-100</v>
      </c>
      <c r="M10" s="214">
        <v>0</v>
      </c>
      <c r="N10" s="213">
        <v>120</v>
      </c>
      <c r="O10" s="220">
        <v>13.2</v>
      </c>
      <c r="P10" s="195">
        <v>12407</v>
      </c>
      <c r="Q10" s="199"/>
      <c r="Y10" s="66"/>
    </row>
    <row r="11" spans="1:17" s="21" customFormat="1" ht="27.75" customHeight="1">
      <c r="A11" s="204" t="s">
        <v>30</v>
      </c>
      <c r="B11" s="202">
        <v>912</v>
      </c>
      <c r="C11" s="217">
        <v>-19.6</v>
      </c>
      <c r="D11" s="210">
        <v>94327</v>
      </c>
      <c r="E11" s="202">
        <v>530</v>
      </c>
      <c r="F11" s="217">
        <v>-21.1</v>
      </c>
      <c r="G11" s="210">
        <v>67449</v>
      </c>
      <c r="H11" s="202">
        <v>270</v>
      </c>
      <c r="I11" s="217">
        <v>-19.6</v>
      </c>
      <c r="J11" s="210">
        <v>14089</v>
      </c>
      <c r="K11" s="202">
        <v>7</v>
      </c>
      <c r="L11" s="217">
        <v>250</v>
      </c>
      <c r="M11" s="210">
        <v>568</v>
      </c>
      <c r="N11" s="202">
        <v>105</v>
      </c>
      <c r="O11" s="217">
        <v>-15.3</v>
      </c>
      <c r="P11" s="194">
        <v>12221</v>
      </c>
      <c r="Q11" s="198"/>
    </row>
    <row r="12" spans="1:26" s="64" customFormat="1" ht="27.75" customHeight="1">
      <c r="A12" s="203" t="s">
        <v>31</v>
      </c>
      <c r="B12" s="213">
        <v>850</v>
      </c>
      <c r="C12" s="220">
        <v>-20.9</v>
      </c>
      <c r="D12" s="214">
        <v>81780</v>
      </c>
      <c r="E12" s="213">
        <v>444</v>
      </c>
      <c r="F12" s="220">
        <v>-33.3</v>
      </c>
      <c r="G12" s="214">
        <v>54688</v>
      </c>
      <c r="H12" s="213">
        <v>281</v>
      </c>
      <c r="I12" s="220">
        <v>4.1</v>
      </c>
      <c r="J12" s="214">
        <v>14239</v>
      </c>
      <c r="K12" s="213">
        <v>1</v>
      </c>
      <c r="L12" s="220">
        <v>-66.7</v>
      </c>
      <c r="M12" s="214">
        <v>161</v>
      </c>
      <c r="N12" s="213">
        <v>124</v>
      </c>
      <c r="O12" s="220">
        <v>-8.1</v>
      </c>
      <c r="P12" s="195">
        <v>12692</v>
      </c>
      <c r="Q12" s="199"/>
      <c r="Y12" s="66"/>
      <c r="Z12" s="65"/>
    </row>
    <row r="13" spans="1:25" s="21" customFormat="1" ht="27.75" customHeight="1">
      <c r="A13" s="204" t="s">
        <v>32</v>
      </c>
      <c r="B13" s="202">
        <v>874</v>
      </c>
      <c r="C13" s="217">
        <v>-15</v>
      </c>
      <c r="D13" s="210">
        <v>84475</v>
      </c>
      <c r="E13" s="202">
        <v>434</v>
      </c>
      <c r="F13" s="217">
        <v>-32.1</v>
      </c>
      <c r="G13" s="210">
        <v>55288</v>
      </c>
      <c r="H13" s="202">
        <v>339</v>
      </c>
      <c r="I13" s="217">
        <v>19.4</v>
      </c>
      <c r="J13" s="210">
        <v>17811</v>
      </c>
      <c r="K13" s="202">
        <v>1</v>
      </c>
      <c r="L13" s="217">
        <v>-66.7</v>
      </c>
      <c r="M13" s="210">
        <v>65</v>
      </c>
      <c r="N13" s="202">
        <v>100</v>
      </c>
      <c r="O13" s="217">
        <v>-2</v>
      </c>
      <c r="P13" s="194">
        <v>11311</v>
      </c>
      <c r="Q13" s="198"/>
      <c r="Y13" s="35"/>
    </row>
    <row r="14" spans="1:26" s="64" customFormat="1" ht="27.75" customHeight="1">
      <c r="A14" s="205" t="s">
        <v>127</v>
      </c>
      <c r="B14" s="213">
        <v>742</v>
      </c>
      <c r="C14" s="220">
        <v>-19.4</v>
      </c>
      <c r="D14" s="214">
        <v>72623</v>
      </c>
      <c r="E14" s="213">
        <v>410</v>
      </c>
      <c r="F14" s="220">
        <v>-25.9</v>
      </c>
      <c r="G14" s="214">
        <v>50825</v>
      </c>
      <c r="H14" s="213">
        <v>270</v>
      </c>
      <c r="I14" s="220">
        <v>3.8</v>
      </c>
      <c r="J14" s="214">
        <v>14437</v>
      </c>
      <c r="K14" s="213">
        <v>2</v>
      </c>
      <c r="L14" s="220" t="s">
        <v>171</v>
      </c>
      <c r="M14" s="214">
        <v>730</v>
      </c>
      <c r="N14" s="213">
        <v>60</v>
      </c>
      <c r="O14" s="220">
        <v>-44.4</v>
      </c>
      <c r="P14" s="195">
        <v>6631</v>
      </c>
      <c r="Q14" s="199"/>
      <c r="Z14" s="67"/>
    </row>
    <row r="15" spans="1:25" s="21" customFormat="1" ht="27.75" customHeight="1">
      <c r="A15" s="204" t="s">
        <v>33</v>
      </c>
      <c r="B15" s="202">
        <v>757</v>
      </c>
      <c r="C15" s="217">
        <v>-6</v>
      </c>
      <c r="D15" s="210">
        <v>81799</v>
      </c>
      <c r="E15" s="202">
        <v>491</v>
      </c>
      <c r="F15" s="217">
        <v>7</v>
      </c>
      <c r="G15" s="210">
        <v>61662</v>
      </c>
      <c r="H15" s="202">
        <v>167</v>
      </c>
      <c r="I15" s="217">
        <v>-40.1</v>
      </c>
      <c r="J15" s="210">
        <v>8741</v>
      </c>
      <c r="K15" s="202">
        <v>1</v>
      </c>
      <c r="L15" s="217" t="s">
        <v>171</v>
      </c>
      <c r="M15" s="210">
        <v>187</v>
      </c>
      <c r="N15" s="202">
        <v>98</v>
      </c>
      <c r="O15" s="217">
        <v>46.3</v>
      </c>
      <c r="P15" s="194">
        <v>11209</v>
      </c>
      <c r="Q15" s="198"/>
      <c r="Y15" s="35"/>
    </row>
    <row r="16" spans="1:17" s="64" customFormat="1" ht="27.75" customHeight="1">
      <c r="A16" s="206" t="s">
        <v>34</v>
      </c>
      <c r="B16" s="216">
        <v>837</v>
      </c>
      <c r="C16" s="221">
        <v>14</v>
      </c>
      <c r="D16" s="215">
        <v>84332</v>
      </c>
      <c r="E16" s="216">
        <v>422</v>
      </c>
      <c r="F16" s="221">
        <v>3.2</v>
      </c>
      <c r="G16" s="215">
        <v>52889</v>
      </c>
      <c r="H16" s="216">
        <v>237</v>
      </c>
      <c r="I16" s="221">
        <v>9.7</v>
      </c>
      <c r="J16" s="215">
        <v>13549</v>
      </c>
      <c r="K16" s="216">
        <v>2</v>
      </c>
      <c r="L16" s="221">
        <v>0</v>
      </c>
      <c r="M16" s="215">
        <v>178</v>
      </c>
      <c r="N16" s="216">
        <v>176</v>
      </c>
      <c r="O16" s="221">
        <v>64.5</v>
      </c>
      <c r="P16" s="189">
        <v>17716</v>
      </c>
      <c r="Q16" s="199"/>
    </row>
    <row r="17" spans="1:17" s="70" customFormat="1" ht="27.75" customHeight="1">
      <c r="A17" s="207" t="s">
        <v>35</v>
      </c>
      <c r="B17" s="222">
        <v>9734</v>
      </c>
      <c r="C17" s="223">
        <v>-10.4</v>
      </c>
      <c r="D17" s="224">
        <v>990991</v>
      </c>
      <c r="E17" s="222">
        <v>5369</v>
      </c>
      <c r="F17" s="223">
        <v>-19.8</v>
      </c>
      <c r="G17" s="224">
        <v>677143</v>
      </c>
      <c r="H17" s="222">
        <v>2902</v>
      </c>
      <c r="I17" s="223">
        <v>2.8</v>
      </c>
      <c r="J17" s="224">
        <v>156684</v>
      </c>
      <c r="K17" s="222">
        <v>25</v>
      </c>
      <c r="L17" s="223">
        <v>-13.8</v>
      </c>
      <c r="M17" s="224">
        <v>2309</v>
      </c>
      <c r="N17" s="222">
        <v>1438</v>
      </c>
      <c r="O17" s="223">
        <v>9.3</v>
      </c>
      <c r="P17" s="299">
        <v>154855</v>
      </c>
      <c r="Q17" s="200"/>
    </row>
    <row r="18" spans="1:25" s="21" customFormat="1" ht="27.75" customHeight="1">
      <c r="A18" s="208" t="s">
        <v>164</v>
      </c>
      <c r="B18" s="202">
        <v>807</v>
      </c>
      <c r="C18" s="32">
        <v>-1.7</v>
      </c>
      <c r="D18" s="210">
        <v>83345</v>
      </c>
      <c r="E18" s="202">
        <v>435</v>
      </c>
      <c r="F18" s="32">
        <v>-6.7</v>
      </c>
      <c r="G18" s="210">
        <v>55741</v>
      </c>
      <c r="H18" s="202">
        <v>251</v>
      </c>
      <c r="I18" s="32">
        <v>0.8</v>
      </c>
      <c r="J18" s="210">
        <v>13785</v>
      </c>
      <c r="K18" s="265">
        <v>2</v>
      </c>
      <c r="L18" s="32">
        <v>-77.8</v>
      </c>
      <c r="M18" s="262">
        <v>316</v>
      </c>
      <c r="N18" s="202">
        <v>119</v>
      </c>
      <c r="O18" s="32">
        <v>22.7</v>
      </c>
      <c r="P18" s="194">
        <v>13503</v>
      </c>
      <c r="Q18" s="198"/>
      <c r="R18" s="36"/>
      <c r="Y18" s="34"/>
    </row>
    <row r="19" spans="1:18" s="64" customFormat="1" ht="27.75" customHeight="1">
      <c r="A19" s="203" t="s">
        <v>25</v>
      </c>
      <c r="B19" s="213">
        <v>885</v>
      </c>
      <c r="C19" s="63">
        <v>56.4</v>
      </c>
      <c r="D19" s="214">
        <v>87354</v>
      </c>
      <c r="E19" s="213">
        <v>405</v>
      </c>
      <c r="F19" s="63">
        <v>7.1</v>
      </c>
      <c r="G19" s="214">
        <v>50354</v>
      </c>
      <c r="H19" s="213">
        <v>264</v>
      </c>
      <c r="I19" s="63">
        <v>172.2</v>
      </c>
      <c r="J19" s="214">
        <v>14890</v>
      </c>
      <c r="K19" s="266">
        <v>2</v>
      </c>
      <c r="L19" s="63">
        <v>100</v>
      </c>
      <c r="M19" s="263">
        <v>193</v>
      </c>
      <c r="N19" s="213">
        <v>214</v>
      </c>
      <c r="O19" s="63">
        <v>137.8</v>
      </c>
      <c r="P19" s="195">
        <v>21917</v>
      </c>
      <c r="Q19" s="199"/>
      <c r="R19" s="69"/>
    </row>
    <row r="20" spans="1:18" s="21" customFormat="1" ht="27.75" customHeight="1">
      <c r="A20" s="204" t="s">
        <v>26</v>
      </c>
      <c r="B20" s="202">
        <v>913</v>
      </c>
      <c r="C20" s="32">
        <v>-3</v>
      </c>
      <c r="D20" s="210">
        <v>82075</v>
      </c>
      <c r="E20" s="202">
        <v>448</v>
      </c>
      <c r="F20" s="32">
        <v>-11.8</v>
      </c>
      <c r="G20" s="210">
        <v>55524</v>
      </c>
      <c r="H20" s="202">
        <v>383</v>
      </c>
      <c r="I20" s="32">
        <v>34.4</v>
      </c>
      <c r="J20" s="210">
        <v>17320</v>
      </c>
      <c r="K20" s="265">
        <v>2</v>
      </c>
      <c r="L20" s="32">
        <v>100</v>
      </c>
      <c r="M20" s="262">
        <v>231</v>
      </c>
      <c r="N20" s="202">
        <v>80</v>
      </c>
      <c r="O20" s="32">
        <v>-45.6</v>
      </c>
      <c r="P20" s="194">
        <v>9000</v>
      </c>
      <c r="Q20" s="198"/>
      <c r="R20" s="36"/>
    </row>
    <row r="21" spans="1:18" s="21" customFormat="1" ht="27.75" customHeight="1">
      <c r="A21" s="203" t="s">
        <v>27</v>
      </c>
      <c r="B21" s="213">
        <v>798</v>
      </c>
      <c r="C21" s="63">
        <v>8.1</v>
      </c>
      <c r="D21" s="214">
        <v>81584</v>
      </c>
      <c r="E21" s="213">
        <v>429</v>
      </c>
      <c r="F21" s="63">
        <v>3.1</v>
      </c>
      <c r="G21" s="214">
        <v>54667</v>
      </c>
      <c r="H21" s="213">
        <v>257</v>
      </c>
      <c r="I21" s="63">
        <v>16.8</v>
      </c>
      <c r="J21" s="214">
        <v>14580</v>
      </c>
      <c r="K21" s="266">
        <v>2</v>
      </c>
      <c r="L21" s="63" t="s">
        <v>171</v>
      </c>
      <c r="M21" s="263">
        <v>468</v>
      </c>
      <c r="N21" s="213">
        <v>110</v>
      </c>
      <c r="O21" s="63">
        <v>7.8</v>
      </c>
      <c r="P21" s="195">
        <v>11869</v>
      </c>
      <c r="Q21" s="198"/>
      <c r="R21" s="36"/>
    </row>
    <row r="22" spans="1:18" s="21" customFormat="1" ht="27.75" customHeight="1">
      <c r="A22" s="204" t="s">
        <v>28</v>
      </c>
      <c r="B22" s="202">
        <v>926</v>
      </c>
      <c r="C22" s="32">
        <v>5</v>
      </c>
      <c r="D22" s="210">
        <v>90704</v>
      </c>
      <c r="E22" s="202">
        <v>487</v>
      </c>
      <c r="F22" s="32">
        <v>13.5</v>
      </c>
      <c r="G22" s="210">
        <v>60443</v>
      </c>
      <c r="H22" s="202">
        <v>286</v>
      </c>
      <c r="I22" s="32">
        <v>22.2</v>
      </c>
      <c r="J22" s="210">
        <v>14100</v>
      </c>
      <c r="K22" s="265">
        <v>0</v>
      </c>
      <c r="L22" s="32" t="s">
        <v>171</v>
      </c>
      <c r="M22" s="262">
        <v>0</v>
      </c>
      <c r="N22" s="202">
        <v>153</v>
      </c>
      <c r="O22" s="32">
        <v>-30.1</v>
      </c>
      <c r="P22" s="194">
        <v>16161</v>
      </c>
      <c r="Q22" s="198"/>
      <c r="R22" s="36"/>
    </row>
    <row r="23" spans="1:18" s="64" customFormat="1" ht="27.75" customHeight="1">
      <c r="A23" s="203" t="s">
        <v>29</v>
      </c>
      <c r="B23" s="213">
        <v>885</v>
      </c>
      <c r="C23" s="63">
        <v>8.7</v>
      </c>
      <c r="D23" s="214">
        <v>85426</v>
      </c>
      <c r="E23" s="213">
        <v>470</v>
      </c>
      <c r="F23" s="63">
        <v>6.6</v>
      </c>
      <c r="G23" s="214">
        <v>58488</v>
      </c>
      <c r="H23" s="213">
        <v>306</v>
      </c>
      <c r="I23" s="63">
        <v>20.9</v>
      </c>
      <c r="J23" s="214">
        <v>16391</v>
      </c>
      <c r="K23" s="266">
        <v>20</v>
      </c>
      <c r="L23" s="63" t="s">
        <v>171</v>
      </c>
      <c r="M23" s="263">
        <v>730</v>
      </c>
      <c r="N23" s="213">
        <v>89</v>
      </c>
      <c r="O23" s="63">
        <v>-25.8</v>
      </c>
      <c r="P23" s="195">
        <v>9817</v>
      </c>
      <c r="Q23" s="199"/>
      <c r="R23" s="69"/>
    </row>
    <row r="24" spans="1:18" s="21" customFormat="1" ht="27.75" customHeight="1">
      <c r="A24" s="204" t="s">
        <v>30</v>
      </c>
      <c r="B24" s="202">
        <v>755</v>
      </c>
      <c r="C24" s="32">
        <v>-17.2</v>
      </c>
      <c r="D24" s="210">
        <v>74404</v>
      </c>
      <c r="E24" s="202">
        <v>428</v>
      </c>
      <c r="F24" s="32">
        <v>-19.2</v>
      </c>
      <c r="G24" s="210">
        <v>53315</v>
      </c>
      <c r="H24" s="202">
        <v>271</v>
      </c>
      <c r="I24" s="32">
        <v>0.4</v>
      </c>
      <c r="J24" s="210">
        <v>14739</v>
      </c>
      <c r="K24" s="265">
        <v>0</v>
      </c>
      <c r="L24" s="32">
        <v>-100</v>
      </c>
      <c r="M24" s="262">
        <v>0</v>
      </c>
      <c r="N24" s="202">
        <v>56</v>
      </c>
      <c r="O24" s="32">
        <v>-46.7</v>
      </c>
      <c r="P24" s="194">
        <v>6350</v>
      </c>
      <c r="Q24" s="198"/>
      <c r="R24" s="36"/>
    </row>
    <row r="25" spans="1:18" s="64" customFormat="1" ht="27.75" customHeight="1">
      <c r="A25" s="203" t="s">
        <v>31</v>
      </c>
      <c r="B25" s="213">
        <v>948</v>
      </c>
      <c r="C25" s="63">
        <v>11.5</v>
      </c>
      <c r="D25" s="214">
        <v>86619</v>
      </c>
      <c r="E25" s="213">
        <v>444</v>
      </c>
      <c r="F25" s="63">
        <v>0</v>
      </c>
      <c r="G25" s="214">
        <v>54256</v>
      </c>
      <c r="H25" s="213">
        <v>410</v>
      </c>
      <c r="I25" s="63">
        <v>45.9</v>
      </c>
      <c r="J25" s="214">
        <v>21518</v>
      </c>
      <c r="K25" s="266">
        <v>2</v>
      </c>
      <c r="L25" s="63">
        <v>100</v>
      </c>
      <c r="M25" s="263">
        <v>331</v>
      </c>
      <c r="N25" s="213">
        <v>92</v>
      </c>
      <c r="O25" s="63">
        <v>-25.8</v>
      </c>
      <c r="P25" s="195">
        <v>10514</v>
      </c>
      <c r="Q25" s="199"/>
      <c r="R25" s="69"/>
    </row>
    <row r="26" spans="1:18" s="21" customFormat="1" ht="27.75" customHeight="1">
      <c r="A26" s="204" t="s">
        <v>32</v>
      </c>
      <c r="B26" s="202">
        <v>806</v>
      </c>
      <c r="C26" s="32">
        <v>-7.8</v>
      </c>
      <c r="D26" s="210">
        <v>81241</v>
      </c>
      <c r="E26" s="202">
        <v>430</v>
      </c>
      <c r="F26" s="32">
        <v>-0.9</v>
      </c>
      <c r="G26" s="210">
        <v>51741</v>
      </c>
      <c r="H26" s="202">
        <v>206</v>
      </c>
      <c r="I26" s="32">
        <v>-39.2</v>
      </c>
      <c r="J26" s="210">
        <v>11075</v>
      </c>
      <c r="K26" s="265">
        <v>2</v>
      </c>
      <c r="L26" s="32">
        <v>100</v>
      </c>
      <c r="M26" s="262">
        <v>248</v>
      </c>
      <c r="N26" s="202">
        <v>168</v>
      </c>
      <c r="O26" s="32">
        <v>68</v>
      </c>
      <c r="P26" s="194">
        <v>18177</v>
      </c>
      <c r="Q26" s="198"/>
      <c r="R26" s="36"/>
    </row>
    <row r="27" spans="1:18" s="64" customFormat="1" ht="27.75" customHeight="1">
      <c r="A27" s="205" t="s">
        <v>165</v>
      </c>
      <c r="B27" s="213">
        <v>693</v>
      </c>
      <c r="C27" s="63">
        <v>-6.6</v>
      </c>
      <c r="D27" s="214">
        <v>75142</v>
      </c>
      <c r="E27" s="213">
        <v>418</v>
      </c>
      <c r="F27" s="63">
        <v>2</v>
      </c>
      <c r="G27" s="214">
        <v>52721</v>
      </c>
      <c r="H27" s="213">
        <v>140</v>
      </c>
      <c r="I27" s="63">
        <v>-48.1</v>
      </c>
      <c r="J27" s="214">
        <v>8585</v>
      </c>
      <c r="K27" s="266">
        <v>2</v>
      </c>
      <c r="L27" s="63">
        <v>0</v>
      </c>
      <c r="M27" s="263">
        <v>321</v>
      </c>
      <c r="N27" s="213">
        <v>133</v>
      </c>
      <c r="O27" s="63">
        <v>121.7</v>
      </c>
      <c r="P27" s="195">
        <v>13515</v>
      </c>
      <c r="Q27" s="199"/>
      <c r="R27" s="69"/>
    </row>
    <row r="28" spans="1:35" s="21" customFormat="1" ht="27.75" customHeight="1">
      <c r="A28" s="204" t="s">
        <v>33</v>
      </c>
      <c r="B28" s="202">
        <v>815</v>
      </c>
      <c r="C28" s="32">
        <v>7.7</v>
      </c>
      <c r="D28" s="210">
        <v>82955</v>
      </c>
      <c r="E28" s="202">
        <v>452</v>
      </c>
      <c r="F28" s="32">
        <v>-7.9</v>
      </c>
      <c r="G28" s="210">
        <v>58604</v>
      </c>
      <c r="H28" s="202">
        <v>263</v>
      </c>
      <c r="I28" s="32">
        <v>57.5</v>
      </c>
      <c r="J28" s="210">
        <v>13284</v>
      </c>
      <c r="K28" s="265">
        <v>0</v>
      </c>
      <c r="L28" s="32">
        <v>-100</v>
      </c>
      <c r="M28" s="262">
        <v>0</v>
      </c>
      <c r="N28" s="202">
        <v>100</v>
      </c>
      <c r="O28" s="32">
        <v>2</v>
      </c>
      <c r="P28" s="194">
        <v>11067</v>
      </c>
      <c r="Q28" s="198"/>
      <c r="R28" s="36"/>
      <c r="AB28" s="21" t="s">
        <v>24</v>
      </c>
      <c r="AC28" s="21" t="s">
        <v>24</v>
      </c>
      <c r="AF28" s="21" t="s">
        <v>24</v>
      </c>
      <c r="AG28" s="21" t="s">
        <v>24</v>
      </c>
      <c r="AH28" s="21" t="s">
        <v>24</v>
      </c>
      <c r="AI28" s="21" t="s">
        <v>24</v>
      </c>
    </row>
    <row r="29" spans="1:18" s="64" customFormat="1" ht="27.75" customHeight="1">
      <c r="A29" s="206" t="s">
        <v>34</v>
      </c>
      <c r="B29" s="216" t="s">
        <v>24</v>
      </c>
      <c r="C29" s="68" t="s">
        <v>24</v>
      </c>
      <c r="D29" s="215" t="s">
        <v>24</v>
      </c>
      <c r="E29" s="216" t="s">
        <v>24</v>
      </c>
      <c r="F29" s="68" t="s">
        <v>24</v>
      </c>
      <c r="G29" s="215" t="s">
        <v>24</v>
      </c>
      <c r="H29" s="216" t="s">
        <v>24</v>
      </c>
      <c r="I29" s="68" t="s">
        <v>24</v>
      </c>
      <c r="J29" s="215" t="s">
        <v>24</v>
      </c>
      <c r="K29" s="267" t="s">
        <v>24</v>
      </c>
      <c r="L29" s="68" t="s">
        <v>24</v>
      </c>
      <c r="M29" s="264" t="s">
        <v>24</v>
      </c>
      <c r="N29" s="216" t="s">
        <v>24</v>
      </c>
      <c r="O29" s="68" t="s">
        <v>24</v>
      </c>
      <c r="P29" s="189" t="s">
        <v>24</v>
      </c>
      <c r="Q29" s="199"/>
      <c r="R29" s="69"/>
    </row>
    <row r="30" spans="1:17" s="70" customFormat="1" ht="27.75" customHeight="1" thickBot="1">
      <c r="A30" s="209" t="s">
        <v>35</v>
      </c>
      <c r="B30" s="218">
        <v>9231</v>
      </c>
      <c r="C30" s="196">
        <v>3.8</v>
      </c>
      <c r="D30" s="219">
        <v>910849</v>
      </c>
      <c r="E30" s="218">
        <v>4846</v>
      </c>
      <c r="F30" s="196">
        <v>-2</v>
      </c>
      <c r="G30" s="219">
        <v>605854</v>
      </c>
      <c r="H30" s="218">
        <v>3037</v>
      </c>
      <c r="I30" s="196">
        <v>14</v>
      </c>
      <c r="J30" s="219">
        <v>160267</v>
      </c>
      <c r="K30" s="218">
        <v>34</v>
      </c>
      <c r="L30" s="196">
        <v>47.8</v>
      </c>
      <c r="M30" s="219">
        <v>2838</v>
      </c>
      <c r="N30" s="218">
        <v>1314</v>
      </c>
      <c r="O30" s="196">
        <v>4.1</v>
      </c>
      <c r="P30" s="197">
        <v>141890</v>
      </c>
      <c r="Q30" s="201"/>
    </row>
    <row r="32" ht="17.25">
      <c r="C32" s="18"/>
    </row>
  </sheetData>
  <sheetProtection/>
  <mergeCells count="1">
    <mergeCell ref="A1:F1"/>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7" r:id="rId2"/>
  <rowBreaks count="1" manualBreakCount="1">
    <brk id="4" max="255" man="1"/>
  </rowBreaks>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sheetPr codeName="Sheet21">
    <pageSetUpPr fitToPage="1"/>
  </sheetPr>
  <dimension ref="A1:AF31"/>
  <sheetViews>
    <sheetView view="pageBreakPreview" zoomScale="60" zoomScaleNormal="50" zoomScalePageLayoutView="0" workbookViewId="0" topLeftCell="A1">
      <pane ySplit="4" topLeftCell="A5" activePane="bottomLeft" state="frozen"/>
      <selection pane="topLeft" activeCell="I5" sqref="I5"/>
      <selection pane="bottomLeft" activeCell="I5" sqref="I5"/>
    </sheetView>
  </sheetViews>
  <sheetFormatPr defaultColWidth="15.28125" defaultRowHeight="12"/>
  <cols>
    <col min="1" max="1" width="19.57421875" style="21" customWidth="1"/>
    <col min="2" max="2" width="11.28125" style="21" customWidth="1"/>
    <col min="3" max="3" width="11.00390625" style="21" customWidth="1"/>
    <col min="4" max="4" width="9.57421875" style="21" bestFit="1" customWidth="1"/>
    <col min="5" max="5" width="10.28125" style="21" customWidth="1"/>
    <col min="6" max="6" width="10.7109375" style="21" bestFit="1" customWidth="1"/>
    <col min="7" max="7" width="10.7109375" style="21" customWidth="1"/>
    <col min="8" max="8" width="10.7109375" style="21" bestFit="1" customWidth="1"/>
    <col min="9" max="9" width="9.57421875" style="21" bestFit="1" customWidth="1"/>
    <col min="10" max="10" width="10.00390625" style="21" customWidth="1"/>
    <col min="11" max="11" width="7.8515625" style="21" bestFit="1" customWidth="1"/>
    <col min="12" max="12" width="10.7109375" style="21" customWidth="1"/>
    <col min="13" max="13" width="10.140625" style="21" customWidth="1"/>
    <col min="14" max="14" width="10.57421875" style="21" bestFit="1" customWidth="1"/>
    <col min="15" max="15" width="9.421875" style="21" customWidth="1"/>
    <col min="16" max="16" width="9.57421875" style="21" customWidth="1"/>
    <col min="17" max="17" width="10.7109375" style="21" customWidth="1"/>
    <col min="18" max="19" width="10.57421875" style="21" bestFit="1" customWidth="1"/>
    <col min="20" max="20" width="9.8515625" style="21" customWidth="1"/>
    <col min="21" max="21" width="9.57421875" style="21" customWidth="1"/>
    <col min="22" max="22" width="10.7109375" style="21" customWidth="1"/>
    <col min="23" max="23" width="10.7109375" style="21" bestFit="1" customWidth="1"/>
    <col min="24" max="24" width="10.57421875" style="21" bestFit="1" customWidth="1"/>
    <col min="25" max="25" width="10.57421875" style="21" customWidth="1"/>
    <col min="26" max="26" width="6.421875" style="21" bestFit="1" customWidth="1"/>
    <col min="27" max="27" width="10.7109375" style="21" customWidth="1"/>
    <col min="28" max="28" width="10.421875" style="21" bestFit="1" customWidth="1"/>
    <col min="29" max="29" width="10.57421875" style="21" bestFit="1" customWidth="1"/>
    <col min="30" max="30" width="13.7109375" style="21" bestFit="1" customWidth="1"/>
    <col min="31" max="16384" width="15.28125" style="21" customWidth="1"/>
  </cols>
  <sheetData>
    <row r="1" ht="26.25">
      <c r="A1" s="20" t="str">
        <f>"表(3) 三重県の着工新設住宅の構造別・建て方別状況"</f>
        <v>表(3) 三重県の着工新設住宅の構造別・建て方別状況</v>
      </c>
    </row>
    <row r="2" spans="1:30" ht="18"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1" s="104" customFormat="1" ht="29.25" customHeight="1">
      <c r="A3" s="102"/>
      <c r="B3" s="416" t="s">
        <v>163</v>
      </c>
      <c r="C3" s="417"/>
      <c r="D3" s="417"/>
      <c r="E3" s="418"/>
      <c r="F3" s="416" t="s">
        <v>47</v>
      </c>
      <c r="G3" s="417"/>
      <c r="H3" s="417"/>
      <c r="I3" s="417"/>
      <c r="J3" s="418"/>
      <c r="K3" s="416" t="s">
        <v>48</v>
      </c>
      <c r="L3" s="417"/>
      <c r="M3" s="417"/>
      <c r="N3" s="417"/>
      <c r="O3" s="418"/>
      <c r="P3" s="416" t="s">
        <v>49</v>
      </c>
      <c r="Q3" s="417"/>
      <c r="R3" s="417"/>
      <c r="S3" s="417"/>
      <c r="T3" s="418"/>
      <c r="U3" s="416" t="s">
        <v>50</v>
      </c>
      <c r="V3" s="417"/>
      <c r="W3" s="417"/>
      <c r="X3" s="417"/>
      <c r="Y3" s="418"/>
      <c r="Z3" s="416" t="s">
        <v>51</v>
      </c>
      <c r="AA3" s="417"/>
      <c r="AB3" s="417"/>
      <c r="AC3" s="417"/>
      <c r="AD3" s="419"/>
      <c r="AE3" s="103"/>
    </row>
    <row r="4" spans="1:31" s="104" customFormat="1" ht="29.25" customHeight="1">
      <c r="A4" s="105" t="s">
        <v>52</v>
      </c>
      <c r="B4" s="106" t="s">
        <v>35</v>
      </c>
      <c r="C4" s="107" t="s">
        <v>53</v>
      </c>
      <c r="D4" s="108" t="s">
        <v>161</v>
      </c>
      <c r="E4" s="109" t="s">
        <v>162</v>
      </c>
      <c r="F4" s="106" t="s">
        <v>35</v>
      </c>
      <c r="G4" s="110" t="s">
        <v>64</v>
      </c>
      <c r="H4" s="111" t="s">
        <v>36</v>
      </c>
      <c r="I4" s="108" t="s">
        <v>161</v>
      </c>
      <c r="J4" s="109" t="s">
        <v>162</v>
      </c>
      <c r="K4" s="106" t="s">
        <v>35</v>
      </c>
      <c r="L4" s="110" t="s">
        <v>64</v>
      </c>
      <c r="M4" s="111" t="s">
        <v>36</v>
      </c>
      <c r="N4" s="108" t="s">
        <v>161</v>
      </c>
      <c r="O4" s="109" t="s">
        <v>162</v>
      </c>
      <c r="P4" s="106" t="s">
        <v>35</v>
      </c>
      <c r="Q4" s="110" t="s">
        <v>64</v>
      </c>
      <c r="R4" s="111" t="s">
        <v>36</v>
      </c>
      <c r="S4" s="108" t="s">
        <v>161</v>
      </c>
      <c r="T4" s="109" t="s">
        <v>162</v>
      </c>
      <c r="U4" s="106" t="s">
        <v>35</v>
      </c>
      <c r="V4" s="110" t="s">
        <v>64</v>
      </c>
      <c r="W4" s="111" t="s">
        <v>36</v>
      </c>
      <c r="X4" s="108" t="s">
        <v>161</v>
      </c>
      <c r="Y4" s="109" t="s">
        <v>162</v>
      </c>
      <c r="Z4" s="106" t="s">
        <v>35</v>
      </c>
      <c r="AA4" s="110" t="s">
        <v>64</v>
      </c>
      <c r="AB4" s="111" t="s">
        <v>36</v>
      </c>
      <c r="AC4" s="108" t="s">
        <v>161</v>
      </c>
      <c r="AD4" s="110" t="s">
        <v>162</v>
      </c>
      <c r="AE4" s="378"/>
    </row>
    <row r="5" spans="1:32" ht="29.25" customHeight="1">
      <c r="A5" s="33" t="s">
        <v>126</v>
      </c>
      <c r="B5" s="379">
        <v>821</v>
      </c>
      <c r="C5" s="380">
        <v>573</v>
      </c>
      <c r="D5" s="381">
        <v>110</v>
      </c>
      <c r="E5" s="381">
        <v>138</v>
      </c>
      <c r="F5" s="382">
        <v>560</v>
      </c>
      <c r="G5" s="242">
        <v>-6</v>
      </c>
      <c r="H5" s="392">
        <v>489</v>
      </c>
      <c r="I5" s="381">
        <v>62</v>
      </c>
      <c r="J5" s="381">
        <v>9</v>
      </c>
      <c r="K5" s="240">
        <v>0</v>
      </c>
      <c r="L5" s="247" t="s">
        <v>171</v>
      </c>
      <c r="M5" s="238">
        <v>0</v>
      </c>
      <c r="N5" s="60">
        <v>0</v>
      </c>
      <c r="O5" s="60">
        <v>0</v>
      </c>
      <c r="P5" s="382">
        <v>118</v>
      </c>
      <c r="Q5" s="247">
        <v>280.6</v>
      </c>
      <c r="R5" s="392">
        <v>1</v>
      </c>
      <c r="S5" s="381">
        <v>0</v>
      </c>
      <c r="T5" s="381">
        <v>117</v>
      </c>
      <c r="U5" s="382">
        <v>143</v>
      </c>
      <c r="V5" s="247">
        <v>-5.3</v>
      </c>
      <c r="W5" s="392">
        <v>83</v>
      </c>
      <c r="X5" s="381">
        <v>48</v>
      </c>
      <c r="Y5" s="381">
        <v>12</v>
      </c>
      <c r="Z5" s="382">
        <v>0</v>
      </c>
      <c r="AA5" s="242">
        <v>-100</v>
      </c>
      <c r="AB5" s="392">
        <v>0</v>
      </c>
      <c r="AC5" s="381">
        <v>0</v>
      </c>
      <c r="AD5" s="402">
        <v>0</v>
      </c>
      <c r="AE5" s="23"/>
      <c r="AF5" s="24"/>
    </row>
    <row r="6" spans="1:32" s="64" customFormat="1" ht="29.25" customHeight="1">
      <c r="A6" s="82" t="s">
        <v>37</v>
      </c>
      <c r="B6" s="383">
        <v>566</v>
      </c>
      <c r="C6" s="384">
        <v>475</v>
      </c>
      <c r="D6" s="385">
        <v>52</v>
      </c>
      <c r="E6" s="385">
        <v>39</v>
      </c>
      <c r="F6" s="384">
        <v>415</v>
      </c>
      <c r="G6" s="243">
        <v>-35.6</v>
      </c>
      <c r="H6" s="393">
        <v>381</v>
      </c>
      <c r="I6" s="385">
        <v>34</v>
      </c>
      <c r="J6" s="385">
        <v>0</v>
      </c>
      <c r="K6" s="83">
        <v>0</v>
      </c>
      <c r="L6" s="250" t="s">
        <v>171</v>
      </c>
      <c r="M6" s="239">
        <v>0</v>
      </c>
      <c r="N6" s="84">
        <v>0</v>
      </c>
      <c r="O6" s="84">
        <v>0</v>
      </c>
      <c r="P6" s="384">
        <v>12</v>
      </c>
      <c r="Q6" s="250">
        <v>-80.6</v>
      </c>
      <c r="R6" s="393">
        <v>3</v>
      </c>
      <c r="S6" s="385">
        <v>0</v>
      </c>
      <c r="T6" s="385">
        <v>9</v>
      </c>
      <c r="U6" s="384">
        <v>139</v>
      </c>
      <c r="V6" s="250">
        <v>-16.8</v>
      </c>
      <c r="W6" s="393">
        <v>91</v>
      </c>
      <c r="X6" s="385">
        <v>18</v>
      </c>
      <c r="Y6" s="385">
        <v>30</v>
      </c>
      <c r="Z6" s="384">
        <v>0</v>
      </c>
      <c r="AA6" s="243">
        <v>-100</v>
      </c>
      <c r="AB6" s="393">
        <v>0</v>
      </c>
      <c r="AC6" s="385">
        <v>0</v>
      </c>
      <c r="AD6" s="403">
        <v>0</v>
      </c>
      <c r="AE6" s="87"/>
      <c r="AF6" s="88"/>
    </row>
    <row r="7" spans="1:32" ht="29.25" customHeight="1">
      <c r="A7" s="19" t="s">
        <v>38</v>
      </c>
      <c r="B7" s="379">
        <v>941</v>
      </c>
      <c r="C7" s="380">
        <v>666</v>
      </c>
      <c r="D7" s="381">
        <v>123</v>
      </c>
      <c r="E7" s="381">
        <v>152</v>
      </c>
      <c r="F7" s="380">
        <v>637</v>
      </c>
      <c r="G7" s="244">
        <v>-7.3</v>
      </c>
      <c r="H7" s="392">
        <v>530</v>
      </c>
      <c r="I7" s="381">
        <v>107</v>
      </c>
      <c r="J7" s="381">
        <v>0</v>
      </c>
      <c r="K7" s="59">
        <v>0</v>
      </c>
      <c r="L7" s="248" t="s">
        <v>171</v>
      </c>
      <c r="M7" s="238">
        <v>0</v>
      </c>
      <c r="N7" s="60">
        <v>0</v>
      </c>
      <c r="O7" s="60">
        <v>0</v>
      </c>
      <c r="P7" s="380">
        <v>125</v>
      </c>
      <c r="Q7" s="248">
        <v>71.2</v>
      </c>
      <c r="R7" s="392">
        <v>1</v>
      </c>
      <c r="S7" s="381">
        <v>0</v>
      </c>
      <c r="T7" s="381">
        <v>124</v>
      </c>
      <c r="U7" s="380">
        <v>178</v>
      </c>
      <c r="V7" s="248">
        <v>-14</v>
      </c>
      <c r="W7" s="392">
        <v>134</v>
      </c>
      <c r="X7" s="381">
        <v>16</v>
      </c>
      <c r="Y7" s="381">
        <v>28</v>
      </c>
      <c r="Z7" s="380">
        <v>1</v>
      </c>
      <c r="AA7" s="244" t="s">
        <v>171</v>
      </c>
      <c r="AB7" s="392">
        <v>1</v>
      </c>
      <c r="AC7" s="381">
        <v>0</v>
      </c>
      <c r="AD7" s="402">
        <v>0</v>
      </c>
      <c r="AE7" s="23"/>
      <c r="AF7" s="24"/>
    </row>
    <row r="8" spans="1:32" s="64" customFormat="1" ht="29.25" customHeight="1">
      <c r="A8" s="82" t="s">
        <v>39</v>
      </c>
      <c r="B8" s="383">
        <v>738</v>
      </c>
      <c r="C8" s="384">
        <v>523</v>
      </c>
      <c r="D8" s="385">
        <v>164</v>
      </c>
      <c r="E8" s="385">
        <v>51</v>
      </c>
      <c r="F8" s="384">
        <v>573</v>
      </c>
      <c r="G8" s="243">
        <v>-8.6</v>
      </c>
      <c r="H8" s="393">
        <v>427</v>
      </c>
      <c r="I8" s="385">
        <v>134</v>
      </c>
      <c r="J8" s="385">
        <v>12</v>
      </c>
      <c r="K8" s="83">
        <v>0</v>
      </c>
      <c r="L8" s="250" t="s">
        <v>171</v>
      </c>
      <c r="M8" s="239">
        <v>0</v>
      </c>
      <c r="N8" s="84">
        <v>0</v>
      </c>
      <c r="O8" s="84">
        <v>0</v>
      </c>
      <c r="P8" s="384">
        <v>9</v>
      </c>
      <c r="Q8" s="250">
        <v>-88.5</v>
      </c>
      <c r="R8" s="393">
        <v>0</v>
      </c>
      <c r="S8" s="385">
        <v>0</v>
      </c>
      <c r="T8" s="385">
        <v>9</v>
      </c>
      <c r="U8" s="384">
        <v>155</v>
      </c>
      <c r="V8" s="250">
        <v>-18.4</v>
      </c>
      <c r="W8" s="393">
        <v>95</v>
      </c>
      <c r="X8" s="385">
        <v>30</v>
      </c>
      <c r="Y8" s="385">
        <v>30</v>
      </c>
      <c r="Z8" s="384">
        <v>1</v>
      </c>
      <c r="AA8" s="243" t="s">
        <v>171</v>
      </c>
      <c r="AB8" s="393">
        <v>1</v>
      </c>
      <c r="AC8" s="385">
        <v>0</v>
      </c>
      <c r="AD8" s="403">
        <v>0</v>
      </c>
      <c r="AE8" s="87"/>
      <c r="AF8" s="88"/>
    </row>
    <row r="9" spans="1:32" ht="29.25" customHeight="1">
      <c r="A9" s="19" t="s">
        <v>40</v>
      </c>
      <c r="B9" s="379">
        <v>882</v>
      </c>
      <c r="C9" s="380">
        <v>524</v>
      </c>
      <c r="D9" s="381">
        <v>116</v>
      </c>
      <c r="E9" s="381">
        <v>242</v>
      </c>
      <c r="F9" s="380">
        <v>516</v>
      </c>
      <c r="G9" s="244">
        <v>-17.7</v>
      </c>
      <c r="H9" s="392">
        <v>442</v>
      </c>
      <c r="I9" s="381">
        <v>74</v>
      </c>
      <c r="J9" s="381">
        <v>0</v>
      </c>
      <c r="K9" s="59">
        <v>0</v>
      </c>
      <c r="L9" s="248" t="s">
        <v>171</v>
      </c>
      <c r="M9" s="238">
        <v>0</v>
      </c>
      <c r="N9" s="60">
        <v>0</v>
      </c>
      <c r="O9" s="60">
        <v>0</v>
      </c>
      <c r="P9" s="380">
        <v>234</v>
      </c>
      <c r="Q9" s="248" t="s">
        <v>171</v>
      </c>
      <c r="R9" s="392">
        <v>2</v>
      </c>
      <c r="S9" s="381">
        <v>0</v>
      </c>
      <c r="T9" s="381">
        <v>232</v>
      </c>
      <c r="U9" s="380">
        <v>131</v>
      </c>
      <c r="V9" s="248">
        <v>-17.6</v>
      </c>
      <c r="W9" s="392">
        <v>79</v>
      </c>
      <c r="X9" s="381">
        <v>42</v>
      </c>
      <c r="Y9" s="381">
        <v>10</v>
      </c>
      <c r="Z9" s="380">
        <v>1</v>
      </c>
      <c r="AA9" s="244" t="s">
        <v>171</v>
      </c>
      <c r="AB9" s="392">
        <v>1</v>
      </c>
      <c r="AC9" s="381">
        <v>0</v>
      </c>
      <c r="AD9" s="402">
        <v>0</v>
      </c>
      <c r="AE9" s="23"/>
      <c r="AF9" s="24"/>
    </row>
    <row r="10" spans="1:32" s="64" customFormat="1" ht="29.25" customHeight="1">
      <c r="A10" s="82" t="s">
        <v>41</v>
      </c>
      <c r="B10" s="383">
        <v>814</v>
      </c>
      <c r="C10" s="384">
        <v>533</v>
      </c>
      <c r="D10" s="385">
        <v>190</v>
      </c>
      <c r="E10" s="385">
        <v>91</v>
      </c>
      <c r="F10" s="384">
        <v>574</v>
      </c>
      <c r="G10" s="243">
        <v>-11</v>
      </c>
      <c r="H10" s="393">
        <v>432</v>
      </c>
      <c r="I10" s="385">
        <v>134</v>
      </c>
      <c r="J10" s="385">
        <v>8</v>
      </c>
      <c r="K10" s="83">
        <v>0</v>
      </c>
      <c r="L10" s="250" t="s">
        <v>171</v>
      </c>
      <c r="M10" s="239">
        <v>0</v>
      </c>
      <c r="N10" s="84">
        <v>0</v>
      </c>
      <c r="O10" s="84">
        <v>0</v>
      </c>
      <c r="P10" s="384">
        <v>63</v>
      </c>
      <c r="Q10" s="250">
        <v>96.9</v>
      </c>
      <c r="R10" s="393">
        <v>0</v>
      </c>
      <c r="S10" s="385">
        <v>0</v>
      </c>
      <c r="T10" s="385">
        <v>63</v>
      </c>
      <c r="U10" s="384">
        <v>176</v>
      </c>
      <c r="V10" s="250">
        <v>-3.8</v>
      </c>
      <c r="W10" s="393">
        <v>100</v>
      </c>
      <c r="X10" s="385">
        <v>56</v>
      </c>
      <c r="Y10" s="385">
        <v>20</v>
      </c>
      <c r="Z10" s="384">
        <v>1</v>
      </c>
      <c r="AA10" s="243" t="s">
        <v>171</v>
      </c>
      <c r="AB10" s="393">
        <v>1</v>
      </c>
      <c r="AC10" s="385">
        <v>0</v>
      </c>
      <c r="AD10" s="403">
        <v>0</v>
      </c>
      <c r="AE10" s="87"/>
      <c r="AF10" s="88"/>
    </row>
    <row r="11" spans="1:32" ht="29.25" customHeight="1">
      <c r="A11" s="19" t="s">
        <v>42</v>
      </c>
      <c r="B11" s="379">
        <v>912</v>
      </c>
      <c r="C11" s="380">
        <v>642</v>
      </c>
      <c r="D11" s="381">
        <v>130</v>
      </c>
      <c r="E11" s="381">
        <v>140</v>
      </c>
      <c r="F11" s="380">
        <v>642</v>
      </c>
      <c r="G11" s="244">
        <v>-29.6</v>
      </c>
      <c r="H11" s="392">
        <v>547</v>
      </c>
      <c r="I11" s="381">
        <v>92</v>
      </c>
      <c r="J11" s="381">
        <v>3</v>
      </c>
      <c r="K11" s="59">
        <v>0</v>
      </c>
      <c r="L11" s="248" t="s">
        <v>171</v>
      </c>
      <c r="M11" s="238">
        <v>0</v>
      </c>
      <c r="N11" s="60">
        <v>0</v>
      </c>
      <c r="O11" s="60">
        <v>0</v>
      </c>
      <c r="P11" s="380">
        <v>31</v>
      </c>
      <c r="Q11" s="248">
        <v>-50.8</v>
      </c>
      <c r="R11" s="392">
        <v>1</v>
      </c>
      <c r="S11" s="381">
        <v>0</v>
      </c>
      <c r="T11" s="381">
        <v>30</v>
      </c>
      <c r="U11" s="380">
        <v>239</v>
      </c>
      <c r="V11" s="248">
        <v>50.3</v>
      </c>
      <c r="W11" s="392">
        <v>94</v>
      </c>
      <c r="X11" s="381">
        <v>38</v>
      </c>
      <c r="Y11" s="381">
        <v>107</v>
      </c>
      <c r="Z11" s="380">
        <v>0</v>
      </c>
      <c r="AA11" s="244" t="s">
        <v>171</v>
      </c>
      <c r="AB11" s="392">
        <v>0</v>
      </c>
      <c r="AC11" s="381">
        <v>0</v>
      </c>
      <c r="AD11" s="402">
        <v>0</v>
      </c>
      <c r="AE11" s="23"/>
      <c r="AF11" s="24"/>
    </row>
    <row r="12" spans="1:32" s="64" customFormat="1" ht="29.25" customHeight="1">
      <c r="A12" s="82" t="s">
        <v>43</v>
      </c>
      <c r="B12" s="383">
        <v>850</v>
      </c>
      <c r="C12" s="384">
        <v>558</v>
      </c>
      <c r="D12" s="385">
        <v>176</v>
      </c>
      <c r="E12" s="385">
        <v>116</v>
      </c>
      <c r="F12" s="384">
        <v>614</v>
      </c>
      <c r="G12" s="243">
        <v>-23.1</v>
      </c>
      <c r="H12" s="393">
        <v>476</v>
      </c>
      <c r="I12" s="385">
        <v>106</v>
      </c>
      <c r="J12" s="385">
        <v>32</v>
      </c>
      <c r="K12" s="83">
        <v>0</v>
      </c>
      <c r="L12" s="250" t="s">
        <v>171</v>
      </c>
      <c r="M12" s="239">
        <v>0</v>
      </c>
      <c r="N12" s="84">
        <v>0</v>
      </c>
      <c r="O12" s="84">
        <v>0</v>
      </c>
      <c r="P12" s="384">
        <v>0</v>
      </c>
      <c r="Q12" s="250">
        <v>-100</v>
      </c>
      <c r="R12" s="393">
        <v>0</v>
      </c>
      <c r="S12" s="385">
        <v>0</v>
      </c>
      <c r="T12" s="385">
        <v>0</v>
      </c>
      <c r="U12" s="384">
        <v>235</v>
      </c>
      <c r="V12" s="250">
        <v>7.3</v>
      </c>
      <c r="W12" s="393">
        <v>81</v>
      </c>
      <c r="X12" s="385">
        <v>70</v>
      </c>
      <c r="Y12" s="385">
        <v>84</v>
      </c>
      <c r="Z12" s="384">
        <v>1</v>
      </c>
      <c r="AA12" s="243">
        <v>-50</v>
      </c>
      <c r="AB12" s="393">
        <v>1</v>
      </c>
      <c r="AC12" s="385">
        <v>0</v>
      </c>
      <c r="AD12" s="403">
        <v>0</v>
      </c>
      <c r="AE12" s="87"/>
      <c r="AF12" s="88"/>
    </row>
    <row r="13" spans="1:32" ht="29.25" customHeight="1">
      <c r="A13" s="19" t="s">
        <v>44</v>
      </c>
      <c r="B13" s="379">
        <v>874</v>
      </c>
      <c r="C13" s="380">
        <v>550</v>
      </c>
      <c r="D13" s="381">
        <v>195</v>
      </c>
      <c r="E13" s="381">
        <v>129</v>
      </c>
      <c r="F13" s="380">
        <v>627</v>
      </c>
      <c r="G13" s="244">
        <v>-20.4</v>
      </c>
      <c r="H13" s="392">
        <v>461</v>
      </c>
      <c r="I13" s="381">
        <v>162</v>
      </c>
      <c r="J13" s="381">
        <v>4</v>
      </c>
      <c r="K13" s="59">
        <v>0</v>
      </c>
      <c r="L13" s="248" t="s">
        <v>171</v>
      </c>
      <c r="M13" s="238">
        <v>0</v>
      </c>
      <c r="N13" s="60">
        <v>0</v>
      </c>
      <c r="O13" s="60">
        <v>0</v>
      </c>
      <c r="P13" s="380">
        <v>23</v>
      </c>
      <c r="Q13" s="248">
        <v>53.3</v>
      </c>
      <c r="R13" s="392">
        <v>2</v>
      </c>
      <c r="S13" s="381">
        <v>0</v>
      </c>
      <c r="T13" s="381">
        <v>21</v>
      </c>
      <c r="U13" s="380">
        <v>223</v>
      </c>
      <c r="V13" s="248">
        <v>0</v>
      </c>
      <c r="W13" s="392">
        <v>86</v>
      </c>
      <c r="X13" s="381">
        <v>33</v>
      </c>
      <c r="Y13" s="381">
        <v>104</v>
      </c>
      <c r="Z13" s="380">
        <v>1</v>
      </c>
      <c r="AA13" s="244">
        <v>-50</v>
      </c>
      <c r="AB13" s="392">
        <v>1</v>
      </c>
      <c r="AC13" s="381">
        <v>0</v>
      </c>
      <c r="AD13" s="402">
        <v>0</v>
      </c>
      <c r="AE13" s="23"/>
      <c r="AF13" s="24"/>
    </row>
    <row r="14" spans="1:32" s="64" customFormat="1" ht="29.25" customHeight="1">
      <c r="A14" s="82" t="s">
        <v>127</v>
      </c>
      <c r="B14" s="383">
        <v>742</v>
      </c>
      <c r="C14" s="384">
        <v>480</v>
      </c>
      <c r="D14" s="385">
        <v>146</v>
      </c>
      <c r="E14" s="385">
        <v>116</v>
      </c>
      <c r="F14" s="384">
        <v>536</v>
      </c>
      <c r="G14" s="243">
        <v>-20.1</v>
      </c>
      <c r="H14" s="393">
        <v>396</v>
      </c>
      <c r="I14" s="385">
        <v>108</v>
      </c>
      <c r="J14" s="385">
        <v>32</v>
      </c>
      <c r="K14" s="83">
        <v>0</v>
      </c>
      <c r="L14" s="250" t="s">
        <v>171</v>
      </c>
      <c r="M14" s="239">
        <v>0</v>
      </c>
      <c r="N14" s="84">
        <v>0</v>
      </c>
      <c r="O14" s="84">
        <v>0</v>
      </c>
      <c r="P14" s="384">
        <v>53</v>
      </c>
      <c r="Q14" s="250">
        <v>43.2</v>
      </c>
      <c r="R14" s="393">
        <v>0</v>
      </c>
      <c r="S14" s="385">
        <v>0</v>
      </c>
      <c r="T14" s="385">
        <v>53</v>
      </c>
      <c r="U14" s="384">
        <v>153</v>
      </c>
      <c r="V14" s="250">
        <v>-28.2</v>
      </c>
      <c r="W14" s="393">
        <v>84</v>
      </c>
      <c r="X14" s="385">
        <v>38</v>
      </c>
      <c r="Y14" s="385">
        <v>31</v>
      </c>
      <c r="Z14" s="384">
        <v>0</v>
      </c>
      <c r="AA14" s="243" t="s">
        <v>171</v>
      </c>
      <c r="AB14" s="393">
        <v>0</v>
      </c>
      <c r="AC14" s="385">
        <v>0</v>
      </c>
      <c r="AD14" s="403">
        <v>0</v>
      </c>
      <c r="AE14" s="87"/>
      <c r="AF14" s="88"/>
    </row>
    <row r="15" spans="1:32" ht="29.25" customHeight="1">
      <c r="A15" s="19" t="s">
        <v>45</v>
      </c>
      <c r="B15" s="379">
        <v>757</v>
      </c>
      <c r="C15" s="380">
        <v>598</v>
      </c>
      <c r="D15" s="381">
        <v>102</v>
      </c>
      <c r="E15" s="381">
        <v>57</v>
      </c>
      <c r="F15" s="380">
        <v>592</v>
      </c>
      <c r="G15" s="244">
        <v>10</v>
      </c>
      <c r="H15" s="392">
        <v>510</v>
      </c>
      <c r="I15" s="381">
        <v>82</v>
      </c>
      <c r="J15" s="381">
        <v>0</v>
      </c>
      <c r="K15" s="59">
        <v>0</v>
      </c>
      <c r="L15" s="248" t="s">
        <v>171</v>
      </c>
      <c r="M15" s="238">
        <v>0</v>
      </c>
      <c r="N15" s="60">
        <v>0</v>
      </c>
      <c r="O15" s="60">
        <v>0</v>
      </c>
      <c r="P15" s="380">
        <v>23</v>
      </c>
      <c r="Q15" s="248">
        <v>-77.9</v>
      </c>
      <c r="R15" s="392">
        <v>2</v>
      </c>
      <c r="S15" s="381">
        <v>0</v>
      </c>
      <c r="T15" s="381">
        <v>21</v>
      </c>
      <c r="U15" s="380">
        <v>142</v>
      </c>
      <c r="V15" s="248">
        <v>-12.3</v>
      </c>
      <c r="W15" s="392">
        <v>86</v>
      </c>
      <c r="X15" s="381">
        <v>20</v>
      </c>
      <c r="Y15" s="381">
        <v>36</v>
      </c>
      <c r="Z15" s="380">
        <v>0</v>
      </c>
      <c r="AA15" s="244">
        <v>-100</v>
      </c>
      <c r="AB15" s="392">
        <v>0</v>
      </c>
      <c r="AC15" s="381">
        <v>0</v>
      </c>
      <c r="AD15" s="402">
        <v>0</v>
      </c>
      <c r="AE15" s="23"/>
      <c r="AF15" s="24"/>
    </row>
    <row r="16" spans="1:32" s="64" customFormat="1" ht="29.25" customHeight="1">
      <c r="A16" s="89" t="s">
        <v>46</v>
      </c>
      <c r="B16" s="383">
        <v>837</v>
      </c>
      <c r="C16" s="384">
        <v>519</v>
      </c>
      <c r="D16" s="385">
        <v>144</v>
      </c>
      <c r="E16" s="385">
        <v>174</v>
      </c>
      <c r="F16" s="384">
        <v>574</v>
      </c>
      <c r="G16" s="243">
        <v>0.5</v>
      </c>
      <c r="H16" s="393">
        <v>449</v>
      </c>
      <c r="I16" s="385">
        <v>110</v>
      </c>
      <c r="J16" s="385">
        <v>15</v>
      </c>
      <c r="K16" s="83">
        <v>0</v>
      </c>
      <c r="L16" s="250" t="s">
        <v>171</v>
      </c>
      <c r="M16" s="239">
        <v>0</v>
      </c>
      <c r="N16" s="84">
        <v>0</v>
      </c>
      <c r="O16" s="84">
        <v>0</v>
      </c>
      <c r="P16" s="384">
        <v>109</v>
      </c>
      <c r="Q16" s="250">
        <v>137</v>
      </c>
      <c r="R16" s="393">
        <v>1</v>
      </c>
      <c r="S16" s="385">
        <v>0</v>
      </c>
      <c r="T16" s="385">
        <v>108</v>
      </c>
      <c r="U16" s="384">
        <v>151</v>
      </c>
      <c r="V16" s="250">
        <v>29.1</v>
      </c>
      <c r="W16" s="393">
        <v>66</v>
      </c>
      <c r="X16" s="385">
        <v>34</v>
      </c>
      <c r="Y16" s="385">
        <v>51</v>
      </c>
      <c r="Z16" s="384">
        <v>3</v>
      </c>
      <c r="AA16" s="243" t="s">
        <v>171</v>
      </c>
      <c r="AB16" s="393">
        <v>3</v>
      </c>
      <c r="AC16" s="385">
        <v>0</v>
      </c>
      <c r="AD16" s="403">
        <v>0</v>
      </c>
      <c r="AE16" s="87"/>
      <c r="AF16" s="88"/>
    </row>
    <row r="17" spans="1:32" s="70" customFormat="1" ht="29.25" customHeight="1">
      <c r="A17" s="73" t="s">
        <v>35</v>
      </c>
      <c r="B17" s="386">
        <v>9734</v>
      </c>
      <c r="C17" s="387">
        <v>6641</v>
      </c>
      <c r="D17" s="388">
        <v>1648</v>
      </c>
      <c r="E17" s="388">
        <v>1445</v>
      </c>
      <c r="F17" s="387">
        <v>6860</v>
      </c>
      <c r="G17" s="245">
        <v>-15.4</v>
      </c>
      <c r="H17" s="394">
        <v>5540</v>
      </c>
      <c r="I17" s="388">
        <v>1205</v>
      </c>
      <c r="J17" s="388">
        <f>SUM(J5:J16)</f>
        <v>115</v>
      </c>
      <c r="K17" s="74">
        <v>0</v>
      </c>
      <c r="L17" s="249">
        <v>0</v>
      </c>
      <c r="M17" s="76">
        <v>0</v>
      </c>
      <c r="N17" s="75">
        <v>0</v>
      </c>
      <c r="O17" s="75">
        <v>0</v>
      </c>
      <c r="P17" s="387">
        <v>800</v>
      </c>
      <c r="Q17" s="249">
        <v>34.2</v>
      </c>
      <c r="R17" s="394">
        <v>13</v>
      </c>
      <c r="S17" s="388">
        <v>0</v>
      </c>
      <c r="T17" s="388">
        <v>787</v>
      </c>
      <c r="U17" s="387">
        <v>2065</v>
      </c>
      <c r="V17" s="249">
        <v>-4</v>
      </c>
      <c r="W17" s="394">
        <v>1079</v>
      </c>
      <c r="X17" s="388">
        <v>443</v>
      </c>
      <c r="Y17" s="388">
        <v>543</v>
      </c>
      <c r="Z17" s="387">
        <v>9</v>
      </c>
      <c r="AA17" s="245">
        <v>12.5</v>
      </c>
      <c r="AB17" s="394">
        <v>9</v>
      </c>
      <c r="AC17" s="388">
        <v>0</v>
      </c>
      <c r="AD17" s="404">
        <v>0</v>
      </c>
      <c r="AE17" s="77"/>
      <c r="AF17" s="78"/>
    </row>
    <row r="18" spans="1:32" ht="29.25" customHeight="1">
      <c r="A18" s="19" t="s">
        <v>166</v>
      </c>
      <c r="B18" s="379">
        <v>807</v>
      </c>
      <c r="C18" s="380">
        <v>563</v>
      </c>
      <c r="D18" s="381">
        <v>131</v>
      </c>
      <c r="E18" s="381">
        <v>113</v>
      </c>
      <c r="F18" s="380">
        <v>544</v>
      </c>
      <c r="G18" s="244">
        <v>-2.9</v>
      </c>
      <c r="H18" s="395">
        <v>453</v>
      </c>
      <c r="I18" s="396">
        <v>81</v>
      </c>
      <c r="J18" s="396">
        <v>10</v>
      </c>
      <c r="K18" s="240">
        <v>0</v>
      </c>
      <c r="L18" s="248" t="s">
        <v>171</v>
      </c>
      <c r="M18" s="61">
        <v>0</v>
      </c>
      <c r="N18" s="62">
        <v>0</v>
      </c>
      <c r="O18" s="62">
        <v>0</v>
      </c>
      <c r="P18" s="382">
        <v>56</v>
      </c>
      <c r="Q18" s="248">
        <v>-52.5</v>
      </c>
      <c r="R18" s="395">
        <v>0</v>
      </c>
      <c r="S18" s="396">
        <v>0</v>
      </c>
      <c r="T18" s="396">
        <v>56</v>
      </c>
      <c r="U18" s="382">
        <v>206</v>
      </c>
      <c r="V18" s="248">
        <v>44.1</v>
      </c>
      <c r="W18" s="395">
        <v>109</v>
      </c>
      <c r="X18" s="396">
        <v>50</v>
      </c>
      <c r="Y18" s="396">
        <v>47</v>
      </c>
      <c r="Z18" s="380">
        <v>1</v>
      </c>
      <c r="AA18" s="244" t="s">
        <v>171</v>
      </c>
      <c r="AB18" s="395">
        <v>1</v>
      </c>
      <c r="AC18" s="396">
        <v>0</v>
      </c>
      <c r="AD18" s="405">
        <v>0</v>
      </c>
      <c r="AE18" s="23"/>
      <c r="AF18" s="24"/>
    </row>
    <row r="19" spans="1:32" s="64" customFormat="1" ht="29.25" customHeight="1">
      <c r="A19" s="82" t="s">
        <v>37</v>
      </c>
      <c r="B19" s="383">
        <v>885</v>
      </c>
      <c r="C19" s="384">
        <v>515</v>
      </c>
      <c r="D19" s="385">
        <v>155</v>
      </c>
      <c r="E19" s="385">
        <v>215</v>
      </c>
      <c r="F19" s="384">
        <v>556</v>
      </c>
      <c r="G19" s="243">
        <v>34</v>
      </c>
      <c r="H19" s="397">
        <v>431</v>
      </c>
      <c r="I19" s="398">
        <v>119</v>
      </c>
      <c r="J19" s="398">
        <v>6</v>
      </c>
      <c r="K19" s="83">
        <v>0</v>
      </c>
      <c r="L19" s="250" t="s">
        <v>171</v>
      </c>
      <c r="M19" s="85">
        <v>0</v>
      </c>
      <c r="N19" s="86">
        <v>0</v>
      </c>
      <c r="O19" s="86">
        <v>0</v>
      </c>
      <c r="P19" s="384">
        <v>175</v>
      </c>
      <c r="Q19" s="250">
        <v>1358.3</v>
      </c>
      <c r="R19" s="397">
        <v>0</v>
      </c>
      <c r="S19" s="398">
        <v>0</v>
      </c>
      <c r="T19" s="398">
        <v>175</v>
      </c>
      <c r="U19" s="384">
        <v>154</v>
      </c>
      <c r="V19" s="250">
        <v>10.8</v>
      </c>
      <c r="W19" s="397">
        <v>84</v>
      </c>
      <c r="X19" s="398">
        <v>36</v>
      </c>
      <c r="Y19" s="398">
        <v>34</v>
      </c>
      <c r="Z19" s="384">
        <v>0</v>
      </c>
      <c r="AA19" s="243" t="s">
        <v>171</v>
      </c>
      <c r="AB19" s="397">
        <v>0</v>
      </c>
      <c r="AC19" s="398">
        <v>0</v>
      </c>
      <c r="AD19" s="406">
        <v>0</v>
      </c>
      <c r="AE19" s="87"/>
      <c r="AF19" s="88"/>
    </row>
    <row r="20" spans="1:32" ht="29.25" customHeight="1">
      <c r="A20" s="19" t="s">
        <v>38</v>
      </c>
      <c r="B20" s="379">
        <v>913</v>
      </c>
      <c r="C20" s="380">
        <v>543</v>
      </c>
      <c r="D20" s="381">
        <v>119</v>
      </c>
      <c r="E20" s="381">
        <v>251</v>
      </c>
      <c r="F20" s="380">
        <v>549</v>
      </c>
      <c r="G20" s="244">
        <v>-13.8</v>
      </c>
      <c r="H20" s="395">
        <v>449</v>
      </c>
      <c r="I20" s="396">
        <v>76</v>
      </c>
      <c r="J20" s="396">
        <v>24</v>
      </c>
      <c r="K20" s="59">
        <v>0</v>
      </c>
      <c r="L20" s="248" t="s">
        <v>171</v>
      </c>
      <c r="M20" s="61">
        <v>0</v>
      </c>
      <c r="N20" s="62">
        <v>0</v>
      </c>
      <c r="O20" s="62">
        <v>0</v>
      </c>
      <c r="P20" s="380">
        <v>180</v>
      </c>
      <c r="Q20" s="248">
        <v>44</v>
      </c>
      <c r="R20" s="395">
        <v>1</v>
      </c>
      <c r="S20" s="396">
        <v>0</v>
      </c>
      <c r="T20" s="396">
        <v>179</v>
      </c>
      <c r="U20" s="380">
        <v>183</v>
      </c>
      <c r="V20" s="248">
        <v>2.8</v>
      </c>
      <c r="W20" s="395">
        <v>92</v>
      </c>
      <c r="X20" s="396">
        <v>43</v>
      </c>
      <c r="Y20" s="396">
        <v>48</v>
      </c>
      <c r="Z20" s="380">
        <v>1</v>
      </c>
      <c r="AA20" s="244">
        <v>0</v>
      </c>
      <c r="AB20" s="395">
        <v>1</v>
      </c>
      <c r="AC20" s="396">
        <v>0</v>
      </c>
      <c r="AD20" s="405">
        <v>0</v>
      </c>
      <c r="AE20" s="23"/>
      <c r="AF20" s="24"/>
    </row>
    <row r="21" spans="1:32" s="64" customFormat="1" ht="29.25" customHeight="1">
      <c r="A21" s="82" t="s">
        <v>39</v>
      </c>
      <c r="B21" s="383">
        <v>798</v>
      </c>
      <c r="C21" s="384">
        <v>506</v>
      </c>
      <c r="D21" s="385">
        <v>143</v>
      </c>
      <c r="E21" s="385">
        <v>149</v>
      </c>
      <c r="F21" s="384">
        <v>534</v>
      </c>
      <c r="G21" s="243">
        <v>-6.8</v>
      </c>
      <c r="H21" s="397">
        <v>419</v>
      </c>
      <c r="I21" s="398">
        <v>115</v>
      </c>
      <c r="J21" s="398">
        <v>0</v>
      </c>
      <c r="K21" s="83">
        <v>0</v>
      </c>
      <c r="L21" s="250" t="s">
        <v>171</v>
      </c>
      <c r="M21" s="85">
        <v>0</v>
      </c>
      <c r="N21" s="86">
        <v>0</v>
      </c>
      <c r="O21" s="86">
        <v>0</v>
      </c>
      <c r="P21" s="384">
        <v>132</v>
      </c>
      <c r="Q21" s="250">
        <v>1366.7</v>
      </c>
      <c r="R21" s="397">
        <v>0</v>
      </c>
      <c r="S21" s="398">
        <v>0</v>
      </c>
      <c r="T21" s="398">
        <v>132</v>
      </c>
      <c r="U21" s="384">
        <v>131</v>
      </c>
      <c r="V21" s="250">
        <v>-15.5</v>
      </c>
      <c r="W21" s="397">
        <v>86</v>
      </c>
      <c r="X21" s="398">
        <v>28</v>
      </c>
      <c r="Y21" s="398">
        <v>17</v>
      </c>
      <c r="Z21" s="384">
        <v>1</v>
      </c>
      <c r="AA21" s="243">
        <v>0</v>
      </c>
      <c r="AB21" s="397">
        <v>1</v>
      </c>
      <c r="AC21" s="398">
        <v>0</v>
      </c>
      <c r="AD21" s="406">
        <v>0</v>
      </c>
      <c r="AE21" s="87"/>
      <c r="AF21" s="88"/>
    </row>
    <row r="22" spans="1:32" ht="29.25" customHeight="1">
      <c r="A22" s="19" t="s">
        <v>40</v>
      </c>
      <c r="B22" s="379">
        <v>926</v>
      </c>
      <c r="C22" s="380">
        <v>585</v>
      </c>
      <c r="D22" s="381">
        <v>201</v>
      </c>
      <c r="E22" s="381">
        <v>140</v>
      </c>
      <c r="F22" s="380">
        <v>630</v>
      </c>
      <c r="G22" s="244">
        <v>22.1</v>
      </c>
      <c r="H22" s="395">
        <v>494</v>
      </c>
      <c r="I22" s="396">
        <v>136</v>
      </c>
      <c r="J22" s="396">
        <v>0</v>
      </c>
      <c r="K22" s="59">
        <v>0</v>
      </c>
      <c r="L22" s="248" t="s">
        <v>171</v>
      </c>
      <c r="M22" s="61">
        <v>0</v>
      </c>
      <c r="N22" s="62">
        <v>0</v>
      </c>
      <c r="O22" s="62">
        <v>0</v>
      </c>
      <c r="P22" s="380">
        <v>63</v>
      </c>
      <c r="Q22" s="248">
        <v>-73.1</v>
      </c>
      <c r="R22" s="395">
        <v>1</v>
      </c>
      <c r="S22" s="396">
        <v>0</v>
      </c>
      <c r="T22" s="396">
        <v>62</v>
      </c>
      <c r="U22" s="380">
        <v>231</v>
      </c>
      <c r="V22" s="248">
        <v>76.3</v>
      </c>
      <c r="W22" s="395">
        <v>88</v>
      </c>
      <c r="X22" s="396">
        <v>65</v>
      </c>
      <c r="Y22" s="396">
        <v>78</v>
      </c>
      <c r="Z22" s="380">
        <v>2</v>
      </c>
      <c r="AA22" s="244">
        <v>100</v>
      </c>
      <c r="AB22" s="395">
        <v>2</v>
      </c>
      <c r="AC22" s="396">
        <v>0</v>
      </c>
      <c r="AD22" s="405">
        <v>0</v>
      </c>
      <c r="AE22" s="23"/>
      <c r="AF22" s="24"/>
    </row>
    <row r="23" spans="1:32" s="64" customFormat="1" ht="29.25" customHeight="1">
      <c r="A23" s="82" t="s">
        <v>41</v>
      </c>
      <c r="B23" s="383">
        <v>885</v>
      </c>
      <c r="C23" s="384">
        <v>564</v>
      </c>
      <c r="D23" s="385">
        <v>178</v>
      </c>
      <c r="E23" s="385">
        <v>143</v>
      </c>
      <c r="F23" s="384">
        <v>632</v>
      </c>
      <c r="G23" s="243">
        <v>10.1</v>
      </c>
      <c r="H23" s="397">
        <v>470</v>
      </c>
      <c r="I23" s="398">
        <v>148</v>
      </c>
      <c r="J23" s="398">
        <v>14</v>
      </c>
      <c r="K23" s="83">
        <v>0</v>
      </c>
      <c r="L23" s="250" t="s">
        <v>171</v>
      </c>
      <c r="M23" s="85">
        <v>0</v>
      </c>
      <c r="N23" s="86">
        <v>0</v>
      </c>
      <c r="O23" s="86">
        <v>0</v>
      </c>
      <c r="P23" s="384">
        <v>67</v>
      </c>
      <c r="Q23" s="250">
        <v>6.3</v>
      </c>
      <c r="R23" s="397">
        <v>1</v>
      </c>
      <c r="S23" s="398">
        <v>0</v>
      </c>
      <c r="T23" s="398">
        <v>66</v>
      </c>
      <c r="U23" s="384">
        <v>185</v>
      </c>
      <c r="V23" s="250">
        <v>5.1</v>
      </c>
      <c r="W23" s="397">
        <v>92</v>
      </c>
      <c r="X23" s="398">
        <v>30</v>
      </c>
      <c r="Y23" s="398">
        <v>63</v>
      </c>
      <c r="Z23" s="384">
        <v>1</v>
      </c>
      <c r="AA23" s="243">
        <v>0</v>
      </c>
      <c r="AB23" s="397">
        <v>1</v>
      </c>
      <c r="AC23" s="398">
        <v>0</v>
      </c>
      <c r="AD23" s="406">
        <v>0</v>
      </c>
      <c r="AE23" s="87"/>
      <c r="AF23" s="88"/>
    </row>
    <row r="24" spans="1:32" ht="29.25" customHeight="1">
      <c r="A24" s="19" t="s">
        <v>42</v>
      </c>
      <c r="B24" s="379">
        <v>755</v>
      </c>
      <c r="C24" s="380">
        <v>491</v>
      </c>
      <c r="D24" s="381">
        <v>150</v>
      </c>
      <c r="E24" s="381">
        <v>114</v>
      </c>
      <c r="F24" s="380">
        <v>531</v>
      </c>
      <c r="G24" s="244">
        <v>-17.3</v>
      </c>
      <c r="H24" s="395">
        <v>417</v>
      </c>
      <c r="I24" s="396">
        <v>110</v>
      </c>
      <c r="J24" s="396">
        <v>4</v>
      </c>
      <c r="K24" s="59">
        <v>0</v>
      </c>
      <c r="L24" s="248" t="s">
        <v>171</v>
      </c>
      <c r="M24" s="61">
        <v>0</v>
      </c>
      <c r="N24" s="62">
        <v>0</v>
      </c>
      <c r="O24" s="62">
        <v>0</v>
      </c>
      <c r="P24" s="380">
        <v>7</v>
      </c>
      <c r="Q24" s="248">
        <v>-77.4</v>
      </c>
      <c r="R24" s="395">
        <v>1</v>
      </c>
      <c r="S24" s="396">
        <v>0</v>
      </c>
      <c r="T24" s="396">
        <v>6</v>
      </c>
      <c r="U24" s="380">
        <v>217</v>
      </c>
      <c r="V24" s="248">
        <v>-9.2</v>
      </c>
      <c r="W24" s="395">
        <v>73</v>
      </c>
      <c r="X24" s="396">
        <v>40</v>
      </c>
      <c r="Y24" s="396">
        <v>104</v>
      </c>
      <c r="Z24" s="380">
        <v>0</v>
      </c>
      <c r="AA24" s="244" t="s">
        <v>171</v>
      </c>
      <c r="AB24" s="395">
        <v>0</v>
      </c>
      <c r="AC24" s="396">
        <v>0</v>
      </c>
      <c r="AD24" s="405">
        <v>0</v>
      </c>
      <c r="AE24" s="23"/>
      <c r="AF24" s="24"/>
    </row>
    <row r="25" spans="1:32" s="64" customFormat="1" ht="29.25" customHeight="1">
      <c r="A25" s="82" t="s">
        <v>43</v>
      </c>
      <c r="B25" s="383">
        <v>948</v>
      </c>
      <c r="C25" s="384">
        <v>559</v>
      </c>
      <c r="D25" s="385">
        <v>236</v>
      </c>
      <c r="E25" s="385">
        <v>153</v>
      </c>
      <c r="F25" s="384">
        <v>674</v>
      </c>
      <c r="G25" s="243">
        <v>9.8</v>
      </c>
      <c r="H25" s="397">
        <v>488</v>
      </c>
      <c r="I25" s="398">
        <v>186</v>
      </c>
      <c r="J25" s="398">
        <v>0</v>
      </c>
      <c r="K25" s="83">
        <v>0</v>
      </c>
      <c r="L25" s="250" t="s">
        <v>171</v>
      </c>
      <c r="M25" s="85">
        <v>0</v>
      </c>
      <c r="N25" s="86">
        <v>0</v>
      </c>
      <c r="O25" s="86">
        <v>0</v>
      </c>
      <c r="P25" s="384">
        <v>53</v>
      </c>
      <c r="Q25" s="250" t="s">
        <v>171</v>
      </c>
      <c r="R25" s="397">
        <v>1</v>
      </c>
      <c r="S25" s="398">
        <v>0</v>
      </c>
      <c r="T25" s="398">
        <v>52</v>
      </c>
      <c r="U25" s="384">
        <v>221</v>
      </c>
      <c r="V25" s="250">
        <v>-6</v>
      </c>
      <c r="W25" s="397">
        <v>70</v>
      </c>
      <c r="X25" s="398">
        <v>50</v>
      </c>
      <c r="Y25" s="398">
        <v>101</v>
      </c>
      <c r="Z25" s="384">
        <v>0</v>
      </c>
      <c r="AA25" s="243">
        <v>-100</v>
      </c>
      <c r="AB25" s="397">
        <v>0</v>
      </c>
      <c r="AC25" s="398">
        <v>0</v>
      </c>
      <c r="AD25" s="406">
        <v>0</v>
      </c>
      <c r="AE25" s="87"/>
      <c r="AF25" s="88"/>
    </row>
    <row r="26" spans="1:32" ht="29.25" customHeight="1">
      <c r="A26" s="19" t="s">
        <v>44</v>
      </c>
      <c r="B26" s="379">
        <v>806</v>
      </c>
      <c r="C26" s="380">
        <v>533</v>
      </c>
      <c r="D26" s="381">
        <v>146</v>
      </c>
      <c r="E26" s="381">
        <v>127</v>
      </c>
      <c r="F26" s="380">
        <v>562</v>
      </c>
      <c r="G26" s="244">
        <v>-10.4</v>
      </c>
      <c r="H26" s="395">
        <v>437</v>
      </c>
      <c r="I26" s="396">
        <v>105</v>
      </c>
      <c r="J26" s="396">
        <v>20</v>
      </c>
      <c r="K26" s="59">
        <v>0</v>
      </c>
      <c r="L26" s="248" t="s">
        <v>171</v>
      </c>
      <c r="M26" s="61">
        <v>0</v>
      </c>
      <c r="N26" s="62">
        <v>0</v>
      </c>
      <c r="O26" s="62">
        <v>0</v>
      </c>
      <c r="P26" s="380">
        <v>87</v>
      </c>
      <c r="Q26" s="248">
        <v>278.3</v>
      </c>
      <c r="R26" s="395">
        <v>1</v>
      </c>
      <c r="S26" s="396">
        <v>0</v>
      </c>
      <c r="T26" s="396">
        <v>86</v>
      </c>
      <c r="U26" s="380">
        <v>157</v>
      </c>
      <c r="V26" s="248">
        <v>-29.6</v>
      </c>
      <c r="W26" s="395">
        <v>95</v>
      </c>
      <c r="X26" s="396">
        <v>41</v>
      </c>
      <c r="Y26" s="396">
        <v>21</v>
      </c>
      <c r="Z26" s="380">
        <v>0</v>
      </c>
      <c r="AA26" s="244">
        <v>-100</v>
      </c>
      <c r="AB26" s="395">
        <v>0</v>
      </c>
      <c r="AC26" s="396">
        <v>0</v>
      </c>
      <c r="AD26" s="405">
        <v>0</v>
      </c>
      <c r="AE26" s="23"/>
      <c r="AF26" s="24"/>
    </row>
    <row r="27" spans="1:32" s="64" customFormat="1" ht="29.25" customHeight="1">
      <c r="A27" s="82" t="s">
        <v>165</v>
      </c>
      <c r="B27" s="383">
        <v>693</v>
      </c>
      <c r="C27" s="384">
        <v>507</v>
      </c>
      <c r="D27" s="385">
        <v>88</v>
      </c>
      <c r="E27" s="385">
        <v>98</v>
      </c>
      <c r="F27" s="384">
        <v>482</v>
      </c>
      <c r="G27" s="243">
        <v>-10.1</v>
      </c>
      <c r="H27" s="397">
        <v>404</v>
      </c>
      <c r="I27" s="398">
        <v>78</v>
      </c>
      <c r="J27" s="398">
        <v>0</v>
      </c>
      <c r="K27" s="83">
        <v>0</v>
      </c>
      <c r="L27" s="250" t="s">
        <v>171</v>
      </c>
      <c r="M27" s="85">
        <v>0</v>
      </c>
      <c r="N27" s="86">
        <v>0</v>
      </c>
      <c r="O27" s="86">
        <v>0</v>
      </c>
      <c r="P27" s="384">
        <v>76</v>
      </c>
      <c r="Q27" s="250">
        <v>43.4</v>
      </c>
      <c r="R27" s="397">
        <v>0</v>
      </c>
      <c r="S27" s="398">
        <v>0</v>
      </c>
      <c r="T27" s="398">
        <v>76</v>
      </c>
      <c r="U27" s="384">
        <v>132</v>
      </c>
      <c r="V27" s="250">
        <v>-13.7</v>
      </c>
      <c r="W27" s="397">
        <v>100</v>
      </c>
      <c r="X27" s="398">
        <v>10</v>
      </c>
      <c r="Y27" s="398">
        <v>22</v>
      </c>
      <c r="Z27" s="384">
        <v>3</v>
      </c>
      <c r="AA27" s="243" t="s">
        <v>171</v>
      </c>
      <c r="AB27" s="397">
        <v>3</v>
      </c>
      <c r="AC27" s="398">
        <v>0</v>
      </c>
      <c r="AD27" s="406">
        <v>0</v>
      </c>
      <c r="AE27" s="87"/>
      <c r="AF27" s="88"/>
    </row>
    <row r="28" spans="1:32" ht="29.25" customHeight="1">
      <c r="A28" s="19" t="s">
        <v>45</v>
      </c>
      <c r="B28" s="379">
        <v>815</v>
      </c>
      <c r="C28" s="380">
        <v>555</v>
      </c>
      <c r="D28" s="381">
        <v>183</v>
      </c>
      <c r="E28" s="381">
        <v>77</v>
      </c>
      <c r="F28" s="380">
        <v>616</v>
      </c>
      <c r="G28" s="244">
        <v>4.1</v>
      </c>
      <c r="H28" s="395">
        <v>453</v>
      </c>
      <c r="I28" s="396">
        <v>159</v>
      </c>
      <c r="J28" s="396">
        <v>4</v>
      </c>
      <c r="K28" s="59">
        <v>0</v>
      </c>
      <c r="L28" s="248" t="s">
        <v>171</v>
      </c>
      <c r="M28" s="61">
        <v>0</v>
      </c>
      <c r="N28" s="62">
        <v>0</v>
      </c>
      <c r="O28" s="62">
        <v>0</v>
      </c>
      <c r="P28" s="380">
        <v>21</v>
      </c>
      <c r="Q28" s="248">
        <v>-8.7</v>
      </c>
      <c r="R28" s="395">
        <v>1</v>
      </c>
      <c r="S28" s="396">
        <v>0</v>
      </c>
      <c r="T28" s="396">
        <v>20</v>
      </c>
      <c r="U28" s="380">
        <v>177</v>
      </c>
      <c r="V28" s="248">
        <v>24.6</v>
      </c>
      <c r="W28" s="395">
        <v>100</v>
      </c>
      <c r="X28" s="396">
        <v>24</v>
      </c>
      <c r="Y28" s="396">
        <v>53</v>
      </c>
      <c r="Z28" s="380">
        <v>1</v>
      </c>
      <c r="AA28" s="244" t="s">
        <v>171</v>
      </c>
      <c r="AB28" s="395">
        <v>1</v>
      </c>
      <c r="AC28" s="396">
        <v>0</v>
      </c>
      <c r="AD28" s="405">
        <v>0</v>
      </c>
      <c r="AE28" s="23"/>
      <c r="AF28" s="24"/>
    </row>
    <row r="29" spans="1:32" s="64" customFormat="1" ht="29.25" customHeight="1">
      <c r="A29" s="89" t="s">
        <v>46</v>
      </c>
      <c r="B29" s="383" t="s">
        <v>24</v>
      </c>
      <c r="C29" s="384" t="s">
        <v>24</v>
      </c>
      <c r="D29" s="385" t="s">
        <v>24</v>
      </c>
      <c r="E29" s="385" t="s">
        <v>24</v>
      </c>
      <c r="F29" s="384" t="s">
        <v>24</v>
      </c>
      <c r="G29" s="243" t="s">
        <v>24</v>
      </c>
      <c r="H29" s="397" t="s">
        <v>24</v>
      </c>
      <c r="I29" s="398" t="s">
        <v>24</v>
      </c>
      <c r="J29" s="398" t="s">
        <v>24</v>
      </c>
      <c r="K29" s="83" t="s">
        <v>24</v>
      </c>
      <c r="L29" s="250" t="s">
        <v>24</v>
      </c>
      <c r="M29" s="85" t="s">
        <v>24</v>
      </c>
      <c r="N29" s="86" t="s">
        <v>24</v>
      </c>
      <c r="O29" s="86" t="s">
        <v>24</v>
      </c>
      <c r="P29" s="384" t="s">
        <v>24</v>
      </c>
      <c r="Q29" s="250" t="s">
        <v>24</v>
      </c>
      <c r="R29" s="397" t="s">
        <v>24</v>
      </c>
      <c r="S29" s="398" t="s">
        <v>24</v>
      </c>
      <c r="T29" s="398" t="s">
        <v>24</v>
      </c>
      <c r="U29" s="384" t="s">
        <v>24</v>
      </c>
      <c r="V29" s="250" t="s">
        <v>24</v>
      </c>
      <c r="W29" s="397" t="s">
        <v>24</v>
      </c>
      <c r="X29" s="398" t="s">
        <v>24</v>
      </c>
      <c r="Y29" s="398" t="s">
        <v>24</v>
      </c>
      <c r="Z29" s="384" t="s">
        <v>24</v>
      </c>
      <c r="AA29" s="243" t="s">
        <v>24</v>
      </c>
      <c r="AB29" s="397" t="s">
        <v>24</v>
      </c>
      <c r="AC29" s="398" t="s">
        <v>24</v>
      </c>
      <c r="AD29" s="406" t="s">
        <v>24</v>
      </c>
      <c r="AE29" s="87"/>
      <c r="AF29" s="88"/>
    </row>
    <row r="30" spans="1:32" s="70" customFormat="1" ht="29.25" customHeight="1" thickBot="1">
      <c r="A30" s="79" t="s">
        <v>35</v>
      </c>
      <c r="B30" s="389">
        <v>9231</v>
      </c>
      <c r="C30" s="390">
        <v>5921</v>
      </c>
      <c r="D30" s="391">
        <v>1730</v>
      </c>
      <c r="E30" s="391">
        <v>1580</v>
      </c>
      <c r="F30" s="390">
        <v>6310</v>
      </c>
      <c r="G30" s="246">
        <v>0.4</v>
      </c>
      <c r="H30" s="399">
        <v>4915</v>
      </c>
      <c r="I30" s="400">
        <v>1313</v>
      </c>
      <c r="J30" s="400">
        <v>82</v>
      </c>
      <c r="K30" s="241">
        <v>0</v>
      </c>
      <c r="L30" s="251">
        <v>0</v>
      </c>
      <c r="M30" s="80">
        <v>0</v>
      </c>
      <c r="N30" s="81">
        <v>0</v>
      </c>
      <c r="O30" s="81">
        <v>0</v>
      </c>
      <c r="P30" s="390">
        <v>917</v>
      </c>
      <c r="Q30" s="252">
        <v>32.7</v>
      </c>
      <c r="R30" s="399">
        <v>7</v>
      </c>
      <c r="S30" s="400">
        <v>0</v>
      </c>
      <c r="T30" s="400">
        <v>910</v>
      </c>
      <c r="U30" s="390">
        <v>1994</v>
      </c>
      <c r="V30" s="252">
        <v>4.2</v>
      </c>
      <c r="W30" s="399">
        <v>989</v>
      </c>
      <c r="X30" s="400">
        <v>417</v>
      </c>
      <c r="Y30" s="400">
        <v>588</v>
      </c>
      <c r="Z30" s="401">
        <v>10</v>
      </c>
      <c r="AA30" s="253">
        <v>66.7</v>
      </c>
      <c r="AB30" s="399">
        <v>10</v>
      </c>
      <c r="AC30" s="400">
        <v>0</v>
      </c>
      <c r="AD30" s="407">
        <v>0</v>
      </c>
      <c r="AE30" s="77"/>
      <c r="AF30" s="78"/>
    </row>
    <row r="31" spans="1:31" ht="17.25">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8"/>
    </row>
  </sheetData>
  <sheetProtection/>
  <mergeCells count="6">
    <mergeCell ref="U3:Y3"/>
    <mergeCell ref="Z3:AD3"/>
    <mergeCell ref="B3:E3"/>
    <mergeCell ref="F3:J3"/>
    <mergeCell ref="K3:O3"/>
    <mergeCell ref="P3:T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45" r:id="rId2"/>
  <drawing r:id="rId1"/>
</worksheet>
</file>

<file path=xl/worksheets/sheet4.xml><?xml version="1.0" encoding="utf-8"?>
<worksheet xmlns="http://schemas.openxmlformats.org/spreadsheetml/2006/main" xmlns:r="http://schemas.openxmlformats.org/officeDocument/2006/relationships">
  <sheetPr codeName="Sheet32">
    <pageSetUpPr fitToPage="1"/>
  </sheetPr>
  <dimension ref="A1:BJ37"/>
  <sheetViews>
    <sheetView view="pageBreakPreview" zoomScale="48" zoomScaleNormal="25" zoomScaleSheetLayoutView="48" zoomScalePageLayoutView="0" workbookViewId="0" topLeftCell="A1">
      <pane xSplit="1" ySplit="4" topLeftCell="AF17" activePane="bottomRight" state="frozen"/>
      <selection pane="topLeft" activeCell="I5" sqref="I5"/>
      <selection pane="topRight" activeCell="I5" sqref="I5"/>
      <selection pane="bottomLeft" activeCell="I5" sqref="I5"/>
      <selection pane="bottomRight" activeCell="I5" sqref="I5"/>
    </sheetView>
  </sheetViews>
  <sheetFormatPr defaultColWidth="15.28125" defaultRowHeight="12"/>
  <cols>
    <col min="1" max="1" width="19.57421875" style="21" customWidth="1"/>
    <col min="2" max="2" width="10.421875" style="21" customWidth="1"/>
    <col min="3" max="3" width="14.28125" style="21" customWidth="1"/>
    <col min="4" max="4" width="9.57421875" style="21" customWidth="1"/>
    <col min="5" max="5" width="14.28125" style="21" customWidth="1"/>
    <col min="6" max="6" width="9.7109375" style="21" bestFit="1" customWidth="1"/>
    <col min="7" max="7" width="14.28125" style="21" customWidth="1"/>
    <col min="8" max="8" width="9.57421875" style="21" customWidth="1"/>
    <col min="9" max="9" width="14.28125" style="21" customWidth="1"/>
    <col min="10" max="10" width="9.7109375" style="21" bestFit="1" customWidth="1"/>
    <col min="11" max="11" width="14.28125" style="21" customWidth="1"/>
    <col min="12" max="12" width="9.57421875" style="21" customWidth="1"/>
    <col min="13" max="13" width="14.28125" style="21" customWidth="1"/>
    <col min="14" max="14" width="9.7109375" style="21" bestFit="1" customWidth="1"/>
    <col min="15" max="15" width="14.28125" style="21" customWidth="1"/>
    <col min="16" max="16" width="9.7109375" style="21" bestFit="1" customWidth="1"/>
    <col min="17" max="17" width="14.28125" style="127" customWidth="1"/>
    <col min="18" max="18" width="9.7109375" style="21" bestFit="1" customWidth="1"/>
    <col min="19" max="19" width="14.28125" style="21" customWidth="1"/>
    <col min="20" max="20" width="9.7109375" style="21" bestFit="1" customWidth="1"/>
    <col min="21" max="21" width="14.28125" style="127" customWidth="1"/>
    <col min="22" max="22" width="11.28125" style="21" bestFit="1" customWidth="1"/>
    <col min="23" max="23" width="14.28125" style="21" customWidth="1"/>
    <col min="24" max="24" width="9.7109375" style="21" bestFit="1" customWidth="1"/>
    <col min="25" max="25" width="14.28125" style="21" customWidth="1"/>
    <col min="26" max="26" width="9.28125" style="21" customWidth="1"/>
    <col min="27" max="27" width="14.28125" style="21" customWidth="1"/>
    <col min="28" max="28" width="9.28125" style="21" customWidth="1"/>
    <col min="29" max="29" width="14.28125" style="21" customWidth="1"/>
    <col min="30" max="30" width="9.28125" style="21" customWidth="1"/>
    <col min="31" max="31" width="14.28125" style="131" customWidth="1"/>
    <col min="32" max="32" width="9.28125" style="21" customWidth="1"/>
    <col min="33" max="33" width="14.28125" style="131" customWidth="1"/>
    <col min="34" max="34" width="9.28125" style="21" customWidth="1"/>
    <col min="35" max="35" width="14.28125" style="131" customWidth="1"/>
    <col min="36" max="36" width="9.28125" style="21" customWidth="1"/>
    <col min="37" max="37" width="14.28125" style="131" customWidth="1"/>
    <col min="38" max="38" width="9.28125" style="21" customWidth="1"/>
    <col min="39" max="39" width="14.28125" style="131" customWidth="1"/>
    <col min="40" max="40" width="9.28125" style="21" customWidth="1"/>
    <col min="41" max="41" width="14.28125" style="131" customWidth="1"/>
    <col min="42" max="42" width="9.28125" style="21" customWidth="1"/>
    <col min="43" max="43" width="14.28125" style="131" customWidth="1"/>
    <col min="44" max="44" width="9.28125" style="21" customWidth="1"/>
    <col min="45" max="45" width="14.28125" style="131" customWidth="1"/>
    <col min="46" max="46" width="9.28125" style="21" customWidth="1"/>
    <col min="47" max="47" width="14.28125" style="131" customWidth="1"/>
    <col min="48" max="48" width="9.28125" style="21" customWidth="1"/>
    <col min="49" max="49" width="14.28125" style="131" customWidth="1"/>
    <col min="50" max="50" width="9.28125" style="21" customWidth="1"/>
    <col min="51" max="51" width="14.28125" style="131" customWidth="1"/>
    <col min="52" max="52" width="9.28125" style="21" customWidth="1"/>
    <col min="53" max="53" width="14.28125" style="131" customWidth="1"/>
    <col min="54" max="54" width="9.28125" style="21" customWidth="1"/>
    <col min="55" max="55" width="14.28125" style="131" customWidth="1"/>
    <col min="56" max="56" width="9.28125" style="21" customWidth="1"/>
    <col min="57" max="57" width="14.28125" style="131" customWidth="1"/>
    <col min="58" max="58" width="9.28125" style="21" customWidth="1"/>
    <col min="59" max="59" width="14.28125" style="131" customWidth="1"/>
    <col min="60" max="60" width="11.00390625" style="21" customWidth="1"/>
    <col min="61" max="61" width="16.28125" style="133" bestFit="1" customWidth="1"/>
    <col min="62" max="62" width="15.421875" style="21" bestFit="1" customWidth="1"/>
    <col min="63" max="63" width="15.28125" style="21" customWidth="1"/>
    <col min="64" max="65" width="15.421875" style="21" bestFit="1" customWidth="1"/>
    <col min="66" max="66" width="15.28125" style="21" customWidth="1"/>
    <col min="67" max="68" width="15.421875" style="21" bestFit="1" customWidth="1"/>
    <col min="69" max="69" width="15.28125" style="21" customWidth="1"/>
    <col min="70" max="71" width="15.421875" style="21" bestFit="1" customWidth="1"/>
    <col min="72" max="72" width="15.28125" style="21" customWidth="1"/>
    <col min="73" max="74" width="15.421875" style="21" bestFit="1" customWidth="1"/>
    <col min="75" max="75" width="15.28125" style="21" customWidth="1"/>
    <col min="76" max="76" width="15.421875" style="21" bestFit="1" customWidth="1"/>
    <col min="77" max="16384" width="15.28125" style="21" customWidth="1"/>
  </cols>
  <sheetData>
    <row r="1" spans="1:30" ht="36">
      <c r="A1" s="29"/>
      <c r="B1" s="129" t="str">
        <f>"表(4) 市町別着工新設住宅状況 (1/2)"</f>
        <v>表(4) 市町別着工新設住宅状況 (1/2)</v>
      </c>
      <c r="AD1" s="129" t="str">
        <f>"表(4) 市町別着工新設住宅状況 (2/2)"</f>
        <v>表(4) 市町別着工新設住宅状況 (2/2)</v>
      </c>
    </row>
    <row r="2" spans="1:61" ht="18" thickBot="1">
      <c r="A2" s="28"/>
      <c r="B2" s="28"/>
      <c r="C2" s="28"/>
      <c r="D2" s="28"/>
      <c r="E2" s="28"/>
      <c r="F2" s="28"/>
      <c r="G2" s="28"/>
      <c r="H2" s="28"/>
      <c r="I2" s="28"/>
      <c r="J2" s="28"/>
      <c r="K2" s="28"/>
      <c r="L2" s="28"/>
      <c r="M2" s="28"/>
      <c r="N2" s="28"/>
      <c r="O2" s="28"/>
      <c r="P2" s="28"/>
      <c r="Q2" s="128"/>
      <c r="R2" s="28"/>
      <c r="S2" s="28"/>
      <c r="T2" s="28"/>
      <c r="U2" s="128"/>
      <c r="V2" s="28"/>
      <c r="W2" s="28"/>
      <c r="X2" s="28"/>
      <c r="Y2" s="28"/>
      <c r="Z2" s="28"/>
      <c r="AA2" s="28"/>
      <c r="AB2" s="28"/>
      <c r="AC2" s="28"/>
      <c r="AD2" s="28"/>
      <c r="AE2" s="132"/>
      <c r="AF2" s="28"/>
      <c r="AG2" s="132"/>
      <c r="AH2" s="28"/>
      <c r="AI2" s="132"/>
      <c r="AJ2" s="28"/>
      <c r="AK2" s="132"/>
      <c r="AL2" s="28"/>
      <c r="AM2" s="132"/>
      <c r="AN2" s="28"/>
      <c r="AO2" s="132"/>
      <c r="AP2" s="28"/>
      <c r="AQ2" s="132"/>
      <c r="AR2" s="28"/>
      <c r="AS2" s="132"/>
      <c r="AT2" s="28"/>
      <c r="AU2" s="132"/>
      <c r="AV2" s="28"/>
      <c r="AW2" s="132"/>
      <c r="AX2" s="28"/>
      <c r="AY2" s="132"/>
      <c r="AZ2" s="28"/>
      <c r="BA2" s="132"/>
      <c r="BB2" s="28"/>
      <c r="BC2" s="132"/>
      <c r="BD2" s="28"/>
      <c r="BE2" s="132"/>
      <c r="BF2" s="28"/>
      <c r="BG2" s="132"/>
      <c r="BH2" s="28"/>
      <c r="BI2" s="134"/>
    </row>
    <row r="3" spans="1:62" s="71" customFormat="1" ht="56.25" customHeight="1">
      <c r="A3" s="325"/>
      <c r="B3" s="420" t="s">
        <v>159</v>
      </c>
      <c r="C3" s="422"/>
      <c r="D3" s="420" t="s">
        <v>158</v>
      </c>
      <c r="E3" s="422"/>
      <c r="F3" s="420" t="s">
        <v>157</v>
      </c>
      <c r="G3" s="422"/>
      <c r="H3" s="420" t="s">
        <v>156</v>
      </c>
      <c r="I3" s="422"/>
      <c r="J3" s="420" t="s">
        <v>155</v>
      </c>
      <c r="K3" s="422"/>
      <c r="L3" s="420" t="s">
        <v>154</v>
      </c>
      <c r="M3" s="422"/>
      <c r="N3" s="420" t="s">
        <v>153</v>
      </c>
      <c r="O3" s="422"/>
      <c r="P3" s="420" t="s">
        <v>152</v>
      </c>
      <c r="Q3" s="421"/>
      <c r="R3" s="420" t="s">
        <v>151</v>
      </c>
      <c r="S3" s="422"/>
      <c r="T3" s="420" t="s">
        <v>150</v>
      </c>
      <c r="U3" s="422"/>
      <c r="V3" s="420" t="s">
        <v>149</v>
      </c>
      <c r="W3" s="422"/>
      <c r="X3" s="420" t="s">
        <v>148</v>
      </c>
      <c r="Y3" s="422"/>
      <c r="Z3" s="420" t="s">
        <v>80</v>
      </c>
      <c r="AA3" s="423"/>
      <c r="AB3" s="420" t="s">
        <v>81</v>
      </c>
      <c r="AC3" s="422"/>
      <c r="AD3" s="423" t="s">
        <v>128</v>
      </c>
      <c r="AE3" s="422"/>
      <c r="AF3" s="420" t="s">
        <v>129</v>
      </c>
      <c r="AG3" s="423"/>
      <c r="AH3" s="420" t="s">
        <v>130</v>
      </c>
      <c r="AI3" s="423"/>
      <c r="AJ3" s="420" t="s">
        <v>131</v>
      </c>
      <c r="AK3" s="423"/>
      <c r="AL3" s="420" t="s">
        <v>132</v>
      </c>
      <c r="AM3" s="423"/>
      <c r="AN3" s="420" t="s">
        <v>133</v>
      </c>
      <c r="AO3" s="423"/>
      <c r="AP3" s="420" t="s">
        <v>134</v>
      </c>
      <c r="AQ3" s="423"/>
      <c r="AR3" s="420" t="s">
        <v>135</v>
      </c>
      <c r="AS3" s="423"/>
      <c r="AT3" s="420" t="s">
        <v>136</v>
      </c>
      <c r="AU3" s="423"/>
      <c r="AV3" s="420" t="s">
        <v>137</v>
      </c>
      <c r="AW3" s="423"/>
      <c r="AX3" s="420" t="s">
        <v>138</v>
      </c>
      <c r="AY3" s="423"/>
      <c r="AZ3" s="420" t="s">
        <v>139</v>
      </c>
      <c r="BA3" s="423"/>
      <c r="BB3" s="420" t="s">
        <v>140</v>
      </c>
      <c r="BC3" s="423"/>
      <c r="BD3" s="420" t="s">
        <v>141</v>
      </c>
      <c r="BE3" s="423"/>
      <c r="BF3" s="420" t="s">
        <v>142</v>
      </c>
      <c r="BG3" s="427"/>
      <c r="BH3" s="425" t="s">
        <v>147</v>
      </c>
      <c r="BI3" s="426"/>
      <c r="BJ3" s="30"/>
    </row>
    <row r="4" spans="1:62" s="72" customFormat="1" ht="47.25" customHeight="1">
      <c r="A4" s="326" t="s">
        <v>22</v>
      </c>
      <c r="B4" s="254" t="s">
        <v>145</v>
      </c>
      <c r="C4" s="237" t="s">
        <v>146</v>
      </c>
      <c r="D4" s="254" t="s">
        <v>145</v>
      </c>
      <c r="E4" s="237" t="s">
        <v>146</v>
      </c>
      <c r="F4" s="254" t="s">
        <v>145</v>
      </c>
      <c r="G4" s="237" t="s">
        <v>146</v>
      </c>
      <c r="H4" s="254" t="s">
        <v>145</v>
      </c>
      <c r="I4" s="237" t="s">
        <v>146</v>
      </c>
      <c r="J4" s="254" t="s">
        <v>145</v>
      </c>
      <c r="K4" s="237" t="s">
        <v>146</v>
      </c>
      <c r="L4" s="254" t="s">
        <v>145</v>
      </c>
      <c r="M4" s="237" t="s">
        <v>146</v>
      </c>
      <c r="N4" s="254" t="s">
        <v>145</v>
      </c>
      <c r="O4" s="237" t="s">
        <v>146</v>
      </c>
      <c r="P4" s="254" t="s">
        <v>145</v>
      </c>
      <c r="Q4" s="237" t="s">
        <v>146</v>
      </c>
      <c r="R4" s="254" t="s">
        <v>145</v>
      </c>
      <c r="S4" s="237" t="s">
        <v>146</v>
      </c>
      <c r="T4" s="254" t="s">
        <v>145</v>
      </c>
      <c r="U4" s="237" t="s">
        <v>146</v>
      </c>
      <c r="V4" s="254" t="s">
        <v>145</v>
      </c>
      <c r="W4" s="237" t="s">
        <v>146</v>
      </c>
      <c r="X4" s="236" t="s">
        <v>145</v>
      </c>
      <c r="Y4" s="256" t="s">
        <v>54</v>
      </c>
      <c r="Z4" s="236" t="s">
        <v>145</v>
      </c>
      <c r="AA4" s="255" t="s">
        <v>54</v>
      </c>
      <c r="AB4" s="236" t="s">
        <v>145</v>
      </c>
      <c r="AC4" s="237" t="s">
        <v>54</v>
      </c>
      <c r="AD4" s="311" t="s">
        <v>145</v>
      </c>
      <c r="AE4" s="294" t="s">
        <v>54</v>
      </c>
      <c r="AF4" s="236" t="s">
        <v>145</v>
      </c>
      <c r="AG4" s="235" t="s">
        <v>54</v>
      </c>
      <c r="AH4" s="236" t="s">
        <v>145</v>
      </c>
      <c r="AI4" s="235" t="s">
        <v>54</v>
      </c>
      <c r="AJ4" s="236" t="s">
        <v>145</v>
      </c>
      <c r="AK4" s="235" t="s">
        <v>54</v>
      </c>
      <c r="AL4" s="236" t="s">
        <v>145</v>
      </c>
      <c r="AM4" s="235" t="s">
        <v>54</v>
      </c>
      <c r="AN4" s="236" t="s">
        <v>145</v>
      </c>
      <c r="AO4" s="235" t="s">
        <v>54</v>
      </c>
      <c r="AP4" s="236" t="s">
        <v>145</v>
      </c>
      <c r="AQ4" s="235" t="s">
        <v>54</v>
      </c>
      <c r="AR4" s="236" t="s">
        <v>145</v>
      </c>
      <c r="AS4" s="235" t="s">
        <v>54</v>
      </c>
      <c r="AT4" s="236" t="s">
        <v>145</v>
      </c>
      <c r="AU4" s="235" t="s">
        <v>54</v>
      </c>
      <c r="AV4" s="236" t="s">
        <v>145</v>
      </c>
      <c r="AW4" s="235" t="s">
        <v>54</v>
      </c>
      <c r="AX4" s="236" t="s">
        <v>145</v>
      </c>
      <c r="AY4" s="235" t="s">
        <v>54</v>
      </c>
      <c r="AZ4" s="236" t="s">
        <v>145</v>
      </c>
      <c r="BA4" s="235" t="s">
        <v>54</v>
      </c>
      <c r="BB4" s="236" t="s">
        <v>145</v>
      </c>
      <c r="BC4" s="235" t="s">
        <v>54</v>
      </c>
      <c r="BD4" s="236" t="s">
        <v>145</v>
      </c>
      <c r="BE4" s="235" t="s">
        <v>54</v>
      </c>
      <c r="BF4" s="236" t="s">
        <v>145</v>
      </c>
      <c r="BG4" s="327" t="s">
        <v>54</v>
      </c>
      <c r="BH4" s="346" t="s">
        <v>145</v>
      </c>
      <c r="BI4" s="347" t="s">
        <v>144</v>
      </c>
      <c r="BJ4" s="21"/>
    </row>
    <row r="5" spans="1:61" ht="47.25" customHeight="1">
      <c r="A5" s="328" t="s">
        <v>172</v>
      </c>
      <c r="B5" s="230">
        <v>113</v>
      </c>
      <c r="C5" s="257">
        <v>-19.3</v>
      </c>
      <c r="D5" s="230">
        <v>192</v>
      </c>
      <c r="E5" s="257">
        <v>27.200000000000003</v>
      </c>
      <c r="F5" s="230">
        <v>73</v>
      </c>
      <c r="G5" s="257">
        <v>217.4</v>
      </c>
      <c r="H5" s="230">
        <v>132</v>
      </c>
      <c r="I5" s="257">
        <v>123.70000000000002</v>
      </c>
      <c r="J5" s="230">
        <v>67</v>
      </c>
      <c r="K5" s="257">
        <v>-11.799999999999999</v>
      </c>
      <c r="L5" s="230">
        <v>91</v>
      </c>
      <c r="M5" s="257">
        <v>-31.1</v>
      </c>
      <c r="N5" s="230">
        <v>19</v>
      </c>
      <c r="O5" s="257">
        <v>-38.7</v>
      </c>
      <c r="P5" s="230">
        <v>5</v>
      </c>
      <c r="Q5" s="257" t="s">
        <v>171</v>
      </c>
      <c r="R5" s="230">
        <v>12</v>
      </c>
      <c r="S5" s="257">
        <v>-58.599999999999994</v>
      </c>
      <c r="T5" s="230">
        <v>11</v>
      </c>
      <c r="U5" s="257">
        <v>1000</v>
      </c>
      <c r="V5" s="230">
        <v>2</v>
      </c>
      <c r="W5" s="257">
        <v>-71.39999999999999</v>
      </c>
      <c r="X5" s="230">
        <v>12</v>
      </c>
      <c r="Y5" s="257">
        <v>33.300000000000004</v>
      </c>
      <c r="Z5" s="230">
        <v>1</v>
      </c>
      <c r="AA5" s="257">
        <v>-90</v>
      </c>
      <c r="AB5" s="230">
        <v>29</v>
      </c>
      <c r="AC5" s="362">
        <v>-29.299999999999997</v>
      </c>
      <c r="AD5" s="312">
        <v>0</v>
      </c>
      <c r="AE5" s="295">
        <v>-100</v>
      </c>
      <c r="AF5" s="234">
        <v>1</v>
      </c>
      <c r="AG5" s="229">
        <v>-88.9</v>
      </c>
      <c r="AH5" s="234">
        <v>14</v>
      </c>
      <c r="AI5" s="229">
        <v>-26.3</v>
      </c>
      <c r="AJ5" s="234">
        <v>7</v>
      </c>
      <c r="AK5" s="229">
        <v>600</v>
      </c>
      <c r="AL5" s="234">
        <v>7</v>
      </c>
      <c r="AM5" s="229">
        <v>-30</v>
      </c>
      <c r="AN5" s="234">
        <v>4</v>
      </c>
      <c r="AO5" s="229">
        <v>0</v>
      </c>
      <c r="AP5" s="234">
        <v>3</v>
      </c>
      <c r="AQ5" s="229">
        <v>-62.5</v>
      </c>
      <c r="AR5" s="234">
        <v>4</v>
      </c>
      <c r="AS5" s="229">
        <v>100</v>
      </c>
      <c r="AT5" s="234">
        <v>8</v>
      </c>
      <c r="AU5" s="229">
        <v>100</v>
      </c>
      <c r="AV5" s="234">
        <v>5</v>
      </c>
      <c r="AW5" s="229">
        <v>150</v>
      </c>
      <c r="AX5" s="234">
        <v>0</v>
      </c>
      <c r="AY5" s="229">
        <v>-100</v>
      </c>
      <c r="AZ5" s="234">
        <v>0</v>
      </c>
      <c r="BA5" s="229" t="s">
        <v>171</v>
      </c>
      <c r="BB5" s="234">
        <v>6</v>
      </c>
      <c r="BC5" s="229">
        <v>200</v>
      </c>
      <c r="BD5" s="234">
        <v>2</v>
      </c>
      <c r="BE5" s="229">
        <v>-33.300000000000004</v>
      </c>
      <c r="BF5" s="234">
        <v>1</v>
      </c>
      <c r="BG5" s="329">
        <v>-50</v>
      </c>
      <c r="BH5" s="348">
        <v>821</v>
      </c>
      <c r="BI5" s="349">
        <v>5.3</v>
      </c>
    </row>
    <row r="6" spans="1:61" s="126" customFormat="1" ht="47.25" customHeight="1">
      <c r="A6" s="330" t="s">
        <v>25</v>
      </c>
      <c r="B6" s="228">
        <v>109</v>
      </c>
      <c r="C6" s="258">
        <v>-1.7999999999999998</v>
      </c>
      <c r="D6" s="228">
        <v>140</v>
      </c>
      <c r="E6" s="258">
        <v>-42.4</v>
      </c>
      <c r="F6" s="228">
        <v>27</v>
      </c>
      <c r="G6" s="258">
        <v>-54.2</v>
      </c>
      <c r="H6" s="228">
        <v>51</v>
      </c>
      <c r="I6" s="258">
        <v>-37</v>
      </c>
      <c r="J6" s="228">
        <v>44</v>
      </c>
      <c r="K6" s="258">
        <v>-34.300000000000004</v>
      </c>
      <c r="L6" s="228">
        <v>65</v>
      </c>
      <c r="M6" s="258">
        <v>-34.300000000000004</v>
      </c>
      <c r="N6" s="228">
        <v>17</v>
      </c>
      <c r="O6" s="258">
        <v>-59.5</v>
      </c>
      <c r="P6" s="228">
        <v>1</v>
      </c>
      <c r="Q6" s="258">
        <v>-75</v>
      </c>
      <c r="R6" s="228">
        <v>19</v>
      </c>
      <c r="S6" s="258">
        <v>18.8</v>
      </c>
      <c r="T6" s="228">
        <v>2</v>
      </c>
      <c r="U6" s="258">
        <v>-50</v>
      </c>
      <c r="V6" s="228">
        <v>4</v>
      </c>
      <c r="W6" s="258">
        <v>33.300000000000004</v>
      </c>
      <c r="X6" s="228">
        <v>16</v>
      </c>
      <c r="Y6" s="258">
        <v>-15.8</v>
      </c>
      <c r="Z6" s="228">
        <v>5</v>
      </c>
      <c r="AA6" s="258">
        <v>-66.7</v>
      </c>
      <c r="AB6" s="228">
        <v>15</v>
      </c>
      <c r="AC6" s="363">
        <v>-60.5</v>
      </c>
      <c r="AD6" s="313">
        <v>1</v>
      </c>
      <c r="AE6" s="296" t="s">
        <v>171</v>
      </c>
      <c r="AF6" s="228">
        <v>15</v>
      </c>
      <c r="AG6" s="227">
        <v>400</v>
      </c>
      <c r="AH6" s="228">
        <v>7</v>
      </c>
      <c r="AI6" s="227">
        <v>-65</v>
      </c>
      <c r="AJ6" s="228">
        <v>3</v>
      </c>
      <c r="AK6" s="227">
        <v>200</v>
      </c>
      <c r="AL6" s="228">
        <v>0</v>
      </c>
      <c r="AM6" s="227">
        <v>-100</v>
      </c>
      <c r="AN6" s="228">
        <v>6</v>
      </c>
      <c r="AO6" s="227">
        <v>-33.300000000000004</v>
      </c>
      <c r="AP6" s="228">
        <v>8</v>
      </c>
      <c r="AQ6" s="227">
        <v>-42.9</v>
      </c>
      <c r="AR6" s="228">
        <v>3</v>
      </c>
      <c r="AS6" s="227">
        <v>50</v>
      </c>
      <c r="AT6" s="228">
        <v>2</v>
      </c>
      <c r="AU6" s="227">
        <v>-84.6</v>
      </c>
      <c r="AV6" s="228">
        <v>1</v>
      </c>
      <c r="AW6" s="227">
        <v>-50</v>
      </c>
      <c r="AX6" s="228">
        <v>1</v>
      </c>
      <c r="AY6" s="227">
        <v>-75</v>
      </c>
      <c r="AZ6" s="228">
        <v>0</v>
      </c>
      <c r="BA6" s="227">
        <v>-100</v>
      </c>
      <c r="BB6" s="228">
        <v>2</v>
      </c>
      <c r="BC6" s="227">
        <v>100</v>
      </c>
      <c r="BD6" s="228">
        <v>1</v>
      </c>
      <c r="BE6" s="227" t="s">
        <v>171</v>
      </c>
      <c r="BF6" s="228">
        <v>1</v>
      </c>
      <c r="BG6" s="331" t="s">
        <v>171</v>
      </c>
      <c r="BH6" s="350">
        <v>566</v>
      </c>
      <c r="BI6" s="351">
        <v>-35.199999999999996</v>
      </c>
    </row>
    <row r="7" spans="1:61" ht="47.25" customHeight="1">
      <c r="A7" s="332" t="s">
        <v>26</v>
      </c>
      <c r="B7" s="230">
        <v>166</v>
      </c>
      <c r="C7" s="257">
        <v>-16.2</v>
      </c>
      <c r="D7" s="230">
        <v>223</v>
      </c>
      <c r="E7" s="257">
        <v>21.9</v>
      </c>
      <c r="F7" s="230">
        <v>74</v>
      </c>
      <c r="G7" s="257">
        <v>23.3</v>
      </c>
      <c r="H7" s="230">
        <v>26</v>
      </c>
      <c r="I7" s="257">
        <v>-67.9</v>
      </c>
      <c r="J7" s="230">
        <v>94</v>
      </c>
      <c r="K7" s="257">
        <v>44.6</v>
      </c>
      <c r="L7" s="230">
        <v>124</v>
      </c>
      <c r="M7" s="257">
        <v>-5.3</v>
      </c>
      <c r="N7" s="230">
        <v>27</v>
      </c>
      <c r="O7" s="257">
        <v>-12.9</v>
      </c>
      <c r="P7" s="230">
        <v>2</v>
      </c>
      <c r="Q7" s="257">
        <v>-66.7</v>
      </c>
      <c r="R7" s="230">
        <v>20</v>
      </c>
      <c r="S7" s="257">
        <v>-39.4</v>
      </c>
      <c r="T7" s="230">
        <v>12</v>
      </c>
      <c r="U7" s="257" t="s">
        <v>171</v>
      </c>
      <c r="V7" s="230">
        <v>3</v>
      </c>
      <c r="W7" s="257">
        <v>-25</v>
      </c>
      <c r="X7" s="230">
        <v>16</v>
      </c>
      <c r="Y7" s="257">
        <v>-50</v>
      </c>
      <c r="Z7" s="230">
        <v>9</v>
      </c>
      <c r="AA7" s="257">
        <v>12.5</v>
      </c>
      <c r="AB7" s="230">
        <v>35</v>
      </c>
      <c r="AC7" s="362">
        <v>52.2</v>
      </c>
      <c r="AD7" s="312">
        <v>4</v>
      </c>
      <c r="AE7" s="295">
        <v>300</v>
      </c>
      <c r="AF7" s="230">
        <v>9</v>
      </c>
      <c r="AG7" s="229">
        <v>50</v>
      </c>
      <c r="AH7" s="230">
        <v>29</v>
      </c>
      <c r="AI7" s="229">
        <v>61.1</v>
      </c>
      <c r="AJ7" s="230">
        <v>15</v>
      </c>
      <c r="AK7" s="229">
        <v>150</v>
      </c>
      <c r="AL7" s="230">
        <v>18</v>
      </c>
      <c r="AM7" s="229">
        <v>63.6</v>
      </c>
      <c r="AN7" s="230">
        <v>6</v>
      </c>
      <c r="AO7" s="229">
        <v>-14.299999999999999</v>
      </c>
      <c r="AP7" s="230">
        <v>10</v>
      </c>
      <c r="AQ7" s="229">
        <v>0</v>
      </c>
      <c r="AR7" s="230">
        <v>1</v>
      </c>
      <c r="AS7" s="229">
        <v>-66.7</v>
      </c>
      <c r="AT7" s="230">
        <v>7</v>
      </c>
      <c r="AU7" s="229">
        <v>0</v>
      </c>
      <c r="AV7" s="230">
        <v>0</v>
      </c>
      <c r="AW7" s="229">
        <v>-100</v>
      </c>
      <c r="AX7" s="230">
        <v>6</v>
      </c>
      <c r="AY7" s="229">
        <v>200</v>
      </c>
      <c r="AZ7" s="230">
        <v>1</v>
      </c>
      <c r="BA7" s="229">
        <v>0</v>
      </c>
      <c r="BB7" s="230">
        <v>1</v>
      </c>
      <c r="BC7" s="229">
        <v>-75</v>
      </c>
      <c r="BD7" s="230">
        <v>0</v>
      </c>
      <c r="BE7" s="229">
        <v>-100</v>
      </c>
      <c r="BF7" s="230">
        <v>3</v>
      </c>
      <c r="BG7" s="329">
        <v>-57.099999999999994</v>
      </c>
      <c r="BH7" s="352">
        <v>941</v>
      </c>
      <c r="BI7" s="316">
        <v>-2.7</v>
      </c>
    </row>
    <row r="8" spans="1:61" s="126" customFormat="1" ht="47.25" customHeight="1">
      <c r="A8" s="330" t="s">
        <v>27</v>
      </c>
      <c r="B8" s="228">
        <v>156</v>
      </c>
      <c r="C8" s="258">
        <v>-20.4</v>
      </c>
      <c r="D8" s="228">
        <v>121</v>
      </c>
      <c r="E8" s="258">
        <v>-24.4</v>
      </c>
      <c r="F8" s="228">
        <v>26</v>
      </c>
      <c r="G8" s="258">
        <v>-60</v>
      </c>
      <c r="H8" s="228">
        <v>56</v>
      </c>
      <c r="I8" s="258">
        <v>-3.4000000000000004</v>
      </c>
      <c r="J8" s="228">
        <v>86</v>
      </c>
      <c r="K8" s="258">
        <v>1.2</v>
      </c>
      <c r="L8" s="228">
        <v>95</v>
      </c>
      <c r="M8" s="258">
        <v>-38.3</v>
      </c>
      <c r="N8" s="228">
        <v>23</v>
      </c>
      <c r="O8" s="258">
        <v>53.300000000000004</v>
      </c>
      <c r="P8" s="228">
        <v>1</v>
      </c>
      <c r="Q8" s="258">
        <v>-66.7</v>
      </c>
      <c r="R8" s="228">
        <v>32</v>
      </c>
      <c r="S8" s="258">
        <v>45.5</v>
      </c>
      <c r="T8" s="228">
        <v>2</v>
      </c>
      <c r="U8" s="258">
        <v>-33.300000000000004</v>
      </c>
      <c r="V8" s="228">
        <v>4</v>
      </c>
      <c r="W8" s="258">
        <v>300</v>
      </c>
      <c r="X8" s="228">
        <v>12</v>
      </c>
      <c r="Y8" s="258">
        <v>-25</v>
      </c>
      <c r="Z8" s="228">
        <v>6</v>
      </c>
      <c r="AA8" s="258">
        <v>-62.5</v>
      </c>
      <c r="AB8" s="228">
        <v>36</v>
      </c>
      <c r="AC8" s="363">
        <v>44</v>
      </c>
      <c r="AD8" s="313">
        <v>0</v>
      </c>
      <c r="AE8" s="296">
        <v>-100</v>
      </c>
      <c r="AF8" s="228">
        <v>7</v>
      </c>
      <c r="AG8" s="227">
        <v>-50</v>
      </c>
      <c r="AH8" s="228">
        <v>25</v>
      </c>
      <c r="AI8" s="227">
        <v>78.60000000000001</v>
      </c>
      <c r="AJ8" s="228">
        <v>3</v>
      </c>
      <c r="AK8" s="227">
        <v>-50</v>
      </c>
      <c r="AL8" s="228">
        <v>10</v>
      </c>
      <c r="AM8" s="227">
        <v>-9.1</v>
      </c>
      <c r="AN8" s="228">
        <v>8</v>
      </c>
      <c r="AO8" s="227">
        <v>300</v>
      </c>
      <c r="AP8" s="228">
        <v>16</v>
      </c>
      <c r="AQ8" s="227">
        <v>1500</v>
      </c>
      <c r="AR8" s="228">
        <v>2</v>
      </c>
      <c r="AS8" s="227">
        <v>100</v>
      </c>
      <c r="AT8" s="228">
        <v>3</v>
      </c>
      <c r="AU8" s="227">
        <v>-70</v>
      </c>
      <c r="AV8" s="228">
        <v>1</v>
      </c>
      <c r="AW8" s="227">
        <v>0</v>
      </c>
      <c r="AX8" s="228">
        <v>1</v>
      </c>
      <c r="AY8" s="227" t="s">
        <v>171</v>
      </c>
      <c r="AZ8" s="228">
        <v>1</v>
      </c>
      <c r="BA8" s="227" t="s">
        <v>171</v>
      </c>
      <c r="BB8" s="228">
        <v>2</v>
      </c>
      <c r="BC8" s="227">
        <v>-60</v>
      </c>
      <c r="BD8" s="228">
        <v>1</v>
      </c>
      <c r="BE8" s="227">
        <v>-66.7</v>
      </c>
      <c r="BF8" s="228">
        <v>2</v>
      </c>
      <c r="BG8" s="331">
        <v>-60</v>
      </c>
      <c r="BH8" s="350">
        <v>738</v>
      </c>
      <c r="BI8" s="351">
        <v>-17.5</v>
      </c>
    </row>
    <row r="9" spans="1:61" ht="47.25" customHeight="1">
      <c r="A9" s="332" t="s">
        <v>28</v>
      </c>
      <c r="B9" s="230">
        <v>167</v>
      </c>
      <c r="C9" s="257">
        <v>30.5</v>
      </c>
      <c r="D9" s="230">
        <v>253</v>
      </c>
      <c r="E9" s="257">
        <v>59.099999999999994</v>
      </c>
      <c r="F9" s="230">
        <v>29</v>
      </c>
      <c r="G9" s="257">
        <v>-25.6</v>
      </c>
      <c r="H9" s="230">
        <v>44</v>
      </c>
      <c r="I9" s="257">
        <v>-54.2</v>
      </c>
      <c r="J9" s="230">
        <v>105</v>
      </c>
      <c r="K9" s="257">
        <v>31.3</v>
      </c>
      <c r="L9" s="230">
        <v>105</v>
      </c>
      <c r="M9" s="257">
        <v>-6.3</v>
      </c>
      <c r="N9" s="230">
        <v>16</v>
      </c>
      <c r="O9" s="257">
        <v>-56.8</v>
      </c>
      <c r="P9" s="230">
        <v>4</v>
      </c>
      <c r="Q9" s="257">
        <v>0</v>
      </c>
      <c r="R9" s="230">
        <v>6</v>
      </c>
      <c r="S9" s="257">
        <v>-57.099999999999994</v>
      </c>
      <c r="T9" s="230">
        <v>0</v>
      </c>
      <c r="U9" s="257">
        <v>-100</v>
      </c>
      <c r="V9" s="230">
        <v>4</v>
      </c>
      <c r="W9" s="257">
        <v>300</v>
      </c>
      <c r="X9" s="230">
        <v>12</v>
      </c>
      <c r="Y9" s="257">
        <v>0</v>
      </c>
      <c r="Z9" s="230">
        <v>4</v>
      </c>
      <c r="AA9" s="257">
        <v>-50</v>
      </c>
      <c r="AB9" s="230">
        <v>35</v>
      </c>
      <c r="AC9" s="362">
        <v>75</v>
      </c>
      <c r="AD9" s="312">
        <v>1</v>
      </c>
      <c r="AE9" s="295">
        <v>-66.7</v>
      </c>
      <c r="AF9" s="230">
        <v>8</v>
      </c>
      <c r="AG9" s="229">
        <v>-38.5</v>
      </c>
      <c r="AH9" s="230">
        <v>20</v>
      </c>
      <c r="AI9" s="229">
        <v>66.7</v>
      </c>
      <c r="AJ9" s="230">
        <v>20</v>
      </c>
      <c r="AK9" s="229">
        <v>150</v>
      </c>
      <c r="AL9" s="230">
        <v>10</v>
      </c>
      <c r="AM9" s="229">
        <v>233.3</v>
      </c>
      <c r="AN9" s="230">
        <v>5</v>
      </c>
      <c r="AO9" s="229">
        <v>150</v>
      </c>
      <c r="AP9" s="230">
        <v>16</v>
      </c>
      <c r="AQ9" s="229">
        <v>166.70000000000002</v>
      </c>
      <c r="AR9" s="230">
        <v>2</v>
      </c>
      <c r="AS9" s="229">
        <v>100</v>
      </c>
      <c r="AT9" s="230">
        <v>7</v>
      </c>
      <c r="AU9" s="229">
        <v>0</v>
      </c>
      <c r="AV9" s="230">
        <v>5</v>
      </c>
      <c r="AW9" s="229">
        <v>25</v>
      </c>
      <c r="AX9" s="230">
        <v>1</v>
      </c>
      <c r="AY9" s="229" t="s">
        <v>171</v>
      </c>
      <c r="AZ9" s="230">
        <v>1</v>
      </c>
      <c r="BA9" s="229">
        <v>-50</v>
      </c>
      <c r="BB9" s="230">
        <v>1</v>
      </c>
      <c r="BC9" s="229">
        <v>-66.7</v>
      </c>
      <c r="BD9" s="230">
        <v>1</v>
      </c>
      <c r="BE9" s="229">
        <v>-85.7</v>
      </c>
      <c r="BF9" s="230">
        <v>0</v>
      </c>
      <c r="BG9" s="329">
        <v>-100</v>
      </c>
      <c r="BH9" s="352">
        <v>882</v>
      </c>
      <c r="BI9" s="316">
        <v>12.2</v>
      </c>
    </row>
    <row r="10" spans="1:61" s="126" customFormat="1" ht="47.25" customHeight="1">
      <c r="A10" s="330" t="s">
        <v>29</v>
      </c>
      <c r="B10" s="228">
        <v>145</v>
      </c>
      <c r="C10" s="258">
        <v>0</v>
      </c>
      <c r="D10" s="228">
        <v>147</v>
      </c>
      <c r="E10" s="258">
        <v>0.7000000000000001</v>
      </c>
      <c r="F10" s="228">
        <v>45</v>
      </c>
      <c r="G10" s="258">
        <v>-4.3</v>
      </c>
      <c r="H10" s="228">
        <v>55</v>
      </c>
      <c r="I10" s="258">
        <v>-38.2</v>
      </c>
      <c r="J10" s="228">
        <v>106</v>
      </c>
      <c r="K10" s="258">
        <v>20.5</v>
      </c>
      <c r="L10" s="228">
        <v>100</v>
      </c>
      <c r="M10" s="258">
        <v>-12.3</v>
      </c>
      <c r="N10" s="228">
        <v>49</v>
      </c>
      <c r="O10" s="258">
        <v>157.9</v>
      </c>
      <c r="P10" s="228">
        <v>10</v>
      </c>
      <c r="Q10" s="258">
        <v>150</v>
      </c>
      <c r="R10" s="228">
        <v>17</v>
      </c>
      <c r="S10" s="258">
        <v>-54.1</v>
      </c>
      <c r="T10" s="228">
        <v>4</v>
      </c>
      <c r="U10" s="258">
        <v>300</v>
      </c>
      <c r="V10" s="228">
        <v>4</v>
      </c>
      <c r="W10" s="258">
        <v>-20</v>
      </c>
      <c r="X10" s="228">
        <v>10</v>
      </c>
      <c r="Y10" s="258">
        <v>-33.300000000000004</v>
      </c>
      <c r="Z10" s="228">
        <v>7</v>
      </c>
      <c r="AA10" s="258">
        <v>-53.300000000000004</v>
      </c>
      <c r="AB10" s="228">
        <v>27</v>
      </c>
      <c r="AC10" s="363">
        <v>-3.5999999999999996</v>
      </c>
      <c r="AD10" s="313">
        <v>0</v>
      </c>
      <c r="AE10" s="296">
        <v>-100</v>
      </c>
      <c r="AF10" s="228">
        <v>5</v>
      </c>
      <c r="AG10" s="227">
        <v>-58.3</v>
      </c>
      <c r="AH10" s="228">
        <v>17</v>
      </c>
      <c r="AI10" s="227">
        <v>-51.4</v>
      </c>
      <c r="AJ10" s="228">
        <v>10</v>
      </c>
      <c r="AK10" s="227">
        <v>-50</v>
      </c>
      <c r="AL10" s="228">
        <v>22</v>
      </c>
      <c r="AM10" s="227">
        <v>83.3</v>
      </c>
      <c r="AN10" s="228">
        <v>4</v>
      </c>
      <c r="AO10" s="227">
        <v>100</v>
      </c>
      <c r="AP10" s="228">
        <v>5</v>
      </c>
      <c r="AQ10" s="227" t="s">
        <v>171</v>
      </c>
      <c r="AR10" s="228">
        <v>3</v>
      </c>
      <c r="AS10" s="227">
        <v>200</v>
      </c>
      <c r="AT10" s="228">
        <v>6</v>
      </c>
      <c r="AU10" s="227">
        <v>-14.299999999999999</v>
      </c>
      <c r="AV10" s="228">
        <v>7</v>
      </c>
      <c r="AW10" s="227">
        <v>600</v>
      </c>
      <c r="AX10" s="228">
        <v>4</v>
      </c>
      <c r="AY10" s="227">
        <v>300</v>
      </c>
      <c r="AZ10" s="228">
        <v>0</v>
      </c>
      <c r="BA10" s="227">
        <v>-100</v>
      </c>
      <c r="BB10" s="228">
        <v>3</v>
      </c>
      <c r="BC10" s="227">
        <v>0</v>
      </c>
      <c r="BD10" s="228">
        <v>1</v>
      </c>
      <c r="BE10" s="227">
        <v>-75</v>
      </c>
      <c r="BF10" s="228">
        <v>1</v>
      </c>
      <c r="BG10" s="331">
        <v>-80</v>
      </c>
      <c r="BH10" s="350">
        <v>814</v>
      </c>
      <c r="BI10" s="351">
        <v>-5.3</v>
      </c>
    </row>
    <row r="11" spans="1:62" ht="47.25" customHeight="1">
      <c r="A11" s="332" t="s">
        <v>30</v>
      </c>
      <c r="B11" s="230">
        <v>132</v>
      </c>
      <c r="C11" s="257">
        <v>-45.7</v>
      </c>
      <c r="D11" s="230">
        <v>180</v>
      </c>
      <c r="E11" s="257">
        <v>-12.6</v>
      </c>
      <c r="F11" s="230">
        <v>32</v>
      </c>
      <c r="G11" s="257">
        <v>-45.800000000000004</v>
      </c>
      <c r="H11" s="230">
        <v>78</v>
      </c>
      <c r="I11" s="257">
        <v>50</v>
      </c>
      <c r="J11" s="230">
        <v>80</v>
      </c>
      <c r="K11" s="257">
        <v>-31</v>
      </c>
      <c r="L11" s="230">
        <v>107</v>
      </c>
      <c r="M11" s="257">
        <v>-29.099999999999998</v>
      </c>
      <c r="N11" s="230">
        <v>26</v>
      </c>
      <c r="O11" s="257">
        <v>-16.1</v>
      </c>
      <c r="P11" s="230">
        <v>3</v>
      </c>
      <c r="Q11" s="257">
        <v>-70</v>
      </c>
      <c r="R11" s="230">
        <v>26</v>
      </c>
      <c r="S11" s="257">
        <v>-13.3</v>
      </c>
      <c r="T11" s="230">
        <v>2</v>
      </c>
      <c r="U11" s="257">
        <v>-60</v>
      </c>
      <c r="V11" s="230">
        <v>2</v>
      </c>
      <c r="W11" s="257">
        <v>-60</v>
      </c>
      <c r="X11" s="230">
        <v>11</v>
      </c>
      <c r="Y11" s="257">
        <v>-35.3</v>
      </c>
      <c r="Z11" s="230">
        <v>7</v>
      </c>
      <c r="AA11" s="257">
        <v>-30</v>
      </c>
      <c r="AB11" s="230">
        <v>77</v>
      </c>
      <c r="AC11" s="362">
        <v>11.600000000000001</v>
      </c>
      <c r="AD11" s="312">
        <v>1</v>
      </c>
      <c r="AE11" s="295">
        <v>-66.7</v>
      </c>
      <c r="AF11" s="230">
        <v>6</v>
      </c>
      <c r="AG11" s="229">
        <v>-14.299999999999999</v>
      </c>
      <c r="AH11" s="230">
        <v>53</v>
      </c>
      <c r="AI11" s="229">
        <v>55.900000000000006</v>
      </c>
      <c r="AJ11" s="230">
        <v>25</v>
      </c>
      <c r="AK11" s="229">
        <v>31.6</v>
      </c>
      <c r="AL11" s="230">
        <v>12</v>
      </c>
      <c r="AM11" s="229">
        <v>-52</v>
      </c>
      <c r="AN11" s="230">
        <v>8</v>
      </c>
      <c r="AO11" s="229">
        <v>166.70000000000002</v>
      </c>
      <c r="AP11" s="230">
        <v>12</v>
      </c>
      <c r="AQ11" s="229">
        <v>300</v>
      </c>
      <c r="AR11" s="230">
        <v>3</v>
      </c>
      <c r="AS11" s="229">
        <v>50</v>
      </c>
      <c r="AT11" s="230">
        <v>10</v>
      </c>
      <c r="AU11" s="229">
        <v>11.1</v>
      </c>
      <c r="AV11" s="230">
        <v>5</v>
      </c>
      <c r="AW11" s="229">
        <v>66.7</v>
      </c>
      <c r="AX11" s="230">
        <v>1</v>
      </c>
      <c r="AY11" s="229">
        <v>-66.7</v>
      </c>
      <c r="AZ11" s="230">
        <v>2</v>
      </c>
      <c r="BA11" s="229">
        <v>0</v>
      </c>
      <c r="BB11" s="230">
        <v>4</v>
      </c>
      <c r="BC11" s="229">
        <v>-42.9</v>
      </c>
      <c r="BD11" s="230">
        <v>4</v>
      </c>
      <c r="BE11" s="229">
        <v>-33.300000000000004</v>
      </c>
      <c r="BF11" s="230">
        <v>3</v>
      </c>
      <c r="BG11" s="329">
        <v>-25</v>
      </c>
      <c r="BH11" s="352">
        <v>912</v>
      </c>
      <c r="BI11" s="316">
        <v>-19.6</v>
      </c>
      <c r="BJ11" s="28"/>
    </row>
    <row r="12" spans="1:62" s="126" customFormat="1" ht="47.25" customHeight="1">
      <c r="A12" s="330" t="s">
        <v>31</v>
      </c>
      <c r="B12" s="228">
        <v>102</v>
      </c>
      <c r="C12" s="258">
        <v>-38.2</v>
      </c>
      <c r="D12" s="228">
        <v>233</v>
      </c>
      <c r="E12" s="258">
        <v>-23.9</v>
      </c>
      <c r="F12" s="228">
        <v>27</v>
      </c>
      <c r="G12" s="258">
        <v>-69</v>
      </c>
      <c r="H12" s="228">
        <v>70</v>
      </c>
      <c r="I12" s="258">
        <v>1.4000000000000001</v>
      </c>
      <c r="J12" s="228">
        <v>81</v>
      </c>
      <c r="K12" s="258">
        <v>-21.4</v>
      </c>
      <c r="L12" s="228">
        <v>139</v>
      </c>
      <c r="M12" s="258">
        <v>23</v>
      </c>
      <c r="N12" s="228">
        <v>28</v>
      </c>
      <c r="O12" s="258">
        <v>-20</v>
      </c>
      <c r="P12" s="228">
        <v>3</v>
      </c>
      <c r="Q12" s="258">
        <v>-25</v>
      </c>
      <c r="R12" s="228">
        <v>23</v>
      </c>
      <c r="S12" s="258">
        <v>-8</v>
      </c>
      <c r="T12" s="228">
        <v>2</v>
      </c>
      <c r="U12" s="258">
        <v>-83.3</v>
      </c>
      <c r="V12" s="228">
        <v>1</v>
      </c>
      <c r="W12" s="258">
        <v>-66.7</v>
      </c>
      <c r="X12" s="228">
        <v>13</v>
      </c>
      <c r="Y12" s="258">
        <v>0</v>
      </c>
      <c r="Z12" s="228">
        <v>12</v>
      </c>
      <c r="AA12" s="258">
        <v>50</v>
      </c>
      <c r="AB12" s="228">
        <v>25</v>
      </c>
      <c r="AC12" s="363">
        <v>56.3</v>
      </c>
      <c r="AD12" s="313">
        <v>2</v>
      </c>
      <c r="AE12" s="296">
        <v>100</v>
      </c>
      <c r="AF12" s="228">
        <v>5</v>
      </c>
      <c r="AG12" s="227">
        <v>-44.4</v>
      </c>
      <c r="AH12" s="228">
        <v>12</v>
      </c>
      <c r="AI12" s="227">
        <v>-50</v>
      </c>
      <c r="AJ12" s="228">
        <v>11</v>
      </c>
      <c r="AK12" s="227">
        <v>-50</v>
      </c>
      <c r="AL12" s="228">
        <v>12</v>
      </c>
      <c r="AM12" s="227">
        <v>20</v>
      </c>
      <c r="AN12" s="228">
        <v>3</v>
      </c>
      <c r="AO12" s="227">
        <v>-57.099999999999994</v>
      </c>
      <c r="AP12" s="228">
        <v>5</v>
      </c>
      <c r="AQ12" s="227">
        <v>-44.4</v>
      </c>
      <c r="AR12" s="228">
        <v>18</v>
      </c>
      <c r="AS12" s="227">
        <v>260</v>
      </c>
      <c r="AT12" s="228">
        <v>8</v>
      </c>
      <c r="AU12" s="227">
        <v>-33.300000000000004</v>
      </c>
      <c r="AV12" s="228">
        <v>4</v>
      </c>
      <c r="AW12" s="227">
        <v>33.300000000000004</v>
      </c>
      <c r="AX12" s="228">
        <v>2</v>
      </c>
      <c r="AY12" s="227">
        <v>100</v>
      </c>
      <c r="AZ12" s="228">
        <v>4</v>
      </c>
      <c r="BA12" s="227">
        <v>300</v>
      </c>
      <c r="BB12" s="228">
        <v>2</v>
      </c>
      <c r="BC12" s="227">
        <v>-50</v>
      </c>
      <c r="BD12" s="228">
        <v>3</v>
      </c>
      <c r="BE12" s="227">
        <v>0</v>
      </c>
      <c r="BF12" s="228">
        <v>0</v>
      </c>
      <c r="BG12" s="331">
        <v>-100</v>
      </c>
      <c r="BH12" s="350">
        <v>850</v>
      </c>
      <c r="BI12" s="317">
        <v>-20.9</v>
      </c>
      <c r="BJ12" s="344"/>
    </row>
    <row r="13" spans="1:62" ht="47.25" customHeight="1">
      <c r="A13" s="332" t="s">
        <v>32</v>
      </c>
      <c r="B13" s="230">
        <v>138</v>
      </c>
      <c r="C13" s="257">
        <v>-16.900000000000002</v>
      </c>
      <c r="D13" s="230">
        <v>215</v>
      </c>
      <c r="E13" s="257">
        <v>20.1</v>
      </c>
      <c r="F13" s="230">
        <v>20</v>
      </c>
      <c r="G13" s="257">
        <v>-84.5</v>
      </c>
      <c r="H13" s="230">
        <v>38</v>
      </c>
      <c r="I13" s="257">
        <v>-53.7</v>
      </c>
      <c r="J13" s="230">
        <v>90</v>
      </c>
      <c r="K13" s="257">
        <v>13.900000000000002</v>
      </c>
      <c r="L13" s="230">
        <v>143</v>
      </c>
      <c r="M13" s="257">
        <v>9.2</v>
      </c>
      <c r="N13" s="230">
        <v>40</v>
      </c>
      <c r="O13" s="257">
        <v>11.1</v>
      </c>
      <c r="P13" s="230">
        <v>2</v>
      </c>
      <c r="Q13" s="257">
        <v>-66.7</v>
      </c>
      <c r="R13" s="230">
        <v>17</v>
      </c>
      <c r="S13" s="257">
        <v>0</v>
      </c>
      <c r="T13" s="230">
        <v>2</v>
      </c>
      <c r="U13" s="257">
        <v>0</v>
      </c>
      <c r="V13" s="230">
        <v>3</v>
      </c>
      <c r="W13" s="257">
        <v>-57.099999999999994</v>
      </c>
      <c r="X13" s="230">
        <v>24</v>
      </c>
      <c r="Y13" s="257">
        <v>4.3</v>
      </c>
      <c r="Z13" s="230">
        <v>10</v>
      </c>
      <c r="AA13" s="257">
        <v>-9.1</v>
      </c>
      <c r="AB13" s="230">
        <v>23</v>
      </c>
      <c r="AC13" s="362">
        <v>-8</v>
      </c>
      <c r="AD13" s="312">
        <v>1</v>
      </c>
      <c r="AE13" s="295">
        <v>0</v>
      </c>
      <c r="AF13" s="230">
        <v>15</v>
      </c>
      <c r="AG13" s="229">
        <v>200</v>
      </c>
      <c r="AH13" s="230">
        <v>12</v>
      </c>
      <c r="AI13" s="229">
        <v>-53.800000000000004</v>
      </c>
      <c r="AJ13" s="230">
        <v>17</v>
      </c>
      <c r="AK13" s="229">
        <v>41.699999999999996</v>
      </c>
      <c r="AL13" s="230">
        <v>17</v>
      </c>
      <c r="AM13" s="229">
        <v>0</v>
      </c>
      <c r="AN13" s="230">
        <v>6</v>
      </c>
      <c r="AO13" s="229">
        <v>-25</v>
      </c>
      <c r="AP13" s="230">
        <v>17</v>
      </c>
      <c r="AQ13" s="229">
        <v>0</v>
      </c>
      <c r="AR13" s="230">
        <v>3</v>
      </c>
      <c r="AS13" s="229">
        <v>-25</v>
      </c>
      <c r="AT13" s="230">
        <v>8</v>
      </c>
      <c r="AU13" s="229">
        <v>-65.2</v>
      </c>
      <c r="AV13" s="230">
        <v>4</v>
      </c>
      <c r="AW13" s="229">
        <v>0</v>
      </c>
      <c r="AX13" s="230">
        <v>1</v>
      </c>
      <c r="AY13" s="229">
        <v>-50</v>
      </c>
      <c r="AZ13" s="230">
        <v>1</v>
      </c>
      <c r="BA13" s="229">
        <v>-50</v>
      </c>
      <c r="BB13" s="230">
        <v>4</v>
      </c>
      <c r="BC13" s="229">
        <v>0</v>
      </c>
      <c r="BD13" s="230">
        <v>3</v>
      </c>
      <c r="BE13" s="229">
        <v>-57.099999999999994</v>
      </c>
      <c r="BF13" s="230">
        <v>0</v>
      </c>
      <c r="BG13" s="329">
        <v>-100</v>
      </c>
      <c r="BH13" s="352">
        <v>874</v>
      </c>
      <c r="BI13" s="320">
        <v>-15</v>
      </c>
      <c r="BJ13" s="28"/>
    </row>
    <row r="14" spans="1:62" s="126" customFormat="1" ht="47.25" customHeight="1">
      <c r="A14" s="330" t="s">
        <v>173</v>
      </c>
      <c r="B14" s="228">
        <v>81</v>
      </c>
      <c r="C14" s="258">
        <v>-6.9</v>
      </c>
      <c r="D14" s="228">
        <v>118</v>
      </c>
      <c r="E14" s="258">
        <v>-43</v>
      </c>
      <c r="F14" s="228">
        <v>51</v>
      </c>
      <c r="G14" s="258">
        <v>-46.300000000000004</v>
      </c>
      <c r="H14" s="228">
        <v>88</v>
      </c>
      <c r="I14" s="258">
        <v>27.500000000000004</v>
      </c>
      <c r="J14" s="228">
        <v>77</v>
      </c>
      <c r="K14" s="258">
        <v>14.899999999999999</v>
      </c>
      <c r="L14" s="228">
        <v>95</v>
      </c>
      <c r="M14" s="258">
        <v>-27.500000000000004</v>
      </c>
      <c r="N14" s="228">
        <v>16</v>
      </c>
      <c r="O14" s="258">
        <v>-50</v>
      </c>
      <c r="P14" s="228">
        <v>2</v>
      </c>
      <c r="Q14" s="258">
        <v>0</v>
      </c>
      <c r="R14" s="228">
        <v>48</v>
      </c>
      <c r="S14" s="258">
        <v>26.3</v>
      </c>
      <c r="T14" s="228">
        <v>6</v>
      </c>
      <c r="U14" s="258">
        <v>50</v>
      </c>
      <c r="V14" s="228">
        <v>3</v>
      </c>
      <c r="W14" s="258">
        <v>-40</v>
      </c>
      <c r="X14" s="228">
        <v>15</v>
      </c>
      <c r="Y14" s="258">
        <v>-25</v>
      </c>
      <c r="Z14" s="228">
        <v>4</v>
      </c>
      <c r="AA14" s="258">
        <v>-33.300000000000004</v>
      </c>
      <c r="AB14" s="228">
        <v>37</v>
      </c>
      <c r="AC14" s="363">
        <v>19.400000000000002</v>
      </c>
      <c r="AD14" s="313">
        <v>1</v>
      </c>
      <c r="AE14" s="296">
        <v>0</v>
      </c>
      <c r="AF14" s="228">
        <v>11</v>
      </c>
      <c r="AG14" s="227">
        <v>-26.700000000000003</v>
      </c>
      <c r="AH14" s="228">
        <v>42</v>
      </c>
      <c r="AI14" s="227">
        <v>147.10000000000002</v>
      </c>
      <c r="AJ14" s="228">
        <v>7</v>
      </c>
      <c r="AK14" s="227">
        <v>-56.3</v>
      </c>
      <c r="AL14" s="228">
        <v>3</v>
      </c>
      <c r="AM14" s="227">
        <v>-84.2</v>
      </c>
      <c r="AN14" s="228">
        <v>3</v>
      </c>
      <c r="AO14" s="227">
        <v>-66.7</v>
      </c>
      <c r="AP14" s="228">
        <v>10</v>
      </c>
      <c r="AQ14" s="227">
        <v>-56.49999999999999</v>
      </c>
      <c r="AR14" s="228">
        <v>1</v>
      </c>
      <c r="AS14" s="227">
        <v>-66.7</v>
      </c>
      <c r="AT14" s="228">
        <v>5</v>
      </c>
      <c r="AU14" s="227">
        <v>-64.3</v>
      </c>
      <c r="AV14" s="228">
        <v>4</v>
      </c>
      <c r="AW14" s="227">
        <v>100</v>
      </c>
      <c r="AX14" s="228">
        <v>1</v>
      </c>
      <c r="AY14" s="227" t="s">
        <v>171</v>
      </c>
      <c r="AZ14" s="228">
        <v>1</v>
      </c>
      <c r="BA14" s="227" t="s">
        <v>171</v>
      </c>
      <c r="BB14" s="228">
        <v>3</v>
      </c>
      <c r="BC14" s="227">
        <v>0</v>
      </c>
      <c r="BD14" s="228">
        <v>1</v>
      </c>
      <c r="BE14" s="227">
        <v>-75</v>
      </c>
      <c r="BF14" s="228">
        <v>8</v>
      </c>
      <c r="BG14" s="331">
        <v>700</v>
      </c>
      <c r="BH14" s="350">
        <v>742</v>
      </c>
      <c r="BI14" s="317">
        <v>-19.400000000000002</v>
      </c>
      <c r="BJ14" s="344"/>
    </row>
    <row r="15" spans="1:62" ht="47.25" customHeight="1">
      <c r="A15" s="332" t="s">
        <v>33</v>
      </c>
      <c r="B15" s="230">
        <v>126</v>
      </c>
      <c r="C15" s="257">
        <v>-2.3</v>
      </c>
      <c r="D15" s="230">
        <v>119</v>
      </c>
      <c r="E15" s="257">
        <v>-27</v>
      </c>
      <c r="F15" s="230">
        <v>87</v>
      </c>
      <c r="G15" s="257">
        <v>0</v>
      </c>
      <c r="H15" s="230">
        <v>58</v>
      </c>
      <c r="I15" s="257">
        <v>48.699999999999996</v>
      </c>
      <c r="J15" s="230">
        <v>44</v>
      </c>
      <c r="K15" s="257">
        <v>-28.999999999999996</v>
      </c>
      <c r="L15" s="230">
        <v>128</v>
      </c>
      <c r="M15" s="257">
        <v>54.2</v>
      </c>
      <c r="N15" s="230">
        <v>19</v>
      </c>
      <c r="O15" s="257">
        <v>-48.6</v>
      </c>
      <c r="P15" s="230">
        <v>2</v>
      </c>
      <c r="Q15" s="257">
        <v>0</v>
      </c>
      <c r="R15" s="230">
        <v>20</v>
      </c>
      <c r="S15" s="257">
        <v>53.800000000000004</v>
      </c>
      <c r="T15" s="230">
        <v>3</v>
      </c>
      <c r="U15" s="257">
        <v>50</v>
      </c>
      <c r="V15" s="230">
        <v>3</v>
      </c>
      <c r="W15" s="257">
        <v>-40</v>
      </c>
      <c r="X15" s="230">
        <v>14</v>
      </c>
      <c r="Y15" s="257">
        <v>-44</v>
      </c>
      <c r="Z15" s="230">
        <v>9</v>
      </c>
      <c r="AA15" s="257">
        <v>200</v>
      </c>
      <c r="AB15" s="230">
        <v>27</v>
      </c>
      <c r="AC15" s="362">
        <v>-55.7</v>
      </c>
      <c r="AD15" s="312">
        <v>3</v>
      </c>
      <c r="AE15" s="295">
        <v>200</v>
      </c>
      <c r="AF15" s="230">
        <v>12</v>
      </c>
      <c r="AG15" s="229">
        <v>-14.299999999999999</v>
      </c>
      <c r="AH15" s="230">
        <v>23</v>
      </c>
      <c r="AI15" s="229">
        <v>-11.5</v>
      </c>
      <c r="AJ15" s="230">
        <v>1</v>
      </c>
      <c r="AK15" s="229">
        <v>-85.7</v>
      </c>
      <c r="AL15" s="230">
        <v>4</v>
      </c>
      <c r="AM15" s="229">
        <v>-55.60000000000001</v>
      </c>
      <c r="AN15" s="230">
        <v>9</v>
      </c>
      <c r="AO15" s="229">
        <v>125</v>
      </c>
      <c r="AP15" s="230">
        <v>30</v>
      </c>
      <c r="AQ15" s="229">
        <v>87.5</v>
      </c>
      <c r="AR15" s="230">
        <v>2</v>
      </c>
      <c r="AS15" s="229">
        <v>100</v>
      </c>
      <c r="AT15" s="230">
        <v>4</v>
      </c>
      <c r="AU15" s="229">
        <v>-20</v>
      </c>
      <c r="AV15" s="230">
        <v>2</v>
      </c>
      <c r="AW15" s="229">
        <v>-33.300000000000004</v>
      </c>
      <c r="AX15" s="230">
        <v>1</v>
      </c>
      <c r="AY15" s="229">
        <v>0</v>
      </c>
      <c r="AZ15" s="230">
        <v>1</v>
      </c>
      <c r="BA15" s="229" t="s">
        <v>171</v>
      </c>
      <c r="BB15" s="230">
        <v>0</v>
      </c>
      <c r="BC15" s="229">
        <v>-100</v>
      </c>
      <c r="BD15" s="230">
        <v>1</v>
      </c>
      <c r="BE15" s="229">
        <v>-50</v>
      </c>
      <c r="BF15" s="230">
        <v>5</v>
      </c>
      <c r="BG15" s="329">
        <v>150</v>
      </c>
      <c r="BH15" s="352">
        <v>757</v>
      </c>
      <c r="BI15" s="320">
        <v>-6</v>
      </c>
      <c r="BJ15" s="28"/>
    </row>
    <row r="16" spans="1:62" s="126" customFormat="1" ht="47.25" customHeight="1">
      <c r="A16" s="333" t="s">
        <v>34</v>
      </c>
      <c r="B16" s="233">
        <v>163</v>
      </c>
      <c r="C16" s="259">
        <v>26.400000000000002</v>
      </c>
      <c r="D16" s="233">
        <v>226</v>
      </c>
      <c r="E16" s="259">
        <v>22.8</v>
      </c>
      <c r="F16" s="233">
        <v>57</v>
      </c>
      <c r="G16" s="259">
        <v>83.89999999999999</v>
      </c>
      <c r="H16" s="233">
        <v>65</v>
      </c>
      <c r="I16" s="259">
        <v>25</v>
      </c>
      <c r="J16" s="233">
        <v>84</v>
      </c>
      <c r="K16" s="259">
        <v>18.3</v>
      </c>
      <c r="L16" s="233">
        <v>95</v>
      </c>
      <c r="M16" s="259">
        <v>-13.600000000000001</v>
      </c>
      <c r="N16" s="233">
        <v>23</v>
      </c>
      <c r="O16" s="259">
        <v>53.300000000000004</v>
      </c>
      <c r="P16" s="233">
        <v>5</v>
      </c>
      <c r="Q16" s="259">
        <v>66.7</v>
      </c>
      <c r="R16" s="233">
        <v>20</v>
      </c>
      <c r="S16" s="259">
        <v>-9.1</v>
      </c>
      <c r="T16" s="233">
        <v>3</v>
      </c>
      <c r="U16" s="259">
        <v>50</v>
      </c>
      <c r="V16" s="233">
        <v>1</v>
      </c>
      <c r="W16" s="259">
        <v>-80</v>
      </c>
      <c r="X16" s="233">
        <v>4</v>
      </c>
      <c r="Y16" s="259">
        <v>-55.60000000000001</v>
      </c>
      <c r="Z16" s="233">
        <v>8</v>
      </c>
      <c r="AA16" s="259">
        <v>-27.3</v>
      </c>
      <c r="AB16" s="233">
        <v>20</v>
      </c>
      <c r="AC16" s="364">
        <v>-28.599999999999998</v>
      </c>
      <c r="AD16" s="314">
        <v>1</v>
      </c>
      <c r="AE16" s="297">
        <v>-50</v>
      </c>
      <c r="AF16" s="233">
        <v>10</v>
      </c>
      <c r="AG16" s="261">
        <v>233.3</v>
      </c>
      <c r="AH16" s="233">
        <v>29</v>
      </c>
      <c r="AI16" s="261">
        <v>107.1</v>
      </c>
      <c r="AJ16" s="233">
        <v>2</v>
      </c>
      <c r="AK16" s="261">
        <v>-60</v>
      </c>
      <c r="AL16" s="233">
        <v>4</v>
      </c>
      <c r="AM16" s="261">
        <v>-42.9</v>
      </c>
      <c r="AN16" s="233">
        <v>2</v>
      </c>
      <c r="AO16" s="261">
        <v>100</v>
      </c>
      <c r="AP16" s="233">
        <v>6</v>
      </c>
      <c r="AQ16" s="261">
        <v>0</v>
      </c>
      <c r="AR16" s="233">
        <v>1</v>
      </c>
      <c r="AS16" s="261">
        <v>0</v>
      </c>
      <c r="AT16" s="233">
        <v>0</v>
      </c>
      <c r="AU16" s="261">
        <v>-100</v>
      </c>
      <c r="AV16" s="233">
        <v>2</v>
      </c>
      <c r="AW16" s="261">
        <v>0</v>
      </c>
      <c r="AX16" s="233">
        <v>0</v>
      </c>
      <c r="AY16" s="261" t="s">
        <v>171</v>
      </c>
      <c r="AZ16" s="233">
        <v>0</v>
      </c>
      <c r="BA16" s="261">
        <v>-100</v>
      </c>
      <c r="BB16" s="233">
        <v>3</v>
      </c>
      <c r="BC16" s="261">
        <v>200</v>
      </c>
      <c r="BD16" s="233">
        <v>1</v>
      </c>
      <c r="BE16" s="261">
        <v>-80</v>
      </c>
      <c r="BF16" s="233">
        <v>2</v>
      </c>
      <c r="BG16" s="334">
        <v>-66.7</v>
      </c>
      <c r="BH16" s="353">
        <v>837</v>
      </c>
      <c r="BI16" s="318">
        <v>14.000000000000002</v>
      </c>
      <c r="BJ16" s="344"/>
    </row>
    <row r="17" spans="1:62" s="70" customFormat="1" ht="47.25" customHeight="1">
      <c r="A17" s="335" t="s">
        <v>35</v>
      </c>
      <c r="B17" s="232">
        <v>1598</v>
      </c>
      <c r="C17" s="260">
        <v>-13</v>
      </c>
      <c r="D17" s="232">
        <v>2167</v>
      </c>
      <c r="E17" s="260">
        <v>-5.2</v>
      </c>
      <c r="F17" s="232">
        <v>548</v>
      </c>
      <c r="G17" s="260">
        <v>-29.8</v>
      </c>
      <c r="H17" s="232">
        <v>761</v>
      </c>
      <c r="I17" s="260">
        <v>-8</v>
      </c>
      <c r="J17" s="232">
        <v>958</v>
      </c>
      <c r="K17" s="260">
        <v>-0.1</v>
      </c>
      <c r="L17" s="232">
        <v>1287</v>
      </c>
      <c r="M17" s="260">
        <v>-11.9</v>
      </c>
      <c r="N17" s="232">
        <v>303</v>
      </c>
      <c r="O17" s="260">
        <v>-16.1</v>
      </c>
      <c r="P17" s="232">
        <v>40</v>
      </c>
      <c r="Q17" s="260">
        <v>-16.7</v>
      </c>
      <c r="R17" s="232">
        <v>260</v>
      </c>
      <c r="S17" s="260">
        <v>-12.2</v>
      </c>
      <c r="T17" s="232">
        <v>49</v>
      </c>
      <c r="U17" s="260">
        <v>28.9</v>
      </c>
      <c r="V17" s="232">
        <v>34</v>
      </c>
      <c r="W17" s="260">
        <v>-33.3</v>
      </c>
      <c r="X17" s="232">
        <v>159</v>
      </c>
      <c r="Y17" s="260">
        <v>-24.3</v>
      </c>
      <c r="Z17" s="232">
        <v>82</v>
      </c>
      <c r="AA17" s="260">
        <v>-32.2</v>
      </c>
      <c r="AB17" s="232">
        <v>386</v>
      </c>
      <c r="AC17" s="365">
        <v>-4.7</v>
      </c>
      <c r="AD17" s="315">
        <v>15</v>
      </c>
      <c r="AE17" s="298">
        <v>-25</v>
      </c>
      <c r="AF17" s="232">
        <v>104</v>
      </c>
      <c r="AG17" s="231">
        <v>-5.5</v>
      </c>
      <c r="AH17" s="232">
        <v>283</v>
      </c>
      <c r="AI17" s="231">
        <v>9.3</v>
      </c>
      <c r="AJ17" s="232">
        <v>121</v>
      </c>
      <c r="AK17" s="231">
        <v>-1.6</v>
      </c>
      <c r="AL17" s="232">
        <v>119</v>
      </c>
      <c r="AM17" s="231">
        <v>-12.5</v>
      </c>
      <c r="AN17" s="232">
        <v>64</v>
      </c>
      <c r="AO17" s="231">
        <v>10.299999999999999</v>
      </c>
      <c r="AP17" s="232">
        <v>138</v>
      </c>
      <c r="AQ17" s="231">
        <v>22.1</v>
      </c>
      <c r="AR17" s="232">
        <v>43</v>
      </c>
      <c r="AS17" s="231">
        <v>65.4</v>
      </c>
      <c r="AT17" s="232">
        <v>68</v>
      </c>
      <c r="AU17" s="231">
        <v>-42.4</v>
      </c>
      <c r="AV17" s="232">
        <v>40</v>
      </c>
      <c r="AW17" s="231">
        <v>25</v>
      </c>
      <c r="AX17" s="232">
        <v>19</v>
      </c>
      <c r="AY17" s="231">
        <v>18.8</v>
      </c>
      <c r="AZ17" s="232">
        <v>12</v>
      </c>
      <c r="BA17" s="231">
        <v>-20</v>
      </c>
      <c r="BB17" s="232">
        <v>31</v>
      </c>
      <c r="BC17" s="231">
        <v>-22.5</v>
      </c>
      <c r="BD17" s="232">
        <v>19</v>
      </c>
      <c r="BE17" s="231">
        <v>-72.1</v>
      </c>
      <c r="BF17" s="232">
        <v>26</v>
      </c>
      <c r="BG17" s="336">
        <v>-38.1</v>
      </c>
      <c r="BH17" s="354">
        <v>9734</v>
      </c>
      <c r="BI17" s="319">
        <v>-10.4</v>
      </c>
      <c r="BJ17" s="345"/>
    </row>
    <row r="18" spans="1:61" ht="47.25" customHeight="1">
      <c r="A18" s="332" t="s">
        <v>174</v>
      </c>
      <c r="B18" s="268">
        <v>140</v>
      </c>
      <c r="C18" s="269">
        <v>23.9</v>
      </c>
      <c r="D18" s="268">
        <v>149</v>
      </c>
      <c r="E18" s="269">
        <v>-22.400000000000002</v>
      </c>
      <c r="F18" s="268">
        <v>53</v>
      </c>
      <c r="G18" s="269">
        <v>-27.400000000000002</v>
      </c>
      <c r="H18" s="268">
        <v>72</v>
      </c>
      <c r="I18" s="269">
        <v>-45.5</v>
      </c>
      <c r="J18" s="268">
        <v>59</v>
      </c>
      <c r="K18" s="269">
        <v>-11.899999999999999</v>
      </c>
      <c r="L18" s="268">
        <v>119</v>
      </c>
      <c r="M18" s="269">
        <v>30.8</v>
      </c>
      <c r="N18" s="268">
        <v>56</v>
      </c>
      <c r="O18" s="269">
        <v>194.70000000000002</v>
      </c>
      <c r="P18" s="268">
        <v>2</v>
      </c>
      <c r="Q18" s="269">
        <v>-60</v>
      </c>
      <c r="R18" s="268">
        <v>14</v>
      </c>
      <c r="S18" s="269">
        <v>16.7</v>
      </c>
      <c r="T18" s="268">
        <v>0</v>
      </c>
      <c r="U18" s="269">
        <v>-100</v>
      </c>
      <c r="V18" s="268">
        <v>2</v>
      </c>
      <c r="W18" s="269">
        <v>0</v>
      </c>
      <c r="X18" s="268">
        <v>18</v>
      </c>
      <c r="Y18" s="269">
        <v>50</v>
      </c>
      <c r="Z18" s="268">
        <v>7</v>
      </c>
      <c r="AA18" s="269">
        <v>600</v>
      </c>
      <c r="AB18" s="268">
        <v>34</v>
      </c>
      <c r="AC18" s="366">
        <v>17.2</v>
      </c>
      <c r="AD18" s="312">
        <v>0</v>
      </c>
      <c r="AE18" s="295" t="s">
        <v>171</v>
      </c>
      <c r="AF18" s="230">
        <v>3</v>
      </c>
      <c r="AG18" s="229">
        <v>200</v>
      </c>
      <c r="AH18" s="230">
        <v>22</v>
      </c>
      <c r="AI18" s="229">
        <v>57.099999999999994</v>
      </c>
      <c r="AJ18" s="230">
        <v>4</v>
      </c>
      <c r="AK18" s="229">
        <v>-42.9</v>
      </c>
      <c r="AL18" s="230">
        <v>8</v>
      </c>
      <c r="AM18" s="229">
        <v>14.299999999999999</v>
      </c>
      <c r="AN18" s="230">
        <v>3</v>
      </c>
      <c r="AO18" s="229">
        <v>-25</v>
      </c>
      <c r="AP18" s="230">
        <v>17</v>
      </c>
      <c r="AQ18" s="229">
        <v>466.7</v>
      </c>
      <c r="AR18" s="230">
        <v>4</v>
      </c>
      <c r="AS18" s="229">
        <v>0</v>
      </c>
      <c r="AT18" s="230">
        <v>4</v>
      </c>
      <c r="AU18" s="229">
        <v>-50</v>
      </c>
      <c r="AV18" s="230">
        <v>3</v>
      </c>
      <c r="AW18" s="229">
        <v>-40</v>
      </c>
      <c r="AX18" s="230">
        <v>1</v>
      </c>
      <c r="AY18" s="229" t="s">
        <v>171</v>
      </c>
      <c r="AZ18" s="230">
        <v>3</v>
      </c>
      <c r="BA18" s="229" t="s">
        <v>171</v>
      </c>
      <c r="BB18" s="230">
        <v>2</v>
      </c>
      <c r="BC18" s="229">
        <v>-66.7</v>
      </c>
      <c r="BD18" s="230">
        <v>4</v>
      </c>
      <c r="BE18" s="229">
        <v>100</v>
      </c>
      <c r="BF18" s="230">
        <v>4</v>
      </c>
      <c r="BG18" s="329">
        <v>300</v>
      </c>
      <c r="BH18" s="355">
        <v>807</v>
      </c>
      <c r="BI18" s="356">
        <v>-1.7000000000000002</v>
      </c>
    </row>
    <row r="19" spans="1:61" s="126" customFormat="1" ht="47.25" customHeight="1">
      <c r="A19" s="330" t="s">
        <v>25</v>
      </c>
      <c r="B19" s="270">
        <v>150</v>
      </c>
      <c r="C19" s="271">
        <v>37.6</v>
      </c>
      <c r="D19" s="270">
        <v>270</v>
      </c>
      <c r="E19" s="271">
        <v>92.9</v>
      </c>
      <c r="F19" s="270">
        <v>45</v>
      </c>
      <c r="G19" s="271">
        <v>66.7</v>
      </c>
      <c r="H19" s="270">
        <v>36</v>
      </c>
      <c r="I19" s="271">
        <v>-29.4</v>
      </c>
      <c r="J19" s="270">
        <v>84</v>
      </c>
      <c r="K19" s="271">
        <v>90.9</v>
      </c>
      <c r="L19" s="270">
        <v>100</v>
      </c>
      <c r="M19" s="271">
        <v>53.800000000000004</v>
      </c>
      <c r="N19" s="270">
        <v>12</v>
      </c>
      <c r="O19" s="271">
        <v>-29.4</v>
      </c>
      <c r="P19" s="270">
        <v>0</v>
      </c>
      <c r="Q19" s="271">
        <v>-100</v>
      </c>
      <c r="R19" s="270">
        <v>18</v>
      </c>
      <c r="S19" s="271">
        <v>-5.3</v>
      </c>
      <c r="T19" s="270">
        <v>2</v>
      </c>
      <c r="U19" s="271">
        <v>0</v>
      </c>
      <c r="V19" s="270">
        <v>2</v>
      </c>
      <c r="W19" s="271">
        <v>-50</v>
      </c>
      <c r="X19" s="270">
        <v>14</v>
      </c>
      <c r="Y19" s="271">
        <v>-12.5</v>
      </c>
      <c r="Z19" s="270">
        <v>8</v>
      </c>
      <c r="AA19" s="271">
        <v>60</v>
      </c>
      <c r="AB19" s="270">
        <v>26</v>
      </c>
      <c r="AC19" s="367">
        <v>73.3</v>
      </c>
      <c r="AD19" s="313">
        <v>2</v>
      </c>
      <c r="AE19" s="296">
        <v>100</v>
      </c>
      <c r="AF19" s="228">
        <v>8</v>
      </c>
      <c r="AG19" s="227">
        <v>-46.7</v>
      </c>
      <c r="AH19" s="228">
        <v>35</v>
      </c>
      <c r="AI19" s="227">
        <v>400</v>
      </c>
      <c r="AJ19" s="228">
        <v>13</v>
      </c>
      <c r="AK19" s="227">
        <v>333.3</v>
      </c>
      <c r="AL19" s="228">
        <v>4</v>
      </c>
      <c r="AM19" s="227" t="s">
        <v>171</v>
      </c>
      <c r="AN19" s="228">
        <v>3</v>
      </c>
      <c r="AO19" s="227">
        <v>-50</v>
      </c>
      <c r="AP19" s="228">
        <v>39</v>
      </c>
      <c r="AQ19" s="227">
        <v>387.5</v>
      </c>
      <c r="AR19" s="228">
        <v>0</v>
      </c>
      <c r="AS19" s="227">
        <v>-100</v>
      </c>
      <c r="AT19" s="228">
        <v>4</v>
      </c>
      <c r="AU19" s="227">
        <v>100</v>
      </c>
      <c r="AV19" s="228">
        <v>1</v>
      </c>
      <c r="AW19" s="227">
        <v>0</v>
      </c>
      <c r="AX19" s="228">
        <v>0</v>
      </c>
      <c r="AY19" s="227">
        <v>-100</v>
      </c>
      <c r="AZ19" s="228">
        <v>0</v>
      </c>
      <c r="BA19" s="227" t="s">
        <v>171</v>
      </c>
      <c r="BB19" s="228">
        <v>3</v>
      </c>
      <c r="BC19" s="227">
        <v>50</v>
      </c>
      <c r="BD19" s="228">
        <v>5</v>
      </c>
      <c r="BE19" s="227">
        <v>400</v>
      </c>
      <c r="BF19" s="228">
        <v>1</v>
      </c>
      <c r="BG19" s="331">
        <v>0</v>
      </c>
      <c r="BH19" s="357">
        <v>885</v>
      </c>
      <c r="BI19" s="358">
        <v>56.39999999999999</v>
      </c>
    </row>
    <row r="20" spans="1:61" ht="47.25" customHeight="1">
      <c r="A20" s="332" t="s">
        <v>26</v>
      </c>
      <c r="B20" s="272">
        <v>129</v>
      </c>
      <c r="C20" s="273">
        <v>-22.3</v>
      </c>
      <c r="D20" s="272">
        <v>191</v>
      </c>
      <c r="E20" s="273">
        <v>-14.299999999999999</v>
      </c>
      <c r="F20" s="272">
        <v>50</v>
      </c>
      <c r="G20" s="273">
        <v>-32.4</v>
      </c>
      <c r="H20" s="272">
        <v>21</v>
      </c>
      <c r="I20" s="273">
        <v>-19.2</v>
      </c>
      <c r="J20" s="272">
        <v>75</v>
      </c>
      <c r="K20" s="273">
        <v>-20.200000000000003</v>
      </c>
      <c r="L20" s="272">
        <v>124</v>
      </c>
      <c r="M20" s="273">
        <v>0</v>
      </c>
      <c r="N20" s="272">
        <v>22</v>
      </c>
      <c r="O20" s="273">
        <v>-18.5</v>
      </c>
      <c r="P20" s="272">
        <v>2</v>
      </c>
      <c r="Q20" s="273">
        <v>0</v>
      </c>
      <c r="R20" s="272">
        <v>22</v>
      </c>
      <c r="S20" s="273">
        <v>10</v>
      </c>
      <c r="T20" s="272">
        <v>3</v>
      </c>
      <c r="U20" s="273">
        <v>-75</v>
      </c>
      <c r="V20" s="272">
        <v>1</v>
      </c>
      <c r="W20" s="273">
        <v>-66.7</v>
      </c>
      <c r="X20" s="272">
        <v>12</v>
      </c>
      <c r="Y20" s="273">
        <v>-25</v>
      </c>
      <c r="Z20" s="272">
        <v>11</v>
      </c>
      <c r="AA20" s="273">
        <v>22.2</v>
      </c>
      <c r="AB20" s="272">
        <v>174</v>
      </c>
      <c r="AC20" s="368">
        <v>397.1</v>
      </c>
      <c r="AD20" s="312">
        <v>1</v>
      </c>
      <c r="AE20" s="295">
        <v>-75</v>
      </c>
      <c r="AF20" s="230">
        <v>9</v>
      </c>
      <c r="AG20" s="229">
        <v>0</v>
      </c>
      <c r="AH20" s="230">
        <v>12</v>
      </c>
      <c r="AI20" s="229">
        <v>-58.599999999999994</v>
      </c>
      <c r="AJ20" s="230">
        <v>5</v>
      </c>
      <c r="AK20" s="229">
        <v>-66.7</v>
      </c>
      <c r="AL20" s="230">
        <v>4</v>
      </c>
      <c r="AM20" s="229">
        <v>-77.8</v>
      </c>
      <c r="AN20" s="230">
        <v>4</v>
      </c>
      <c r="AO20" s="229">
        <v>-33.300000000000004</v>
      </c>
      <c r="AP20" s="230">
        <v>25</v>
      </c>
      <c r="AQ20" s="229">
        <v>150</v>
      </c>
      <c r="AR20" s="230">
        <v>2</v>
      </c>
      <c r="AS20" s="229">
        <v>100</v>
      </c>
      <c r="AT20" s="230">
        <v>6</v>
      </c>
      <c r="AU20" s="229">
        <v>-14.299999999999999</v>
      </c>
      <c r="AV20" s="230">
        <v>2</v>
      </c>
      <c r="AW20" s="229" t="s">
        <v>171</v>
      </c>
      <c r="AX20" s="230">
        <v>1</v>
      </c>
      <c r="AY20" s="229">
        <v>-83.3</v>
      </c>
      <c r="AZ20" s="230">
        <v>0</v>
      </c>
      <c r="BA20" s="229">
        <v>-100</v>
      </c>
      <c r="BB20" s="230">
        <v>3</v>
      </c>
      <c r="BC20" s="229">
        <v>200</v>
      </c>
      <c r="BD20" s="230">
        <v>0</v>
      </c>
      <c r="BE20" s="229" t="s">
        <v>171</v>
      </c>
      <c r="BF20" s="230">
        <v>2</v>
      </c>
      <c r="BG20" s="329">
        <v>-33.300000000000004</v>
      </c>
      <c r="BH20" s="355">
        <v>913</v>
      </c>
      <c r="BI20" s="359">
        <v>-3</v>
      </c>
    </row>
    <row r="21" spans="1:61" s="126" customFormat="1" ht="47.25" customHeight="1">
      <c r="A21" s="330" t="s">
        <v>27</v>
      </c>
      <c r="B21" s="270">
        <v>202</v>
      </c>
      <c r="C21" s="271">
        <v>29.5</v>
      </c>
      <c r="D21" s="270">
        <v>110</v>
      </c>
      <c r="E21" s="271">
        <v>-9.1</v>
      </c>
      <c r="F21" s="270">
        <v>44</v>
      </c>
      <c r="G21" s="271">
        <v>69.19999999999999</v>
      </c>
      <c r="H21" s="270">
        <v>15</v>
      </c>
      <c r="I21" s="271">
        <v>-73.2</v>
      </c>
      <c r="J21" s="270">
        <v>79</v>
      </c>
      <c r="K21" s="271">
        <v>-8.1</v>
      </c>
      <c r="L21" s="270">
        <v>155</v>
      </c>
      <c r="M21" s="271">
        <v>63.2</v>
      </c>
      <c r="N21" s="270">
        <v>12</v>
      </c>
      <c r="O21" s="271">
        <v>-47.8</v>
      </c>
      <c r="P21" s="270">
        <v>2</v>
      </c>
      <c r="Q21" s="271">
        <v>100</v>
      </c>
      <c r="R21" s="270">
        <v>22</v>
      </c>
      <c r="S21" s="271">
        <v>-31.3</v>
      </c>
      <c r="T21" s="270">
        <v>4</v>
      </c>
      <c r="U21" s="271">
        <v>100</v>
      </c>
      <c r="V21" s="270">
        <v>3</v>
      </c>
      <c r="W21" s="271">
        <v>-25</v>
      </c>
      <c r="X21" s="270">
        <v>9</v>
      </c>
      <c r="Y21" s="271">
        <v>-25</v>
      </c>
      <c r="Z21" s="270">
        <v>10</v>
      </c>
      <c r="AA21" s="271">
        <v>66.7</v>
      </c>
      <c r="AB21" s="270">
        <v>31</v>
      </c>
      <c r="AC21" s="367">
        <v>-13.900000000000002</v>
      </c>
      <c r="AD21" s="313">
        <v>1</v>
      </c>
      <c r="AE21" s="296" t="s">
        <v>171</v>
      </c>
      <c r="AF21" s="228">
        <v>9</v>
      </c>
      <c r="AG21" s="227">
        <v>28.599999999999998</v>
      </c>
      <c r="AH21" s="228">
        <v>18</v>
      </c>
      <c r="AI21" s="227">
        <v>-28.000000000000004</v>
      </c>
      <c r="AJ21" s="228">
        <v>2</v>
      </c>
      <c r="AK21" s="227">
        <v>-33.300000000000004</v>
      </c>
      <c r="AL21" s="228">
        <v>30</v>
      </c>
      <c r="AM21" s="227">
        <v>200</v>
      </c>
      <c r="AN21" s="228">
        <v>4</v>
      </c>
      <c r="AO21" s="227">
        <v>-50</v>
      </c>
      <c r="AP21" s="228">
        <v>16</v>
      </c>
      <c r="AQ21" s="227">
        <v>0</v>
      </c>
      <c r="AR21" s="228">
        <v>1</v>
      </c>
      <c r="AS21" s="227">
        <v>-50</v>
      </c>
      <c r="AT21" s="228">
        <v>10</v>
      </c>
      <c r="AU21" s="227">
        <v>233.3</v>
      </c>
      <c r="AV21" s="228">
        <v>3</v>
      </c>
      <c r="AW21" s="227">
        <v>200</v>
      </c>
      <c r="AX21" s="228">
        <v>1</v>
      </c>
      <c r="AY21" s="227">
        <v>0</v>
      </c>
      <c r="AZ21" s="228">
        <v>1</v>
      </c>
      <c r="BA21" s="227">
        <v>0</v>
      </c>
      <c r="BB21" s="228">
        <v>2</v>
      </c>
      <c r="BC21" s="227">
        <v>0</v>
      </c>
      <c r="BD21" s="228">
        <v>1</v>
      </c>
      <c r="BE21" s="227">
        <v>0</v>
      </c>
      <c r="BF21" s="228">
        <v>1</v>
      </c>
      <c r="BG21" s="331">
        <v>-50</v>
      </c>
      <c r="BH21" s="357">
        <v>798</v>
      </c>
      <c r="BI21" s="358">
        <v>8.1</v>
      </c>
    </row>
    <row r="22" spans="1:61" ht="47.25" customHeight="1">
      <c r="A22" s="332" t="s">
        <v>28</v>
      </c>
      <c r="B22" s="272">
        <v>136</v>
      </c>
      <c r="C22" s="273">
        <v>-18.6</v>
      </c>
      <c r="D22" s="272">
        <v>180</v>
      </c>
      <c r="E22" s="273">
        <v>-28.9</v>
      </c>
      <c r="F22" s="272">
        <v>28</v>
      </c>
      <c r="G22" s="273">
        <v>-3.4000000000000004</v>
      </c>
      <c r="H22" s="272">
        <v>90</v>
      </c>
      <c r="I22" s="273">
        <v>104.5</v>
      </c>
      <c r="J22" s="272">
        <v>48</v>
      </c>
      <c r="K22" s="273">
        <v>-54.300000000000004</v>
      </c>
      <c r="L22" s="272">
        <v>151</v>
      </c>
      <c r="M22" s="273">
        <v>43.8</v>
      </c>
      <c r="N22" s="272">
        <v>36</v>
      </c>
      <c r="O22" s="273">
        <v>125</v>
      </c>
      <c r="P22" s="272">
        <v>1</v>
      </c>
      <c r="Q22" s="273">
        <v>-75</v>
      </c>
      <c r="R22" s="272">
        <v>14</v>
      </c>
      <c r="S22" s="273">
        <v>133.29999999999998</v>
      </c>
      <c r="T22" s="272">
        <v>5</v>
      </c>
      <c r="U22" s="273" t="s">
        <v>171</v>
      </c>
      <c r="V22" s="272">
        <v>3</v>
      </c>
      <c r="W22" s="273">
        <v>-25</v>
      </c>
      <c r="X22" s="272">
        <v>23</v>
      </c>
      <c r="Y22" s="273">
        <v>91.7</v>
      </c>
      <c r="Z22" s="272">
        <v>12</v>
      </c>
      <c r="AA22" s="273">
        <v>200</v>
      </c>
      <c r="AB22" s="272">
        <v>49</v>
      </c>
      <c r="AC22" s="368">
        <v>40</v>
      </c>
      <c r="AD22" s="312">
        <v>1</v>
      </c>
      <c r="AE22" s="295">
        <v>0</v>
      </c>
      <c r="AF22" s="230">
        <v>44</v>
      </c>
      <c r="AG22" s="229">
        <v>450</v>
      </c>
      <c r="AH22" s="230">
        <v>39</v>
      </c>
      <c r="AI22" s="229">
        <v>95</v>
      </c>
      <c r="AJ22" s="230">
        <v>22</v>
      </c>
      <c r="AK22" s="229">
        <v>10</v>
      </c>
      <c r="AL22" s="230">
        <v>6</v>
      </c>
      <c r="AM22" s="229">
        <v>-40</v>
      </c>
      <c r="AN22" s="230">
        <v>8</v>
      </c>
      <c r="AO22" s="229">
        <v>60</v>
      </c>
      <c r="AP22" s="230">
        <v>13</v>
      </c>
      <c r="AQ22" s="229">
        <v>-18.8</v>
      </c>
      <c r="AR22" s="230">
        <v>1</v>
      </c>
      <c r="AS22" s="229">
        <v>-50</v>
      </c>
      <c r="AT22" s="230">
        <v>4</v>
      </c>
      <c r="AU22" s="229">
        <v>-42.9</v>
      </c>
      <c r="AV22" s="230">
        <v>0</v>
      </c>
      <c r="AW22" s="229">
        <v>-100</v>
      </c>
      <c r="AX22" s="230">
        <v>2</v>
      </c>
      <c r="AY22" s="229">
        <v>100</v>
      </c>
      <c r="AZ22" s="230">
        <v>2</v>
      </c>
      <c r="BA22" s="229">
        <v>100</v>
      </c>
      <c r="BB22" s="230">
        <v>2</v>
      </c>
      <c r="BC22" s="229">
        <v>100</v>
      </c>
      <c r="BD22" s="230">
        <v>1</v>
      </c>
      <c r="BE22" s="229">
        <v>0</v>
      </c>
      <c r="BF22" s="230">
        <v>5</v>
      </c>
      <c r="BG22" s="329" t="s">
        <v>171</v>
      </c>
      <c r="BH22" s="352">
        <v>926</v>
      </c>
      <c r="BI22" s="359">
        <v>5</v>
      </c>
    </row>
    <row r="23" spans="1:61" s="126" customFormat="1" ht="47.25" customHeight="1">
      <c r="A23" s="330" t="s">
        <v>29</v>
      </c>
      <c r="B23" s="270">
        <v>147</v>
      </c>
      <c r="C23" s="271">
        <v>1.4000000000000001</v>
      </c>
      <c r="D23" s="270">
        <v>183</v>
      </c>
      <c r="E23" s="271">
        <v>24.5</v>
      </c>
      <c r="F23" s="270">
        <v>71</v>
      </c>
      <c r="G23" s="271">
        <v>57.8</v>
      </c>
      <c r="H23" s="270">
        <v>84</v>
      </c>
      <c r="I23" s="271">
        <v>52.7</v>
      </c>
      <c r="J23" s="270">
        <v>66</v>
      </c>
      <c r="K23" s="271">
        <v>-37.7</v>
      </c>
      <c r="L23" s="270">
        <v>134</v>
      </c>
      <c r="M23" s="271">
        <v>34</v>
      </c>
      <c r="N23" s="270">
        <v>33</v>
      </c>
      <c r="O23" s="271">
        <v>-32.7</v>
      </c>
      <c r="P23" s="270">
        <v>10</v>
      </c>
      <c r="Q23" s="271">
        <v>0</v>
      </c>
      <c r="R23" s="270">
        <v>18</v>
      </c>
      <c r="S23" s="271">
        <v>5.8999999999999995</v>
      </c>
      <c r="T23" s="270">
        <v>3</v>
      </c>
      <c r="U23" s="271">
        <v>-25</v>
      </c>
      <c r="V23" s="270">
        <v>2</v>
      </c>
      <c r="W23" s="271">
        <v>-50</v>
      </c>
      <c r="X23" s="270">
        <v>12</v>
      </c>
      <c r="Y23" s="271">
        <v>20</v>
      </c>
      <c r="Z23" s="270">
        <v>11</v>
      </c>
      <c r="AA23" s="271">
        <v>57.099999999999994</v>
      </c>
      <c r="AB23" s="270">
        <v>51</v>
      </c>
      <c r="AC23" s="367">
        <v>88.9</v>
      </c>
      <c r="AD23" s="313">
        <v>1</v>
      </c>
      <c r="AE23" s="296" t="s">
        <v>171</v>
      </c>
      <c r="AF23" s="228">
        <v>12</v>
      </c>
      <c r="AG23" s="227">
        <v>140</v>
      </c>
      <c r="AH23" s="228">
        <v>12</v>
      </c>
      <c r="AI23" s="227">
        <v>-29.4</v>
      </c>
      <c r="AJ23" s="228">
        <v>6</v>
      </c>
      <c r="AK23" s="227">
        <v>-40</v>
      </c>
      <c r="AL23" s="228">
        <v>3</v>
      </c>
      <c r="AM23" s="227">
        <v>-86.4</v>
      </c>
      <c r="AN23" s="228">
        <v>0</v>
      </c>
      <c r="AO23" s="227">
        <v>-100</v>
      </c>
      <c r="AP23" s="228">
        <v>11</v>
      </c>
      <c r="AQ23" s="227">
        <v>120</v>
      </c>
      <c r="AR23" s="228">
        <v>3</v>
      </c>
      <c r="AS23" s="227">
        <v>0</v>
      </c>
      <c r="AT23" s="228">
        <v>2</v>
      </c>
      <c r="AU23" s="227">
        <v>-66.7</v>
      </c>
      <c r="AV23" s="228">
        <v>1</v>
      </c>
      <c r="AW23" s="227">
        <v>-85.7</v>
      </c>
      <c r="AX23" s="228">
        <v>2</v>
      </c>
      <c r="AY23" s="227">
        <v>-50</v>
      </c>
      <c r="AZ23" s="228">
        <v>0</v>
      </c>
      <c r="BA23" s="227" t="s">
        <v>171</v>
      </c>
      <c r="BB23" s="228">
        <v>2</v>
      </c>
      <c r="BC23" s="227">
        <v>-33.300000000000004</v>
      </c>
      <c r="BD23" s="228">
        <v>1</v>
      </c>
      <c r="BE23" s="227">
        <v>0</v>
      </c>
      <c r="BF23" s="228">
        <v>4</v>
      </c>
      <c r="BG23" s="331">
        <v>300</v>
      </c>
      <c r="BH23" s="350">
        <v>885</v>
      </c>
      <c r="BI23" s="358">
        <v>8.7</v>
      </c>
    </row>
    <row r="24" spans="1:61" ht="47.25" customHeight="1">
      <c r="A24" s="332" t="s">
        <v>30</v>
      </c>
      <c r="B24" s="272">
        <v>104</v>
      </c>
      <c r="C24" s="273">
        <v>-21.2</v>
      </c>
      <c r="D24" s="272">
        <v>184</v>
      </c>
      <c r="E24" s="273">
        <v>2.1999999999999997</v>
      </c>
      <c r="F24" s="272">
        <v>62</v>
      </c>
      <c r="G24" s="273">
        <v>93.8</v>
      </c>
      <c r="H24" s="272">
        <v>23</v>
      </c>
      <c r="I24" s="273">
        <v>-70.5</v>
      </c>
      <c r="J24" s="272">
        <v>50</v>
      </c>
      <c r="K24" s="273">
        <v>-37.5</v>
      </c>
      <c r="L24" s="272">
        <v>99</v>
      </c>
      <c r="M24" s="273">
        <v>-7.5</v>
      </c>
      <c r="N24" s="272">
        <v>16</v>
      </c>
      <c r="O24" s="273">
        <v>-38.5</v>
      </c>
      <c r="P24" s="272">
        <v>5</v>
      </c>
      <c r="Q24" s="273">
        <v>66.7</v>
      </c>
      <c r="R24" s="272">
        <v>14</v>
      </c>
      <c r="S24" s="273">
        <v>-46.2</v>
      </c>
      <c r="T24" s="272">
        <v>3</v>
      </c>
      <c r="U24" s="273">
        <v>50</v>
      </c>
      <c r="V24" s="272">
        <v>3</v>
      </c>
      <c r="W24" s="273">
        <v>50</v>
      </c>
      <c r="X24" s="272">
        <v>10</v>
      </c>
      <c r="Y24" s="273">
        <v>-9.1</v>
      </c>
      <c r="Z24" s="272">
        <v>7</v>
      </c>
      <c r="AA24" s="273">
        <v>0</v>
      </c>
      <c r="AB24" s="272">
        <v>68</v>
      </c>
      <c r="AC24" s="368">
        <v>-11.700000000000001</v>
      </c>
      <c r="AD24" s="312">
        <v>2</v>
      </c>
      <c r="AE24" s="295">
        <v>100</v>
      </c>
      <c r="AF24" s="230">
        <v>7</v>
      </c>
      <c r="AG24" s="229">
        <v>16.7</v>
      </c>
      <c r="AH24" s="230">
        <v>32</v>
      </c>
      <c r="AI24" s="229">
        <v>-39.6</v>
      </c>
      <c r="AJ24" s="230">
        <v>3</v>
      </c>
      <c r="AK24" s="229">
        <v>-88</v>
      </c>
      <c r="AL24" s="230">
        <v>29</v>
      </c>
      <c r="AM24" s="229">
        <v>141.70000000000002</v>
      </c>
      <c r="AN24" s="230">
        <v>7</v>
      </c>
      <c r="AO24" s="229">
        <v>-12.5</v>
      </c>
      <c r="AP24" s="230">
        <v>4</v>
      </c>
      <c r="AQ24" s="229">
        <v>-66.7</v>
      </c>
      <c r="AR24" s="230">
        <v>3</v>
      </c>
      <c r="AS24" s="229">
        <v>0</v>
      </c>
      <c r="AT24" s="230">
        <v>5</v>
      </c>
      <c r="AU24" s="229">
        <v>-50</v>
      </c>
      <c r="AV24" s="230">
        <v>4</v>
      </c>
      <c r="AW24" s="229">
        <v>-20</v>
      </c>
      <c r="AX24" s="230">
        <v>0</v>
      </c>
      <c r="AY24" s="229">
        <v>-100</v>
      </c>
      <c r="AZ24" s="230">
        <v>0</v>
      </c>
      <c r="BA24" s="229">
        <v>-100</v>
      </c>
      <c r="BB24" s="230">
        <v>4</v>
      </c>
      <c r="BC24" s="229">
        <v>0</v>
      </c>
      <c r="BD24" s="230">
        <v>2</v>
      </c>
      <c r="BE24" s="229">
        <v>-50</v>
      </c>
      <c r="BF24" s="230">
        <v>5</v>
      </c>
      <c r="BG24" s="329">
        <v>66.7</v>
      </c>
      <c r="BH24" s="352">
        <v>755</v>
      </c>
      <c r="BI24" s="359">
        <v>-17.2</v>
      </c>
    </row>
    <row r="25" spans="1:61" s="126" customFormat="1" ht="47.25" customHeight="1">
      <c r="A25" s="330" t="s">
        <v>31</v>
      </c>
      <c r="B25" s="270">
        <v>207</v>
      </c>
      <c r="C25" s="271">
        <v>102.89999999999999</v>
      </c>
      <c r="D25" s="270">
        <v>230</v>
      </c>
      <c r="E25" s="271">
        <v>-1.3</v>
      </c>
      <c r="F25" s="270">
        <v>31</v>
      </c>
      <c r="G25" s="271">
        <v>14.799999999999999</v>
      </c>
      <c r="H25" s="270">
        <v>33</v>
      </c>
      <c r="I25" s="271">
        <v>-52.900000000000006</v>
      </c>
      <c r="J25" s="270">
        <v>111</v>
      </c>
      <c r="K25" s="271">
        <v>37</v>
      </c>
      <c r="L25" s="270">
        <v>136</v>
      </c>
      <c r="M25" s="271">
        <v>-2.1999999999999997</v>
      </c>
      <c r="N25" s="270">
        <v>42</v>
      </c>
      <c r="O25" s="271">
        <v>50</v>
      </c>
      <c r="P25" s="270">
        <v>3</v>
      </c>
      <c r="Q25" s="271">
        <v>0</v>
      </c>
      <c r="R25" s="270">
        <v>12</v>
      </c>
      <c r="S25" s="271">
        <v>-47.8</v>
      </c>
      <c r="T25" s="270">
        <v>2</v>
      </c>
      <c r="U25" s="271">
        <v>0</v>
      </c>
      <c r="V25" s="270">
        <v>2</v>
      </c>
      <c r="W25" s="271">
        <v>100</v>
      </c>
      <c r="X25" s="270">
        <v>6</v>
      </c>
      <c r="Y25" s="271">
        <v>-53.800000000000004</v>
      </c>
      <c r="Z25" s="270">
        <v>16</v>
      </c>
      <c r="AA25" s="271">
        <v>33.300000000000004</v>
      </c>
      <c r="AB25" s="270">
        <v>28</v>
      </c>
      <c r="AC25" s="367">
        <v>12</v>
      </c>
      <c r="AD25" s="313">
        <v>1</v>
      </c>
      <c r="AE25" s="296">
        <v>-50</v>
      </c>
      <c r="AF25" s="228">
        <v>8</v>
      </c>
      <c r="AG25" s="227">
        <v>60</v>
      </c>
      <c r="AH25" s="228">
        <v>25</v>
      </c>
      <c r="AI25" s="227">
        <v>108.3</v>
      </c>
      <c r="AJ25" s="228">
        <v>1</v>
      </c>
      <c r="AK25" s="227">
        <v>-90.9</v>
      </c>
      <c r="AL25" s="228">
        <v>20</v>
      </c>
      <c r="AM25" s="227">
        <v>66.7</v>
      </c>
      <c r="AN25" s="228">
        <v>2</v>
      </c>
      <c r="AO25" s="227">
        <v>-33.300000000000004</v>
      </c>
      <c r="AP25" s="228">
        <v>17</v>
      </c>
      <c r="AQ25" s="227">
        <v>240</v>
      </c>
      <c r="AR25" s="228">
        <v>1</v>
      </c>
      <c r="AS25" s="227">
        <v>-94.39999999999999</v>
      </c>
      <c r="AT25" s="228">
        <v>2</v>
      </c>
      <c r="AU25" s="227">
        <v>-75</v>
      </c>
      <c r="AV25" s="228">
        <v>1</v>
      </c>
      <c r="AW25" s="227">
        <v>-75</v>
      </c>
      <c r="AX25" s="228">
        <v>4</v>
      </c>
      <c r="AY25" s="227">
        <v>100</v>
      </c>
      <c r="AZ25" s="228">
        <v>0</v>
      </c>
      <c r="BA25" s="227">
        <v>-100</v>
      </c>
      <c r="BB25" s="228">
        <v>1</v>
      </c>
      <c r="BC25" s="227">
        <v>-50</v>
      </c>
      <c r="BD25" s="228">
        <v>3</v>
      </c>
      <c r="BE25" s="227">
        <v>0</v>
      </c>
      <c r="BF25" s="228">
        <v>3</v>
      </c>
      <c r="BG25" s="331" t="s">
        <v>171</v>
      </c>
      <c r="BH25" s="350">
        <v>948</v>
      </c>
      <c r="BI25" s="358">
        <v>11.5</v>
      </c>
    </row>
    <row r="26" spans="1:61" ht="47.25" customHeight="1">
      <c r="A26" s="332" t="s">
        <v>32</v>
      </c>
      <c r="B26" s="230">
        <v>123</v>
      </c>
      <c r="C26" s="257">
        <v>-10.9</v>
      </c>
      <c r="D26" s="230">
        <v>181</v>
      </c>
      <c r="E26" s="257">
        <v>-15.8</v>
      </c>
      <c r="F26" s="230">
        <v>39</v>
      </c>
      <c r="G26" s="257">
        <v>95</v>
      </c>
      <c r="H26" s="230">
        <v>31</v>
      </c>
      <c r="I26" s="257">
        <v>-18.4</v>
      </c>
      <c r="J26" s="230">
        <v>120</v>
      </c>
      <c r="K26" s="257">
        <v>33.300000000000004</v>
      </c>
      <c r="L26" s="230">
        <v>74</v>
      </c>
      <c r="M26" s="257">
        <v>-48.3</v>
      </c>
      <c r="N26" s="230">
        <v>19</v>
      </c>
      <c r="O26" s="257">
        <v>-52.5</v>
      </c>
      <c r="P26" s="230">
        <v>9</v>
      </c>
      <c r="Q26" s="257">
        <v>350</v>
      </c>
      <c r="R26" s="230">
        <v>16</v>
      </c>
      <c r="S26" s="257">
        <v>-5.8999999999999995</v>
      </c>
      <c r="T26" s="230">
        <v>2</v>
      </c>
      <c r="U26" s="257">
        <v>0</v>
      </c>
      <c r="V26" s="230">
        <v>5</v>
      </c>
      <c r="W26" s="257">
        <v>66.7</v>
      </c>
      <c r="X26" s="230">
        <v>25</v>
      </c>
      <c r="Y26" s="257">
        <v>4.2</v>
      </c>
      <c r="Z26" s="230">
        <v>12</v>
      </c>
      <c r="AA26" s="257">
        <v>20</v>
      </c>
      <c r="AB26" s="230">
        <v>58</v>
      </c>
      <c r="AC26" s="362">
        <v>152.2</v>
      </c>
      <c r="AD26" s="312">
        <v>2</v>
      </c>
      <c r="AE26" s="295">
        <v>100</v>
      </c>
      <c r="AF26" s="230">
        <v>36</v>
      </c>
      <c r="AG26" s="229">
        <v>140</v>
      </c>
      <c r="AH26" s="230">
        <v>12</v>
      </c>
      <c r="AI26" s="229">
        <v>0</v>
      </c>
      <c r="AJ26" s="230">
        <v>4</v>
      </c>
      <c r="AK26" s="229">
        <v>-76.5</v>
      </c>
      <c r="AL26" s="230">
        <v>7</v>
      </c>
      <c r="AM26" s="229">
        <v>-58.8</v>
      </c>
      <c r="AN26" s="230">
        <v>3</v>
      </c>
      <c r="AO26" s="229">
        <v>-50</v>
      </c>
      <c r="AP26" s="230">
        <v>19</v>
      </c>
      <c r="AQ26" s="229">
        <v>11.799999999999999</v>
      </c>
      <c r="AR26" s="230">
        <v>1</v>
      </c>
      <c r="AS26" s="229">
        <v>-66.7</v>
      </c>
      <c r="AT26" s="230">
        <v>1</v>
      </c>
      <c r="AU26" s="229">
        <v>-87.5</v>
      </c>
      <c r="AV26" s="230">
        <v>2</v>
      </c>
      <c r="AW26" s="229">
        <v>-50</v>
      </c>
      <c r="AX26" s="230">
        <v>1</v>
      </c>
      <c r="AY26" s="229">
        <v>0</v>
      </c>
      <c r="AZ26" s="230">
        <v>1</v>
      </c>
      <c r="BA26" s="229">
        <v>0</v>
      </c>
      <c r="BB26" s="230">
        <v>2</v>
      </c>
      <c r="BC26" s="229">
        <v>-50</v>
      </c>
      <c r="BD26" s="230">
        <v>1</v>
      </c>
      <c r="BE26" s="229">
        <v>-66.7</v>
      </c>
      <c r="BF26" s="230">
        <v>0</v>
      </c>
      <c r="BG26" s="329" t="s">
        <v>171</v>
      </c>
      <c r="BH26" s="352">
        <v>806</v>
      </c>
      <c r="BI26" s="359">
        <v>-7.8</v>
      </c>
    </row>
    <row r="27" spans="1:61" s="126" customFormat="1" ht="47.25" customHeight="1">
      <c r="A27" s="330" t="s">
        <v>175</v>
      </c>
      <c r="B27" s="270">
        <v>103</v>
      </c>
      <c r="C27" s="271">
        <v>27.200000000000003</v>
      </c>
      <c r="D27" s="270">
        <v>82</v>
      </c>
      <c r="E27" s="271">
        <v>-30.5</v>
      </c>
      <c r="F27" s="270">
        <v>67</v>
      </c>
      <c r="G27" s="271">
        <v>31.4</v>
      </c>
      <c r="H27" s="270">
        <v>120</v>
      </c>
      <c r="I27" s="271">
        <v>36.4</v>
      </c>
      <c r="J27" s="270">
        <v>106</v>
      </c>
      <c r="K27" s="271">
        <v>37.7</v>
      </c>
      <c r="L27" s="270">
        <v>72</v>
      </c>
      <c r="M27" s="271">
        <v>-24.2</v>
      </c>
      <c r="N27" s="270">
        <v>18</v>
      </c>
      <c r="O27" s="271">
        <v>12.5</v>
      </c>
      <c r="P27" s="270">
        <v>3</v>
      </c>
      <c r="Q27" s="271">
        <v>50</v>
      </c>
      <c r="R27" s="270">
        <v>23</v>
      </c>
      <c r="S27" s="271">
        <v>-52.1</v>
      </c>
      <c r="T27" s="270">
        <v>4</v>
      </c>
      <c r="U27" s="271">
        <v>-33.300000000000004</v>
      </c>
      <c r="V27" s="270">
        <v>7</v>
      </c>
      <c r="W27" s="271">
        <v>133.29999999999998</v>
      </c>
      <c r="X27" s="270">
        <v>19</v>
      </c>
      <c r="Y27" s="271">
        <v>26.700000000000003</v>
      </c>
      <c r="Z27" s="270">
        <v>9</v>
      </c>
      <c r="AA27" s="271">
        <v>125</v>
      </c>
      <c r="AB27" s="270">
        <v>18</v>
      </c>
      <c r="AC27" s="367">
        <v>-51.4</v>
      </c>
      <c r="AD27" s="313">
        <v>1</v>
      </c>
      <c r="AE27" s="296">
        <v>0</v>
      </c>
      <c r="AF27" s="228">
        <v>14</v>
      </c>
      <c r="AG27" s="227">
        <v>27.3</v>
      </c>
      <c r="AH27" s="228">
        <v>8</v>
      </c>
      <c r="AI27" s="227">
        <v>-81</v>
      </c>
      <c r="AJ27" s="228">
        <v>1</v>
      </c>
      <c r="AK27" s="227">
        <v>-85.7</v>
      </c>
      <c r="AL27" s="228">
        <v>9</v>
      </c>
      <c r="AM27" s="227">
        <v>200</v>
      </c>
      <c r="AN27" s="228">
        <v>1</v>
      </c>
      <c r="AO27" s="227">
        <v>-66.7</v>
      </c>
      <c r="AP27" s="228">
        <v>0</v>
      </c>
      <c r="AQ27" s="227">
        <v>-100</v>
      </c>
      <c r="AR27" s="228">
        <v>1</v>
      </c>
      <c r="AS27" s="227">
        <v>0</v>
      </c>
      <c r="AT27" s="228">
        <v>5</v>
      </c>
      <c r="AU27" s="227">
        <v>0</v>
      </c>
      <c r="AV27" s="228">
        <v>0</v>
      </c>
      <c r="AW27" s="227">
        <v>-100</v>
      </c>
      <c r="AX27" s="228">
        <v>0</v>
      </c>
      <c r="AY27" s="227">
        <v>-100</v>
      </c>
      <c r="AZ27" s="228">
        <v>0</v>
      </c>
      <c r="BA27" s="227">
        <v>-100</v>
      </c>
      <c r="BB27" s="228">
        <v>1</v>
      </c>
      <c r="BC27" s="227">
        <v>-66.7</v>
      </c>
      <c r="BD27" s="228">
        <v>1</v>
      </c>
      <c r="BE27" s="227">
        <v>0</v>
      </c>
      <c r="BF27" s="228">
        <v>0</v>
      </c>
      <c r="BG27" s="331">
        <v>-100</v>
      </c>
      <c r="BH27" s="350">
        <v>693</v>
      </c>
      <c r="BI27" s="358">
        <v>-6.6000000000000005</v>
      </c>
    </row>
    <row r="28" spans="1:61" ht="47.25" customHeight="1">
      <c r="A28" s="332" t="s">
        <v>33</v>
      </c>
      <c r="B28" s="272">
        <v>178</v>
      </c>
      <c r="C28" s="273">
        <v>41.3</v>
      </c>
      <c r="D28" s="272">
        <v>155</v>
      </c>
      <c r="E28" s="273">
        <v>30.3</v>
      </c>
      <c r="F28" s="272">
        <v>52</v>
      </c>
      <c r="G28" s="273">
        <v>-40.2</v>
      </c>
      <c r="H28" s="272">
        <v>103</v>
      </c>
      <c r="I28" s="273">
        <v>77.60000000000001</v>
      </c>
      <c r="J28" s="272">
        <v>66</v>
      </c>
      <c r="K28" s="273">
        <v>50</v>
      </c>
      <c r="L28" s="272">
        <v>84</v>
      </c>
      <c r="M28" s="273">
        <v>-34.4</v>
      </c>
      <c r="N28" s="272">
        <v>19</v>
      </c>
      <c r="O28" s="273">
        <v>0</v>
      </c>
      <c r="P28" s="272">
        <v>7</v>
      </c>
      <c r="Q28" s="273">
        <v>250</v>
      </c>
      <c r="R28" s="272">
        <v>21</v>
      </c>
      <c r="S28" s="273">
        <v>5</v>
      </c>
      <c r="T28" s="272">
        <v>2</v>
      </c>
      <c r="U28" s="273">
        <v>-33.300000000000004</v>
      </c>
      <c r="V28" s="272">
        <v>1</v>
      </c>
      <c r="W28" s="273">
        <v>-66.7</v>
      </c>
      <c r="X28" s="272">
        <v>16</v>
      </c>
      <c r="Y28" s="273">
        <v>14.299999999999999</v>
      </c>
      <c r="Z28" s="272">
        <v>7</v>
      </c>
      <c r="AA28" s="273">
        <v>-22.2</v>
      </c>
      <c r="AB28" s="272">
        <v>14</v>
      </c>
      <c r="AC28" s="368">
        <v>-48.1</v>
      </c>
      <c r="AD28" s="312">
        <v>2</v>
      </c>
      <c r="AE28" s="295">
        <v>-33.300000000000004</v>
      </c>
      <c r="AF28" s="230">
        <v>10</v>
      </c>
      <c r="AG28" s="229">
        <v>-16.7</v>
      </c>
      <c r="AH28" s="230">
        <v>23</v>
      </c>
      <c r="AI28" s="229">
        <v>0</v>
      </c>
      <c r="AJ28" s="230">
        <v>12</v>
      </c>
      <c r="AK28" s="229">
        <v>1100</v>
      </c>
      <c r="AL28" s="230">
        <v>16</v>
      </c>
      <c r="AM28" s="229">
        <v>300</v>
      </c>
      <c r="AN28" s="230">
        <v>3</v>
      </c>
      <c r="AO28" s="229">
        <v>-66.7</v>
      </c>
      <c r="AP28" s="230">
        <v>10</v>
      </c>
      <c r="AQ28" s="229">
        <v>-66.7</v>
      </c>
      <c r="AR28" s="230">
        <v>1</v>
      </c>
      <c r="AS28" s="229">
        <v>-50</v>
      </c>
      <c r="AT28" s="230">
        <v>2</v>
      </c>
      <c r="AU28" s="229">
        <v>-50</v>
      </c>
      <c r="AV28" s="230">
        <v>0</v>
      </c>
      <c r="AW28" s="229">
        <v>-100</v>
      </c>
      <c r="AX28" s="230">
        <v>1</v>
      </c>
      <c r="AY28" s="229">
        <v>0</v>
      </c>
      <c r="AZ28" s="230">
        <v>0</v>
      </c>
      <c r="BA28" s="229">
        <v>-100</v>
      </c>
      <c r="BB28" s="230">
        <v>3</v>
      </c>
      <c r="BC28" s="229" t="s">
        <v>171</v>
      </c>
      <c r="BD28" s="230">
        <v>4</v>
      </c>
      <c r="BE28" s="229">
        <v>300</v>
      </c>
      <c r="BF28" s="230">
        <v>3</v>
      </c>
      <c r="BG28" s="329">
        <v>-40</v>
      </c>
      <c r="BH28" s="352">
        <v>815</v>
      </c>
      <c r="BI28" s="359">
        <v>7.7</v>
      </c>
    </row>
    <row r="29" spans="1:61" s="126" customFormat="1" ht="47.25" customHeight="1">
      <c r="A29" s="337" t="s">
        <v>34</v>
      </c>
      <c r="B29" s="274" t="s">
        <v>24</v>
      </c>
      <c r="C29" s="275" t="s">
        <v>24</v>
      </c>
      <c r="D29" s="274" t="s">
        <v>24</v>
      </c>
      <c r="E29" s="275" t="s">
        <v>24</v>
      </c>
      <c r="F29" s="274" t="s">
        <v>24</v>
      </c>
      <c r="G29" s="275" t="s">
        <v>24</v>
      </c>
      <c r="H29" s="274" t="s">
        <v>24</v>
      </c>
      <c r="I29" s="275" t="s">
        <v>24</v>
      </c>
      <c r="J29" s="274" t="s">
        <v>24</v>
      </c>
      <c r="K29" s="275" t="s">
        <v>24</v>
      </c>
      <c r="L29" s="274" t="s">
        <v>24</v>
      </c>
      <c r="M29" s="275" t="s">
        <v>24</v>
      </c>
      <c r="N29" s="274" t="s">
        <v>24</v>
      </c>
      <c r="O29" s="275" t="s">
        <v>24</v>
      </c>
      <c r="P29" s="274" t="s">
        <v>24</v>
      </c>
      <c r="Q29" s="275" t="s">
        <v>24</v>
      </c>
      <c r="R29" s="274" t="s">
        <v>24</v>
      </c>
      <c r="S29" s="275" t="s">
        <v>24</v>
      </c>
      <c r="T29" s="274" t="s">
        <v>24</v>
      </c>
      <c r="U29" s="275" t="s">
        <v>24</v>
      </c>
      <c r="V29" s="274" t="s">
        <v>24</v>
      </c>
      <c r="W29" s="276" t="s">
        <v>24</v>
      </c>
      <c r="X29" s="274" t="s">
        <v>24</v>
      </c>
      <c r="Y29" s="275" t="s">
        <v>24</v>
      </c>
      <c r="Z29" s="274" t="s">
        <v>24</v>
      </c>
      <c r="AA29" s="275" t="s">
        <v>24</v>
      </c>
      <c r="AB29" s="274" t="s">
        <v>24</v>
      </c>
      <c r="AC29" s="369" t="s">
        <v>24</v>
      </c>
      <c r="AD29" s="314" t="s">
        <v>24</v>
      </c>
      <c r="AE29" s="297" t="s">
        <v>24</v>
      </c>
      <c r="AF29" s="233" t="s">
        <v>24</v>
      </c>
      <c r="AG29" s="261" t="s">
        <v>24</v>
      </c>
      <c r="AH29" s="233" t="s">
        <v>24</v>
      </c>
      <c r="AI29" s="261" t="s">
        <v>24</v>
      </c>
      <c r="AJ29" s="233" t="s">
        <v>24</v>
      </c>
      <c r="AK29" s="261" t="s">
        <v>24</v>
      </c>
      <c r="AL29" s="233" t="s">
        <v>24</v>
      </c>
      <c r="AM29" s="261" t="s">
        <v>24</v>
      </c>
      <c r="AN29" s="233" t="s">
        <v>24</v>
      </c>
      <c r="AO29" s="261" t="s">
        <v>24</v>
      </c>
      <c r="AP29" s="233" t="s">
        <v>24</v>
      </c>
      <c r="AQ29" s="261" t="s">
        <v>24</v>
      </c>
      <c r="AR29" s="233" t="s">
        <v>24</v>
      </c>
      <c r="AS29" s="261" t="s">
        <v>24</v>
      </c>
      <c r="AT29" s="233" t="s">
        <v>24</v>
      </c>
      <c r="AU29" s="261" t="s">
        <v>24</v>
      </c>
      <c r="AV29" s="233" t="s">
        <v>24</v>
      </c>
      <c r="AW29" s="261" t="s">
        <v>24</v>
      </c>
      <c r="AX29" s="233" t="s">
        <v>24</v>
      </c>
      <c r="AY29" s="261" t="s">
        <v>24</v>
      </c>
      <c r="AZ29" s="233" t="s">
        <v>24</v>
      </c>
      <c r="BA29" s="261" t="s">
        <v>24</v>
      </c>
      <c r="BB29" s="233" t="s">
        <v>24</v>
      </c>
      <c r="BC29" s="261" t="s">
        <v>24</v>
      </c>
      <c r="BD29" s="233" t="s">
        <v>24</v>
      </c>
      <c r="BE29" s="261" t="s">
        <v>24</v>
      </c>
      <c r="BF29" s="233" t="s">
        <v>24</v>
      </c>
      <c r="BG29" s="334" t="s">
        <v>24</v>
      </c>
      <c r="BH29" s="350">
        <v>0</v>
      </c>
      <c r="BI29" s="358">
        <v>-100</v>
      </c>
    </row>
    <row r="30" spans="1:61" s="90" customFormat="1" ht="47.25" customHeight="1" thickBot="1">
      <c r="A30" s="338" t="s">
        <v>35</v>
      </c>
      <c r="B30" s="321">
        <v>1619</v>
      </c>
      <c r="C30" s="322">
        <v>12.8</v>
      </c>
      <c r="D30" s="321">
        <v>1915</v>
      </c>
      <c r="E30" s="322">
        <v>-1.3</v>
      </c>
      <c r="F30" s="321">
        <v>542</v>
      </c>
      <c r="G30" s="322">
        <v>10.4</v>
      </c>
      <c r="H30" s="321">
        <v>628</v>
      </c>
      <c r="I30" s="322">
        <v>-9.8</v>
      </c>
      <c r="J30" s="321">
        <v>864</v>
      </c>
      <c r="K30" s="322">
        <v>-1.1</v>
      </c>
      <c r="L30" s="321">
        <v>1248</v>
      </c>
      <c r="M30" s="322">
        <v>4.7</v>
      </c>
      <c r="N30" s="321">
        <v>285</v>
      </c>
      <c r="O30" s="322">
        <v>1.8</v>
      </c>
      <c r="P30" s="321">
        <v>44</v>
      </c>
      <c r="Q30" s="322">
        <v>25.7</v>
      </c>
      <c r="R30" s="321">
        <v>194</v>
      </c>
      <c r="S30" s="322">
        <v>-19.2</v>
      </c>
      <c r="T30" s="321">
        <v>30</v>
      </c>
      <c r="U30" s="322">
        <v>-34.8</v>
      </c>
      <c r="V30" s="321">
        <v>31</v>
      </c>
      <c r="W30" s="322">
        <v>-6.1</v>
      </c>
      <c r="X30" s="321">
        <v>164</v>
      </c>
      <c r="Y30" s="322">
        <v>5.8</v>
      </c>
      <c r="Z30" s="321">
        <v>110</v>
      </c>
      <c r="AA30" s="322">
        <v>48.6</v>
      </c>
      <c r="AB30" s="321">
        <v>551</v>
      </c>
      <c r="AC30" s="370">
        <v>50.5</v>
      </c>
      <c r="AD30" s="339">
        <v>14</v>
      </c>
      <c r="AE30" s="340">
        <v>0</v>
      </c>
      <c r="AF30" s="341">
        <v>160</v>
      </c>
      <c r="AG30" s="342">
        <v>70.19999999999999</v>
      </c>
      <c r="AH30" s="341">
        <v>238</v>
      </c>
      <c r="AI30" s="342">
        <v>-6.3</v>
      </c>
      <c r="AJ30" s="341">
        <v>73</v>
      </c>
      <c r="AK30" s="342">
        <v>-38.7</v>
      </c>
      <c r="AL30" s="341">
        <v>136</v>
      </c>
      <c r="AM30" s="342">
        <v>18.3</v>
      </c>
      <c r="AN30" s="341">
        <v>38</v>
      </c>
      <c r="AO30" s="342">
        <v>-38.7</v>
      </c>
      <c r="AP30" s="341">
        <v>171</v>
      </c>
      <c r="AQ30" s="342">
        <v>29.5</v>
      </c>
      <c r="AR30" s="341">
        <v>18</v>
      </c>
      <c r="AS30" s="342">
        <v>-57.099999999999994</v>
      </c>
      <c r="AT30" s="341">
        <v>45</v>
      </c>
      <c r="AU30" s="342">
        <v>-33.800000000000004</v>
      </c>
      <c r="AV30" s="341">
        <v>17</v>
      </c>
      <c r="AW30" s="342">
        <v>-55.300000000000004</v>
      </c>
      <c r="AX30" s="341">
        <v>13</v>
      </c>
      <c r="AY30" s="342">
        <v>-31.6</v>
      </c>
      <c r="AZ30" s="341">
        <v>7</v>
      </c>
      <c r="BA30" s="342">
        <v>-41.699999999999996</v>
      </c>
      <c r="BB30" s="341">
        <v>25</v>
      </c>
      <c r="BC30" s="342">
        <v>-10.7</v>
      </c>
      <c r="BD30" s="341">
        <v>23</v>
      </c>
      <c r="BE30" s="342">
        <v>27.800000000000004</v>
      </c>
      <c r="BF30" s="341">
        <v>28</v>
      </c>
      <c r="BG30" s="343">
        <v>16.7</v>
      </c>
      <c r="BH30" s="360">
        <v>9231</v>
      </c>
      <c r="BI30" s="361">
        <v>3.8</v>
      </c>
    </row>
    <row r="31" spans="1:61" ht="47.25" customHeight="1">
      <c r="A31" s="323"/>
      <c r="B31" s="226"/>
      <c r="C31" s="225"/>
      <c r="D31" s="226"/>
      <c r="E31" s="225"/>
      <c r="F31" s="226"/>
      <c r="G31" s="225"/>
      <c r="H31" s="226"/>
      <c r="I31" s="225"/>
      <c r="J31" s="226"/>
      <c r="K31" s="225"/>
      <c r="L31" s="226"/>
      <c r="M31" s="225"/>
      <c r="N31" s="226"/>
      <c r="O31" s="225"/>
      <c r="P31" s="226"/>
      <c r="Q31" s="225"/>
      <c r="R31" s="226"/>
      <c r="S31" s="225"/>
      <c r="T31" s="226"/>
      <c r="U31" s="225"/>
      <c r="V31" s="226"/>
      <c r="W31" s="225"/>
      <c r="X31" s="226"/>
      <c r="Y31" s="225"/>
      <c r="Z31" s="226"/>
      <c r="AA31" s="225"/>
      <c r="AB31" s="226"/>
      <c r="AC31" s="225"/>
      <c r="AD31" s="226"/>
      <c r="AE31" s="324"/>
      <c r="AF31" s="226"/>
      <c r="AG31" s="324"/>
      <c r="AH31" s="226"/>
      <c r="AI31" s="324"/>
      <c r="AJ31" s="226"/>
      <c r="AK31" s="324"/>
      <c r="AL31" s="226"/>
      <c r="AM31" s="324"/>
      <c r="AN31" s="226"/>
      <c r="AO31" s="324"/>
      <c r="AP31" s="226"/>
      <c r="AQ31" s="324"/>
      <c r="AR31" s="226"/>
      <c r="AS31" s="324"/>
      <c r="AT31" s="226"/>
      <c r="AU31" s="324"/>
      <c r="AV31" s="226"/>
      <c r="AW31" s="324"/>
      <c r="AX31" s="226"/>
      <c r="AY31" s="324"/>
      <c r="AZ31" s="226"/>
      <c r="BA31" s="324"/>
      <c r="BB31" s="226"/>
      <c r="BC31" s="324"/>
      <c r="BD31" s="226"/>
      <c r="BE31" s="324"/>
      <c r="BF31" s="226"/>
      <c r="BG31" s="324"/>
      <c r="BH31" s="226"/>
      <c r="BI31" s="324"/>
    </row>
    <row r="32" spans="1:62" ht="47.25" customHeight="1">
      <c r="A32" s="291"/>
      <c r="B32" s="282"/>
      <c r="C32" s="283"/>
      <c r="D32" s="282"/>
      <c r="E32" s="283"/>
      <c r="F32" s="282"/>
      <c r="G32" s="283"/>
      <c r="H32" s="282"/>
      <c r="I32" s="283"/>
      <c r="J32" s="282"/>
      <c r="K32" s="283"/>
      <c r="L32" s="282"/>
      <c r="M32" s="283"/>
      <c r="N32" s="282"/>
      <c r="O32" s="283"/>
      <c r="P32" s="282"/>
      <c r="Q32" s="283"/>
      <c r="R32" s="282"/>
      <c r="S32" s="283"/>
      <c r="T32" s="282"/>
      <c r="U32" s="283"/>
      <c r="V32" s="282"/>
      <c r="W32" s="283"/>
      <c r="X32" s="282"/>
      <c r="Y32" s="283"/>
      <c r="Z32" s="282"/>
      <c r="AA32" s="283"/>
      <c r="AB32" s="282"/>
      <c r="AC32" s="283"/>
      <c r="AD32" s="282"/>
      <c r="AE32" s="284"/>
      <c r="AF32" s="282"/>
      <c r="AG32" s="284"/>
      <c r="AH32" s="282"/>
      <c r="AI32" s="284"/>
      <c r="AJ32" s="282"/>
      <c r="AK32" s="284"/>
      <c r="AL32" s="282"/>
      <c r="AM32" s="284"/>
      <c r="AN32" s="282"/>
      <c r="AO32" s="284"/>
      <c r="AP32" s="282"/>
      <c r="AQ32" s="284"/>
      <c r="AR32" s="282"/>
      <c r="AS32" s="284"/>
      <c r="AT32" s="282"/>
      <c r="AU32" s="284"/>
      <c r="AV32" s="282"/>
      <c r="AW32" s="284"/>
      <c r="AX32" s="282"/>
      <c r="AY32" s="284"/>
      <c r="AZ32" s="282"/>
      <c r="BA32" s="284"/>
      <c r="BB32" s="282"/>
      <c r="BC32" s="284"/>
      <c r="BD32" s="282"/>
      <c r="BE32" s="284"/>
      <c r="BF32" s="282"/>
      <c r="BG32" s="284"/>
      <c r="BH32" s="282"/>
      <c r="BI32" s="284"/>
      <c r="BJ32" s="28"/>
    </row>
    <row r="33" spans="1:62" s="25" customFormat="1" ht="47.25" customHeight="1">
      <c r="A33" s="292"/>
      <c r="B33" s="293"/>
      <c r="C33" s="286"/>
      <c r="D33" s="293"/>
      <c r="E33" s="286"/>
      <c r="F33" s="293"/>
      <c r="G33" s="286"/>
      <c r="H33" s="293"/>
      <c r="I33" s="286"/>
      <c r="J33" s="293"/>
      <c r="K33" s="286"/>
      <c r="L33" s="293"/>
      <c r="M33" s="286"/>
      <c r="N33" s="293"/>
      <c r="O33" s="286"/>
      <c r="P33" s="293"/>
      <c r="Q33" s="286"/>
      <c r="R33" s="285"/>
      <c r="S33" s="286"/>
      <c r="T33" s="285"/>
      <c r="U33" s="286"/>
      <c r="V33" s="285"/>
      <c r="W33" s="287"/>
      <c r="X33" s="285"/>
      <c r="Y33" s="287"/>
      <c r="Z33" s="285"/>
      <c r="AA33" s="287"/>
      <c r="AB33" s="285"/>
      <c r="AC33" s="287"/>
      <c r="AD33" s="285"/>
      <c r="AE33" s="288"/>
      <c r="AF33" s="285"/>
      <c r="AG33" s="288"/>
      <c r="AH33" s="285"/>
      <c r="AI33" s="288"/>
      <c r="AJ33" s="285"/>
      <c r="AK33" s="288"/>
      <c r="AL33" s="285"/>
      <c r="AM33" s="288"/>
      <c r="AN33" s="285"/>
      <c r="AO33" s="288"/>
      <c r="AP33" s="285"/>
      <c r="AQ33" s="288"/>
      <c r="AR33" s="285"/>
      <c r="AS33" s="288"/>
      <c r="AT33" s="285"/>
      <c r="AU33" s="288"/>
      <c r="AV33" s="285"/>
      <c r="AW33" s="288"/>
      <c r="AX33" s="285"/>
      <c r="AY33" s="288"/>
      <c r="AZ33" s="285"/>
      <c r="BA33" s="288"/>
      <c r="BB33" s="285"/>
      <c r="BC33" s="288"/>
      <c r="BD33" s="285"/>
      <c r="BE33" s="288"/>
      <c r="BF33" s="285"/>
      <c r="BG33" s="288"/>
      <c r="BH33" s="285"/>
      <c r="BI33" s="289"/>
      <c r="BJ33" s="290"/>
    </row>
    <row r="34" spans="1:62" ht="12" customHeight="1">
      <c r="A34" s="28"/>
      <c r="B34" s="28"/>
      <c r="C34" s="28"/>
      <c r="D34" s="28"/>
      <c r="E34" s="28"/>
      <c r="F34" s="28"/>
      <c r="G34" s="28"/>
      <c r="H34" s="28"/>
      <c r="I34" s="28"/>
      <c r="J34" s="28"/>
      <c r="K34" s="28"/>
      <c r="L34" s="28"/>
      <c r="M34" s="28"/>
      <c r="N34" s="28"/>
      <c r="O34" s="28"/>
      <c r="P34" s="28"/>
      <c r="Q34" s="128"/>
      <c r="R34" s="28"/>
      <c r="S34" s="28"/>
      <c r="T34" s="28"/>
      <c r="U34" s="128"/>
      <c r="V34" s="28"/>
      <c r="W34" s="28"/>
      <c r="X34" s="28"/>
      <c r="Y34" s="28"/>
      <c r="Z34" s="28"/>
      <c r="AA34" s="28"/>
      <c r="AB34" s="28"/>
      <c r="AC34" s="28"/>
      <c r="AD34" s="28"/>
      <c r="AE34" s="132"/>
      <c r="AF34" s="28"/>
      <c r="AG34" s="132"/>
      <c r="AH34" s="28"/>
      <c r="AI34" s="132"/>
      <c r="AJ34" s="28"/>
      <c r="AK34" s="132"/>
      <c r="AL34" s="28"/>
      <c r="AM34" s="132"/>
      <c r="AN34" s="28"/>
      <c r="AO34" s="132"/>
      <c r="AP34" s="28"/>
      <c r="AQ34" s="132"/>
      <c r="AR34" s="28"/>
      <c r="AS34" s="132"/>
      <c r="AT34" s="28"/>
      <c r="AU34" s="132"/>
      <c r="AV34" s="28"/>
      <c r="AW34" s="132"/>
      <c r="AX34" s="28"/>
      <c r="AY34" s="132"/>
      <c r="AZ34" s="28"/>
      <c r="BA34" s="132"/>
      <c r="BB34" s="28"/>
      <c r="BC34" s="132"/>
      <c r="BD34" s="28"/>
      <c r="BE34" s="132"/>
      <c r="BF34" s="28"/>
      <c r="BG34" s="132"/>
      <c r="BH34" s="28"/>
      <c r="BI34" s="134"/>
      <c r="BJ34" s="28"/>
    </row>
    <row r="35" spans="1:62" ht="30.75" customHeight="1">
      <c r="A35" s="28"/>
      <c r="B35" s="28"/>
      <c r="C35" s="28"/>
      <c r="D35" s="28"/>
      <c r="E35" s="28"/>
      <c r="F35" s="28"/>
      <c r="G35" s="28"/>
      <c r="H35" s="28"/>
      <c r="I35" s="28"/>
      <c r="J35" s="28"/>
      <c r="K35" s="28"/>
      <c r="L35" s="28"/>
      <c r="M35" s="28"/>
      <c r="N35" s="28"/>
      <c r="O35" s="28"/>
      <c r="P35" s="28"/>
      <c r="Q35" s="128"/>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28"/>
    </row>
    <row r="36" spans="1:61" ht="17.25">
      <c r="A36" s="28"/>
      <c r="B36" s="28"/>
      <c r="C36" s="28"/>
      <c r="D36" s="28"/>
      <c r="E36" s="28"/>
      <c r="F36" s="28"/>
      <c r="G36" s="28"/>
      <c r="H36" s="28"/>
      <c r="I36" s="28"/>
      <c r="J36" s="28"/>
      <c r="K36" s="28"/>
      <c r="L36" s="28"/>
      <c r="M36" s="28"/>
      <c r="N36" s="28"/>
      <c r="O36" s="28"/>
      <c r="P36" s="28"/>
      <c r="Q36" s="128"/>
      <c r="R36" s="28"/>
      <c r="S36" s="28"/>
      <c r="T36" s="28"/>
      <c r="U36" s="128"/>
      <c r="V36" s="28"/>
      <c r="W36" s="28"/>
      <c r="X36" s="28"/>
      <c r="Y36" s="28"/>
      <c r="Z36" s="28"/>
      <c r="AA36" s="28"/>
      <c r="AB36" s="28"/>
      <c r="AC36" s="28"/>
      <c r="AD36" s="28"/>
      <c r="AE36" s="132"/>
      <c r="AF36" s="28"/>
      <c r="AG36" s="132"/>
      <c r="AH36" s="28"/>
      <c r="AI36" s="132"/>
      <c r="AJ36" s="28"/>
      <c r="AK36" s="132"/>
      <c r="AL36" s="28"/>
      <c r="AM36" s="132"/>
      <c r="AN36" s="28"/>
      <c r="AO36" s="132"/>
      <c r="AP36" s="28"/>
      <c r="AQ36" s="132"/>
      <c r="AR36" s="28"/>
      <c r="AS36" s="132"/>
      <c r="AT36" s="28"/>
      <c r="AU36" s="132"/>
      <c r="AV36" s="28"/>
      <c r="AW36" s="132"/>
      <c r="AX36" s="28"/>
      <c r="AY36" s="132"/>
      <c r="AZ36" s="28"/>
      <c r="BA36" s="132"/>
      <c r="BB36" s="28"/>
      <c r="BC36" s="132"/>
      <c r="BD36" s="28"/>
      <c r="BE36" s="132"/>
      <c r="BF36" s="28"/>
      <c r="BG36" s="132"/>
      <c r="BH36" s="28"/>
      <c r="BI36" s="134"/>
    </row>
    <row r="37" spans="1:61" ht="17.25">
      <c r="A37" s="28"/>
      <c r="B37" s="28"/>
      <c r="C37" s="28"/>
      <c r="D37" s="28"/>
      <c r="E37" s="28"/>
      <c r="F37" s="28"/>
      <c r="G37" s="28"/>
      <c r="H37" s="28"/>
      <c r="I37" s="28"/>
      <c r="J37" s="28"/>
      <c r="K37" s="28"/>
      <c r="L37" s="28"/>
      <c r="M37" s="28"/>
      <c r="N37" s="28"/>
      <c r="O37" s="28"/>
      <c r="P37" s="28"/>
      <c r="Q37" s="128"/>
      <c r="R37" s="28"/>
      <c r="S37" s="28"/>
      <c r="T37" s="28"/>
      <c r="U37" s="128"/>
      <c r="V37" s="28"/>
      <c r="W37" s="28"/>
      <c r="X37" s="28"/>
      <c r="Y37" s="28"/>
      <c r="Z37" s="28"/>
      <c r="AA37" s="28"/>
      <c r="AB37" s="28"/>
      <c r="AC37" s="28"/>
      <c r="AD37" s="28"/>
      <c r="AE37" s="132"/>
      <c r="AF37" s="28"/>
      <c r="AG37" s="132"/>
      <c r="AH37" s="28"/>
      <c r="AI37" s="132"/>
      <c r="AJ37" s="28"/>
      <c r="AK37" s="132"/>
      <c r="AL37" s="28"/>
      <c r="AM37" s="132"/>
      <c r="AN37" s="28"/>
      <c r="AO37" s="132"/>
      <c r="AP37" s="28"/>
      <c r="AQ37" s="132"/>
      <c r="AR37" s="28"/>
      <c r="AS37" s="132"/>
      <c r="AT37" s="28"/>
      <c r="AU37" s="132"/>
      <c r="AV37" s="28"/>
      <c r="AW37" s="132"/>
      <c r="AX37" s="28"/>
      <c r="AY37" s="132"/>
      <c r="AZ37" s="28"/>
      <c r="BA37" s="132"/>
      <c r="BB37" s="28"/>
      <c r="BC37" s="132"/>
      <c r="BD37" s="28"/>
      <c r="BE37" s="132"/>
      <c r="BF37" s="28"/>
      <c r="BG37" s="132"/>
      <c r="BH37" s="28"/>
      <c r="BI37" s="134"/>
    </row>
  </sheetData>
  <sheetProtection/>
  <mergeCells count="31">
    <mergeCell ref="BB3:BC3"/>
    <mergeCell ref="BD3:BE3"/>
    <mergeCell ref="BF3:BG3"/>
    <mergeCell ref="AP3:AQ3"/>
    <mergeCell ref="AR3:AS3"/>
    <mergeCell ref="AT3:AU3"/>
    <mergeCell ref="AV3:AW3"/>
    <mergeCell ref="AX3:AY3"/>
    <mergeCell ref="AZ3:BA3"/>
    <mergeCell ref="AD3:AE3"/>
    <mergeCell ref="AF3:AG3"/>
    <mergeCell ref="AH3:AI3"/>
    <mergeCell ref="AJ3:AK3"/>
    <mergeCell ref="AL3:AM3"/>
    <mergeCell ref="AN3:AO3"/>
    <mergeCell ref="R35:BI35"/>
    <mergeCell ref="B3:C3"/>
    <mergeCell ref="D3:E3"/>
    <mergeCell ref="F3:G3"/>
    <mergeCell ref="H3:I3"/>
    <mergeCell ref="J3:K3"/>
    <mergeCell ref="L3:M3"/>
    <mergeCell ref="N3:O3"/>
    <mergeCell ref="BH3:BI3"/>
    <mergeCell ref="AB3:AC3"/>
    <mergeCell ref="P3:Q3"/>
    <mergeCell ref="X3:Y3"/>
    <mergeCell ref="Z3:AA3"/>
    <mergeCell ref="R3:S3"/>
    <mergeCell ref="T3:U3"/>
    <mergeCell ref="V3:W3"/>
  </mergeCells>
  <printOptions horizontalCentered="1"/>
  <pageMargins left="0.2362204724409449" right="0.2362204724409449" top="0.5511811023622047" bottom="0.5511811023622047" header="0.31496062992125984" footer="0.31496062992125984"/>
  <pageSetup fitToWidth="0" fitToHeight="1" horizontalDpi="600" verticalDpi="600" orientation="landscape" paperSize="9" scale="38" r:id="rId2"/>
  <colBreaks count="1" manualBreakCount="1">
    <brk id="29" max="30"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B86"/>
  <sheetViews>
    <sheetView view="pageBreakPreview" zoomScale="90" zoomScaleSheetLayoutView="90" zoomScalePageLayoutView="0" workbookViewId="0" topLeftCell="A1">
      <pane xSplit="2" ySplit="5" topLeftCell="I63" activePane="bottomRight" state="frozen"/>
      <selection pane="topLeft" activeCell="I5" sqref="I5"/>
      <selection pane="topRight" activeCell="I5" sqref="I5"/>
      <selection pane="bottomLeft" activeCell="I5" sqref="I5"/>
      <selection pane="bottomRight" activeCell="R73" sqref="R73"/>
    </sheetView>
  </sheetViews>
  <sheetFormatPr defaultColWidth="9.140625" defaultRowHeight="12"/>
  <cols>
    <col min="8" max="8" width="11.8515625" style="0" bestFit="1" customWidth="1"/>
    <col min="18" max="18" width="12.00390625" style="0" bestFit="1" customWidth="1"/>
    <col min="20" max="20" width="10.421875" style="0" bestFit="1" customWidth="1"/>
    <col min="22" max="22" width="10.421875" style="0" bestFit="1" customWidth="1"/>
  </cols>
  <sheetData>
    <row r="1" spans="1:28" ht="13.5">
      <c r="A1" s="38" t="s">
        <v>167</v>
      </c>
      <c r="B1" s="40"/>
      <c r="C1" s="39"/>
      <c r="D1" s="39"/>
      <c r="E1" s="39"/>
      <c r="F1" s="39"/>
      <c r="G1" s="39"/>
      <c r="H1" s="39"/>
      <c r="I1" s="39"/>
      <c r="J1" s="39"/>
      <c r="K1" s="39"/>
      <c r="L1" s="39"/>
      <c r="M1" s="40"/>
      <c r="N1" s="40"/>
      <c r="O1" s="40"/>
      <c r="P1" s="40"/>
      <c r="Q1" s="40"/>
      <c r="R1" s="40"/>
      <c r="S1" s="40"/>
      <c r="T1" s="40"/>
      <c r="U1" s="40"/>
      <c r="V1" s="40"/>
      <c r="W1" s="40"/>
      <c r="X1" s="40"/>
      <c r="Y1" s="40"/>
      <c r="Z1" s="40"/>
      <c r="AA1" s="40"/>
      <c r="AB1" s="40"/>
    </row>
    <row r="2" spans="1:28" ht="13.5">
      <c r="A2" s="40"/>
      <c r="B2" s="40"/>
      <c r="C2" s="39"/>
      <c r="D2" s="39"/>
      <c r="E2" s="39"/>
      <c r="F2" s="39"/>
      <c r="G2" s="39"/>
      <c r="H2" s="39"/>
      <c r="I2" s="39"/>
      <c r="J2" s="39"/>
      <c r="K2" s="39"/>
      <c r="L2" s="39"/>
      <c r="M2" s="40"/>
      <c r="N2" s="40"/>
      <c r="O2" s="40"/>
      <c r="P2" s="40"/>
      <c r="Q2" s="40"/>
      <c r="R2" s="40"/>
      <c r="S2" s="40"/>
      <c r="T2" s="40"/>
      <c r="U2" s="40"/>
      <c r="V2" s="40"/>
      <c r="W2" s="40"/>
      <c r="X2" s="40"/>
      <c r="Y2" s="40"/>
      <c r="Z2" s="40"/>
      <c r="AA2" s="40"/>
      <c r="AB2" s="40"/>
    </row>
    <row r="3" spans="1:28" ht="14.25" thickBot="1">
      <c r="A3" s="38" t="s">
        <v>83</v>
      </c>
      <c r="B3" s="40"/>
      <c r="C3" s="39"/>
      <c r="D3" s="39"/>
      <c r="E3" s="39"/>
      <c r="F3" s="39"/>
      <c r="G3" s="39"/>
      <c r="H3" s="39"/>
      <c r="I3" s="39"/>
      <c r="J3" s="39"/>
      <c r="K3" s="39"/>
      <c r="L3" s="39"/>
      <c r="M3" s="40"/>
      <c r="N3" s="40"/>
      <c r="O3" s="40"/>
      <c r="P3" s="40"/>
      <c r="Q3" s="40"/>
      <c r="R3" s="40"/>
      <c r="S3" s="40"/>
      <c r="T3" s="40"/>
      <c r="U3" s="40"/>
      <c r="V3" s="40"/>
      <c r="W3" s="40"/>
      <c r="X3" s="40"/>
      <c r="Y3" s="40"/>
      <c r="Z3" s="40"/>
      <c r="AA3" s="40" t="s">
        <v>110</v>
      </c>
      <c r="AB3" s="40"/>
    </row>
    <row r="4" spans="1:28" s="112" customFormat="1" ht="17.25">
      <c r="A4" s="434" t="s">
        <v>84</v>
      </c>
      <c r="B4" s="434"/>
      <c r="C4" s="436" t="s">
        <v>85</v>
      </c>
      <c r="D4" s="432"/>
      <c r="E4" s="431" t="s">
        <v>86</v>
      </c>
      <c r="F4" s="432"/>
      <c r="G4" s="431" t="s">
        <v>26</v>
      </c>
      <c r="H4" s="432"/>
      <c r="I4" s="431" t="s">
        <v>27</v>
      </c>
      <c r="J4" s="432"/>
      <c r="K4" s="431" t="s">
        <v>28</v>
      </c>
      <c r="L4" s="432"/>
      <c r="M4" s="431" t="s">
        <v>29</v>
      </c>
      <c r="N4" s="432"/>
      <c r="O4" s="431" t="s">
        <v>87</v>
      </c>
      <c r="P4" s="432"/>
      <c r="Q4" s="431" t="s">
        <v>31</v>
      </c>
      <c r="R4" s="432"/>
      <c r="S4" s="431" t="s">
        <v>32</v>
      </c>
      <c r="T4" s="432"/>
      <c r="U4" s="437" t="s">
        <v>88</v>
      </c>
      <c r="V4" s="438"/>
      <c r="W4" s="431" t="s">
        <v>33</v>
      </c>
      <c r="X4" s="432"/>
      <c r="Y4" s="431" t="s">
        <v>34</v>
      </c>
      <c r="Z4" s="433"/>
      <c r="AA4" s="436" t="s">
        <v>89</v>
      </c>
      <c r="AB4" s="433"/>
    </row>
    <row r="5" spans="1:28" s="112" customFormat="1" ht="18" thickBot="1">
      <c r="A5" s="435"/>
      <c r="B5" s="435"/>
      <c r="C5" s="113" t="s">
        <v>90</v>
      </c>
      <c r="D5" s="114" t="s">
        <v>91</v>
      </c>
      <c r="E5" s="115" t="s">
        <v>90</v>
      </c>
      <c r="F5" s="114" t="s">
        <v>91</v>
      </c>
      <c r="G5" s="115" t="s">
        <v>90</v>
      </c>
      <c r="H5" s="114" t="s">
        <v>91</v>
      </c>
      <c r="I5" s="115" t="s">
        <v>90</v>
      </c>
      <c r="J5" s="114" t="s">
        <v>91</v>
      </c>
      <c r="K5" s="115" t="s">
        <v>90</v>
      </c>
      <c r="L5" s="114" t="s">
        <v>91</v>
      </c>
      <c r="M5" s="115" t="s">
        <v>90</v>
      </c>
      <c r="N5" s="114" t="s">
        <v>91</v>
      </c>
      <c r="O5" s="115" t="s">
        <v>90</v>
      </c>
      <c r="P5" s="114" t="s">
        <v>91</v>
      </c>
      <c r="Q5" s="115" t="s">
        <v>90</v>
      </c>
      <c r="R5" s="114" t="s">
        <v>91</v>
      </c>
      <c r="S5" s="115" t="s">
        <v>90</v>
      </c>
      <c r="T5" s="114" t="s">
        <v>91</v>
      </c>
      <c r="U5" s="116" t="s">
        <v>90</v>
      </c>
      <c r="V5" s="117" t="s">
        <v>91</v>
      </c>
      <c r="W5" s="115" t="s">
        <v>90</v>
      </c>
      <c r="X5" s="118" t="s">
        <v>91</v>
      </c>
      <c r="Y5" s="115" t="s">
        <v>90</v>
      </c>
      <c r="Z5" s="119" t="s">
        <v>91</v>
      </c>
      <c r="AA5" s="120" t="s">
        <v>90</v>
      </c>
      <c r="AB5" s="121" t="s">
        <v>91</v>
      </c>
    </row>
    <row r="6" spans="1:28" ht="13.5">
      <c r="A6" s="429" t="s">
        <v>92</v>
      </c>
      <c r="B6" s="91" t="s">
        <v>89</v>
      </c>
      <c r="C6" s="277">
        <v>140</v>
      </c>
      <c r="D6" s="278">
        <f>SUM(D7:D10)</f>
        <v>13825</v>
      </c>
      <c r="E6" s="279">
        <v>150</v>
      </c>
      <c r="F6" s="278">
        <f>SUM(F7:F10)</f>
        <v>13692</v>
      </c>
      <c r="G6" s="279">
        <v>129</v>
      </c>
      <c r="H6" s="278">
        <f>SUM(H7:H10)</f>
        <v>13522</v>
      </c>
      <c r="I6" s="279">
        <v>202</v>
      </c>
      <c r="J6" s="278">
        <f>SUM(J7:J10)</f>
        <v>16843</v>
      </c>
      <c r="K6" s="279">
        <v>136</v>
      </c>
      <c r="L6" s="278">
        <f>SUM(L7:L10)</f>
        <v>13125</v>
      </c>
      <c r="M6" s="279">
        <v>147</v>
      </c>
      <c r="N6" s="278">
        <f>SUM(N7:N10)</f>
        <v>13054</v>
      </c>
      <c r="O6" s="279">
        <v>104</v>
      </c>
      <c r="P6" s="278">
        <f>SUM(P7:P10)</f>
        <v>11308</v>
      </c>
      <c r="Q6" s="279">
        <v>207</v>
      </c>
      <c r="R6" s="278">
        <f>SUM(R7:R10)</f>
        <v>16933</v>
      </c>
      <c r="S6" s="279">
        <v>123</v>
      </c>
      <c r="T6" s="278">
        <f>SUM(T7:T10)</f>
        <v>12940</v>
      </c>
      <c r="U6" s="279">
        <v>103</v>
      </c>
      <c r="V6" s="278">
        <f aca="true" t="shared" si="0" ref="V6:AB6">SUM(V7:V10)</f>
        <v>9947</v>
      </c>
      <c r="W6" s="279">
        <v>178</v>
      </c>
      <c r="X6" s="278">
        <f>SUM(X7:X10)</f>
        <v>14585</v>
      </c>
      <c r="Y6" s="279">
        <v>0</v>
      </c>
      <c r="Z6" s="278">
        <f t="shared" si="0"/>
        <v>0</v>
      </c>
      <c r="AA6" s="280">
        <f>SUM(AA7:AA10)</f>
        <v>1619</v>
      </c>
      <c r="AB6" s="281">
        <f t="shared" si="0"/>
        <v>149774</v>
      </c>
    </row>
    <row r="7" spans="1:28" ht="13.5">
      <c r="A7" s="429"/>
      <c r="B7" s="41" t="s">
        <v>93</v>
      </c>
      <c r="C7" s="42">
        <v>76</v>
      </c>
      <c r="D7" s="43">
        <v>9930</v>
      </c>
      <c r="E7" s="44">
        <v>57</v>
      </c>
      <c r="F7" s="43">
        <v>6942</v>
      </c>
      <c r="G7" s="44">
        <v>82</v>
      </c>
      <c r="H7" s="43">
        <v>9702</v>
      </c>
      <c r="I7" s="44">
        <v>69</v>
      </c>
      <c r="J7" s="43">
        <v>8807</v>
      </c>
      <c r="K7" s="44">
        <v>74</v>
      </c>
      <c r="L7" s="43">
        <v>9337</v>
      </c>
      <c r="M7" s="44">
        <v>67</v>
      </c>
      <c r="N7" s="43">
        <v>7904</v>
      </c>
      <c r="O7" s="44">
        <v>63</v>
      </c>
      <c r="P7" s="43">
        <v>7832</v>
      </c>
      <c r="Q7" s="44">
        <v>67</v>
      </c>
      <c r="R7" s="43">
        <v>8173</v>
      </c>
      <c r="S7" s="44">
        <v>74</v>
      </c>
      <c r="T7" s="43">
        <v>8857</v>
      </c>
      <c r="U7" s="44">
        <v>43</v>
      </c>
      <c r="V7" s="43">
        <v>5025</v>
      </c>
      <c r="W7" s="44">
        <v>68</v>
      </c>
      <c r="X7" s="43">
        <v>9017</v>
      </c>
      <c r="Y7" s="44"/>
      <c r="Z7" s="43"/>
      <c r="AA7" s="45">
        <f>SUM(C7,E7,G7,I7,K7,M7,O7,Q7,S7,U7,W7,Y7)</f>
        <v>740</v>
      </c>
      <c r="AB7" s="46">
        <f aca="true" t="shared" si="1" ref="AA7:AB10">SUM(D7,F7,H7,J7,L7,N7,P7,R7,T7,V7,X7,Z7)</f>
        <v>91526</v>
      </c>
    </row>
    <row r="8" spans="1:28" ht="13.5">
      <c r="A8" s="429"/>
      <c r="B8" s="47" t="s">
        <v>94</v>
      </c>
      <c r="C8" s="48">
        <v>52</v>
      </c>
      <c r="D8" s="49">
        <v>2502</v>
      </c>
      <c r="E8" s="50">
        <v>64</v>
      </c>
      <c r="F8" s="49">
        <v>3322</v>
      </c>
      <c r="G8" s="50">
        <v>25</v>
      </c>
      <c r="H8" s="49">
        <v>1247</v>
      </c>
      <c r="I8" s="50">
        <v>123</v>
      </c>
      <c r="J8" s="49">
        <v>6540</v>
      </c>
      <c r="K8" s="50">
        <v>52</v>
      </c>
      <c r="L8" s="49">
        <v>2667</v>
      </c>
      <c r="M8" s="50">
        <v>67</v>
      </c>
      <c r="N8" s="49">
        <v>3785</v>
      </c>
      <c r="O8" s="50">
        <v>25</v>
      </c>
      <c r="P8" s="49">
        <v>1684</v>
      </c>
      <c r="Q8" s="50">
        <v>114</v>
      </c>
      <c r="R8" s="49">
        <v>5840</v>
      </c>
      <c r="S8" s="50">
        <v>29</v>
      </c>
      <c r="T8" s="49">
        <v>1744</v>
      </c>
      <c r="U8" s="50">
        <v>47</v>
      </c>
      <c r="V8" s="49">
        <v>3335</v>
      </c>
      <c r="W8" s="50">
        <v>102</v>
      </c>
      <c r="X8" s="43">
        <v>4688</v>
      </c>
      <c r="Y8" s="50"/>
      <c r="Z8" s="49"/>
      <c r="AA8" s="51">
        <f t="shared" si="1"/>
        <v>700</v>
      </c>
      <c r="AB8" s="52">
        <f t="shared" si="1"/>
        <v>37354</v>
      </c>
    </row>
    <row r="9" spans="1:28" ht="13.5">
      <c r="A9" s="429"/>
      <c r="B9" s="47" t="s">
        <v>95</v>
      </c>
      <c r="C9" s="48">
        <v>1</v>
      </c>
      <c r="D9" s="49">
        <v>122</v>
      </c>
      <c r="E9" s="50">
        <v>0</v>
      </c>
      <c r="F9" s="49">
        <v>0</v>
      </c>
      <c r="G9" s="50">
        <v>1</v>
      </c>
      <c r="H9" s="49">
        <v>116</v>
      </c>
      <c r="I9" s="50">
        <v>1</v>
      </c>
      <c r="J9" s="49">
        <v>393</v>
      </c>
      <c r="K9" s="50">
        <v>0</v>
      </c>
      <c r="L9" s="49">
        <v>0</v>
      </c>
      <c r="M9" s="50">
        <v>2</v>
      </c>
      <c r="N9" s="49">
        <v>161</v>
      </c>
      <c r="O9" s="50">
        <v>0</v>
      </c>
      <c r="P9" s="49">
        <v>0</v>
      </c>
      <c r="Q9" s="50">
        <v>0</v>
      </c>
      <c r="R9" s="49">
        <v>0</v>
      </c>
      <c r="S9" s="50">
        <v>2</v>
      </c>
      <c r="T9" s="49">
        <v>248</v>
      </c>
      <c r="U9" s="50">
        <v>1</v>
      </c>
      <c r="V9" s="49">
        <v>239</v>
      </c>
      <c r="W9" s="50">
        <v>0</v>
      </c>
      <c r="X9" s="49">
        <v>0</v>
      </c>
      <c r="Y9" s="50"/>
      <c r="Z9" s="49"/>
      <c r="AA9" s="51">
        <f t="shared" si="1"/>
        <v>8</v>
      </c>
      <c r="AB9" s="52">
        <f t="shared" si="1"/>
        <v>1279</v>
      </c>
    </row>
    <row r="10" spans="1:28" ht="14.25" thickBot="1">
      <c r="A10" s="430"/>
      <c r="B10" s="53" t="s">
        <v>96</v>
      </c>
      <c r="C10" s="54">
        <v>11</v>
      </c>
      <c r="D10" s="55">
        <v>1271</v>
      </c>
      <c r="E10" s="56">
        <v>29</v>
      </c>
      <c r="F10" s="55">
        <v>3428</v>
      </c>
      <c r="G10" s="56">
        <v>21</v>
      </c>
      <c r="H10" s="55">
        <v>2457</v>
      </c>
      <c r="I10" s="56">
        <v>9</v>
      </c>
      <c r="J10" s="55">
        <v>1103</v>
      </c>
      <c r="K10" s="56">
        <v>10</v>
      </c>
      <c r="L10" s="55">
        <v>1121</v>
      </c>
      <c r="M10" s="56">
        <v>11</v>
      </c>
      <c r="N10" s="55">
        <v>1204</v>
      </c>
      <c r="O10" s="56">
        <v>16</v>
      </c>
      <c r="P10" s="55">
        <v>1792</v>
      </c>
      <c r="Q10" s="56">
        <v>26</v>
      </c>
      <c r="R10" s="55">
        <v>2920</v>
      </c>
      <c r="S10" s="56">
        <v>18</v>
      </c>
      <c r="T10" s="55">
        <v>2091</v>
      </c>
      <c r="U10" s="56">
        <v>12</v>
      </c>
      <c r="V10" s="55">
        <v>1348</v>
      </c>
      <c r="W10" s="56">
        <v>8</v>
      </c>
      <c r="X10" s="55">
        <v>880</v>
      </c>
      <c r="Y10" s="56"/>
      <c r="Z10" s="55"/>
      <c r="AA10" s="57">
        <f t="shared" si="1"/>
        <v>171</v>
      </c>
      <c r="AB10" s="58">
        <f t="shared" si="1"/>
        <v>19615</v>
      </c>
    </row>
    <row r="11" spans="1:28" ht="13.5">
      <c r="A11" s="428" t="s">
        <v>97</v>
      </c>
      <c r="B11" s="91" t="s">
        <v>89</v>
      </c>
      <c r="C11" s="92">
        <v>149</v>
      </c>
      <c r="D11" s="93">
        <f>SUM(D12:D15)</f>
        <v>16020</v>
      </c>
      <c r="E11" s="94">
        <v>270</v>
      </c>
      <c r="F11" s="93">
        <f>SUM(F12:F15)</f>
        <v>25784</v>
      </c>
      <c r="G11" s="94">
        <v>191</v>
      </c>
      <c r="H11" s="93">
        <f aca="true" t="shared" si="2" ref="H11:T11">SUM(H12:H15)</f>
        <v>17606</v>
      </c>
      <c r="I11" s="94">
        <v>110</v>
      </c>
      <c r="J11" s="93">
        <f t="shared" si="2"/>
        <v>12575</v>
      </c>
      <c r="K11" s="94">
        <v>180</v>
      </c>
      <c r="L11" s="93">
        <f t="shared" si="2"/>
        <v>15636</v>
      </c>
      <c r="M11" s="94">
        <v>183</v>
      </c>
      <c r="N11" s="93">
        <f t="shared" si="2"/>
        <v>15805</v>
      </c>
      <c r="O11" s="94">
        <v>184</v>
      </c>
      <c r="P11" s="93">
        <f t="shared" si="2"/>
        <v>16782</v>
      </c>
      <c r="Q11" s="94">
        <v>230</v>
      </c>
      <c r="R11" s="93">
        <f t="shared" si="2"/>
        <v>20263</v>
      </c>
      <c r="S11" s="94">
        <v>181</v>
      </c>
      <c r="T11" s="93">
        <f t="shared" si="2"/>
        <v>14846</v>
      </c>
      <c r="U11" s="94">
        <v>82</v>
      </c>
      <c r="V11" s="93">
        <f aca="true" t="shared" si="3" ref="V11:AB11">SUM(V12:V15)</f>
        <v>9330</v>
      </c>
      <c r="W11" s="94">
        <v>155</v>
      </c>
      <c r="X11" s="93">
        <f t="shared" si="3"/>
        <v>15399</v>
      </c>
      <c r="Y11" s="94">
        <v>0</v>
      </c>
      <c r="Z11" s="93">
        <f>SUM(Z12:Z15)</f>
        <v>0</v>
      </c>
      <c r="AA11" s="95">
        <f t="shared" si="3"/>
        <v>1915</v>
      </c>
      <c r="AB11" s="96">
        <f t="shared" si="3"/>
        <v>180046</v>
      </c>
    </row>
    <row r="12" spans="1:28" ht="13.5">
      <c r="A12" s="429"/>
      <c r="B12" s="41" t="s">
        <v>93</v>
      </c>
      <c r="C12" s="42">
        <v>69</v>
      </c>
      <c r="D12" s="43">
        <v>9118</v>
      </c>
      <c r="E12" s="44">
        <v>69</v>
      </c>
      <c r="F12" s="43">
        <v>8849</v>
      </c>
      <c r="G12" s="44">
        <v>80</v>
      </c>
      <c r="H12" s="43">
        <v>10274</v>
      </c>
      <c r="I12" s="44">
        <v>74</v>
      </c>
      <c r="J12" s="43">
        <v>9553</v>
      </c>
      <c r="K12" s="44">
        <v>72</v>
      </c>
      <c r="L12" s="43">
        <v>9258</v>
      </c>
      <c r="M12" s="44">
        <v>65</v>
      </c>
      <c r="N12" s="43">
        <v>8214</v>
      </c>
      <c r="O12" s="44">
        <v>73</v>
      </c>
      <c r="P12" s="43">
        <v>9609</v>
      </c>
      <c r="Q12" s="44">
        <v>93</v>
      </c>
      <c r="R12" s="43">
        <v>11376</v>
      </c>
      <c r="S12" s="44">
        <v>61</v>
      </c>
      <c r="T12" s="43">
        <v>7530</v>
      </c>
      <c r="U12" s="44">
        <v>59</v>
      </c>
      <c r="V12" s="43">
        <v>7602</v>
      </c>
      <c r="W12" s="44">
        <v>75</v>
      </c>
      <c r="X12" s="43">
        <v>10764</v>
      </c>
      <c r="Y12" s="44"/>
      <c r="Z12" s="43"/>
      <c r="AA12" s="45">
        <f aca="true" t="shared" si="4" ref="AA12:AB15">SUM(C12,E12,G12,I12,K12,M12,O12,Q12,S12,U12,W12,Y12)</f>
        <v>790</v>
      </c>
      <c r="AB12" s="46">
        <f t="shared" si="4"/>
        <v>102147</v>
      </c>
    </row>
    <row r="13" spans="1:28" ht="13.5">
      <c r="A13" s="429"/>
      <c r="B13" s="47" t="s">
        <v>94</v>
      </c>
      <c r="C13" s="48">
        <v>46</v>
      </c>
      <c r="D13" s="49">
        <v>2743</v>
      </c>
      <c r="E13" s="50">
        <v>66</v>
      </c>
      <c r="F13" s="49">
        <v>4149</v>
      </c>
      <c r="G13" s="50">
        <v>100</v>
      </c>
      <c r="H13" s="49">
        <v>6087</v>
      </c>
      <c r="I13" s="50">
        <v>20</v>
      </c>
      <c r="J13" s="49">
        <v>1223</v>
      </c>
      <c r="K13" s="50">
        <v>85</v>
      </c>
      <c r="L13" s="49">
        <v>3755</v>
      </c>
      <c r="M13" s="50">
        <v>103</v>
      </c>
      <c r="N13" s="49">
        <v>5799</v>
      </c>
      <c r="O13" s="50">
        <v>98</v>
      </c>
      <c r="P13" s="49">
        <v>5719</v>
      </c>
      <c r="Q13" s="50">
        <v>112</v>
      </c>
      <c r="R13" s="49">
        <v>5842</v>
      </c>
      <c r="S13" s="50">
        <v>103</v>
      </c>
      <c r="T13" s="49">
        <v>5493</v>
      </c>
      <c r="U13" s="50">
        <v>14</v>
      </c>
      <c r="V13" s="49">
        <v>701</v>
      </c>
      <c r="W13" s="50">
        <v>68</v>
      </c>
      <c r="X13" s="49">
        <v>3330</v>
      </c>
      <c r="Y13" s="50"/>
      <c r="Z13" s="49"/>
      <c r="AA13" s="51">
        <f t="shared" si="4"/>
        <v>815</v>
      </c>
      <c r="AB13" s="52">
        <f t="shared" si="4"/>
        <v>44841</v>
      </c>
    </row>
    <row r="14" spans="1:28" ht="13.5">
      <c r="A14" s="429"/>
      <c r="B14" s="47" t="s">
        <v>95</v>
      </c>
      <c r="C14" s="48">
        <v>1</v>
      </c>
      <c r="D14" s="49">
        <v>194</v>
      </c>
      <c r="E14" s="50">
        <v>0</v>
      </c>
      <c r="F14" s="49">
        <v>0</v>
      </c>
      <c r="G14" s="50">
        <v>0</v>
      </c>
      <c r="H14" s="49">
        <v>0</v>
      </c>
      <c r="I14" s="50">
        <v>0</v>
      </c>
      <c r="J14" s="49">
        <v>0</v>
      </c>
      <c r="K14" s="50">
        <v>0</v>
      </c>
      <c r="L14" s="49">
        <v>0</v>
      </c>
      <c r="M14" s="50">
        <v>0</v>
      </c>
      <c r="N14" s="49">
        <v>0</v>
      </c>
      <c r="O14" s="50">
        <v>0</v>
      </c>
      <c r="P14" s="49">
        <v>0</v>
      </c>
      <c r="Q14" s="50">
        <v>1</v>
      </c>
      <c r="R14" s="49">
        <v>201</v>
      </c>
      <c r="S14" s="50">
        <v>0</v>
      </c>
      <c r="T14" s="49">
        <v>0</v>
      </c>
      <c r="U14" s="50">
        <v>0</v>
      </c>
      <c r="V14" s="49">
        <v>0</v>
      </c>
      <c r="W14" s="50">
        <v>0</v>
      </c>
      <c r="X14" s="49">
        <v>0</v>
      </c>
      <c r="Y14" s="50"/>
      <c r="Z14" s="49"/>
      <c r="AA14" s="51">
        <f t="shared" si="4"/>
        <v>2</v>
      </c>
      <c r="AB14" s="52">
        <f t="shared" si="4"/>
        <v>395</v>
      </c>
    </row>
    <row r="15" spans="1:28" ht="14.25" thickBot="1">
      <c r="A15" s="430"/>
      <c r="B15" s="53" t="s">
        <v>96</v>
      </c>
      <c r="C15" s="54">
        <v>33</v>
      </c>
      <c r="D15" s="55">
        <v>3965</v>
      </c>
      <c r="E15" s="56">
        <v>135</v>
      </c>
      <c r="F15" s="55">
        <v>12786</v>
      </c>
      <c r="G15" s="56">
        <v>11</v>
      </c>
      <c r="H15" s="55">
        <v>1245</v>
      </c>
      <c r="I15" s="56">
        <v>16</v>
      </c>
      <c r="J15" s="55">
        <v>1799</v>
      </c>
      <c r="K15" s="56">
        <v>23</v>
      </c>
      <c r="L15" s="55">
        <v>2623</v>
      </c>
      <c r="M15" s="56">
        <v>15</v>
      </c>
      <c r="N15" s="55">
        <v>1792</v>
      </c>
      <c r="O15" s="56">
        <v>13</v>
      </c>
      <c r="P15" s="55">
        <v>1454</v>
      </c>
      <c r="Q15" s="56">
        <v>24</v>
      </c>
      <c r="R15" s="55">
        <v>2844</v>
      </c>
      <c r="S15" s="56">
        <v>17</v>
      </c>
      <c r="T15" s="55">
        <v>1823</v>
      </c>
      <c r="U15" s="56">
        <v>9</v>
      </c>
      <c r="V15" s="55">
        <v>1027</v>
      </c>
      <c r="W15" s="56">
        <v>12</v>
      </c>
      <c r="X15" s="55">
        <v>1305</v>
      </c>
      <c r="Y15" s="56"/>
      <c r="Z15" s="55"/>
      <c r="AA15" s="57">
        <f t="shared" si="4"/>
        <v>308</v>
      </c>
      <c r="AB15" s="58">
        <f t="shared" si="4"/>
        <v>32663</v>
      </c>
    </row>
    <row r="16" spans="1:28" ht="13.5">
      <c r="A16" s="428" t="s">
        <v>98</v>
      </c>
      <c r="B16" s="91" t="s">
        <v>89</v>
      </c>
      <c r="C16" s="92">
        <v>53</v>
      </c>
      <c r="D16" s="93">
        <f>SUM(D17:D20)</f>
        <v>6076</v>
      </c>
      <c r="E16" s="94">
        <v>45</v>
      </c>
      <c r="F16" s="93">
        <f>SUM(F17:F20)</f>
        <v>5339</v>
      </c>
      <c r="G16" s="94">
        <v>50</v>
      </c>
      <c r="H16" s="93">
        <f aca="true" t="shared" si="5" ref="H16:T16">SUM(H17:H20)</f>
        <v>6531</v>
      </c>
      <c r="I16" s="94">
        <v>44</v>
      </c>
      <c r="J16" s="93">
        <f t="shared" si="5"/>
        <v>5232</v>
      </c>
      <c r="K16" s="94">
        <v>28</v>
      </c>
      <c r="L16" s="93">
        <f t="shared" si="5"/>
        <v>3041</v>
      </c>
      <c r="M16" s="94">
        <v>71</v>
      </c>
      <c r="N16" s="93">
        <f t="shared" si="5"/>
        <v>7389</v>
      </c>
      <c r="O16" s="94">
        <v>62</v>
      </c>
      <c r="P16" s="93">
        <f t="shared" si="5"/>
        <v>6307</v>
      </c>
      <c r="Q16" s="374">
        <v>31</v>
      </c>
      <c r="R16" s="373">
        <f t="shared" si="5"/>
        <v>3779</v>
      </c>
      <c r="S16" s="94">
        <v>39</v>
      </c>
      <c r="T16" s="93">
        <f t="shared" si="5"/>
        <v>4799</v>
      </c>
      <c r="U16" s="94">
        <v>67</v>
      </c>
      <c r="V16" s="93">
        <f aca="true" t="shared" si="6" ref="V16:AB16">SUM(V17:V20)</f>
        <v>7608</v>
      </c>
      <c r="W16" s="94">
        <v>52</v>
      </c>
      <c r="X16" s="93">
        <f t="shared" si="6"/>
        <v>5986</v>
      </c>
      <c r="Y16" s="94">
        <v>0</v>
      </c>
      <c r="Z16" s="93">
        <f t="shared" si="6"/>
        <v>0</v>
      </c>
      <c r="AA16" s="95">
        <f t="shared" si="6"/>
        <v>542</v>
      </c>
      <c r="AB16" s="96">
        <f t="shared" si="6"/>
        <v>62087</v>
      </c>
    </row>
    <row r="17" spans="1:28" ht="13.5">
      <c r="A17" s="429"/>
      <c r="B17" s="41" t="s">
        <v>93</v>
      </c>
      <c r="C17" s="42">
        <v>39</v>
      </c>
      <c r="D17" s="43">
        <v>4938</v>
      </c>
      <c r="E17" s="44">
        <v>36</v>
      </c>
      <c r="F17" s="43">
        <v>4411</v>
      </c>
      <c r="G17" s="44">
        <v>48</v>
      </c>
      <c r="H17" s="43">
        <v>6295</v>
      </c>
      <c r="I17" s="44">
        <v>34</v>
      </c>
      <c r="J17" s="43">
        <v>4206</v>
      </c>
      <c r="K17" s="44">
        <v>21</v>
      </c>
      <c r="L17" s="43">
        <v>2475</v>
      </c>
      <c r="M17" s="44">
        <v>42</v>
      </c>
      <c r="N17" s="43">
        <v>5460</v>
      </c>
      <c r="O17" s="44">
        <v>42</v>
      </c>
      <c r="P17" s="43">
        <v>4934</v>
      </c>
      <c r="Q17" s="375">
        <v>28</v>
      </c>
      <c r="R17" s="371">
        <v>3415</v>
      </c>
      <c r="S17" s="44">
        <v>34</v>
      </c>
      <c r="T17" s="43">
        <v>4258</v>
      </c>
      <c r="U17" s="44">
        <v>44</v>
      </c>
      <c r="V17" s="43">
        <v>6067</v>
      </c>
      <c r="W17" s="44">
        <v>45</v>
      </c>
      <c r="X17" s="43">
        <v>5235</v>
      </c>
      <c r="Y17" s="44"/>
      <c r="Z17" s="43"/>
      <c r="AA17" s="45">
        <f aca="true" t="shared" si="7" ref="AA17:AB20">SUM(C17,E17,G17,I17,K17,M17,O17,Q17,S17,U17,W17,Y17)</f>
        <v>413</v>
      </c>
      <c r="AB17" s="46">
        <f t="shared" si="7"/>
        <v>51694</v>
      </c>
    </row>
    <row r="18" spans="1:28" ht="13.5">
      <c r="A18" s="429"/>
      <c r="B18" s="47" t="s">
        <v>94</v>
      </c>
      <c r="C18" s="48">
        <v>6</v>
      </c>
      <c r="D18" s="49">
        <v>239</v>
      </c>
      <c r="E18" s="50">
        <v>2</v>
      </c>
      <c r="F18" s="49">
        <v>140</v>
      </c>
      <c r="G18" s="50">
        <v>0</v>
      </c>
      <c r="H18" s="49">
        <v>0</v>
      </c>
      <c r="I18" s="50">
        <v>4</v>
      </c>
      <c r="J18" s="49">
        <v>240</v>
      </c>
      <c r="K18" s="50">
        <v>4</v>
      </c>
      <c r="L18" s="49">
        <v>250</v>
      </c>
      <c r="M18" s="50">
        <v>22</v>
      </c>
      <c r="N18" s="49">
        <v>1158</v>
      </c>
      <c r="O18" s="50">
        <v>16</v>
      </c>
      <c r="P18" s="49">
        <v>892</v>
      </c>
      <c r="Q18" s="376">
        <v>0</v>
      </c>
      <c r="R18" s="372">
        <v>0</v>
      </c>
      <c r="S18" s="50">
        <v>0</v>
      </c>
      <c r="T18" s="49">
        <v>0</v>
      </c>
      <c r="U18" s="50">
        <v>18</v>
      </c>
      <c r="V18" s="49">
        <v>1003</v>
      </c>
      <c r="W18" s="50">
        <v>0</v>
      </c>
      <c r="X18" s="49">
        <v>0</v>
      </c>
      <c r="Y18" s="50"/>
      <c r="Z18" s="49"/>
      <c r="AA18" s="51">
        <f t="shared" si="7"/>
        <v>72</v>
      </c>
      <c r="AB18" s="52">
        <f t="shared" si="7"/>
        <v>3922</v>
      </c>
    </row>
    <row r="19" spans="1:28" ht="13.5">
      <c r="A19" s="429"/>
      <c r="B19" s="47" t="s">
        <v>95</v>
      </c>
      <c r="C19" s="48">
        <v>0</v>
      </c>
      <c r="D19" s="49">
        <v>0</v>
      </c>
      <c r="E19" s="50">
        <v>0</v>
      </c>
      <c r="F19" s="49">
        <v>0</v>
      </c>
      <c r="G19" s="50">
        <v>0</v>
      </c>
      <c r="H19" s="49">
        <v>0</v>
      </c>
      <c r="I19" s="50">
        <v>0</v>
      </c>
      <c r="J19" s="49">
        <v>0</v>
      </c>
      <c r="K19" s="50">
        <v>0</v>
      </c>
      <c r="L19" s="49">
        <v>0</v>
      </c>
      <c r="M19" s="50">
        <v>0</v>
      </c>
      <c r="N19" s="49">
        <v>0</v>
      </c>
      <c r="O19" s="50">
        <v>0</v>
      </c>
      <c r="P19" s="49">
        <v>0</v>
      </c>
      <c r="Q19" s="376">
        <v>0</v>
      </c>
      <c r="R19" s="372">
        <v>0</v>
      </c>
      <c r="S19" s="50">
        <v>0</v>
      </c>
      <c r="T19" s="49">
        <v>0</v>
      </c>
      <c r="U19" s="50">
        <v>0</v>
      </c>
      <c r="V19" s="49">
        <v>0</v>
      </c>
      <c r="W19" s="50">
        <v>0</v>
      </c>
      <c r="X19" s="49">
        <v>0</v>
      </c>
      <c r="Y19" s="50"/>
      <c r="Z19" s="49"/>
      <c r="AA19" s="51">
        <f t="shared" si="7"/>
        <v>0</v>
      </c>
      <c r="AB19" s="52">
        <f t="shared" si="7"/>
        <v>0</v>
      </c>
    </row>
    <row r="20" spans="1:28" ht="14.25" thickBot="1">
      <c r="A20" s="430"/>
      <c r="B20" s="53" t="s">
        <v>96</v>
      </c>
      <c r="C20" s="54">
        <v>8</v>
      </c>
      <c r="D20" s="55">
        <v>899</v>
      </c>
      <c r="E20" s="56">
        <v>7</v>
      </c>
      <c r="F20" s="55">
        <v>788</v>
      </c>
      <c r="G20" s="56">
        <v>2</v>
      </c>
      <c r="H20" s="55">
        <v>236</v>
      </c>
      <c r="I20" s="56">
        <v>6</v>
      </c>
      <c r="J20" s="55">
        <v>786</v>
      </c>
      <c r="K20" s="56">
        <v>3</v>
      </c>
      <c r="L20" s="55">
        <v>316</v>
      </c>
      <c r="M20" s="56">
        <v>7</v>
      </c>
      <c r="N20" s="55">
        <v>771</v>
      </c>
      <c r="O20" s="56">
        <v>4</v>
      </c>
      <c r="P20" s="55">
        <v>481</v>
      </c>
      <c r="Q20" s="377">
        <v>3</v>
      </c>
      <c r="R20" s="310">
        <v>364</v>
      </c>
      <c r="S20" s="56">
        <v>5</v>
      </c>
      <c r="T20" s="55">
        <v>541</v>
      </c>
      <c r="U20" s="56">
        <v>5</v>
      </c>
      <c r="V20" s="55">
        <v>538</v>
      </c>
      <c r="W20" s="56">
        <v>7</v>
      </c>
      <c r="X20" s="55">
        <v>751</v>
      </c>
      <c r="Y20" s="56"/>
      <c r="Z20" s="55"/>
      <c r="AA20" s="57">
        <f t="shared" si="7"/>
        <v>57</v>
      </c>
      <c r="AB20" s="58">
        <f t="shared" si="7"/>
        <v>6471</v>
      </c>
    </row>
    <row r="21" spans="1:28" ht="13.5">
      <c r="A21" s="428" t="s">
        <v>99</v>
      </c>
      <c r="B21" s="91" t="s">
        <v>89</v>
      </c>
      <c r="C21" s="92">
        <v>72</v>
      </c>
      <c r="D21" s="93">
        <f>SUM(D22:D25)</f>
        <v>7186</v>
      </c>
      <c r="E21" s="94">
        <v>36</v>
      </c>
      <c r="F21" s="93">
        <f>SUM(F22:F25)</f>
        <v>4306</v>
      </c>
      <c r="G21" s="94">
        <v>21</v>
      </c>
      <c r="H21" s="93">
        <f aca="true" t="shared" si="8" ref="H21:T21">SUM(H22:H25)</f>
        <v>2867</v>
      </c>
      <c r="I21" s="94">
        <v>15</v>
      </c>
      <c r="J21" s="93">
        <f t="shared" si="8"/>
        <v>1847</v>
      </c>
      <c r="K21" s="94">
        <v>90</v>
      </c>
      <c r="L21" s="93">
        <f t="shared" si="8"/>
        <v>8674</v>
      </c>
      <c r="M21" s="94">
        <v>84</v>
      </c>
      <c r="N21" s="93">
        <f t="shared" si="8"/>
        <v>8941</v>
      </c>
      <c r="O21" s="94">
        <v>23</v>
      </c>
      <c r="P21" s="93">
        <f t="shared" si="8"/>
        <v>2717</v>
      </c>
      <c r="Q21" s="94">
        <v>33</v>
      </c>
      <c r="R21" s="93">
        <f t="shared" si="8"/>
        <v>3698</v>
      </c>
      <c r="S21" s="94">
        <v>31</v>
      </c>
      <c r="T21" s="93">
        <f t="shared" si="8"/>
        <v>2671</v>
      </c>
      <c r="U21" s="94">
        <v>120</v>
      </c>
      <c r="V21" s="93">
        <f aca="true" t="shared" si="9" ref="V21:AB21">SUM(V22:V25)</f>
        <v>12061</v>
      </c>
      <c r="W21" s="94">
        <v>103</v>
      </c>
      <c r="X21" s="93">
        <f t="shared" si="9"/>
        <v>10862</v>
      </c>
      <c r="Y21" s="94">
        <v>0</v>
      </c>
      <c r="Z21" s="93">
        <f t="shared" si="9"/>
        <v>0</v>
      </c>
      <c r="AA21" s="95">
        <f t="shared" si="9"/>
        <v>628</v>
      </c>
      <c r="AB21" s="96">
        <f t="shared" si="9"/>
        <v>65830</v>
      </c>
    </row>
    <row r="22" spans="1:28" ht="13.5">
      <c r="A22" s="429"/>
      <c r="B22" s="41" t="s">
        <v>93</v>
      </c>
      <c r="C22" s="42">
        <v>43</v>
      </c>
      <c r="D22" s="43">
        <v>5002</v>
      </c>
      <c r="E22" s="44">
        <v>30</v>
      </c>
      <c r="F22" s="43">
        <v>3659</v>
      </c>
      <c r="G22" s="44">
        <v>17</v>
      </c>
      <c r="H22" s="43">
        <v>2360</v>
      </c>
      <c r="I22" s="44">
        <v>15</v>
      </c>
      <c r="J22" s="43">
        <v>1847</v>
      </c>
      <c r="K22" s="44">
        <v>46</v>
      </c>
      <c r="L22" s="43">
        <v>5888</v>
      </c>
      <c r="M22" s="44">
        <v>60</v>
      </c>
      <c r="N22" s="43">
        <v>7434</v>
      </c>
      <c r="O22" s="44">
        <v>22</v>
      </c>
      <c r="P22" s="43">
        <v>2609</v>
      </c>
      <c r="Q22" s="44">
        <v>26</v>
      </c>
      <c r="R22" s="43">
        <v>3175</v>
      </c>
      <c r="S22" s="44">
        <v>17</v>
      </c>
      <c r="T22" s="43">
        <v>1798</v>
      </c>
      <c r="U22" s="44">
        <v>65</v>
      </c>
      <c r="V22" s="43">
        <v>8357</v>
      </c>
      <c r="W22" s="44">
        <v>69</v>
      </c>
      <c r="X22" s="43">
        <v>8345</v>
      </c>
      <c r="Y22" s="44"/>
      <c r="Z22" s="43"/>
      <c r="AA22" s="45">
        <f aca="true" t="shared" si="10" ref="AA22:AB25">SUM(C22,E22,G22,I22,K22,M22,O22,Q22,S22,U22,W22,Y22)</f>
        <v>410</v>
      </c>
      <c r="AB22" s="46">
        <f t="shared" si="10"/>
        <v>50474</v>
      </c>
    </row>
    <row r="23" spans="1:28" ht="13.5">
      <c r="A23" s="429"/>
      <c r="B23" s="47" t="s">
        <v>94</v>
      </c>
      <c r="C23" s="48">
        <v>18</v>
      </c>
      <c r="D23" s="49">
        <v>990</v>
      </c>
      <c r="E23" s="50">
        <v>1</v>
      </c>
      <c r="F23" s="49">
        <v>123</v>
      </c>
      <c r="G23" s="50">
        <v>0</v>
      </c>
      <c r="H23" s="49">
        <v>0</v>
      </c>
      <c r="I23" s="50">
        <v>0</v>
      </c>
      <c r="J23" s="49">
        <v>0</v>
      </c>
      <c r="K23" s="50">
        <v>36</v>
      </c>
      <c r="L23" s="49">
        <v>1938</v>
      </c>
      <c r="M23" s="50">
        <v>18</v>
      </c>
      <c r="N23" s="49">
        <v>883</v>
      </c>
      <c r="O23" s="50">
        <v>0</v>
      </c>
      <c r="P23" s="49">
        <v>0</v>
      </c>
      <c r="Q23" s="50">
        <v>4</v>
      </c>
      <c r="R23" s="49">
        <v>201</v>
      </c>
      <c r="S23" s="50">
        <v>12</v>
      </c>
      <c r="T23" s="49">
        <v>665</v>
      </c>
      <c r="U23" s="50">
        <v>45</v>
      </c>
      <c r="V23" s="49">
        <v>2648</v>
      </c>
      <c r="W23" s="50">
        <v>23</v>
      </c>
      <c r="X23" s="49">
        <v>1307</v>
      </c>
      <c r="Y23" s="50"/>
      <c r="Z23" s="49"/>
      <c r="AA23" s="51">
        <f t="shared" si="10"/>
        <v>157</v>
      </c>
      <c r="AB23" s="52">
        <f t="shared" si="10"/>
        <v>8755</v>
      </c>
    </row>
    <row r="24" spans="1:28" ht="13.5">
      <c r="A24" s="429"/>
      <c r="B24" s="47" t="s">
        <v>95</v>
      </c>
      <c r="C24" s="48">
        <v>0</v>
      </c>
      <c r="D24" s="49">
        <v>0</v>
      </c>
      <c r="E24" s="50">
        <v>0</v>
      </c>
      <c r="F24" s="49">
        <v>0</v>
      </c>
      <c r="G24" s="50">
        <v>0</v>
      </c>
      <c r="H24" s="49">
        <v>0</v>
      </c>
      <c r="I24" s="50">
        <v>0</v>
      </c>
      <c r="J24" s="49">
        <v>0</v>
      </c>
      <c r="K24" s="50">
        <v>0</v>
      </c>
      <c r="L24" s="49">
        <v>0</v>
      </c>
      <c r="M24" s="50">
        <v>0</v>
      </c>
      <c r="N24" s="49">
        <v>0</v>
      </c>
      <c r="O24" s="50">
        <v>0</v>
      </c>
      <c r="P24" s="49">
        <v>0</v>
      </c>
      <c r="Q24" s="50">
        <v>0</v>
      </c>
      <c r="R24" s="49">
        <v>0</v>
      </c>
      <c r="S24" s="50">
        <v>0</v>
      </c>
      <c r="T24" s="49">
        <v>0</v>
      </c>
      <c r="U24" s="50">
        <v>1</v>
      </c>
      <c r="V24" s="49">
        <v>82</v>
      </c>
      <c r="W24" s="50">
        <v>0</v>
      </c>
      <c r="X24" s="49">
        <v>0</v>
      </c>
      <c r="Y24" s="50"/>
      <c r="Z24" s="49"/>
      <c r="AA24" s="51">
        <f t="shared" si="10"/>
        <v>1</v>
      </c>
      <c r="AB24" s="52">
        <f t="shared" si="10"/>
        <v>82</v>
      </c>
    </row>
    <row r="25" spans="1:28" ht="14.25" thickBot="1">
      <c r="A25" s="430"/>
      <c r="B25" s="53" t="s">
        <v>96</v>
      </c>
      <c r="C25" s="54">
        <v>11</v>
      </c>
      <c r="D25" s="55">
        <v>1194</v>
      </c>
      <c r="E25" s="56">
        <v>5</v>
      </c>
      <c r="F25" s="55">
        <v>524</v>
      </c>
      <c r="G25" s="56">
        <v>4</v>
      </c>
      <c r="H25" s="55">
        <v>507</v>
      </c>
      <c r="I25" s="56">
        <v>0</v>
      </c>
      <c r="J25" s="55">
        <v>0</v>
      </c>
      <c r="K25" s="56">
        <v>8</v>
      </c>
      <c r="L25" s="55">
        <v>848</v>
      </c>
      <c r="M25" s="56">
        <v>6</v>
      </c>
      <c r="N25" s="55">
        <v>624</v>
      </c>
      <c r="O25" s="56">
        <v>1</v>
      </c>
      <c r="P25" s="55">
        <v>108</v>
      </c>
      <c r="Q25" s="56">
        <v>3</v>
      </c>
      <c r="R25" s="55">
        <v>322</v>
      </c>
      <c r="S25" s="56">
        <v>2</v>
      </c>
      <c r="T25" s="55">
        <v>208</v>
      </c>
      <c r="U25" s="56">
        <v>9</v>
      </c>
      <c r="V25" s="55">
        <v>974</v>
      </c>
      <c r="W25" s="56">
        <v>11</v>
      </c>
      <c r="X25" s="55">
        <v>1210</v>
      </c>
      <c r="Y25" s="56"/>
      <c r="Z25" s="55"/>
      <c r="AA25" s="57">
        <f t="shared" si="10"/>
        <v>60</v>
      </c>
      <c r="AB25" s="58">
        <f t="shared" si="10"/>
        <v>6519</v>
      </c>
    </row>
    <row r="26" spans="1:28" ht="13.5">
      <c r="A26" s="428" t="s">
        <v>100</v>
      </c>
      <c r="B26" s="91" t="s">
        <v>89</v>
      </c>
      <c r="C26" s="92">
        <v>59</v>
      </c>
      <c r="D26" s="93">
        <f>SUM(D27:D30)</f>
        <v>6307</v>
      </c>
      <c r="E26" s="94">
        <v>84</v>
      </c>
      <c r="F26" s="93">
        <f>SUM(F27:F30)</f>
        <v>6948</v>
      </c>
      <c r="G26" s="94">
        <v>75</v>
      </c>
      <c r="H26" s="93">
        <f aca="true" t="shared" si="11" ref="H26:T26">SUM(H27:H30)</f>
        <v>7859</v>
      </c>
      <c r="I26" s="94">
        <v>79</v>
      </c>
      <c r="J26" s="93">
        <f t="shared" si="11"/>
        <v>8091</v>
      </c>
      <c r="K26" s="94">
        <v>48</v>
      </c>
      <c r="L26" s="93">
        <f t="shared" si="11"/>
        <v>5869</v>
      </c>
      <c r="M26" s="94">
        <v>66</v>
      </c>
      <c r="N26" s="93">
        <f t="shared" si="11"/>
        <v>6411</v>
      </c>
      <c r="O26" s="94">
        <v>50</v>
      </c>
      <c r="P26" s="93">
        <f t="shared" si="11"/>
        <v>6027</v>
      </c>
      <c r="Q26" s="94">
        <v>111</v>
      </c>
      <c r="R26" s="93">
        <f t="shared" si="11"/>
        <v>8568</v>
      </c>
      <c r="S26" s="94">
        <v>120</v>
      </c>
      <c r="T26" s="93">
        <f t="shared" si="11"/>
        <v>12748</v>
      </c>
      <c r="U26" s="94">
        <v>106</v>
      </c>
      <c r="V26" s="93">
        <f aca="true" t="shared" si="12" ref="V26:AB26">SUM(V27:V30)</f>
        <v>11140</v>
      </c>
      <c r="W26" s="94">
        <v>66</v>
      </c>
      <c r="X26" s="93">
        <f t="shared" si="12"/>
        <v>7758</v>
      </c>
      <c r="Y26" s="94">
        <v>0</v>
      </c>
      <c r="Z26" s="93">
        <f t="shared" si="12"/>
        <v>0</v>
      </c>
      <c r="AA26" s="95">
        <f t="shared" si="12"/>
        <v>864</v>
      </c>
      <c r="AB26" s="96">
        <f t="shared" si="12"/>
        <v>87726</v>
      </c>
    </row>
    <row r="27" spans="1:28" ht="13.5">
      <c r="A27" s="429"/>
      <c r="B27" s="41" t="s">
        <v>93</v>
      </c>
      <c r="C27" s="42">
        <v>27</v>
      </c>
      <c r="D27" s="43">
        <v>3428</v>
      </c>
      <c r="E27" s="44">
        <v>27</v>
      </c>
      <c r="F27" s="43">
        <v>3496</v>
      </c>
      <c r="G27" s="44">
        <v>43</v>
      </c>
      <c r="H27" s="43">
        <v>5337</v>
      </c>
      <c r="I27" s="44">
        <v>45</v>
      </c>
      <c r="J27" s="43">
        <v>5926</v>
      </c>
      <c r="K27" s="44">
        <v>39</v>
      </c>
      <c r="L27" s="43">
        <v>4922</v>
      </c>
      <c r="M27" s="44">
        <v>29</v>
      </c>
      <c r="N27" s="43">
        <v>3685</v>
      </c>
      <c r="O27" s="44">
        <v>36</v>
      </c>
      <c r="P27" s="43">
        <v>4804</v>
      </c>
      <c r="Q27" s="44">
        <v>31</v>
      </c>
      <c r="R27" s="43">
        <v>3778</v>
      </c>
      <c r="S27" s="44">
        <v>26</v>
      </c>
      <c r="T27" s="43">
        <v>3381</v>
      </c>
      <c r="U27" s="44">
        <v>40</v>
      </c>
      <c r="V27" s="43">
        <v>5221</v>
      </c>
      <c r="W27" s="44">
        <v>25</v>
      </c>
      <c r="X27" s="43">
        <v>4276</v>
      </c>
      <c r="Y27" s="44"/>
      <c r="Z27" s="43"/>
      <c r="AA27" s="45">
        <f aca="true" t="shared" si="13" ref="AA27:AB30">SUM(C27,E27,G27,I27,K27,M27,O27,Q27,S27,U27,W27,Y27)</f>
        <v>368</v>
      </c>
      <c r="AB27" s="46">
        <f t="shared" si="13"/>
        <v>48254</v>
      </c>
    </row>
    <row r="28" spans="1:28" ht="13.5">
      <c r="A28" s="429"/>
      <c r="B28" s="47" t="s">
        <v>94</v>
      </c>
      <c r="C28" s="48">
        <v>10</v>
      </c>
      <c r="D28" s="49">
        <v>466</v>
      </c>
      <c r="E28" s="50">
        <v>47</v>
      </c>
      <c r="F28" s="49">
        <v>2295</v>
      </c>
      <c r="G28" s="50">
        <v>24</v>
      </c>
      <c r="H28" s="49">
        <v>1676</v>
      </c>
      <c r="I28" s="50">
        <v>24</v>
      </c>
      <c r="J28" s="49">
        <v>1104</v>
      </c>
      <c r="K28" s="50">
        <v>0</v>
      </c>
      <c r="L28" s="49">
        <v>0</v>
      </c>
      <c r="M28" s="50">
        <v>24</v>
      </c>
      <c r="N28" s="49">
        <v>1350</v>
      </c>
      <c r="O28" s="50">
        <v>10</v>
      </c>
      <c r="P28" s="49">
        <v>742</v>
      </c>
      <c r="Q28" s="50">
        <v>72</v>
      </c>
      <c r="R28" s="49">
        <v>3888</v>
      </c>
      <c r="S28" s="50">
        <v>8</v>
      </c>
      <c r="T28" s="49">
        <v>459</v>
      </c>
      <c r="U28" s="50">
        <v>5</v>
      </c>
      <c r="V28" s="49">
        <v>429</v>
      </c>
      <c r="W28" s="50">
        <v>20</v>
      </c>
      <c r="X28" s="49">
        <v>1157</v>
      </c>
      <c r="Y28" s="50"/>
      <c r="Z28" s="49"/>
      <c r="AA28" s="51">
        <f t="shared" si="13"/>
        <v>244</v>
      </c>
      <c r="AB28" s="52">
        <f t="shared" si="13"/>
        <v>13566</v>
      </c>
    </row>
    <row r="29" spans="1:28" ht="13.5">
      <c r="A29" s="429"/>
      <c r="B29" s="47" t="s">
        <v>95</v>
      </c>
      <c r="C29" s="48">
        <v>0</v>
      </c>
      <c r="D29" s="49">
        <v>0</v>
      </c>
      <c r="E29" s="50">
        <v>1</v>
      </c>
      <c r="F29" s="49">
        <v>119</v>
      </c>
      <c r="G29" s="50">
        <v>0</v>
      </c>
      <c r="H29" s="49">
        <v>0</v>
      </c>
      <c r="I29" s="50">
        <v>0</v>
      </c>
      <c r="J29" s="49">
        <v>0</v>
      </c>
      <c r="K29" s="50">
        <v>0</v>
      </c>
      <c r="L29" s="49">
        <v>0</v>
      </c>
      <c r="M29" s="50">
        <v>0</v>
      </c>
      <c r="N29" s="49">
        <v>0</v>
      </c>
      <c r="O29" s="50">
        <v>0</v>
      </c>
      <c r="P29" s="49">
        <v>0</v>
      </c>
      <c r="Q29" s="50">
        <v>0</v>
      </c>
      <c r="R29" s="49">
        <v>0</v>
      </c>
      <c r="S29" s="50">
        <v>0</v>
      </c>
      <c r="T29" s="49">
        <v>0</v>
      </c>
      <c r="U29" s="50">
        <v>0</v>
      </c>
      <c r="V29" s="49">
        <v>0</v>
      </c>
      <c r="W29" s="50">
        <v>0</v>
      </c>
      <c r="X29" s="49">
        <v>0</v>
      </c>
      <c r="Y29" s="50"/>
      <c r="Z29" s="49"/>
      <c r="AA29" s="51">
        <f t="shared" si="13"/>
        <v>1</v>
      </c>
      <c r="AB29" s="52">
        <f t="shared" si="13"/>
        <v>119</v>
      </c>
    </row>
    <row r="30" spans="1:28" ht="14.25" thickBot="1">
      <c r="A30" s="430"/>
      <c r="B30" s="53" t="s">
        <v>96</v>
      </c>
      <c r="C30" s="54">
        <v>22</v>
      </c>
      <c r="D30" s="55">
        <v>2413</v>
      </c>
      <c r="E30" s="56">
        <v>9</v>
      </c>
      <c r="F30" s="55">
        <v>1038</v>
      </c>
      <c r="G30" s="56">
        <v>8</v>
      </c>
      <c r="H30" s="55">
        <v>846</v>
      </c>
      <c r="I30" s="56">
        <v>10</v>
      </c>
      <c r="J30" s="55">
        <v>1061</v>
      </c>
      <c r="K30" s="56">
        <v>9</v>
      </c>
      <c r="L30" s="55">
        <v>947</v>
      </c>
      <c r="M30" s="56">
        <v>13</v>
      </c>
      <c r="N30" s="55">
        <v>1376</v>
      </c>
      <c r="O30" s="56">
        <v>4</v>
      </c>
      <c r="P30" s="55">
        <v>481</v>
      </c>
      <c r="Q30" s="56">
        <v>8</v>
      </c>
      <c r="R30" s="55">
        <v>902</v>
      </c>
      <c r="S30" s="56">
        <v>86</v>
      </c>
      <c r="T30" s="55">
        <v>8908</v>
      </c>
      <c r="U30" s="56">
        <v>61</v>
      </c>
      <c r="V30" s="55">
        <v>5490</v>
      </c>
      <c r="W30" s="56">
        <v>21</v>
      </c>
      <c r="X30" s="55">
        <v>2325</v>
      </c>
      <c r="Y30" s="56"/>
      <c r="Z30" s="55"/>
      <c r="AA30" s="57">
        <f t="shared" si="13"/>
        <v>251</v>
      </c>
      <c r="AB30" s="58">
        <f t="shared" si="13"/>
        <v>25787</v>
      </c>
    </row>
    <row r="31" spans="1:28" ht="13.5">
      <c r="A31" s="428" t="s">
        <v>101</v>
      </c>
      <c r="B31" s="91" t="s">
        <v>89</v>
      </c>
      <c r="C31" s="92">
        <v>119</v>
      </c>
      <c r="D31" s="93">
        <f>SUM(D32:D35)</f>
        <v>11335</v>
      </c>
      <c r="E31" s="94">
        <v>100</v>
      </c>
      <c r="F31" s="93">
        <f>SUM(F32:F35)</f>
        <v>10430</v>
      </c>
      <c r="G31" s="94">
        <v>124</v>
      </c>
      <c r="H31" s="93">
        <f aca="true" t="shared" si="14" ref="H31:T31">SUM(H32:H35)</f>
        <v>11036</v>
      </c>
      <c r="I31" s="94">
        <v>155</v>
      </c>
      <c r="J31" s="93">
        <f t="shared" si="14"/>
        <v>15877</v>
      </c>
      <c r="K31" s="94">
        <v>151</v>
      </c>
      <c r="L31" s="93">
        <f t="shared" si="14"/>
        <v>16332</v>
      </c>
      <c r="M31" s="94">
        <v>134</v>
      </c>
      <c r="N31" s="93">
        <f t="shared" si="14"/>
        <v>13433</v>
      </c>
      <c r="O31" s="94">
        <v>99</v>
      </c>
      <c r="P31" s="93">
        <f t="shared" si="14"/>
        <v>10090</v>
      </c>
      <c r="Q31" s="94">
        <v>136</v>
      </c>
      <c r="R31" s="93">
        <f t="shared" si="14"/>
        <v>11389</v>
      </c>
      <c r="S31" s="94">
        <v>74</v>
      </c>
      <c r="T31" s="93">
        <f t="shared" si="14"/>
        <v>8391</v>
      </c>
      <c r="U31" s="94">
        <v>72</v>
      </c>
      <c r="V31" s="93">
        <f aca="true" t="shared" si="15" ref="V31:AB31">SUM(V32:V35)</f>
        <v>7821</v>
      </c>
      <c r="W31" s="94">
        <v>84</v>
      </c>
      <c r="X31" s="93">
        <f t="shared" si="15"/>
        <v>7678</v>
      </c>
      <c r="Y31" s="94">
        <v>0</v>
      </c>
      <c r="Z31" s="93">
        <f t="shared" si="15"/>
        <v>0</v>
      </c>
      <c r="AA31" s="95">
        <f t="shared" si="15"/>
        <v>1248</v>
      </c>
      <c r="AB31" s="96">
        <f t="shared" si="15"/>
        <v>123812</v>
      </c>
    </row>
    <row r="32" spans="1:28" ht="13.5">
      <c r="A32" s="429"/>
      <c r="B32" s="41" t="s">
        <v>93</v>
      </c>
      <c r="C32" s="42">
        <v>49</v>
      </c>
      <c r="D32" s="43">
        <v>5959</v>
      </c>
      <c r="E32" s="44">
        <v>49</v>
      </c>
      <c r="F32" s="43">
        <v>6291</v>
      </c>
      <c r="G32" s="44">
        <v>58</v>
      </c>
      <c r="H32" s="43">
        <v>7061</v>
      </c>
      <c r="I32" s="44">
        <v>54</v>
      </c>
      <c r="J32" s="43">
        <v>6996</v>
      </c>
      <c r="K32" s="44">
        <v>52</v>
      </c>
      <c r="L32" s="43">
        <v>6763</v>
      </c>
      <c r="M32" s="44">
        <v>70</v>
      </c>
      <c r="N32" s="43">
        <v>8908</v>
      </c>
      <c r="O32" s="44">
        <v>63</v>
      </c>
      <c r="P32" s="43">
        <v>7904</v>
      </c>
      <c r="Q32" s="44">
        <v>58</v>
      </c>
      <c r="R32" s="43">
        <v>7025</v>
      </c>
      <c r="S32" s="44">
        <v>44</v>
      </c>
      <c r="T32" s="43">
        <v>5681</v>
      </c>
      <c r="U32" s="44">
        <v>42</v>
      </c>
      <c r="V32" s="43">
        <v>5113</v>
      </c>
      <c r="W32" s="44">
        <v>40</v>
      </c>
      <c r="X32" s="43">
        <v>4892</v>
      </c>
      <c r="Y32" s="44"/>
      <c r="Z32" s="43"/>
      <c r="AA32" s="45">
        <f aca="true" t="shared" si="16" ref="AA32:AB35">SUM(C32,E32,G32,I32,K32,M32,O32,Q32,S32,U32,W32,Y32)</f>
        <v>579</v>
      </c>
      <c r="AB32" s="46">
        <f t="shared" si="16"/>
        <v>72593</v>
      </c>
    </row>
    <row r="33" spans="1:28" ht="13.5">
      <c r="A33" s="429"/>
      <c r="B33" s="47" t="s">
        <v>94</v>
      </c>
      <c r="C33" s="48">
        <v>48</v>
      </c>
      <c r="D33" s="49">
        <v>2931</v>
      </c>
      <c r="E33" s="50">
        <v>41</v>
      </c>
      <c r="F33" s="49">
        <v>2967</v>
      </c>
      <c r="G33" s="50">
        <v>51</v>
      </c>
      <c r="H33" s="49">
        <v>2302</v>
      </c>
      <c r="I33" s="50">
        <v>41</v>
      </c>
      <c r="J33" s="49">
        <v>2746</v>
      </c>
      <c r="K33" s="50">
        <v>10</v>
      </c>
      <c r="L33" s="49">
        <v>485</v>
      </c>
      <c r="M33" s="50">
        <v>44</v>
      </c>
      <c r="N33" s="49">
        <v>2330</v>
      </c>
      <c r="O33" s="50">
        <v>31</v>
      </c>
      <c r="P33" s="49">
        <v>1589</v>
      </c>
      <c r="Q33" s="50">
        <v>73</v>
      </c>
      <c r="R33" s="49">
        <v>3793</v>
      </c>
      <c r="S33" s="50">
        <v>9</v>
      </c>
      <c r="T33" s="49">
        <v>463</v>
      </c>
      <c r="U33" s="50">
        <v>9</v>
      </c>
      <c r="V33" s="49">
        <v>394</v>
      </c>
      <c r="W33" s="50">
        <v>36</v>
      </c>
      <c r="X33" s="49">
        <v>1948</v>
      </c>
      <c r="Y33" s="50"/>
      <c r="Z33" s="49"/>
      <c r="AA33" s="51">
        <f t="shared" si="16"/>
        <v>393</v>
      </c>
      <c r="AB33" s="52">
        <f t="shared" si="16"/>
        <v>21948</v>
      </c>
    </row>
    <row r="34" spans="1:28" ht="13.5">
      <c r="A34" s="429"/>
      <c r="B34" s="47" t="s">
        <v>95</v>
      </c>
      <c r="C34" s="48">
        <v>0</v>
      </c>
      <c r="D34" s="49">
        <v>0</v>
      </c>
      <c r="E34" s="50">
        <v>0</v>
      </c>
      <c r="F34" s="49">
        <v>0</v>
      </c>
      <c r="G34" s="50">
        <v>0</v>
      </c>
      <c r="H34" s="49">
        <v>0</v>
      </c>
      <c r="I34" s="50">
        <v>0</v>
      </c>
      <c r="J34" s="49">
        <v>0</v>
      </c>
      <c r="K34" s="50">
        <v>0</v>
      </c>
      <c r="L34" s="49">
        <v>0</v>
      </c>
      <c r="M34" s="50">
        <v>0</v>
      </c>
      <c r="N34" s="49">
        <v>0</v>
      </c>
      <c r="O34" s="50">
        <v>0</v>
      </c>
      <c r="P34" s="49">
        <v>0</v>
      </c>
      <c r="Q34" s="50">
        <v>1</v>
      </c>
      <c r="R34" s="49">
        <v>130</v>
      </c>
      <c r="S34" s="50">
        <v>0</v>
      </c>
      <c r="T34" s="49">
        <v>0</v>
      </c>
      <c r="U34" s="50">
        <v>0</v>
      </c>
      <c r="V34" s="49">
        <v>0</v>
      </c>
      <c r="W34" s="50">
        <v>0</v>
      </c>
      <c r="X34" s="49">
        <v>0</v>
      </c>
      <c r="Y34" s="50"/>
      <c r="Z34" s="49"/>
      <c r="AA34" s="51">
        <f t="shared" si="16"/>
        <v>1</v>
      </c>
      <c r="AB34" s="52">
        <f t="shared" si="16"/>
        <v>130</v>
      </c>
    </row>
    <row r="35" spans="1:28" ht="14.25" thickBot="1">
      <c r="A35" s="430"/>
      <c r="B35" s="53" t="s">
        <v>96</v>
      </c>
      <c r="C35" s="54">
        <v>22</v>
      </c>
      <c r="D35" s="55">
        <v>2445</v>
      </c>
      <c r="E35" s="56">
        <v>10</v>
      </c>
      <c r="F35" s="55">
        <v>1172</v>
      </c>
      <c r="G35" s="56">
        <v>15</v>
      </c>
      <c r="H35" s="55">
        <v>1673</v>
      </c>
      <c r="I35" s="56">
        <v>60</v>
      </c>
      <c r="J35" s="55">
        <v>6135</v>
      </c>
      <c r="K35" s="56">
        <v>89</v>
      </c>
      <c r="L35" s="55">
        <v>9084</v>
      </c>
      <c r="M35" s="56">
        <v>20</v>
      </c>
      <c r="N35" s="55">
        <v>2195</v>
      </c>
      <c r="O35" s="56">
        <v>5</v>
      </c>
      <c r="P35" s="55">
        <v>597</v>
      </c>
      <c r="Q35" s="56">
        <v>4</v>
      </c>
      <c r="R35" s="55">
        <v>441</v>
      </c>
      <c r="S35" s="56">
        <v>21</v>
      </c>
      <c r="T35" s="55">
        <v>2247</v>
      </c>
      <c r="U35" s="56">
        <v>21</v>
      </c>
      <c r="V35" s="55">
        <v>2314</v>
      </c>
      <c r="W35" s="56">
        <v>8</v>
      </c>
      <c r="X35" s="55">
        <v>838</v>
      </c>
      <c r="Y35" s="56"/>
      <c r="Z35" s="55"/>
      <c r="AA35" s="57">
        <f t="shared" si="16"/>
        <v>275</v>
      </c>
      <c r="AB35" s="58">
        <f t="shared" si="16"/>
        <v>29141</v>
      </c>
    </row>
    <row r="36" spans="1:28" ht="13.5">
      <c r="A36" s="428" t="s">
        <v>102</v>
      </c>
      <c r="B36" s="91" t="s">
        <v>89</v>
      </c>
      <c r="C36" s="92">
        <v>56</v>
      </c>
      <c r="D36" s="93">
        <f>SUM(D37:D40)</f>
        <v>3923</v>
      </c>
      <c r="E36" s="94">
        <v>12</v>
      </c>
      <c r="F36" s="93">
        <f>SUM(F37:F40)</f>
        <v>1333</v>
      </c>
      <c r="G36" s="94">
        <v>22</v>
      </c>
      <c r="H36" s="93">
        <f aca="true" t="shared" si="17" ref="H36:T36">SUM(H37:H40)</f>
        <v>1974</v>
      </c>
      <c r="I36" s="94">
        <v>12</v>
      </c>
      <c r="J36" s="93">
        <f t="shared" si="17"/>
        <v>1210</v>
      </c>
      <c r="K36" s="94">
        <v>36</v>
      </c>
      <c r="L36" s="93">
        <f t="shared" si="17"/>
        <v>3181</v>
      </c>
      <c r="M36" s="94">
        <v>33</v>
      </c>
      <c r="N36" s="93">
        <f t="shared" si="17"/>
        <v>3275</v>
      </c>
      <c r="O36" s="94">
        <v>16</v>
      </c>
      <c r="P36" s="93">
        <f t="shared" si="17"/>
        <v>1783</v>
      </c>
      <c r="Q36" s="94">
        <v>42</v>
      </c>
      <c r="R36" s="93">
        <f t="shared" si="17"/>
        <v>3760</v>
      </c>
      <c r="S36" s="94">
        <v>19</v>
      </c>
      <c r="T36" s="93">
        <f t="shared" si="17"/>
        <v>2088</v>
      </c>
      <c r="U36" s="94">
        <v>18</v>
      </c>
      <c r="V36" s="93">
        <f aca="true" t="shared" si="18" ref="V36:AB36">SUM(V37:V40)</f>
        <v>2169</v>
      </c>
      <c r="W36" s="94">
        <v>19</v>
      </c>
      <c r="X36" s="93">
        <f t="shared" si="18"/>
        <v>2248</v>
      </c>
      <c r="Y36" s="94">
        <v>0</v>
      </c>
      <c r="Z36" s="93">
        <f t="shared" si="18"/>
        <v>0</v>
      </c>
      <c r="AA36" s="95">
        <f t="shared" si="18"/>
        <v>285</v>
      </c>
      <c r="AB36" s="96">
        <f t="shared" si="18"/>
        <v>26944</v>
      </c>
    </row>
    <row r="37" spans="1:28" ht="13.5">
      <c r="A37" s="429"/>
      <c r="B37" s="41" t="s">
        <v>93</v>
      </c>
      <c r="C37" s="42">
        <v>16</v>
      </c>
      <c r="D37" s="43">
        <v>1919</v>
      </c>
      <c r="E37" s="44">
        <v>7</v>
      </c>
      <c r="F37" s="43">
        <v>814</v>
      </c>
      <c r="G37" s="44">
        <v>14</v>
      </c>
      <c r="H37" s="43">
        <v>1727</v>
      </c>
      <c r="I37" s="44">
        <v>6</v>
      </c>
      <c r="J37" s="43">
        <v>697</v>
      </c>
      <c r="K37" s="44">
        <v>19</v>
      </c>
      <c r="L37" s="43">
        <v>2137</v>
      </c>
      <c r="M37" s="44">
        <v>20</v>
      </c>
      <c r="N37" s="43">
        <v>2410</v>
      </c>
      <c r="O37" s="44">
        <v>10</v>
      </c>
      <c r="P37" s="43">
        <v>1334</v>
      </c>
      <c r="Q37" s="44">
        <v>25</v>
      </c>
      <c r="R37" s="43">
        <v>2783</v>
      </c>
      <c r="S37" s="44">
        <v>19</v>
      </c>
      <c r="T37" s="43">
        <v>2088</v>
      </c>
      <c r="U37" s="44">
        <v>15</v>
      </c>
      <c r="V37" s="43">
        <v>1833</v>
      </c>
      <c r="W37" s="44">
        <v>15</v>
      </c>
      <c r="X37" s="43">
        <v>1806</v>
      </c>
      <c r="Y37" s="44"/>
      <c r="Z37" s="43"/>
      <c r="AA37" s="45">
        <f aca="true" t="shared" si="19" ref="AA37:AB40">SUM(C37,E37,G37,I37,K37,M37,O37,Q37,S37,U37,W37,Y37)</f>
        <v>166</v>
      </c>
      <c r="AB37" s="46">
        <f t="shared" si="19"/>
        <v>19548</v>
      </c>
    </row>
    <row r="38" spans="1:28" ht="13.5">
      <c r="A38" s="429"/>
      <c r="B38" s="47" t="s">
        <v>94</v>
      </c>
      <c r="C38" s="48">
        <v>39</v>
      </c>
      <c r="D38" s="49">
        <v>1897</v>
      </c>
      <c r="E38" s="50">
        <v>0</v>
      </c>
      <c r="F38" s="49">
        <v>0</v>
      </c>
      <c r="G38" s="50">
        <v>8</v>
      </c>
      <c r="H38" s="49">
        <v>247</v>
      </c>
      <c r="I38" s="50">
        <v>5</v>
      </c>
      <c r="J38" s="49">
        <v>414</v>
      </c>
      <c r="K38" s="50">
        <v>16</v>
      </c>
      <c r="L38" s="49">
        <v>945</v>
      </c>
      <c r="M38" s="50">
        <v>8</v>
      </c>
      <c r="N38" s="49">
        <v>331</v>
      </c>
      <c r="O38" s="50">
        <v>4</v>
      </c>
      <c r="P38" s="49">
        <v>217</v>
      </c>
      <c r="Q38" s="50">
        <v>16</v>
      </c>
      <c r="R38" s="49">
        <v>864</v>
      </c>
      <c r="S38" s="50">
        <v>0</v>
      </c>
      <c r="T38" s="49">
        <v>0</v>
      </c>
      <c r="U38" s="50">
        <v>0</v>
      </c>
      <c r="V38" s="49">
        <v>0</v>
      </c>
      <c r="W38" s="50">
        <v>0</v>
      </c>
      <c r="X38" s="49">
        <v>0</v>
      </c>
      <c r="Y38" s="50"/>
      <c r="Z38" s="49"/>
      <c r="AA38" s="51">
        <f t="shared" si="19"/>
        <v>96</v>
      </c>
      <c r="AB38" s="52">
        <f t="shared" si="19"/>
        <v>4915</v>
      </c>
    </row>
    <row r="39" spans="1:28" ht="13.5">
      <c r="A39" s="429"/>
      <c r="B39" s="47" t="s">
        <v>95</v>
      </c>
      <c r="C39" s="48">
        <v>0</v>
      </c>
      <c r="D39" s="49">
        <v>0</v>
      </c>
      <c r="E39" s="50">
        <v>1</v>
      </c>
      <c r="F39" s="49">
        <v>74</v>
      </c>
      <c r="G39" s="50">
        <v>0</v>
      </c>
      <c r="H39" s="49">
        <v>0</v>
      </c>
      <c r="I39" s="50">
        <v>0</v>
      </c>
      <c r="J39" s="49">
        <v>0</v>
      </c>
      <c r="K39" s="50">
        <v>0</v>
      </c>
      <c r="L39" s="49">
        <v>0</v>
      </c>
      <c r="M39" s="50">
        <v>0</v>
      </c>
      <c r="N39" s="49">
        <v>0</v>
      </c>
      <c r="O39" s="50">
        <v>0</v>
      </c>
      <c r="P39" s="49">
        <v>0</v>
      </c>
      <c r="Q39" s="50">
        <v>0</v>
      </c>
      <c r="R39" s="49">
        <v>0</v>
      </c>
      <c r="S39" s="50">
        <v>0</v>
      </c>
      <c r="T39" s="49">
        <v>0</v>
      </c>
      <c r="U39" s="50">
        <v>0</v>
      </c>
      <c r="V39" s="49">
        <v>0</v>
      </c>
      <c r="W39" s="50">
        <v>0</v>
      </c>
      <c r="X39" s="49">
        <v>0</v>
      </c>
      <c r="Y39" s="50"/>
      <c r="Z39" s="49"/>
      <c r="AA39" s="51">
        <f t="shared" si="19"/>
        <v>1</v>
      </c>
      <c r="AB39" s="52">
        <f t="shared" si="19"/>
        <v>74</v>
      </c>
    </row>
    <row r="40" spans="1:28" ht="14.25" thickBot="1">
      <c r="A40" s="430"/>
      <c r="B40" s="53" t="s">
        <v>96</v>
      </c>
      <c r="C40" s="54">
        <v>1</v>
      </c>
      <c r="D40" s="55">
        <v>107</v>
      </c>
      <c r="E40" s="56">
        <v>4</v>
      </c>
      <c r="F40" s="55">
        <v>445</v>
      </c>
      <c r="G40" s="56">
        <v>0</v>
      </c>
      <c r="H40" s="55">
        <v>0</v>
      </c>
      <c r="I40" s="56">
        <v>1</v>
      </c>
      <c r="J40" s="55">
        <v>99</v>
      </c>
      <c r="K40" s="56">
        <v>1</v>
      </c>
      <c r="L40" s="55">
        <v>99</v>
      </c>
      <c r="M40" s="56">
        <v>5</v>
      </c>
      <c r="N40" s="55">
        <v>534</v>
      </c>
      <c r="O40" s="56">
        <v>2</v>
      </c>
      <c r="P40" s="55">
        <v>232</v>
      </c>
      <c r="Q40" s="56">
        <v>1</v>
      </c>
      <c r="R40" s="55">
        <v>113</v>
      </c>
      <c r="S40" s="56">
        <v>0</v>
      </c>
      <c r="T40" s="55">
        <v>0</v>
      </c>
      <c r="U40" s="56">
        <v>3</v>
      </c>
      <c r="V40" s="55">
        <v>336</v>
      </c>
      <c r="W40" s="56">
        <v>4</v>
      </c>
      <c r="X40" s="55">
        <v>442</v>
      </c>
      <c r="Y40" s="56"/>
      <c r="Z40" s="55"/>
      <c r="AA40" s="57">
        <f t="shared" si="19"/>
        <v>22</v>
      </c>
      <c r="AB40" s="58">
        <f t="shared" si="19"/>
        <v>2407</v>
      </c>
    </row>
    <row r="41" spans="1:28" ht="13.5">
      <c r="A41" s="428" t="s">
        <v>103</v>
      </c>
      <c r="B41" s="91" t="s">
        <v>89</v>
      </c>
      <c r="C41" s="92">
        <v>2</v>
      </c>
      <c r="D41" s="93">
        <f>SUM(D42:D45)</f>
        <v>280</v>
      </c>
      <c r="E41" s="94">
        <v>0</v>
      </c>
      <c r="F41" s="93">
        <f>SUM(F42:F45)</f>
        <v>0</v>
      </c>
      <c r="G41" s="94">
        <v>2</v>
      </c>
      <c r="H41" s="93">
        <f aca="true" t="shared" si="20" ref="H41:T41">SUM(H42:H45)</f>
        <v>291</v>
      </c>
      <c r="I41" s="94">
        <v>2</v>
      </c>
      <c r="J41" s="93">
        <f t="shared" si="20"/>
        <v>243</v>
      </c>
      <c r="K41" s="94">
        <v>1</v>
      </c>
      <c r="L41" s="93">
        <f t="shared" si="20"/>
        <v>126</v>
      </c>
      <c r="M41" s="94">
        <v>10</v>
      </c>
      <c r="N41" s="93">
        <f t="shared" si="20"/>
        <v>372</v>
      </c>
      <c r="O41" s="94">
        <v>5</v>
      </c>
      <c r="P41" s="93">
        <f t="shared" si="20"/>
        <v>450</v>
      </c>
      <c r="Q41" s="94">
        <v>3</v>
      </c>
      <c r="R41" s="93">
        <f t="shared" si="20"/>
        <v>471</v>
      </c>
      <c r="S41" s="94">
        <v>9</v>
      </c>
      <c r="T41" s="93">
        <f t="shared" si="20"/>
        <v>443</v>
      </c>
      <c r="U41" s="94">
        <v>3</v>
      </c>
      <c r="V41" s="93">
        <f aca="true" t="shared" si="21" ref="V41:AB41">SUM(V42:V45)</f>
        <v>177</v>
      </c>
      <c r="W41" s="94">
        <v>7</v>
      </c>
      <c r="X41" s="93">
        <f t="shared" si="21"/>
        <v>867</v>
      </c>
      <c r="Y41" s="94">
        <v>0</v>
      </c>
      <c r="Z41" s="93">
        <f t="shared" si="21"/>
        <v>0</v>
      </c>
      <c r="AA41" s="95">
        <f t="shared" si="21"/>
        <v>44</v>
      </c>
      <c r="AB41" s="96">
        <f t="shared" si="21"/>
        <v>3720</v>
      </c>
    </row>
    <row r="42" spans="1:28" ht="13.5">
      <c r="A42" s="429"/>
      <c r="B42" s="41" t="s">
        <v>93</v>
      </c>
      <c r="C42" s="42">
        <v>2</v>
      </c>
      <c r="D42" s="43">
        <v>280</v>
      </c>
      <c r="E42" s="44">
        <v>0</v>
      </c>
      <c r="F42" s="43">
        <v>0</v>
      </c>
      <c r="G42" s="44">
        <v>2</v>
      </c>
      <c r="H42" s="43">
        <v>291</v>
      </c>
      <c r="I42" s="44">
        <v>2</v>
      </c>
      <c r="J42" s="43">
        <v>243</v>
      </c>
      <c r="K42" s="44">
        <v>1</v>
      </c>
      <c r="L42" s="43">
        <v>126</v>
      </c>
      <c r="M42" s="44">
        <v>0</v>
      </c>
      <c r="N42" s="43">
        <v>0</v>
      </c>
      <c r="O42" s="44">
        <v>5</v>
      </c>
      <c r="P42" s="43">
        <v>450</v>
      </c>
      <c r="Q42" s="44">
        <v>3</v>
      </c>
      <c r="R42" s="43">
        <v>471</v>
      </c>
      <c r="S42" s="44">
        <v>1</v>
      </c>
      <c r="T42" s="43">
        <v>130</v>
      </c>
      <c r="U42" s="44">
        <v>0</v>
      </c>
      <c r="V42" s="43">
        <v>0</v>
      </c>
      <c r="W42" s="44">
        <v>6</v>
      </c>
      <c r="X42" s="43">
        <v>739</v>
      </c>
      <c r="Y42" s="44"/>
      <c r="Z42" s="43"/>
      <c r="AA42" s="45">
        <f aca="true" t="shared" si="22" ref="AA42:AB45">SUM(C42,E42,G42,I42,K42,M42,O42,Q42,S42,U42,W42,Y42)</f>
        <v>22</v>
      </c>
      <c r="AB42" s="46">
        <f t="shared" si="22"/>
        <v>2730</v>
      </c>
    </row>
    <row r="43" spans="1:28" ht="13.5">
      <c r="A43" s="429"/>
      <c r="B43" s="47" t="s">
        <v>94</v>
      </c>
      <c r="C43" s="48">
        <v>0</v>
      </c>
      <c r="D43" s="49">
        <v>0</v>
      </c>
      <c r="E43" s="50">
        <v>0</v>
      </c>
      <c r="F43" s="49">
        <v>0</v>
      </c>
      <c r="G43" s="50">
        <v>0</v>
      </c>
      <c r="H43" s="49">
        <v>0</v>
      </c>
      <c r="I43" s="50">
        <v>0</v>
      </c>
      <c r="J43" s="49">
        <v>0</v>
      </c>
      <c r="K43" s="50">
        <v>0</v>
      </c>
      <c r="L43" s="49">
        <v>0</v>
      </c>
      <c r="M43" s="50">
        <v>10</v>
      </c>
      <c r="N43" s="49">
        <v>372</v>
      </c>
      <c r="O43" s="50">
        <v>0</v>
      </c>
      <c r="P43" s="49">
        <v>0</v>
      </c>
      <c r="Q43" s="50">
        <v>0</v>
      </c>
      <c r="R43" s="49">
        <v>0</v>
      </c>
      <c r="S43" s="50">
        <v>8</v>
      </c>
      <c r="T43" s="49">
        <v>313</v>
      </c>
      <c r="U43" s="50">
        <v>2</v>
      </c>
      <c r="V43" s="49">
        <v>75</v>
      </c>
      <c r="W43" s="50">
        <v>1</v>
      </c>
      <c r="X43" s="49">
        <v>128</v>
      </c>
      <c r="Y43" s="50"/>
      <c r="Z43" s="49"/>
      <c r="AA43" s="51">
        <f t="shared" si="22"/>
        <v>21</v>
      </c>
      <c r="AB43" s="52">
        <f t="shared" si="22"/>
        <v>888</v>
      </c>
    </row>
    <row r="44" spans="1:28" ht="13.5">
      <c r="A44" s="429"/>
      <c r="B44" s="47" t="s">
        <v>95</v>
      </c>
      <c r="C44" s="48">
        <v>0</v>
      </c>
      <c r="D44" s="49">
        <v>0</v>
      </c>
      <c r="E44" s="50">
        <v>0</v>
      </c>
      <c r="F44" s="49">
        <v>0</v>
      </c>
      <c r="G44" s="50">
        <v>0</v>
      </c>
      <c r="H44" s="49">
        <v>0</v>
      </c>
      <c r="I44" s="50">
        <v>0</v>
      </c>
      <c r="J44" s="49">
        <v>0</v>
      </c>
      <c r="K44" s="50">
        <v>0</v>
      </c>
      <c r="L44" s="49">
        <v>0</v>
      </c>
      <c r="M44" s="50">
        <v>0</v>
      </c>
      <c r="N44" s="49">
        <v>0</v>
      </c>
      <c r="O44" s="50">
        <v>0</v>
      </c>
      <c r="P44" s="49">
        <v>0</v>
      </c>
      <c r="Q44" s="50">
        <v>0</v>
      </c>
      <c r="R44" s="49">
        <v>0</v>
      </c>
      <c r="S44" s="50">
        <v>0</v>
      </c>
      <c r="T44" s="49">
        <v>0</v>
      </c>
      <c r="U44" s="50">
        <v>0</v>
      </c>
      <c r="V44" s="49">
        <v>0</v>
      </c>
      <c r="W44" s="50">
        <v>0</v>
      </c>
      <c r="X44" s="49">
        <v>0</v>
      </c>
      <c r="Y44" s="50"/>
      <c r="Z44" s="49"/>
      <c r="AA44" s="51">
        <f t="shared" si="22"/>
        <v>0</v>
      </c>
      <c r="AB44" s="52">
        <f t="shared" si="22"/>
        <v>0</v>
      </c>
    </row>
    <row r="45" spans="1:28" ht="14.25" thickBot="1">
      <c r="A45" s="430"/>
      <c r="B45" s="53" t="s">
        <v>96</v>
      </c>
      <c r="C45" s="54">
        <v>0</v>
      </c>
      <c r="D45" s="55">
        <v>0</v>
      </c>
      <c r="E45" s="56">
        <v>0</v>
      </c>
      <c r="F45" s="55">
        <v>0</v>
      </c>
      <c r="G45" s="56">
        <v>0</v>
      </c>
      <c r="H45" s="55">
        <v>0</v>
      </c>
      <c r="I45" s="56">
        <v>0</v>
      </c>
      <c r="J45" s="55">
        <v>0</v>
      </c>
      <c r="K45" s="56">
        <v>0</v>
      </c>
      <c r="L45" s="55">
        <v>0</v>
      </c>
      <c r="M45" s="56">
        <v>0</v>
      </c>
      <c r="N45" s="55">
        <v>0</v>
      </c>
      <c r="O45" s="56">
        <v>0</v>
      </c>
      <c r="P45" s="55">
        <v>0</v>
      </c>
      <c r="Q45" s="56">
        <v>0</v>
      </c>
      <c r="R45" s="55">
        <v>0</v>
      </c>
      <c r="S45" s="56">
        <v>0</v>
      </c>
      <c r="T45" s="55">
        <v>0</v>
      </c>
      <c r="U45" s="56">
        <v>1</v>
      </c>
      <c r="V45" s="55">
        <v>102</v>
      </c>
      <c r="W45" s="56">
        <v>0</v>
      </c>
      <c r="X45" s="55">
        <v>0</v>
      </c>
      <c r="Y45" s="56"/>
      <c r="Z45" s="55"/>
      <c r="AA45" s="57">
        <f t="shared" si="22"/>
        <v>1</v>
      </c>
      <c r="AB45" s="58">
        <f t="shared" si="22"/>
        <v>102</v>
      </c>
    </row>
    <row r="46" spans="1:28" ht="13.5">
      <c r="A46" s="428" t="s">
        <v>104</v>
      </c>
      <c r="B46" s="91" t="s">
        <v>89</v>
      </c>
      <c r="C46" s="92">
        <v>14</v>
      </c>
      <c r="D46" s="93">
        <f>SUM(D47:D50)</f>
        <v>2082</v>
      </c>
      <c r="E46" s="94">
        <v>18</v>
      </c>
      <c r="F46" s="93">
        <f>SUM(F47:F50)</f>
        <v>2456</v>
      </c>
      <c r="G46" s="94">
        <v>22</v>
      </c>
      <c r="H46" s="93">
        <f aca="true" t="shared" si="23" ref="H46:T46">SUM(H47:H50)</f>
        <v>2658</v>
      </c>
      <c r="I46" s="94">
        <v>22</v>
      </c>
      <c r="J46" s="93">
        <f t="shared" si="23"/>
        <v>2313</v>
      </c>
      <c r="K46" s="94">
        <v>14</v>
      </c>
      <c r="L46" s="93">
        <f t="shared" si="23"/>
        <v>1797</v>
      </c>
      <c r="M46" s="94">
        <v>18</v>
      </c>
      <c r="N46" s="93">
        <f t="shared" si="23"/>
        <v>2319</v>
      </c>
      <c r="O46" s="94">
        <v>14</v>
      </c>
      <c r="P46" s="93">
        <f t="shared" si="23"/>
        <v>1738</v>
      </c>
      <c r="Q46" s="94">
        <v>12</v>
      </c>
      <c r="R46" s="93">
        <f t="shared" si="23"/>
        <v>1466</v>
      </c>
      <c r="S46" s="94">
        <v>16</v>
      </c>
      <c r="T46" s="93">
        <f t="shared" si="23"/>
        <v>1969</v>
      </c>
      <c r="U46" s="94">
        <v>23</v>
      </c>
      <c r="V46" s="93">
        <f aca="true" t="shared" si="24" ref="V46:AB46">SUM(V47:V50)</f>
        <v>2958</v>
      </c>
      <c r="W46" s="94">
        <v>21</v>
      </c>
      <c r="X46" s="93">
        <f t="shared" si="24"/>
        <v>2715</v>
      </c>
      <c r="Y46" s="94">
        <v>0</v>
      </c>
      <c r="Z46" s="93">
        <f t="shared" si="24"/>
        <v>0</v>
      </c>
      <c r="AA46" s="95">
        <f t="shared" si="24"/>
        <v>194</v>
      </c>
      <c r="AB46" s="96">
        <f t="shared" si="24"/>
        <v>24471</v>
      </c>
    </row>
    <row r="47" spans="1:28" ht="13.5">
      <c r="A47" s="429"/>
      <c r="B47" s="41" t="s">
        <v>93</v>
      </c>
      <c r="C47" s="42">
        <v>14</v>
      </c>
      <c r="D47" s="43">
        <v>2082</v>
      </c>
      <c r="E47" s="44">
        <v>18</v>
      </c>
      <c r="F47" s="43">
        <v>2456</v>
      </c>
      <c r="G47" s="44">
        <v>17</v>
      </c>
      <c r="H47" s="43">
        <v>2132</v>
      </c>
      <c r="I47" s="44">
        <v>14</v>
      </c>
      <c r="J47" s="43">
        <v>1782</v>
      </c>
      <c r="K47" s="44">
        <v>14</v>
      </c>
      <c r="L47" s="43">
        <v>1797</v>
      </c>
      <c r="M47" s="44">
        <v>16</v>
      </c>
      <c r="N47" s="43">
        <v>2092</v>
      </c>
      <c r="O47" s="44">
        <v>14</v>
      </c>
      <c r="P47" s="43">
        <v>1738</v>
      </c>
      <c r="Q47" s="44">
        <v>11</v>
      </c>
      <c r="R47" s="43">
        <v>1337</v>
      </c>
      <c r="S47" s="44">
        <v>16</v>
      </c>
      <c r="T47" s="43">
        <v>1969</v>
      </c>
      <c r="U47" s="44">
        <v>23</v>
      </c>
      <c r="V47" s="43">
        <v>2958</v>
      </c>
      <c r="W47" s="44">
        <v>14</v>
      </c>
      <c r="X47" s="43">
        <v>1828</v>
      </c>
      <c r="Y47" s="44"/>
      <c r="Z47" s="43"/>
      <c r="AA47" s="45">
        <f aca="true" t="shared" si="25" ref="AA47:AB50">SUM(C47,E47,G47,I47,K47,M47,O47,Q47,S47,U47,W47,Y47)</f>
        <v>171</v>
      </c>
      <c r="AB47" s="46">
        <f t="shared" si="25"/>
        <v>22171</v>
      </c>
    </row>
    <row r="48" spans="1:28" ht="13.5">
      <c r="A48" s="429"/>
      <c r="B48" s="47" t="s">
        <v>94</v>
      </c>
      <c r="C48" s="48">
        <v>0</v>
      </c>
      <c r="D48" s="49">
        <v>0</v>
      </c>
      <c r="E48" s="50">
        <v>0</v>
      </c>
      <c r="F48" s="49">
        <v>0</v>
      </c>
      <c r="G48" s="50">
        <v>0</v>
      </c>
      <c r="H48" s="49">
        <v>0</v>
      </c>
      <c r="I48" s="50">
        <v>8</v>
      </c>
      <c r="J48" s="49">
        <v>531</v>
      </c>
      <c r="K48" s="50">
        <v>0</v>
      </c>
      <c r="L48" s="49">
        <v>0</v>
      </c>
      <c r="M48" s="50">
        <v>0</v>
      </c>
      <c r="N48" s="49">
        <v>0</v>
      </c>
      <c r="O48" s="50">
        <v>0</v>
      </c>
      <c r="P48" s="49">
        <v>0</v>
      </c>
      <c r="Q48" s="50">
        <v>1</v>
      </c>
      <c r="R48" s="49">
        <v>129</v>
      </c>
      <c r="S48" s="50">
        <v>0</v>
      </c>
      <c r="T48" s="49">
        <v>0</v>
      </c>
      <c r="U48" s="50">
        <v>0</v>
      </c>
      <c r="V48" s="49">
        <v>0</v>
      </c>
      <c r="W48" s="50">
        <v>0</v>
      </c>
      <c r="X48" s="49">
        <v>0</v>
      </c>
      <c r="Y48" s="50"/>
      <c r="Z48" s="49"/>
      <c r="AA48" s="51">
        <f t="shared" si="25"/>
        <v>9</v>
      </c>
      <c r="AB48" s="52">
        <f t="shared" si="25"/>
        <v>660</v>
      </c>
    </row>
    <row r="49" spans="1:28" ht="13.5">
      <c r="A49" s="429"/>
      <c r="B49" s="47" t="s">
        <v>95</v>
      </c>
      <c r="C49" s="48">
        <v>0</v>
      </c>
      <c r="D49" s="49">
        <v>0</v>
      </c>
      <c r="E49" s="50">
        <v>0</v>
      </c>
      <c r="F49" s="49">
        <v>0</v>
      </c>
      <c r="G49" s="50">
        <v>0</v>
      </c>
      <c r="H49" s="49">
        <v>0</v>
      </c>
      <c r="I49" s="50">
        <v>0</v>
      </c>
      <c r="J49" s="49">
        <v>0</v>
      </c>
      <c r="K49" s="50">
        <v>0</v>
      </c>
      <c r="L49" s="49">
        <v>0</v>
      </c>
      <c r="M49" s="50">
        <v>0</v>
      </c>
      <c r="N49" s="49">
        <v>0</v>
      </c>
      <c r="O49" s="50">
        <v>0</v>
      </c>
      <c r="P49" s="49">
        <v>0</v>
      </c>
      <c r="Q49" s="50">
        <v>0</v>
      </c>
      <c r="R49" s="49">
        <v>0</v>
      </c>
      <c r="S49" s="50">
        <v>0</v>
      </c>
      <c r="T49" s="49">
        <v>0</v>
      </c>
      <c r="U49" s="50">
        <v>0</v>
      </c>
      <c r="V49" s="49">
        <v>0</v>
      </c>
      <c r="W49" s="50">
        <v>0</v>
      </c>
      <c r="X49" s="49">
        <v>0</v>
      </c>
      <c r="Y49" s="50"/>
      <c r="Z49" s="49"/>
      <c r="AA49" s="51">
        <f t="shared" si="25"/>
        <v>0</v>
      </c>
      <c r="AB49" s="52">
        <f t="shared" si="25"/>
        <v>0</v>
      </c>
    </row>
    <row r="50" spans="1:28" ht="14.25" thickBot="1">
      <c r="A50" s="430"/>
      <c r="B50" s="53" t="s">
        <v>96</v>
      </c>
      <c r="C50" s="54">
        <v>0</v>
      </c>
      <c r="D50" s="55">
        <v>0</v>
      </c>
      <c r="E50" s="56">
        <v>0</v>
      </c>
      <c r="F50" s="55">
        <v>0</v>
      </c>
      <c r="G50" s="56">
        <v>5</v>
      </c>
      <c r="H50" s="55">
        <v>526</v>
      </c>
      <c r="I50" s="56">
        <v>0</v>
      </c>
      <c r="J50" s="55">
        <v>0</v>
      </c>
      <c r="K50" s="56">
        <v>0</v>
      </c>
      <c r="L50" s="55">
        <v>0</v>
      </c>
      <c r="M50" s="56">
        <v>2</v>
      </c>
      <c r="N50" s="55">
        <v>227</v>
      </c>
      <c r="O50" s="56">
        <v>0</v>
      </c>
      <c r="P50" s="55">
        <v>0</v>
      </c>
      <c r="Q50" s="56">
        <v>0</v>
      </c>
      <c r="R50" s="55">
        <v>0</v>
      </c>
      <c r="S50" s="56">
        <v>0</v>
      </c>
      <c r="T50" s="55">
        <v>0</v>
      </c>
      <c r="U50" s="56">
        <v>0</v>
      </c>
      <c r="V50" s="55">
        <v>0</v>
      </c>
      <c r="W50" s="56">
        <v>7</v>
      </c>
      <c r="X50" s="55">
        <v>887</v>
      </c>
      <c r="Y50" s="56"/>
      <c r="Z50" s="55"/>
      <c r="AA50" s="57">
        <f t="shared" si="25"/>
        <v>14</v>
      </c>
      <c r="AB50" s="58">
        <f t="shared" si="25"/>
        <v>1640</v>
      </c>
    </row>
    <row r="51" spans="1:28" ht="13.5">
      <c r="A51" s="428" t="s">
        <v>105</v>
      </c>
      <c r="B51" s="91" t="s">
        <v>89</v>
      </c>
      <c r="C51" s="92">
        <v>0</v>
      </c>
      <c r="D51" s="93">
        <f>SUM(D52:D55)</f>
        <v>0</v>
      </c>
      <c r="E51" s="94">
        <v>2</v>
      </c>
      <c r="F51" s="93">
        <f>SUM(F52:F55)</f>
        <v>286</v>
      </c>
      <c r="G51" s="94">
        <v>3</v>
      </c>
      <c r="H51" s="93">
        <f aca="true" t="shared" si="26" ref="H51:T51">SUM(H52:H55)</f>
        <v>368</v>
      </c>
      <c r="I51" s="94">
        <v>4</v>
      </c>
      <c r="J51" s="93">
        <f t="shared" si="26"/>
        <v>496</v>
      </c>
      <c r="K51" s="94">
        <v>5</v>
      </c>
      <c r="L51" s="93">
        <f t="shared" si="26"/>
        <v>557</v>
      </c>
      <c r="M51" s="94">
        <v>3</v>
      </c>
      <c r="N51" s="93">
        <f t="shared" si="26"/>
        <v>337</v>
      </c>
      <c r="O51" s="94">
        <v>3</v>
      </c>
      <c r="P51" s="93">
        <f t="shared" si="26"/>
        <v>353</v>
      </c>
      <c r="Q51" s="94">
        <v>2</v>
      </c>
      <c r="R51" s="93">
        <f t="shared" si="26"/>
        <v>311</v>
      </c>
      <c r="S51" s="94">
        <v>2</v>
      </c>
      <c r="T51" s="93">
        <f t="shared" si="26"/>
        <v>282</v>
      </c>
      <c r="U51" s="94">
        <v>4</v>
      </c>
      <c r="V51" s="93">
        <f aca="true" t="shared" si="27" ref="V51:AB51">SUM(V52:V55)</f>
        <v>386</v>
      </c>
      <c r="W51" s="94">
        <v>2</v>
      </c>
      <c r="X51" s="93">
        <f t="shared" si="27"/>
        <v>186</v>
      </c>
      <c r="Y51" s="94">
        <v>0</v>
      </c>
      <c r="Z51" s="93">
        <f t="shared" si="27"/>
        <v>0</v>
      </c>
      <c r="AA51" s="95">
        <f t="shared" si="27"/>
        <v>30</v>
      </c>
      <c r="AB51" s="96">
        <f t="shared" si="27"/>
        <v>3562</v>
      </c>
    </row>
    <row r="52" spans="1:28" ht="13.5">
      <c r="A52" s="429"/>
      <c r="B52" s="41" t="s">
        <v>93</v>
      </c>
      <c r="C52" s="42">
        <v>0</v>
      </c>
      <c r="D52" s="43">
        <v>0</v>
      </c>
      <c r="E52" s="44">
        <v>2</v>
      </c>
      <c r="F52" s="43">
        <v>286</v>
      </c>
      <c r="G52" s="44">
        <v>3</v>
      </c>
      <c r="H52" s="43">
        <v>368</v>
      </c>
      <c r="I52" s="44">
        <v>4</v>
      </c>
      <c r="J52" s="43">
        <v>496</v>
      </c>
      <c r="K52" s="44">
        <v>5</v>
      </c>
      <c r="L52" s="43">
        <v>557</v>
      </c>
      <c r="M52" s="44">
        <v>3</v>
      </c>
      <c r="N52" s="43">
        <v>337</v>
      </c>
      <c r="O52" s="44">
        <v>3</v>
      </c>
      <c r="P52" s="43">
        <v>353</v>
      </c>
      <c r="Q52" s="44">
        <v>2</v>
      </c>
      <c r="R52" s="43">
        <v>311</v>
      </c>
      <c r="S52" s="44">
        <v>2</v>
      </c>
      <c r="T52" s="43">
        <v>282</v>
      </c>
      <c r="U52" s="44">
        <v>4</v>
      </c>
      <c r="V52" s="43">
        <v>386</v>
      </c>
      <c r="W52" s="44">
        <v>2</v>
      </c>
      <c r="X52" s="43">
        <v>186</v>
      </c>
      <c r="Y52" s="44"/>
      <c r="Z52" s="43"/>
      <c r="AA52" s="45">
        <f aca="true" t="shared" si="28" ref="AA52:AB55">SUM(C52,E52,G52,I52,K52,M52,O52,Q52,S52,U52,W52,Y52)</f>
        <v>30</v>
      </c>
      <c r="AB52" s="46">
        <f t="shared" si="28"/>
        <v>3562</v>
      </c>
    </row>
    <row r="53" spans="1:28" ht="13.5">
      <c r="A53" s="429"/>
      <c r="B53" s="47" t="s">
        <v>94</v>
      </c>
      <c r="C53" s="48">
        <v>0</v>
      </c>
      <c r="D53" s="49">
        <v>0</v>
      </c>
      <c r="E53" s="50">
        <v>0</v>
      </c>
      <c r="F53" s="49">
        <v>0</v>
      </c>
      <c r="G53" s="50">
        <v>0</v>
      </c>
      <c r="H53" s="49">
        <v>0</v>
      </c>
      <c r="I53" s="50">
        <v>0</v>
      </c>
      <c r="J53" s="49">
        <v>0</v>
      </c>
      <c r="K53" s="50">
        <v>0</v>
      </c>
      <c r="L53" s="49">
        <v>0</v>
      </c>
      <c r="M53" s="50">
        <v>0</v>
      </c>
      <c r="N53" s="49">
        <v>0</v>
      </c>
      <c r="O53" s="50">
        <v>0</v>
      </c>
      <c r="P53" s="49">
        <v>0</v>
      </c>
      <c r="Q53" s="50">
        <v>0</v>
      </c>
      <c r="R53" s="49">
        <v>0</v>
      </c>
      <c r="S53" s="50">
        <v>0</v>
      </c>
      <c r="T53" s="49">
        <v>0</v>
      </c>
      <c r="U53" s="50">
        <v>0</v>
      </c>
      <c r="V53" s="49">
        <v>0</v>
      </c>
      <c r="W53" s="50">
        <v>0</v>
      </c>
      <c r="X53" s="49">
        <v>0</v>
      </c>
      <c r="Y53" s="50"/>
      <c r="Z53" s="49"/>
      <c r="AA53" s="51">
        <f t="shared" si="28"/>
        <v>0</v>
      </c>
      <c r="AB53" s="52">
        <f t="shared" si="28"/>
        <v>0</v>
      </c>
    </row>
    <row r="54" spans="1:28" ht="13.5">
      <c r="A54" s="429"/>
      <c r="B54" s="47" t="s">
        <v>95</v>
      </c>
      <c r="C54" s="48">
        <v>0</v>
      </c>
      <c r="D54" s="49">
        <v>0</v>
      </c>
      <c r="E54" s="50">
        <v>0</v>
      </c>
      <c r="F54" s="49">
        <v>0</v>
      </c>
      <c r="G54" s="50">
        <v>0</v>
      </c>
      <c r="H54" s="49">
        <v>0</v>
      </c>
      <c r="I54" s="50">
        <v>0</v>
      </c>
      <c r="J54" s="49">
        <v>0</v>
      </c>
      <c r="K54" s="50">
        <v>0</v>
      </c>
      <c r="L54" s="49">
        <v>0</v>
      </c>
      <c r="M54" s="50">
        <v>0</v>
      </c>
      <c r="N54" s="49">
        <v>0</v>
      </c>
      <c r="O54" s="50">
        <v>0</v>
      </c>
      <c r="P54" s="49">
        <v>0</v>
      </c>
      <c r="Q54" s="50">
        <v>0</v>
      </c>
      <c r="R54" s="49">
        <v>0</v>
      </c>
      <c r="S54" s="50">
        <v>0</v>
      </c>
      <c r="T54" s="49">
        <v>0</v>
      </c>
      <c r="U54" s="50">
        <v>0</v>
      </c>
      <c r="V54" s="49">
        <v>0</v>
      </c>
      <c r="W54" s="50">
        <v>0</v>
      </c>
      <c r="X54" s="49">
        <v>0</v>
      </c>
      <c r="Y54" s="50"/>
      <c r="Z54" s="49"/>
      <c r="AA54" s="51">
        <f t="shared" si="28"/>
        <v>0</v>
      </c>
      <c r="AB54" s="52">
        <f t="shared" si="28"/>
        <v>0</v>
      </c>
    </row>
    <row r="55" spans="1:28" ht="14.25" thickBot="1">
      <c r="A55" s="430"/>
      <c r="B55" s="53" t="s">
        <v>96</v>
      </c>
      <c r="C55" s="54">
        <v>0</v>
      </c>
      <c r="D55" s="55">
        <v>0</v>
      </c>
      <c r="E55" s="56">
        <v>0</v>
      </c>
      <c r="F55" s="55">
        <v>0</v>
      </c>
      <c r="G55" s="56">
        <v>0</v>
      </c>
      <c r="H55" s="55">
        <v>0</v>
      </c>
      <c r="I55" s="56">
        <v>0</v>
      </c>
      <c r="J55" s="55">
        <v>0</v>
      </c>
      <c r="K55" s="56">
        <v>0</v>
      </c>
      <c r="L55" s="55">
        <v>0</v>
      </c>
      <c r="M55" s="56">
        <v>0</v>
      </c>
      <c r="N55" s="55">
        <v>0</v>
      </c>
      <c r="O55" s="56">
        <v>0</v>
      </c>
      <c r="P55" s="55">
        <v>0</v>
      </c>
      <c r="Q55" s="56">
        <v>0</v>
      </c>
      <c r="R55" s="55">
        <v>0</v>
      </c>
      <c r="S55" s="56">
        <v>0</v>
      </c>
      <c r="T55" s="55">
        <v>0</v>
      </c>
      <c r="U55" s="56">
        <v>0</v>
      </c>
      <c r="V55" s="55">
        <v>0</v>
      </c>
      <c r="W55" s="56">
        <v>0</v>
      </c>
      <c r="X55" s="55">
        <v>0</v>
      </c>
      <c r="Y55" s="56"/>
      <c r="Z55" s="55"/>
      <c r="AA55" s="57">
        <f t="shared" si="28"/>
        <v>0</v>
      </c>
      <c r="AB55" s="58">
        <f t="shared" si="28"/>
        <v>0</v>
      </c>
    </row>
    <row r="56" spans="1:28" ht="13.5">
      <c r="A56" s="428" t="s">
        <v>106</v>
      </c>
      <c r="B56" s="91" t="s">
        <v>89</v>
      </c>
      <c r="C56" s="92">
        <v>2</v>
      </c>
      <c r="D56" s="93">
        <f>SUM(D57:D60)</f>
        <v>552</v>
      </c>
      <c r="E56" s="94">
        <v>2</v>
      </c>
      <c r="F56" s="93">
        <f>SUM(F57:F60)</f>
        <v>236</v>
      </c>
      <c r="G56" s="94">
        <v>1</v>
      </c>
      <c r="H56" s="93">
        <f aca="true" t="shared" si="29" ref="H56:T56">SUM(H57:H60)</f>
        <v>102</v>
      </c>
      <c r="I56" s="94">
        <v>3</v>
      </c>
      <c r="J56" s="93">
        <f t="shared" si="29"/>
        <v>415</v>
      </c>
      <c r="K56" s="94">
        <v>3</v>
      </c>
      <c r="L56" s="93">
        <f t="shared" si="29"/>
        <v>316</v>
      </c>
      <c r="M56" s="94">
        <v>2</v>
      </c>
      <c r="N56" s="93">
        <f t="shared" si="29"/>
        <v>304</v>
      </c>
      <c r="O56" s="94">
        <v>3</v>
      </c>
      <c r="P56" s="93">
        <f t="shared" si="29"/>
        <v>338</v>
      </c>
      <c r="Q56" s="94">
        <v>2</v>
      </c>
      <c r="R56" s="93">
        <f t="shared" si="29"/>
        <v>330</v>
      </c>
      <c r="S56" s="94">
        <v>5</v>
      </c>
      <c r="T56" s="93">
        <f t="shared" si="29"/>
        <v>557</v>
      </c>
      <c r="U56" s="94">
        <v>7</v>
      </c>
      <c r="V56" s="93">
        <f aca="true" t="shared" si="30" ref="V56:AB56">SUM(V57:V60)</f>
        <v>798</v>
      </c>
      <c r="W56" s="94">
        <v>1</v>
      </c>
      <c r="X56" s="93">
        <f t="shared" si="30"/>
        <v>116</v>
      </c>
      <c r="Y56" s="94">
        <v>0</v>
      </c>
      <c r="Z56" s="93">
        <f t="shared" si="30"/>
        <v>0</v>
      </c>
      <c r="AA56" s="95">
        <f t="shared" si="30"/>
        <v>31</v>
      </c>
      <c r="AB56" s="96">
        <f t="shared" si="30"/>
        <v>4064</v>
      </c>
    </row>
    <row r="57" spans="1:28" ht="13.5">
      <c r="A57" s="429"/>
      <c r="B57" s="41" t="s">
        <v>93</v>
      </c>
      <c r="C57" s="42">
        <v>2</v>
      </c>
      <c r="D57" s="43">
        <v>552</v>
      </c>
      <c r="E57" s="44">
        <v>2</v>
      </c>
      <c r="F57" s="43">
        <v>236</v>
      </c>
      <c r="G57" s="44">
        <v>1</v>
      </c>
      <c r="H57" s="43">
        <v>102</v>
      </c>
      <c r="I57" s="44">
        <v>3</v>
      </c>
      <c r="J57" s="43">
        <v>415</v>
      </c>
      <c r="K57" s="44">
        <v>3</v>
      </c>
      <c r="L57" s="43">
        <v>316</v>
      </c>
      <c r="M57" s="44">
        <v>2</v>
      </c>
      <c r="N57" s="43">
        <v>304</v>
      </c>
      <c r="O57" s="44">
        <v>3</v>
      </c>
      <c r="P57" s="43">
        <v>338</v>
      </c>
      <c r="Q57" s="44">
        <v>2</v>
      </c>
      <c r="R57" s="43">
        <v>330</v>
      </c>
      <c r="S57" s="44">
        <v>5</v>
      </c>
      <c r="T57" s="43">
        <v>557</v>
      </c>
      <c r="U57" s="44">
        <v>7</v>
      </c>
      <c r="V57" s="43">
        <v>798</v>
      </c>
      <c r="W57" s="44">
        <v>1</v>
      </c>
      <c r="X57" s="43">
        <v>116</v>
      </c>
      <c r="Y57" s="44"/>
      <c r="Z57" s="43"/>
      <c r="AA57" s="45">
        <f aca="true" t="shared" si="31" ref="AA57:AB60">SUM(C57,E57,G57,I57,K57,M57,O57,Q57,S57,U57,W57,Y57)</f>
        <v>31</v>
      </c>
      <c r="AB57" s="46">
        <f t="shared" si="31"/>
        <v>4064</v>
      </c>
    </row>
    <row r="58" spans="1:28" ht="13.5">
      <c r="A58" s="429"/>
      <c r="B58" s="47" t="s">
        <v>94</v>
      </c>
      <c r="C58" s="48">
        <v>0</v>
      </c>
      <c r="D58" s="49">
        <v>0</v>
      </c>
      <c r="E58" s="50">
        <v>0</v>
      </c>
      <c r="F58" s="49">
        <v>0</v>
      </c>
      <c r="G58" s="50">
        <v>0</v>
      </c>
      <c r="H58" s="49">
        <v>0</v>
      </c>
      <c r="I58" s="50">
        <v>0</v>
      </c>
      <c r="J58" s="49">
        <v>0</v>
      </c>
      <c r="K58" s="50">
        <v>0</v>
      </c>
      <c r="L58" s="49">
        <v>0</v>
      </c>
      <c r="M58" s="50">
        <v>0</v>
      </c>
      <c r="N58" s="49">
        <v>0</v>
      </c>
      <c r="O58" s="50">
        <v>0</v>
      </c>
      <c r="P58" s="49">
        <v>0</v>
      </c>
      <c r="Q58" s="50">
        <v>0</v>
      </c>
      <c r="R58" s="49">
        <v>0</v>
      </c>
      <c r="S58" s="50">
        <v>0</v>
      </c>
      <c r="T58" s="49">
        <v>0</v>
      </c>
      <c r="U58" s="50">
        <v>0</v>
      </c>
      <c r="V58" s="49">
        <v>0</v>
      </c>
      <c r="W58" s="50">
        <v>0</v>
      </c>
      <c r="X58" s="49">
        <v>0</v>
      </c>
      <c r="Y58" s="50"/>
      <c r="Z58" s="49"/>
      <c r="AA58" s="51">
        <f t="shared" si="31"/>
        <v>0</v>
      </c>
      <c r="AB58" s="52">
        <f t="shared" si="31"/>
        <v>0</v>
      </c>
    </row>
    <row r="59" spans="1:28" ht="13.5">
      <c r="A59" s="429"/>
      <c r="B59" s="47" t="s">
        <v>95</v>
      </c>
      <c r="C59" s="48">
        <v>0</v>
      </c>
      <c r="D59" s="49">
        <v>0</v>
      </c>
      <c r="E59" s="50">
        <v>0</v>
      </c>
      <c r="F59" s="49">
        <v>0</v>
      </c>
      <c r="G59" s="50">
        <v>0</v>
      </c>
      <c r="H59" s="49">
        <v>0</v>
      </c>
      <c r="I59" s="50">
        <v>0</v>
      </c>
      <c r="J59" s="49">
        <v>0</v>
      </c>
      <c r="K59" s="50">
        <v>0</v>
      </c>
      <c r="L59" s="49">
        <v>0</v>
      </c>
      <c r="M59" s="50">
        <v>0</v>
      </c>
      <c r="N59" s="49">
        <v>0</v>
      </c>
      <c r="O59" s="50">
        <v>0</v>
      </c>
      <c r="P59" s="49">
        <v>0</v>
      </c>
      <c r="Q59" s="50">
        <v>0</v>
      </c>
      <c r="R59" s="49">
        <v>0</v>
      </c>
      <c r="S59" s="50">
        <v>0</v>
      </c>
      <c r="T59" s="49">
        <v>0</v>
      </c>
      <c r="U59" s="50">
        <v>0</v>
      </c>
      <c r="V59" s="49">
        <v>0</v>
      </c>
      <c r="W59" s="50">
        <v>0</v>
      </c>
      <c r="X59" s="49">
        <v>0</v>
      </c>
      <c r="Y59" s="50"/>
      <c r="Z59" s="49"/>
      <c r="AA59" s="51">
        <f t="shared" si="31"/>
        <v>0</v>
      </c>
      <c r="AB59" s="52">
        <f t="shared" si="31"/>
        <v>0</v>
      </c>
    </row>
    <row r="60" spans="1:28" ht="14.25" thickBot="1">
      <c r="A60" s="430"/>
      <c r="B60" s="53" t="s">
        <v>96</v>
      </c>
      <c r="C60" s="54">
        <v>0</v>
      </c>
      <c r="D60" s="55">
        <v>0</v>
      </c>
      <c r="E60" s="56">
        <v>0</v>
      </c>
      <c r="F60" s="55">
        <v>0</v>
      </c>
      <c r="G60" s="56">
        <v>0</v>
      </c>
      <c r="H60" s="55">
        <v>0</v>
      </c>
      <c r="I60" s="56">
        <v>0</v>
      </c>
      <c r="J60" s="55">
        <v>0</v>
      </c>
      <c r="K60" s="56">
        <v>0</v>
      </c>
      <c r="L60" s="55">
        <v>0</v>
      </c>
      <c r="M60" s="56">
        <v>0</v>
      </c>
      <c r="N60" s="55">
        <v>0</v>
      </c>
      <c r="O60" s="56">
        <v>0</v>
      </c>
      <c r="P60" s="55">
        <v>0</v>
      </c>
      <c r="Q60" s="56">
        <v>0</v>
      </c>
      <c r="R60" s="55">
        <v>0</v>
      </c>
      <c r="S60" s="56">
        <v>0</v>
      </c>
      <c r="T60" s="55">
        <v>0</v>
      </c>
      <c r="U60" s="56">
        <v>0</v>
      </c>
      <c r="V60" s="55">
        <v>0</v>
      </c>
      <c r="W60" s="56">
        <v>0</v>
      </c>
      <c r="X60" s="55">
        <v>0</v>
      </c>
      <c r="Y60" s="56"/>
      <c r="Z60" s="55"/>
      <c r="AA60" s="57">
        <f t="shared" si="31"/>
        <v>0</v>
      </c>
      <c r="AB60" s="58">
        <f t="shared" si="31"/>
        <v>0</v>
      </c>
    </row>
    <row r="61" spans="1:28" ht="13.5">
      <c r="A61" s="428" t="s">
        <v>107</v>
      </c>
      <c r="B61" s="91" t="s">
        <v>89</v>
      </c>
      <c r="C61" s="92">
        <v>18</v>
      </c>
      <c r="D61" s="93">
        <f>SUM(D62:D65)</f>
        <v>2346</v>
      </c>
      <c r="E61" s="94">
        <v>14</v>
      </c>
      <c r="F61" s="93">
        <f>SUM(F62:F65)</f>
        <v>1768</v>
      </c>
      <c r="G61" s="94">
        <v>12</v>
      </c>
      <c r="H61" s="93">
        <f aca="true" t="shared" si="32" ref="H61:T61">SUM(H62:H65)</f>
        <v>1500</v>
      </c>
      <c r="I61" s="94">
        <v>9</v>
      </c>
      <c r="J61" s="93">
        <f t="shared" si="32"/>
        <v>1208</v>
      </c>
      <c r="K61" s="94">
        <v>23</v>
      </c>
      <c r="L61" s="93">
        <f t="shared" si="32"/>
        <v>3032</v>
      </c>
      <c r="M61" s="94">
        <v>12</v>
      </c>
      <c r="N61" s="93">
        <f t="shared" si="32"/>
        <v>1450</v>
      </c>
      <c r="O61" s="94">
        <v>10</v>
      </c>
      <c r="P61" s="93">
        <f t="shared" si="32"/>
        <v>1328</v>
      </c>
      <c r="Q61" s="94">
        <v>6</v>
      </c>
      <c r="R61" s="93">
        <f t="shared" si="32"/>
        <v>889</v>
      </c>
      <c r="S61" s="94">
        <v>25</v>
      </c>
      <c r="T61" s="93">
        <f t="shared" si="32"/>
        <v>2870</v>
      </c>
      <c r="U61" s="94">
        <v>19</v>
      </c>
      <c r="V61" s="93">
        <f aca="true" t="shared" si="33" ref="V61:AB61">SUM(V62:V65)</f>
        <v>2658</v>
      </c>
      <c r="W61" s="94">
        <v>16</v>
      </c>
      <c r="X61" s="93">
        <f t="shared" si="33"/>
        <v>2154</v>
      </c>
      <c r="Y61" s="94">
        <v>0</v>
      </c>
      <c r="Z61" s="93">
        <f t="shared" si="33"/>
        <v>0</v>
      </c>
      <c r="AA61" s="95">
        <f t="shared" si="33"/>
        <v>164</v>
      </c>
      <c r="AB61" s="96">
        <f t="shared" si="33"/>
        <v>21203</v>
      </c>
    </row>
    <row r="62" spans="1:28" ht="13.5">
      <c r="A62" s="429"/>
      <c r="B62" s="41" t="s">
        <v>93</v>
      </c>
      <c r="C62" s="42">
        <v>18</v>
      </c>
      <c r="D62" s="43">
        <v>2346</v>
      </c>
      <c r="E62" s="44">
        <v>14</v>
      </c>
      <c r="F62" s="43">
        <v>1768</v>
      </c>
      <c r="G62" s="44">
        <v>7</v>
      </c>
      <c r="H62" s="43">
        <v>964</v>
      </c>
      <c r="I62" s="44">
        <v>8</v>
      </c>
      <c r="J62" s="43">
        <v>1095</v>
      </c>
      <c r="K62" s="44">
        <v>23</v>
      </c>
      <c r="L62" s="43">
        <v>3032</v>
      </c>
      <c r="M62" s="44">
        <v>10</v>
      </c>
      <c r="N62" s="43">
        <v>1227</v>
      </c>
      <c r="O62" s="44">
        <v>10</v>
      </c>
      <c r="P62" s="43">
        <v>1328</v>
      </c>
      <c r="Q62" s="44">
        <v>6</v>
      </c>
      <c r="R62" s="43">
        <v>889</v>
      </c>
      <c r="S62" s="44">
        <v>25</v>
      </c>
      <c r="T62" s="43">
        <v>2870</v>
      </c>
      <c r="U62" s="44">
        <v>16</v>
      </c>
      <c r="V62" s="43">
        <v>2255</v>
      </c>
      <c r="W62" s="44">
        <v>14</v>
      </c>
      <c r="X62" s="43">
        <v>1976</v>
      </c>
      <c r="Y62" s="44"/>
      <c r="Z62" s="43"/>
      <c r="AA62" s="45">
        <f aca="true" t="shared" si="34" ref="AA62:AB65">SUM(C62,E62,G62,I62,K62,M62,O62,Q62,S62,U62,W62,Y62)</f>
        <v>151</v>
      </c>
      <c r="AB62" s="46">
        <f t="shared" si="34"/>
        <v>19750</v>
      </c>
    </row>
    <row r="63" spans="1:28" ht="13.5">
      <c r="A63" s="429"/>
      <c r="B63" s="47" t="s">
        <v>94</v>
      </c>
      <c r="C63" s="48">
        <v>0</v>
      </c>
      <c r="D63" s="49">
        <v>0</v>
      </c>
      <c r="E63" s="50">
        <v>0</v>
      </c>
      <c r="F63" s="49">
        <v>0</v>
      </c>
      <c r="G63" s="50">
        <v>0</v>
      </c>
      <c r="H63" s="49">
        <v>0</v>
      </c>
      <c r="I63" s="50">
        <v>0</v>
      </c>
      <c r="J63" s="49">
        <v>0</v>
      </c>
      <c r="K63" s="50">
        <v>0</v>
      </c>
      <c r="L63" s="49">
        <v>0</v>
      </c>
      <c r="M63" s="50">
        <v>0</v>
      </c>
      <c r="N63" s="49">
        <v>0</v>
      </c>
      <c r="O63" s="50">
        <v>0</v>
      </c>
      <c r="P63" s="49">
        <v>0</v>
      </c>
      <c r="Q63" s="50">
        <v>0</v>
      </c>
      <c r="R63" s="49">
        <v>0</v>
      </c>
      <c r="S63" s="50">
        <v>0</v>
      </c>
      <c r="T63" s="49">
        <v>0</v>
      </c>
      <c r="U63" s="50">
        <v>0</v>
      </c>
      <c r="V63" s="49">
        <v>0</v>
      </c>
      <c r="W63" s="50">
        <v>1</v>
      </c>
      <c r="X63" s="49">
        <v>45</v>
      </c>
      <c r="Y63" s="50"/>
      <c r="Z63" s="49"/>
      <c r="AA63" s="51">
        <f t="shared" si="34"/>
        <v>1</v>
      </c>
      <c r="AB63" s="52">
        <f t="shared" si="34"/>
        <v>45</v>
      </c>
    </row>
    <row r="64" spans="1:28" ht="13.5">
      <c r="A64" s="429"/>
      <c r="B64" s="47" t="s">
        <v>95</v>
      </c>
      <c r="C64" s="48">
        <v>0</v>
      </c>
      <c r="D64" s="49">
        <v>0</v>
      </c>
      <c r="E64" s="50">
        <v>0</v>
      </c>
      <c r="F64" s="49">
        <v>0</v>
      </c>
      <c r="G64" s="50">
        <v>0</v>
      </c>
      <c r="H64" s="49">
        <v>0</v>
      </c>
      <c r="I64" s="50">
        <v>0</v>
      </c>
      <c r="J64" s="49">
        <v>0</v>
      </c>
      <c r="K64" s="50">
        <v>0</v>
      </c>
      <c r="L64" s="49">
        <v>0</v>
      </c>
      <c r="M64" s="50">
        <v>0</v>
      </c>
      <c r="N64" s="49">
        <v>0</v>
      </c>
      <c r="O64" s="50">
        <v>0</v>
      </c>
      <c r="P64" s="49">
        <v>0</v>
      </c>
      <c r="Q64" s="50">
        <v>0</v>
      </c>
      <c r="R64" s="49">
        <v>0</v>
      </c>
      <c r="S64" s="50">
        <v>0</v>
      </c>
      <c r="T64" s="49">
        <v>0</v>
      </c>
      <c r="U64" s="50">
        <v>0</v>
      </c>
      <c r="V64" s="49">
        <v>0</v>
      </c>
      <c r="W64" s="50">
        <v>0</v>
      </c>
      <c r="X64" s="49">
        <v>0</v>
      </c>
      <c r="Y64" s="50"/>
      <c r="Z64" s="49"/>
      <c r="AA64" s="51">
        <f t="shared" si="34"/>
        <v>0</v>
      </c>
      <c r="AB64" s="52">
        <f t="shared" si="34"/>
        <v>0</v>
      </c>
    </row>
    <row r="65" spans="1:28" ht="14.25" thickBot="1">
      <c r="A65" s="430"/>
      <c r="B65" s="53" t="s">
        <v>96</v>
      </c>
      <c r="C65" s="54">
        <v>0</v>
      </c>
      <c r="D65" s="55">
        <v>0</v>
      </c>
      <c r="E65" s="56">
        <v>0</v>
      </c>
      <c r="F65" s="55">
        <v>0</v>
      </c>
      <c r="G65" s="56">
        <v>5</v>
      </c>
      <c r="H65" s="55">
        <v>536</v>
      </c>
      <c r="I65" s="56">
        <v>1</v>
      </c>
      <c r="J65" s="55">
        <v>113</v>
      </c>
      <c r="K65" s="56">
        <v>0</v>
      </c>
      <c r="L65" s="55">
        <v>0</v>
      </c>
      <c r="M65" s="56">
        <v>2</v>
      </c>
      <c r="N65" s="55">
        <v>223</v>
      </c>
      <c r="O65" s="56">
        <v>0</v>
      </c>
      <c r="P65" s="55">
        <v>0</v>
      </c>
      <c r="Q65" s="56">
        <v>0</v>
      </c>
      <c r="R65" s="55">
        <v>0</v>
      </c>
      <c r="S65" s="56">
        <v>0</v>
      </c>
      <c r="T65" s="55">
        <v>0</v>
      </c>
      <c r="U65" s="56">
        <v>3</v>
      </c>
      <c r="V65" s="55">
        <v>403</v>
      </c>
      <c r="W65" s="56">
        <v>1</v>
      </c>
      <c r="X65" s="55">
        <v>133</v>
      </c>
      <c r="Y65" s="56"/>
      <c r="Z65" s="55"/>
      <c r="AA65" s="57">
        <f t="shared" si="34"/>
        <v>12</v>
      </c>
      <c r="AB65" s="58">
        <f t="shared" si="34"/>
        <v>1408</v>
      </c>
    </row>
    <row r="66" spans="1:28" ht="13.5">
      <c r="A66" s="428" t="s">
        <v>108</v>
      </c>
      <c r="B66" s="91" t="s">
        <v>89</v>
      </c>
      <c r="C66" s="92">
        <v>7</v>
      </c>
      <c r="D66" s="93">
        <f>SUM(D67:D70)</f>
        <v>764</v>
      </c>
      <c r="E66" s="94">
        <v>8</v>
      </c>
      <c r="F66" s="93">
        <f>SUM(F67:F70)</f>
        <v>955</v>
      </c>
      <c r="G66" s="94">
        <v>11</v>
      </c>
      <c r="H66" s="93">
        <f aca="true" t="shared" si="35" ref="H66:T66">SUM(H67:H70)</f>
        <v>1201</v>
      </c>
      <c r="I66" s="94">
        <v>10</v>
      </c>
      <c r="J66" s="93">
        <f t="shared" si="35"/>
        <v>1112</v>
      </c>
      <c r="K66" s="94">
        <v>12</v>
      </c>
      <c r="L66" s="93">
        <f t="shared" si="35"/>
        <v>1462</v>
      </c>
      <c r="M66" s="94">
        <v>11</v>
      </c>
      <c r="N66" s="93">
        <f t="shared" si="35"/>
        <v>1153</v>
      </c>
      <c r="O66" s="94">
        <v>7</v>
      </c>
      <c r="P66" s="93">
        <f t="shared" si="35"/>
        <v>813</v>
      </c>
      <c r="Q66" s="94">
        <v>16</v>
      </c>
      <c r="R66" s="93">
        <f t="shared" si="35"/>
        <v>1485</v>
      </c>
      <c r="S66" s="94">
        <v>12</v>
      </c>
      <c r="T66" s="93">
        <f t="shared" si="35"/>
        <v>1300</v>
      </c>
      <c r="U66" s="94">
        <v>9</v>
      </c>
      <c r="V66" s="93">
        <f aca="true" t="shared" si="36" ref="V66:AB66">SUM(V67:V70)</f>
        <v>1017</v>
      </c>
      <c r="W66" s="94">
        <v>7</v>
      </c>
      <c r="X66" s="93">
        <f t="shared" si="36"/>
        <v>857</v>
      </c>
      <c r="Y66" s="94">
        <v>0</v>
      </c>
      <c r="Z66" s="93">
        <f t="shared" si="36"/>
        <v>0</v>
      </c>
      <c r="AA66" s="95">
        <f t="shared" si="36"/>
        <v>110</v>
      </c>
      <c r="AB66" s="96">
        <f t="shared" si="36"/>
        <v>12119</v>
      </c>
    </row>
    <row r="67" spans="1:28" ht="13.5">
      <c r="A67" s="429"/>
      <c r="B67" s="41" t="s">
        <v>93</v>
      </c>
      <c r="C67" s="42">
        <v>6</v>
      </c>
      <c r="D67" s="43">
        <v>670</v>
      </c>
      <c r="E67" s="44">
        <v>8</v>
      </c>
      <c r="F67" s="43">
        <v>955</v>
      </c>
      <c r="G67" s="44">
        <v>10</v>
      </c>
      <c r="H67" s="43">
        <v>1086</v>
      </c>
      <c r="I67" s="44">
        <v>9</v>
      </c>
      <c r="J67" s="43">
        <v>1008</v>
      </c>
      <c r="K67" s="44">
        <v>12</v>
      </c>
      <c r="L67" s="43">
        <v>1462</v>
      </c>
      <c r="M67" s="44">
        <v>11</v>
      </c>
      <c r="N67" s="43">
        <v>1153</v>
      </c>
      <c r="O67" s="44">
        <v>6</v>
      </c>
      <c r="P67" s="43">
        <v>752</v>
      </c>
      <c r="Q67" s="44">
        <v>10</v>
      </c>
      <c r="R67" s="43">
        <v>1101</v>
      </c>
      <c r="S67" s="44">
        <v>12</v>
      </c>
      <c r="T67" s="43">
        <v>1300</v>
      </c>
      <c r="U67" s="44">
        <v>9</v>
      </c>
      <c r="V67" s="43">
        <v>1017</v>
      </c>
      <c r="W67" s="44">
        <v>7</v>
      </c>
      <c r="X67" s="43">
        <v>857</v>
      </c>
      <c r="Y67" s="44"/>
      <c r="Z67" s="43"/>
      <c r="AA67" s="45">
        <f aca="true" t="shared" si="37" ref="AA67:AB70">SUM(C67,E67,G67,I67,K67,M67,O67,Q67,S67,U67,W67,Y67)</f>
        <v>100</v>
      </c>
      <c r="AB67" s="46">
        <f t="shared" si="37"/>
        <v>11361</v>
      </c>
    </row>
    <row r="68" spans="1:28" ht="13.5">
      <c r="A68" s="429"/>
      <c r="B68" s="47" t="s">
        <v>94</v>
      </c>
      <c r="C68" s="48">
        <v>0</v>
      </c>
      <c r="D68" s="49">
        <v>0</v>
      </c>
      <c r="E68" s="50">
        <v>0</v>
      </c>
      <c r="F68" s="49">
        <v>0</v>
      </c>
      <c r="G68" s="50">
        <v>0</v>
      </c>
      <c r="H68" s="49">
        <v>0</v>
      </c>
      <c r="I68" s="50">
        <v>0</v>
      </c>
      <c r="J68" s="49">
        <v>0</v>
      </c>
      <c r="K68" s="50">
        <v>0</v>
      </c>
      <c r="L68" s="49">
        <v>0</v>
      </c>
      <c r="M68" s="50">
        <v>0</v>
      </c>
      <c r="N68" s="49">
        <v>0</v>
      </c>
      <c r="O68" s="50">
        <v>0</v>
      </c>
      <c r="P68" s="49">
        <v>0</v>
      </c>
      <c r="Q68" s="50">
        <v>4</v>
      </c>
      <c r="R68" s="49">
        <v>220</v>
      </c>
      <c r="S68" s="50">
        <v>0</v>
      </c>
      <c r="T68" s="49">
        <v>0</v>
      </c>
      <c r="U68" s="50">
        <v>0</v>
      </c>
      <c r="V68" s="49">
        <v>0</v>
      </c>
      <c r="W68" s="50">
        <v>0</v>
      </c>
      <c r="X68" s="49">
        <v>0</v>
      </c>
      <c r="Y68" s="50"/>
      <c r="Z68" s="49"/>
      <c r="AA68" s="51">
        <f t="shared" si="37"/>
        <v>4</v>
      </c>
      <c r="AB68" s="52">
        <f t="shared" si="37"/>
        <v>220</v>
      </c>
    </row>
    <row r="69" spans="1:28" ht="13.5">
      <c r="A69" s="429"/>
      <c r="B69" s="47" t="s">
        <v>95</v>
      </c>
      <c r="C69" s="48">
        <v>0</v>
      </c>
      <c r="D69" s="49">
        <v>0</v>
      </c>
      <c r="E69" s="50">
        <v>0</v>
      </c>
      <c r="F69" s="49">
        <v>0</v>
      </c>
      <c r="G69" s="50">
        <v>1</v>
      </c>
      <c r="H69" s="49">
        <v>115</v>
      </c>
      <c r="I69" s="50">
        <v>0</v>
      </c>
      <c r="J69" s="49">
        <v>0</v>
      </c>
      <c r="K69" s="50">
        <v>0</v>
      </c>
      <c r="L69" s="49">
        <v>0</v>
      </c>
      <c r="M69" s="50">
        <v>0</v>
      </c>
      <c r="N69" s="49">
        <v>0</v>
      </c>
      <c r="O69" s="50">
        <v>0</v>
      </c>
      <c r="P69" s="49">
        <v>0</v>
      </c>
      <c r="Q69" s="50">
        <v>0</v>
      </c>
      <c r="R69" s="49">
        <v>0</v>
      </c>
      <c r="S69" s="50">
        <v>0</v>
      </c>
      <c r="T69" s="49">
        <v>0</v>
      </c>
      <c r="U69" s="50">
        <v>0</v>
      </c>
      <c r="V69" s="49">
        <v>0</v>
      </c>
      <c r="W69" s="50">
        <v>0</v>
      </c>
      <c r="X69" s="49">
        <v>0</v>
      </c>
      <c r="Y69" s="50"/>
      <c r="Z69" s="49"/>
      <c r="AA69" s="51">
        <f t="shared" si="37"/>
        <v>1</v>
      </c>
      <c r="AB69" s="52">
        <f t="shared" si="37"/>
        <v>115</v>
      </c>
    </row>
    <row r="70" spans="1:28" ht="14.25" thickBot="1">
      <c r="A70" s="430"/>
      <c r="B70" s="53" t="s">
        <v>96</v>
      </c>
      <c r="C70" s="54">
        <v>1</v>
      </c>
      <c r="D70" s="55">
        <v>94</v>
      </c>
      <c r="E70" s="56">
        <v>0</v>
      </c>
      <c r="F70" s="55">
        <v>0</v>
      </c>
      <c r="G70" s="56">
        <v>0</v>
      </c>
      <c r="H70" s="55">
        <v>0</v>
      </c>
      <c r="I70" s="56">
        <v>1</v>
      </c>
      <c r="J70" s="55">
        <v>104</v>
      </c>
      <c r="K70" s="56">
        <v>0</v>
      </c>
      <c r="L70" s="55">
        <v>0</v>
      </c>
      <c r="M70" s="56">
        <v>0</v>
      </c>
      <c r="N70" s="55">
        <v>0</v>
      </c>
      <c r="O70" s="56">
        <v>1</v>
      </c>
      <c r="P70" s="55">
        <v>61</v>
      </c>
      <c r="Q70" s="56">
        <v>2</v>
      </c>
      <c r="R70" s="55">
        <v>164</v>
      </c>
      <c r="S70" s="56">
        <v>0</v>
      </c>
      <c r="T70" s="55">
        <v>0</v>
      </c>
      <c r="U70" s="56">
        <v>0</v>
      </c>
      <c r="V70" s="55">
        <v>0</v>
      </c>
      <c r="W70" s="56">
        <v>0</v>
      </c>
      <c r="X70" s="55">
        <v>0</v>
      </c>
      <c r="Y70" s="56"/>
      <c r="Z70" s="55"/>
      <c r="AA70" s="57">
        <f t="shared" si="37"/>
        <v>5</v>
      </c>
      <c r="AB70" s="58">
        <f t="shared" si="37"/>
        <v>423</v>
      </c>
    </row>
    <row r="71" spans="1:28" ht="13.5">
      <c r="A71" s="428" t="s">
        <v>109</v>
      </c>
      <c r="B71" s="91" t="s">
        <v>89</v>
      </c>
      <c r="C71" s="92">
        <v>34</v>
      </c>
      <c r="D71" s="93">
        <f>SUM(D72:D75)</f>
        <v>3365</v>
      </c>
      <c r="E71" s="94">
        <v>26</v>
      </c>
      <c r="F71" s="93">
        <f>SUM(F72:F75)</f>
        <v>2567</v>
      </c>
      <c r="G71" s="94">
        <v>174</v>
      </c>
      <c r="H71" s="93">
        <f aca="true" t="shared" si="38" ref="H71:T71">SUM(H72:H75)</f>
        <v>6596</v>
      </c>
      <c r="I71" s="94">
        <v>31</v>
      </c>
      <c r="J71" s="93">
        <f t="shared" si="38"/>
        <v>3787</v>
      </c>
      <c r="K71" s="94">
        <v>49</v>
      </c>
      <c r="L71" s="93">
        <f t="shared" si="38"/>
        <v>3851</v>
      </c>
      <c r="M71" s="94">
        <v>51</v>
      </c>
      <c r="N71" s="93">
        <f t="shared" si="38"/>
        <v>3575</v>
      </c>
      <c r="O71" s="94">
        <v>68</v>
      </c>
      <c r="P71" s="93">
        <f t="shared" si="38"/>
        <v>4850</v>
      </c>
      <c r="Q71" s="94">
        <v>28</v>
      </c>
      <c r="R71" s="93">
        <f t="shared" si="38"/>
        <v>3667</v>
      </c>
      <c r="S71" s="94">
        <v>58</v>
      </c>
      <c r="T71" s="93">
        <f t="shared" si="38"/>
        <v>4155</v>
      </c>
      <c r="U71" s="94">
        <v>18</v>
      </c>
      <c r="V71" s="93">
        <f aca="true" t="shared" si="39" ref="V71:AB71">SUM(V72:V75)</f>
        <v>2001</v>
      </c>
      <c r="W71" s="94">
        <v>14</v>
      </c>
      <c r="X71" s="93">
        <f t="shared" si="39"/>
        <v>1647</v>
      </c>
      <c r="Y71" s="94">
        <v>0</v>
      </c>
      <c r="Z71" s="93">
        <f t="shared" si="39"/>
        <v>0</v>
      </c>
      <c r="AA71" s="95">
        <f t="shared" si="39"/>
        <v>551</v>
      </c>
      <c r="AB71" s="96">
        <f t="shared" si="39"/>
        <v>40061</v>
      </c>
    </row>
    <row r="72" spans="1:28" ht="13.5">
      <c r="A72" s="429"/>
      <c r="B72" s="41" t="s">
        <v>93</v>
      </c>
      <c r="C72" s="42">
        <v>14</v>
      </c>
      <c r="D72" s="43">
        <v>2010</v>
      </c>
      <c r="E72" s="44">
        <v>18</v>
      </c>
      <c r="F72" s="43">
        <v>2012</v>
      </c>
      <c r="G72" s="44">
        <v>11</v>
      </c>
      <c r="H72" s="43">
        <v>1299</v>
      </c>
      <c r="I72" s="44">
        <v>27</v>
      </c>
      <c r="J72" s="43">
        <v>3340</v>
      </c>
      <c r="K72" s="44">
        <v>18</v>
      </c>
      <c r="L72" s="43">
        <v>2128</v>
      </c>
      <c r="M72" s="44">
        <v>22</v>
      </c>
      <c r="N72" s="43">
        <v>2503</v>
      </c>
      <c r="O72" s="44">
        <v>17</v>
      </c>
      <c r="P72" s="43">
        <v>2200</v>
      </c>
      <c r="Q72" s="44">
        <v>27</v>
      </c>
      <c r="R72" s="43">
        <v>3567</v>
      </c>
      <c r="S72" s="44">
        <v>19</v>
      </c>
      <c r="T72" s="43">
        <v>1904</v>
      </c>
      <c r="U72" s="44">
        <v>14</v>
      </c>
      <c r="V72" s="43">
        <v>1562</v>
      </c>
      <c r="W72" s="44">
        <v>14</v>
      </c>
      <c r="X72" s="43">
        <v>1647</v>
      </c>
      <c r="Y72" s="44"/>
      <c r="Z72" s="43"/>
      <c r="AA72" s="45">
        <f aca="true" t="shared" si="40" ref="AA72:AB75">SUM(C72,E72,G72,I72,K72,M72,O72,Q72,S72,U72,W72,Y72)</f>
        <v>201</v>
      </c>
      <c r="AB72" s="46">
        <f t="shared" si="40"/>
        <v>24172</v>
      </c>
    </row>
    <row r="73" spans="1:28" ht="13.5">
      <c r="A73" s="429"/>
      <c r="B73" s="47" t="s">
        <v>94</v>
      </c>
      <c r="C73" s="48">
        <v>20</v>
      </c>
      <c r="D73" s="49">
        <v>1355</v>
      </c>
      <c r="E73" s="50">
        <v>6</v>
      </c>
      <c r="F73" s="49">
        <v>304</v>
      </c>
      <c r="G73" s="50">
        <v>159</v>
      </c>
      <c r="H73" s="49">
        <v>4847</v>
      </c>
      <c r="I73" s="50">
        <v>0</v>
      </c>
      <c r="J73" s="49">
        <v>0</v>
      </c>
      <c r="K73" s="50">
        <v>28</v>
      </c>
      <c r="L73" s="49">
        <v>1418</v>
      </c>
      <c r="M73" s="50">
        <v>10</v>
      </c>
      <c r="N73" s="49">
        <v>383</v>
      </c>
      <c r="O73" s="50">
        <v>46</v>
      </c>
      <c r="P73" s="49">
        <v>2109</v>
      </c>
      <c r="Q73" s="50">
        <v>0</v>
      </c>
      <c r="R73" s="49">
        <v>0</v>
      </c>
      <c r="S73" s="50">
        <v>34</v>
      </c>
      <c r="T73" s="49">
        <v>1689</v>
      </c>
      <c r="U73" s="50">
        <v>0</v>
      </c>
      <c r="V73" s="49">
        <v>0</v>
      </c>
      <c r="W73" s="50">
        <v>0</v>
      </c>
      <c r="X73" s="49">
        <v>0</v>
      </c>
      <c r="Y73" s="50"/>
      <c r="Z73" s="49"/>
      <c r="AA73" s="51">
        <f>SUM(C73,E73,G73,I73,K73,M73,O73,Q73,S73,U73,W73,Y73)</f>
        <v>303</v>
      </c>
      <c r="AB73" s="52">
        <f t="shared" si="40"/>
        <v>12105</v>
      </c>
    </row>
    <row r="74" spans="1:28" ht="13.5">
      <c r="A74" s="429"/>
      <c r="B74" s="47" t="s">
        <v>95</v>
      </c>
      <c r="C74" s="48">
        <v>0</v>
      </c>
      <c r="D74" s="49">
        <v>0</v>
      </c>
      <c r="E74" s="50">
        <v>0</v>
      </c>
      <c r="F74" s="49">
        <v>0</v>
      </c>
      <c r="G74" s="50">
        <v>0</v>
      </c>
      <c r="H74" s="49">
        <v>0</v>
      </c>
      <c r="I74" s="50">
        <v>0</v>
      </c>
      <c r="J74" s="49">
        <v>0</v>
      </c>
      <c r="K74" s="50">
        <v>0</v>
      </c>
      <c r="L74" s="49">
        <v>0</v>
      </c>
      <c r="M74" s="50">
        <v>18</v>
      </c>
      <c r="N74" s="49">
        <v>569</v>
      </c>
      <c r="O74" s="50">
        <v>0</v>
      </c>
      <c r="P74" s="49">
        <v>0</v>
      </c>
      <c r="Q74" s="50">
        <v>0</v>
      </c>
      <c r="R74" s="49">
        <v>0</v>
      </c>
      <c r="S74" s="50">
        <v>0</v>
      </c>
      <c r="T74" s="49">
        <v>0</v>
      </c>
      <c r="U74" s="50">
        <v>0</v>
      </c>
      <c r="V74" s="49">
        <v>0</v>
      </c>
      <c r="W74" s="50">
        <v>0</v>
      </c>
      <c r="X74" s="49">
        <v>0</v>
      </c>
      <c r="Y74" s="50"/>
      <c r="Z74" s="49"/>
      <c r="AA74" s="51">
        <f t="shared" si="40"/>
        <v>18</v>
      </c>
      <c r="AB74" s="52">
        <f>SUM(D74,F74,H74,J74,L74,N74,P74,R74,T74,V74,X74,Z74)</f>
        <v>569</v>
      </c>
    </row>
    <row r="75" spans="1:28" ht="14.25" thickBot="1">
      <c r="A75" s="430"/>
      <c r="B75" s="53" t="s">
        <v>96</v>
      </c>
      <c r="C75" s="54">
        <v>0</v>
      </c>
      <c r="D75" s="55">
        <v>0</v>
      </c>
      <c r="E75" s="56">
        <v>2</v>
      </c>
      <c r="F75" s="55">
        <v>251</v>
      </c>
      <c r="G75" s="56">
        <v>4</v>
      </c>
      <c r="H75" s="55">
        <v>450</v>
      </c>
      <c r="I75" s="56">
        <v>4</v>
      </c>
      <c r="J75" s="55">
        <v>447</v>
      </c>
      <c r="K75" s="56">
        <v>3</v>
      </c>
      <c r="L75" s="55">
        <v>305</v>
      </c>
      <c r="M75" s="56">
        <v>1</v>
      </c>
      <c r="N75" s="55">
        <v>120</v>
      </c>
      <c r="O75" s="56">
        <v>5</v>
      </c>
      <c r="P75" s="55">
        <v>541</v>
      </c>
      <c r="Q75" s="56">
        <v>1</v>
      </c>
      <c r="R75" s="55">
        <v>100</v>
      </c>
      <c r="S75" s="56">
        <v>5</v>
      </c>
      <c r="T75" s="55">
        <v>562</v>
      </c>
      <c r="U75" s="56">
        <v>4</v>
      </c>
      <c r="V75" s="55">
        <v>439</v>
      </c>
      <c r="W75" s="56">
        <v>0</v>
      </c>
      <c r="X75" s="55">
        <v>0</v>
      </c>
      <c r="Y75" s="56"/>
      <c r="Z75" s="55"/>
      <c r="AA75" s="57">
        <f t="shared" si="40"/>
        <v>29</v>
      </c>
      <c r="AB75" s="58">
        <f t="shared" si="40"/>
        <v>3215</v>
      </c>
    </row>
    <row r="76" spans="1:28" ht="13.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v>0</v>
      </c>
      <c r="AA76" s="40"/>
      <c r="AB76" s="40"/>
    </row>
    <row r="77" spans="1:28" ht="13.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row>
    <row r="78" spans="1:28" ht="13.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row>
    <row r="79" spans="1:28" ht="13.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row>
    <row r="80" spans="1:28" ht="13.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row>
    <row r="81" spans="1:28" ht="13.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row>
    <row r="82" spans="1:28" ht="13.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row>
    <row r="83" spans="1:28" ht="13.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row>
    <row r="84" spans="1:28" ht="13.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row>
    <row r="85" spans="1:28" ht="13.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row>
    <row r="86" spans="1:28" ht="13.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row>
  </sheetData>
  <sheetProtection/>
  <mergeCells count="29">
    <mergeCell ref="AA4:AB4"/>
    <mergeCell ref="A6:A10"/>
    <mergeCell ref="O4:P4"/>
    <mergeCell ref="Q4:R4"/>
    <mergeCell ref="S4:T4"/>
    <mergeCell ref="U4:V4"/>
    <mergeCell ref="G4:H4"/>
    <mergeCell ref="I4:J4"/>
    <mergeCell ref="K4:L4"/>
    <mergeCell ref="M4:N4"/>
    <mergeCell ref="A11:A15"/>
    <mergeCell ref="A16:A20"/>
    <mergeCell ref="A21:A25"/>
    <mergeCell ref="A26:A30"/>
    <mergeCell ref="W4:X4"/>
    <mergeCell ref="Y4:Z4"/>
    <mergeCell ref="A4:A5"/>
    <mergeCell ref="B4:B5"/>
    <mergeCell ref="C4:D4"/>
    <mergeCell ref="E4:F4"/>
    <mergeCell ref="A71:A75"/>
    <mergeCell ref="A51:A55"/>
    <mergeCell ref="A56:A60"/>
    <mergeCell ref="A61:A65"/>
    <mergeCell ref="A66:A70"/>
    <mergeCell ref="A31:A35"/>
    <mergeCell ref="A36:A40"/>
    <mergeCell ref="A41:A45"/>
    <mergeCell ref="A46:A50"/>
  </mergeCells>
  <printOptions horizontalCentered="1" verticalCentered="1"/>
  <pageMargins left="0.7480314960629921" right="0.7480314960629921" top="0.7" bottom="0.74" header="0.5118110236220472" footer="0.5118110236220472"/>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codeName="Sheet10"/>
  <dimension ref="A22:F24"/>
  <sheetViews>
    <sheetView tabSelected="1" view="pageBreakPreview" zoomScaleNormal="75" zoomScaleSheetLayoutView="100" zoomScalePageLayoutView="0" workbookViewId="0" topLeftCell="A1">
      <selection activeCell="H25" sqref="H25"/>
    </sheetView>
  </sheetViews>
  <sheetFormatPr defaultColWidth="12.57421875" defaultRowHeight="12"/>
  <cols>
    <col min="1" max="16384" width="12.57421875" style="31" customWidth="1"/>
  </cols>
  <sheetData>
    <row r="22" spans="1:6" ht="12.75" customHeight="1">
      <c r="A22" s="408"/>
      <c r="B22" s="409" t="s">
        <v>63</v>
      </c>
      <c r="C22" s="409" t="s">
        <v>168</v>
      </c>
      <c r="D22" s="409" t="s">
        <v>62</v>
      </c>
      <c r="E22" s="409" t="s">
        <v>61</v>
      </c>
      <c r="F22" s="309" t="s">
        <v>160</v>
      </c>
    </row>
    <row r="23" spans="1:6" ht="12.75" customHeight="1">
      <c r="A23" s="410" t="s">
        <v>169</v>
      </c>
      <c r="B23" s="130">
        <f>'利用関係'!E15</f>
        <v>491</v>
      </c>
      <c r="C23" s="130">
        <f>'利用関係'!H15</f>
        <v>167</v>
      </c>
      <c r="D23" s="130">
        <f>'利用関係'!K15</f>
        <v>1</v>
      </c>
      <c r="E23" s="130">
        <f>'利用関係'!N15</f>
        <v>98</v>
      </c>
      <c r="F23" s="308">
        <f>SUM(B23:E23)</f>
        <v>757</v>
      </c>
    </row>
    <row r="24" spans="1:6" ht="12.75" customHeight="1">
      <c r="A24" s="411" t="s">
        <v>170</v>
      </c>
      <c r="B24" s="130">
        <f>'利用関係'!E28</f>
        <v>452</v>
      </c>
      <c r="C24" s="130">
        <f>'利用関係'!H28</f>
        <v>263</v>
      </c>
      <c r="D24" s="130">
        <f>'利用関係'!K28</f>
        <v>0</v>
      </c>
      <c r="E24" s="130">
        <f>'利用関係'!N28</f>
        <v>100</v>
      </c>
      <c r="F24" s="308">
        <f>SUM(B24:E24)</f>
        <v>815</v>
      </c>
    </row>
  </sheetData>
  <sheetProtection/>
  <printOptions horizontalCentered="1" verticalCentered="1"/>
  <pageMargins left="0.1968503937007874" right="0.1968503937007874" top="0.984251968503937" bottom="0.5905511811023623" header="0.5118110236220472" footer="0.5118110236220472"/>
  <pageSetup horizontalDpi="600" verticalDpi="600" orientation="landscape" paperSize="9" scale="12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2016-04-04T02:58:21Z</cp:lastPrinted>
  <dcterms:created xsi:type="dcterms:W3CDTF">2001-11-28T07:07:18Z</dcterms:created>
  <dcterms:modified xsi:type="dcterms:W3CDTF">2016-04-04T04:19:14Z</dcterms:modified>
  <cp:category/>
  <cp:version/>
  <cp:contentType/>
  <cp:contentStatus/>
</cp:coreProperties>
</file>