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5" i="9"/>
  <c r="CO34" i="9"/>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<sst xmlns="http://schemas.openxmlformats.org/spreadsheetml/2006/main" count="1137" uniqueCount="573">
  <si>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</si>
  <si>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</si>
  <si>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</si>
  <si>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</si>
  <si>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</si>
  <si>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</si>
  <si>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</si>
  <si>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</si>
  <si>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</si>
  <si>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</si>
  <si>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</si>
  <si>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</si>
  <si>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</si>
  <si>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</si>
  <si>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</si>
  <si>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</si>
  <si>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</si>
  <si>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</si>
  <si>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</si>
  <si>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</si>
  <si>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</si>
  <si>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</si>
  <si>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</si>
  <si>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</si>
  <si>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</si>
  <si>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</si>
  <si>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</si>
  <si>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</si>
  <si>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</si>
  <si>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</si>
  <si>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</si>
  <si>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</si>
  <si>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</si>
  <si>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</si>
  <si>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</si>
  <si>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</si>
  <si>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</si>
  <si>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</si>
  <si>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</si>
  <si>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</si>
  <si>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</si>
  <si>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</si>
  <si>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</si>
  <si>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</si>
  <si>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</si>
  <si>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</si>
  <si>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</si>
  <si>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</si>
  <si>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</si>
  <si>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</si>
  <si>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</si>
  <si>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</si>
  <si>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</si>
  <si>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</si>
  <si>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</si>
  <si>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</si>
  <si>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</si>
  <si>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</si>
  <si>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</si>
  <si>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</si>
  <si>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</si>
  <si>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</si>
  <si>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</si>
  <si>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</si>
  <si>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</si>
  <si>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</si>
  <si>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</si>
  <si>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</si>
  <si>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</si>
  <si>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</si>
  <si>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</si>
  <si>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</si>
  <si>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</si>
  <si>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</si>
  <si>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</si>
  <si>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</si>
  <si>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</si>
  <si>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</si>
  <si>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</si>
  <si>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</si>
  <si>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</si>
  <si>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</si>
  <si>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</si>
  <si>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</si>
  <si>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</si>
  <si>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</si>
  <si>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</si>
  <si>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</si>
  <si>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</si>
  <si>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</si>
  <si>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</si>
  <si>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</si>
  <si>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</si>
  <si>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</si>
  <si>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</si>
  <si>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</si>
  <si>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</si>
  <si>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</si>
  <si>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</si>
  <si>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</si>
  <si>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</si>
  <si>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</si>
  <si>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</si>
  <si>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</si>
  <si>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</si>
  <si>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</si>
  <si>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</si>
  <si>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</si>
  <si>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</si>
  <si>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</si>
  <si>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</si>
  <si>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</si>
  <si>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</si>
  <si>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</si>
  <si>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</si>
  <si>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</si>
  <si>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</si>
  <si>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</si>
  <si>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</si>
  <si>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</si>
  <si>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</si>
  <si>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</si>
  <si>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</si>
  <si>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</si>
  <si>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</si>
  <si>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</si>
  <si>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</si>
  <si>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</si>
  <si>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</si>
  <si>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</si>
  <si>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</si>
  <si>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</si>
  <si>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</si>
  <si>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</si>
  <si>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</si>
  <si>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</si>
  <si>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</si>
  <si>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</si>
  <si>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</si>
  <si>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</si>
  <si>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</si>
  <si>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</si>
  <si>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</si>
  <si>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</si>
  <si>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</si>
  <si>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</si>
  <si>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</si>
  <si>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</si>
  <si>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</si>
  <si>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</si>
  <si>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</si>
  <si>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</si>
  <si>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</si>
  <si>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</si>
  <si>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</si>
  <si>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</si>
  <si>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</si>
  <si>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</si>
  <si>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</si>
  <si>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</si>
  <si>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</si>
  <si>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</si>
  <si>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</si>
  <si>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</si>
  <si>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</si>
  <si>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</si>
  <si>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</si>
  <si>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</si>
  <si>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</si>
  <si>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</si>
  <si>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</si>
  <si>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</si>
  <si>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</si>
  <si>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</si>
  <si>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</si>
  <si>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</si>
  <si>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</si>
  <si>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</si>
  <si>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</si>
  <si>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</si>
  <si>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</si>
  <si>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</si>
  <si>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</si>
  <si>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</si>
  <si>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</si>
  <si>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</si>
  <si>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</si>
  <si>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</si>
  <si>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</si>
  <si>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</si>
  <si>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</si>
  <si>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</si>
  <si>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</si>
  <si>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</si>
  <si>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三重県多気町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</si>
  <si>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</si>
  <si>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</si>
  <si>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</si>
  <si>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</si>
  <si>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</si>
  <si>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</si>
  <si>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</si>
  <si>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</si>
  <si>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</si>
  <si>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</si>
  <si>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</si>
  <si>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</si>
  <si>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</si>
  <si>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</si>
  <si>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</si>
  <si>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</si>
  <si>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</si>
  <si>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</si>
  <si>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</si>
  <si>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</si>
  <si>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</si>
  <si>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</si>
  <si>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</si>
  <si>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</si>
  <si>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</si>
  <si>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</si>
  <si>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</si>
  <si>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</si>
  <si>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</si>
  <si>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</si>
  <si>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</si>
  <si>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</si>
  <si>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</si>
  <si>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</si>
  <si>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</si>
  <si>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</si>
  <si>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</si>
  <si>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</si>
  <si>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</si>
  <si>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</si>
  <si>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</si>
  <si>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</si>
  <si>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</si>
  <si>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</si>
  <si>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</si>
  <si>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</si>
  <si>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</si>
  <si>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</si>
  <si>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</si>
  <si>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</si>
  <si>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</si>
  <si>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</si>
  <si>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</si>
  <si>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</si>
  <si>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</si>
  <si>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</si>
  <si>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</si>
  <si>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</si>
  <si>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</si>
  <si>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</si>
  <si>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</si>
  <si>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</si>
  <si>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</si>
  <si>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</si>
  <si>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</si>
  <si>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</si>
  <si>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</si>
  <si>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</si>
  <si>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</si>
  <si>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</si>
  <si>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</si>
  <si>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</si>
  <si>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</si>
  <si>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</si>
  <si>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</si>
  <si>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</si>
  <si>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</si>
  <si>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</si>
  <si>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</si>
  <si>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</si>
  <si>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</si>
  <si>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</si>
  <si>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</si>
  <si>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</si>
  <si>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</si>
  <si>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</si>
  <si>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</si>
  <si>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</si>
  <si>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</si>
  <si>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</si>
  <si>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</si>
  <si>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</si>
  <si>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</si>
  <si>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</si>
  <si>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</si>
  <si>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</si>
  <si>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</si>
  <si>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</si>
  <si>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</si>
  <si>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</si>
  <si>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</si>
  <si>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</si>
  <si>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</si>
  <si>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</si>
  <si>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</si>
  <si>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</si>
  <si>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</si>
  <si>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</si>
  <si>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</si>
  <si>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</si>
  <si>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</si>
  <si>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</si>
  <si>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</si>
  <si>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</si>
  <si>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</si>
  <si>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工業用水道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</si>
  <si>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</si>
  <si>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</si>
  <si>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</si>
  <si>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</si>
  <si>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</si>
  <si>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</si>
  <si>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</si>
  <si>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</si>
  <si>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</si>
  <si>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</si>
  <si>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</si>
  <si>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</si>
  <si>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</si>
  <si>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</si>
  <si>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</si>
  <si>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</si>
  <si>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</si>
  <si>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</si>
  <si>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</si>
  <si>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</si>
  <si>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</si>
  <si>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</si>
  <si>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</si>
  <si>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</si>
  <si>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</si>
  <si>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</si>
  <si>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</si>
  <si>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</si>
  <si>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</si>
  <si>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</si>
  <si>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</si>
  <si>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三重県多気町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</si>
  <si>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</si>
  <si>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</si>
  <si>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</si>
  <si>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</si>
  <si>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</si>
  <si>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</si>
  <si>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</si>
  <si>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</si>
  <si>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</si>
  <si>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</si>
  <si>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</si>
  <si>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</si>
  <si>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</si>
  <si>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</si>
  <si>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</si>
  <si>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</si>
  <si>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</si>
  <si>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</si>
  <si>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</si>
  <si>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</si>
  <si>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</si>
  <si>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</si>
  <si>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</si>
  <si>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</si>
  <si>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</si>
  <si>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</si>
  <si>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</si>
  <si>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</si>
  <si>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</si>
  <si>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</si>
  <si>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</si>
  <si>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</si>
  <si>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</si>
  <si>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</si>
  <si>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</si>
  <si>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</si>
  <si>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</si>
  <si>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</si>
  <si>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</si>
  <si>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</si>
  <si>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</si>
  <si>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</si>
  <si>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農業集落排水事業特別会計</t>
    <phoneticPr fontId="5"/>
  </si>
  <si>
    <t>法非適用企業</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</si>
  <si>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</si>
  <si>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</si>
  <si>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</si>
  <si>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</si>
  <si>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</si>
  <si>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</si>
  <si>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</si>
  <si>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</si>
  <si>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</si>
  <si>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</si>
  <si>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</si>
  <si>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</si>
  <si>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</si>
  <si>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</si>
  <si>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</si>
  <si>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</si>
  <si>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</si>
  <si>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</si>
  <si>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</si>
  <si>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</si>
  <si>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</si>
  <si>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</si>
  <si>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</si>
  <si>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</si>
  <si>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</si>
  <si>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</si>
  <si>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</si>
  <si>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</si>
  <si>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</si>
  <si>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</si>
  <si>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</si>
  <si>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</si>
  <si>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</si>
  <si>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</si>
  <si>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</si>
  <si>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</si>
  <si>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</si>
  <si>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</si>
  <si>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</si>
  <si>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</si>
  <si>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</si>
  <si>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</si>
  <si>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</si>
  <si>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</si>
  <si>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</si>
  <si>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</si>
  <si>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</si>
  <si>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</si>
  <si>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</si>
  <si>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</si>
  <si>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</si>
  <si>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</si>
  <si>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</si>
  <si>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</si>
  <si>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</si>
  <si>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</si>
  <si>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</si>
  <si>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</si>
  <si>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</si>
  <si>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</si>
  <si>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</si>
  <si>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</si>
  <si>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</si>
  <si>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</si>
  <si>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</si>
  <si>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</si>
  <si>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</si>
  <si>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</si>
  <si>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</si>
  <si>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</si>
  <si>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</si>
  <si>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</si>
  <si>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</si>
  <si>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</si>
  <si>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</si>
  <si>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</si>
  <si>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</si>
  <si>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</si>
  <si>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</si>
  <si>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</si>
  <si>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</si>
  <si>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</si>
  <si>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</si>
  <si>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</si>
  <si>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</si>
  <si>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</si>
  <si>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</si>
  <si>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</si>
  <si>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</si>
  <si>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</si>
  <si>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</si>
  <si>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</si>
  <si>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</si>
  <si>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</si>
  <si>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</si>
  <si>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</si>
  <si>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</si>
  <si>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</si>
  <si>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</si>
  <si>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</si>
  <si>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</si>
  <si>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</si>
  <si>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</si>
  <si>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</si>
  <si>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</si>
  <si>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</si>
  <si>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</si>
  <si>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</si>
  <si>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</si>
  <si>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</si>
  <si>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</si>
  <si>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</si>
  <si>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</si>
  <si>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</si>
  <si>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</si>
  <si>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</si>
  <si>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</si>
  <si>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</si>
  <si>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</si>
  <si>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</si>
  <si>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</si>
  <si>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</si>
  <si>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</si>
  <si>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</si>
  <si>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</si>
  <si>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</si>
  <si>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</si>
  <si>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</si>
  <si>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</si>
  <si>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</si>
  <si>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</si>
  <si>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</si>
  <si>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</si>
  <si>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</si>
  <si>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</si>
  <si>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0.37</t>
  </si>
  <si>
    <t>▲ 0.99</t>
  </si>
  <si>
    <t>水道事業会計</t>
  </si>
  <si>
    <t>下水道事業会計</t>
  </si>
  <si>
    <t>一般会計</t>
  </si>
  <si>
    <t>工業用水道事業会計</t>
  </si>
  <si>
    <t>国民健康保険特別会計</t>
  </si>
  <si>
    <t>介護保険特別会計</t>
  </si>
  <si>
    <t>戸別合併処理浄化槽整備事業特別会計</t>
  </si>
  <si>
    <t>農業集落排水事業特別会計</t>
  </si>
  <si>
    <t>その他会計（赤字）</t>
  </si>
  <si>
    <t>その他会計（黒字）</t>
  </si>
  <si>
    <t>-</t>
    <phoneticPr fontId="2"/>
  </si>
  <si>
    <t>三重県多気郡多気町松阪市学校組合一般会計</t>
  </si>
  <si>
    <t>松阪飯多農業共済事務組合農業共済事業特別会計</t>
    <rPh sb="18" eb="20">
      <t>トクベツ</t>
    </rPh>
    <phoneticPr fontId="24"/>
  </si>
  <si>
    <t>松阪地区広域衛生組合一般会計</t>
  </si>
  <si>
    <t>宮川福祉施設組合一般会計</t>
  </si>
  <si>
    <t>宮川福祉施設組合介護サービス事業特別会計</t>
  </si>
  <si>
    <t>三重地方税管理回収機構一般会計</t>
  </si>
  <si>
    <t>三重県地方税管理回収機構滞納整理拡充事業特別会計</t>
    <rPh sb="0" eb="3">
      <t>ミエケン</t>
    </rPh>
    <rPh sb="3" eb="6">
      <t>チホウゼイ</t>
    </rPh>
    <rPh sb="6" eb="8">
      <t>カンリ</t>
    </rPh>
    <rPh sb="8" eb="10">
      <t>カイシュウ</t>
    </rPh>
    <rPh sb="10" eb="12">
      <t>キコウ</t>
    </rPh>
    <rPh sb="12" eb="14">
      <t>タイノウ</t>
    </rPh>
    <rPh sb="14" eb="16">
      <t>セイリ</t>
    </rPh>
    <rPh sb="16" eb="18">
      <t>カクジュウ</t>
    </rPh>
    <rPh sb="18" eb="20">
      <t>ジギョウ</t>
    </rPh>
    <rPh sb="20" eb="22">
      <t>トクベツ</t>
    </rPh>
    <rPh sb="22" eb="24">
      <t>カイケイ</t>
    </rPh>
    <phoneticPr fontId="2"/>
  </si>
  <si>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</si>
  <si>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</si>
  <si>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</si>
  <si>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</si>
  <si>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</si>
  <si>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</si>
  <si>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</si>
  <si>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</si>
  <si>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</si>
  <si>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</si>
  <si>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t>
    <phoneticPr fontId="2"/>
  </si>
  <si>
    <t>-</t>
    <phoneticPr fontId="2"/>
  </si>
  <si>
    <t>多気東部土地開発公社</t>
    <rPh sb="0" eb="2">
      <t>タキ</t>
    </rPh>
    <rPh sb="2" eb="4">
      <t>トウブ</t>
    </rPh>
    <rPh sb="4" eb="6">
      <t>トチ</t>
    </rPh>
    <rPh sb="6" eb="8">
      <t>カイハツ</t>
    </rPh>
    <rPh sb="8" eb="10">
      <t>コウシャ</t>
    </rPh>
    <phoneticPr fontId="2"/>
  </si>
  <si>
    <t>-</t>
    <phoneticPr fontId="2"/>
  </si>
  <si>
    <t>〇</t>
    <phoneticPr fontId="2"/>
  </si>
  <si>
    <t>-</t>
    <phoneticPr fontId="2"/>
  </si>
  <si>
    <t>-</t>
    <phoneticPr fontId="2"/>
  </si>
  <si>
    <t>-</t>
    <phoneticPr fontId="2"/>
  </si>
  <si>
    <t>三重県市町総合事務組合デジタル地図特別会計</t>
    <rPh sb="5" eb="7">
      <t>ソウゴウ</t>
    </rPh>
    <rPh sb="7" eb="9">
      <t>ジム</t>
    </rPh>
    <rPh sb="9" eb="11">
      <t>クミアイ</t>
    </rPh>
    <rPh sb="15" eb="17">
      <t>チズ</t>
    </rPh>
    <phoneticPr fontId="24"/>
  </si>
  <si>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</si>
  <si>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</si>
  <si>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</si>
  <si>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</si>
  <si>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</si>
  <si>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</si>
  <si>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</si>
  <si>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</si>
  <si>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</si>
  <si>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</si>
  <si>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</si>
  <si>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地方債現在高の減少及びそれに伴う公債費の減少により平成２４年度以降は将来負担比率の減少に併せ実質公債費比率も減少している。今後は、老朽化が進むインフラ施設の長寿命化や
公共施設の更新に多額の経費が見込まれることから、公平な世代間の負担を踏まえつつ、普通交付税の基準財政需要額に算入される率の高い地方債の活用などにより将来負担比率・実質公債費比率共に低水準の比率を維持していく。</t>
    <rPh sb="0" eb="2">
      <t>チホウ</t>
    </rPh>
    <rPh sb="2" eb="3">
      <t>サイ</t>
    </rPh>
    <rPh sb="3" eb="6">
      <t>ゲンザイダカ</t>
    </rPh>
    <rPh sb="7" eb="9">
      <t>ゲンショウ</t>
    </rPh>
    <rPh sb="9" eb="10">
      <t>オヨ</t>
    </rPh>
    <rPh sb="14" eb="15">
      <t>トモナ</t>
    </rPh>
    <rPh sb="16" eb="18">
      <t>コウサイ</t>
    </rPh>
    <rPh sb="18" eb="19">
      <t>ヒ</t>
    </rPh>
    <rPh sb="20" eb="22">
      <t>ゲンショウ</t>
    </rPh>
    <rPh sb="25" eb="27">
      <t>ヘイセイ</t>
    </rPh>
    <rPh sb="29" eb="31">
      <t>ネンド</t>
    </rPh>
    <rPh sb="31" eb="33">
      <t>イコウ</t>
    </rPh>
    <rPh sb="34" eb="36">
      <t>ショウライ</t>
    </rPh>
    <rPh sb="36" eb="38">
      <t>フタン</t>
    </rPh>
    <rPh sb="38" eb="40">
      <t>ヒリツ</t>
    </rPh>
    <rPh sb="41" eb="43">
      <t>ゲンショウ</t>
    </rPh>
    <rPh sb="44" eb="45">
      <t>アワ</t>
    </rPh>
    <rPh sb="46" eb="48">
      <t>ジッシツ</t>
    </rPh>
    <rPh sb="48" eb="51">
      <t>コウサイヒ</t>
    </rPh>
    <rPh sb="51" eb="53">
      <t>ヒリツ</t>
    </rPh>
    <rPh sb="54" eb="56">
      <t>ゲンショウ</t>
    </rPh>
    <rPh sb="61" eb="63">
      <t>コンゴ</t>
    </rPh>
    <rPh sb="65" eb="68">
      <t>ロウキュウカ</t>
    </rPh>
    <rPh sb="69" eb="70">
      <t>スス</t>
    </rPh>
    <rPh sb="75" eb="77">
      <t>シセツ</t>
    </rPh>
    <rPh sb="78" eb="82">
      <t>チョウジュミョウカ</t>
    </rPh>
    <rPh sb="84" eb="86">
      <t>コウキョウ</t>
    </rPh>
    <rPh sb="86" eb="88">
      <t>シセツ</t>
    </rPh>
    <rPh sb="89" eb="91">
      <t>コウシン</t>
    </rPh>
    <rPh sb="92" eb="94">
      <t>タガク</t>
    </rPh>
    <rPh sb="95" eb="97">
      <t>ケイヒ</t>
    </rPh>
    <rPh sb="98" eb="100">
      <t>ミコ</t>
    </rPh>
    <rPh sb="108" eb="110">
      <t>コウヘイ</t>
    </rPh>
    <rPh sb="111" eb="114">
      <t>セダイカン</t>
    </rPh>
    <rPh sb="115" eb="117">
      <t>フタン</t>
    </rPh>
    <rPh sb="118" eb="119">
      <t>フ</t>
    </rPh>
    <rPh sb="124" eb="126">
      <t>フツウ</t>
    </rPh>
    <rPh sb="126" eb="129">
      <t>コウフゼイ</t>
    </rPh>
    <rPh sb="130" eb="132">
      <t>キジュン</t>
    </rPh>
    <rPh sb="132" eb="134">
      <t>ザイセイ</t>
    </rPh>
    <rPh sb="134" eb="136">
      <t>ジュヨウ</t>
    </rPh>
    <rPh sb="136" eb="137">
      <t>ガク</t>
    </rPh>
    <rPh sb="138" eb="140">
      <t>サンニュウ</t>
    </rPh>
    <rPh sb="143" eb="144">
      <t>リツ</t>
    </rPh>
    <rPh sb="145" eb="146">
      <t>タカ</t>
    </rPh>
    <rPh sb="147" eb="149">
      <t>チホウ</t>
    </rPh>
    <rPh sb="149" eb="150">
      <t>サイ</t>
    </rPh>
    <rPh sb="151" eb="153">
      <t>カツヨウ</t>
    </rPh>
    <rPh sb="158" eb="160">
      <t>ショウライ</t>
    </rPh>
    <rPh sb="160" eb="162">
      <t>フタン</t>
    </rPh>
    <rPh sb="162" eb="164">
      <t>ヒリツ</t>
    </rPh>
    <rPh sb="165" eb="167">
      <t>ジッシツ</t>
    </rPh>
    <rPh sb="167" eb="170">
      <t>コウサイヒ</t>
    </rPh>
    <rPh sb="170" eb="172">
      <t>ヒリツ</t>
    </rPh>
    <rPh sb="172" eb="173">
      <t>トモ</t>
    </rPh>
    <rPh sb="174" eb="177">
      <t>テイスイジュン</t>
    </rPh>
    <rPh sb="178" eb="180">
      <t>ヒリツ</t>
    </rPh>
    <rPh sb="181" eb="183">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</si>
</sst>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extLst xmlns:c16r2="http://schemas.microsoft.com/office/drawing/2015/06/chart">
            <c:ext xmlns:c16="http://schemas.microsoft.com/office/drawing/2014/chart" uri="{C3380CC4-5D6E-409C-BE32-E72D297353CC}">
              <c16:uniqueId val="{00000000-E4CC-43AA-8D98-62B90EF5C9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48581</c:v>
                </c:pt>
                <c:pt idx="1">
                  <c:v>47079</c:v>
                </c:pt>
                <c:pt idx="2">
                  <c:v>74952</c:v>
                </c:pt>
                <c:pt idx="3">
                  <c:v>48557</c:v>
                </c:pt>
                <c:pt idx="4">
                  <c:v>40883</c:v>
                </c:pt>
              </c:numCache>
            </c:numRef>
          </c:val>
          <c:smooth val="0"/>
          <c:extLst xmlns:c16r2="http://schemas.microsoft.com/office/drawing/2015/06/chart">
            <c:ext xmlns:c16="http://schemas.microsoft.com/office/drawing/2014/chart" uri="{C3380CC4-5D6E-409C-BE32-E72D297353CC}">
              <c16:uniqueId val="{00000001-E4CC-43AA-8D98-62B90EF5C9AC}"/>
            </c:ext>
          </c:extLst>
        </c:ser>
        <c:dLbls>
          <c:showLegendKey val="0"/>
          <c:showVal val="0"/>
          <c:showCatName val="0"/>
          <c:showSerName val="0"/>
          <c:showPercent val="0"/>
          <c:showBubbleSize val="0"/>
        </c:dLbls>
        <c:marker val="1"/>
        <c:smooth val="0"/>
        <c:axId val="84108032"/>
        <c:axId val="84109952"/>
      </c:lineChart>
      <c:catAx>
        <c:axId val="8410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09952"/>
        <c:crosses val="autoZero"/>
        <c:auto val="1"/>
        <c:lblAlgn val="ctr"/>
        <c:lblOffset val="100"/>
        <c:tickLblSkip val="1"/>
        <c:tickMarkSkip val="1"/>
        <c:noMultiLvlLbl val="0"/>
      </c:catAx>
      <c:valAx>
        <c:axId val="841099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0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c:v>
                </c:pt>
                <c:pt idx="1">
                  <c:v>7.38</c:v>
                </c:pt>
                <c:pt idx="2">
                  <c:v>4.41</c:v>
                </c:pt>
                <c:pt idx="3">
                  <c:v>4.71</c:v>
                </c:pt>
                <c:pt idx="4">
                  <c:v>5.25</c:v>
                </c:pt>
              </c:numCache>
            </c:numRef>
          </c:val>
          <c:extLst xmlns:c16r2="http://schemas.microsoft.com/office/drawing/2015/06/chart">
            <c:ext xmlns:c16="http://schemas.microsoft.com/office/drawing/2014/chart" uri="{C3380CC4-5D6E-409C-BE32-E72D297353CC}">
              <c16:uniqueId val="{00000000-72AE-44BA-81CC-36DA42F591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32.76</c:v>
                </c:pt>
                <c:pt idx="1">
                  <c:v>35.49</c:v>
                </c:pt>
                <c:pt idx="2">
                  <c:v>40.42</c:v>
                </c:pt>
                <c:pt idx="3">
                  <c:v>40.14</c:v>
                </c:pt>
                <c:pt idx="4">
                  <c:v>38.25</c:v>
                </c:pt>
              </c:numCache>
            </c:numRef>
          </c:val>
          <c:extLst xmlns:c16r2="http://schemas.microsoft.com/office/drawing/2015/06/chart">
            <c:ext xmlns:c16="http://schemas.microsoft.com/office/drawing/2014/chart" uri="{C3380CC4-5D6E-409C-BE32-E72D297353CC}">
              <c16:uniqueId val="{00000001-72AE-44BA-81CC-36DA42F5918B}"/>
            </c:ext>
          </c:extLst>
        </c:ser>
        <c:dLbls>
          <c:showLegendKey val="0"/>
          <c:showVal val="0"/>
          <c:showCatName val="0"/>
          <c:showSerName val="0"/>
          <c:showPercent val="0"/>
          <c:showBubbleSize val="0"/>
        </c:dLbls>
        <c:gapWidth val="250"/>
        <c:overlap val="100"/>
        <c:axId val="107665280"/>
        <c:axId val="10766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5.26</c:v>
                </c:pt>
                <c:pt idx="1">
                  <c:v>4.58</c:v>
                </c:pt>
                <c:pt idx="2">
                  <c:v>2.5099999999999998</c:v>
                </c:pt>
                <c:pt idx="3">
                  <c:v>-0.37</c:v>
                </c:pt>
                <c:pt idx="4">
                  <c:v>-0.99</c:v>
                </c:pt>
              </c:numCache>
            </c:numRef>
          </c:val>
          <c:smooth val="0"/>
          <c:extLst xmlns:c16r2="http://schemas.microsoft.com/office/drawing/2015/06/chart">
            <c:ext xmlns:c16="http://schemas.microsoft.com/office/drawing/2014/chart" uri="{C3380CC4-5D6E-409C-BE32-E72D297353CC}">
              <c16:uniqueId val="{00000002-72AE-44BA-81CC-36DA42F5918B}"/>
            </c:ext>
          </c:extLst>
        </c:ser>
        <c:dLbls>
          <c:showLegendKey val="0"/>
          <c:showVal val="0"/>
          <c:showCatName val="0"/>
          <c:showSerName val="0"/>
          <c:showPercent val="0"/>
          <c:showBubbleSize val="0"/>
        </c:dLbls>
        <c:marker val="1"/>
        <c:smooth val="0"/>
        <c:axId val="107665280"/>
        <c:axId val="107667456"/>
      </c:lineChart>
      <c:catAx>
        <c:axId val="10766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667456"/>
        <c:crosses val="autoZero"/>
        <c:auto val="1"/>
        <c:lblAlgn val="ctr"/>
        <c:lblOffset val="100"/>
        <c:tickLblSkip val="1"/>
        <c:tickMarkSkip val="1"/>
        <c:noMultiLvlLbl val="0"/>
      </c:catAx>
      <c:valAx>
        <c:axId val="10766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6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0-AE22-42AC-83D2-087B911586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E22-42AC-83D2-087B9115866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7.0000000000000007E-2</c:v>
                </c:pt>
                <c:pt idx="4">
                  <c:v>#N/A</c:v>
                </c:pt>
                <c:pt idx="5">
                  <c:v>0.16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AE22-42AC-83D2-087B9115866F}"/>
            </c:ext>
          </c:extLst>
        </c:ser>
        <c:ser>
          <c:idx val="3"/>
          <c:order val="3"/>
          <c:tx>
            <c:strRef>
              <c:f>データシート!$A$30</c:f>
              <c:strCache>
                <c:ptCount val="1"/>
                <c:pt idx="0">
                  <c:v>戸別合併処理浄化槽整備事業特別会計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0.14000000000000001</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3-AE22-42AC-83D2-087B9115866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c:v>
                </c:pt>
                <c:pt idx="2">
                  <c:v>#N/A</c:v>
                </c:pt>
                <c:pt idx="3">
                  <c:v>1.03</c:v>
                </c:pt>
                <c:pt idx="4">
                  <c:v>#N/A</c:v>
                </c:pt>
                <c:pt idx="5">
                  <c:v>0.41</c:v>
                </c:pt>
                <c:pt idx="6">
                  <c:v>#N/A</c:v>
                </c:pt>
                <c:pt idx="7">
                  <c:v>0.99</c:v>
                </c:pt>
                <c:pt idx="8">
                  <c:v>#N/A</c:v>
                </c:pt>
                <c:pt idx="9">
                  <c:v>0.57999999999999996</c:v>
                </c:pt>
              </c:numCache>
            </c:numRef>
          </c:val>
          <c:extLst xmlns:c16r2="http://schemas.microsoft.com/office/drawing/2015/06/chart">
            <c:ext xmlns:c16="http://schemas.microsoft.com/office/drawing/2014/chart" uri="{C3380CC4-5D6E-409C-BE32-E72D297353CC}">
              <c16:uniqueId val="{00000004-AE22-42AC-83D2-087B9115866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2.78</c:v>
                </c:pt>
                <c:pt idx="2">
                  <c:v>#N/A</c:v>
                </c:pt>
                <c:pt idx="3">
                  <c:v>2.61</c:v>
                </c:pt>
                <c:pt idx="4">
                  <c:v>#N/A</c:v>
                </c:pt>
                <c:pt idx="5">
                  <c:v>2.33</c:v>
                </c:pt>
                <c:pt idx="6">
                  <c:v>#N/A</c:v>
                </c:pt>
                <c:pt idx="7">
                  <c:v>1.58</c:v>
                </c:pt>
                <c:pt idx="8">
                  <c:v>#N/A</c:v>
                </c:pt>
                <c:pt idx="9">
                  <c:v>1.8</c:v>
                </c:pt>
              </c:numCache>
            </c:numRef>
          </c:val>
          <c:extLst xmlns:c16r2="http://schemas.microsoft.com/office/drawing/2015/06/chart">
            <c:ext xmlns:c16="http://schemas.microsoft.com/office/drawing/2014/chart" uri="{C3380CC4-5D6E-409C-BE32-E72D297353CC}">
              <c16:uniqueId val="{00000005-AE22-42AC-83D2-087B9115866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2.38</c:v>
                </c:pt>
                <c:pt idx="2">
                  <c:v>#N/A</c:v>
                </c:pt>
                <c:pt idx="3">
                  <c:v>2.57</c:v>
                </c:pt>
                <c:pt idx="4">
                  <c:v>#N/A</c:v>
                </c:pt>
                <c:pt idx="5">
                  <c:v>2.73</c:v>
                </c:pt>
                <c:pt idx="6">
                  <c:v>#N/A</c:v>
                </c:pt>
                <c:pt idx="7">
                  <c:v>2.99</c:v>
                </c:pt>
                <c:pt idx="8">
                  <c:v>#N/A</c:v>
                </c:pt>
                <c:pt idx="9">
                  <c:v>3.25</c:v>
                </c:pt>
              </c:numCache>
            </c:numRef>
          </c:val>
          <c:extLst xmlns:c16r2="http://schemas.microsoft.com/office/drawing/2015/06/chart">
            <c:ext xmlns:c16="http://schemas.microsoft.com/office/drawing/2014/chart" uri="{C3380CC4-5D6E-409C-BE32-E72D297353CC}">
              <c16:uniqueId val="{00000006-AE22-42AC-83D2-087B9115866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5.69</c:v>
                </c:pt>
                <c:pt idx="2">
                  <c:v>#N/A</c:v>
                </c:pt>
                <c:pt idx="3">
                  <c:v>7.37</c:v>
                </c:pt>
                <c:pt idx="4">
                  <c:v>#N/A</c:v>
                </c:pt>
                <c:pt idx="5">
                  <c:v>4.38</c:v>
                </c:pt>
                <c:pt idx="6">
                  <c:v>#N/A</c:v>
                </c:pt>
                <c:pt idx="7">
                  <c:v>4.6900000000000004</c:v>
                </c:pt>
                <c:pt idx="8">
                  <c:v>#N/A</c:v>
                </c:pt>
                <c:pt idx="9">
                  <c:v>5.24</c:v>
                </c:pt>
              </c:numCache>
            </c:numRef>
          </c:val>
          <c:extLst xmlns:c16r2="http://schemas.microsoft.com/office/drawing/2015/06/chart">
            <c:ext xmlns:c16="http://schemas.microsoft.com/office/drawing/2014/chart" uri="{C3380CC4-5D6E-409C-BE32-E72D297353CC}">
              <c16:uniqueId val="{00000007-AE22-42AC-83D2-087B9115866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5.08</c:v>
                </c:pt>
                <c:pt idx="2">
                  <c:v>#N/A</c:v>
                </c:pt>
                <c:pt idx="3">
                  <c:v>5.87</c:v>
                </c:pt>
                <c:pt idx="4">
                  <c:v>#N/A</c:v>
                </c:pt>
                <c:pt idx="5">
                  <c:v>7.78</c:v>
                </c:pt>
                <c:pt idx="6">
                  <c:v>#N/A</c:v>
                </c:pt>
                <c:pt idx="7">
                  <c:v>9.51</c:v>
                </c:pt>
                <c:pt idx="8">
                  <c:v>#N/A</c:v>
                </c:pt>
                <c:pt idx="9">
                  <c:v>10.87</c:v>
                </c:pt>
              </c:numCache>
            </c:numRef>
          </c:val>
          <c:extLst xmlns:c16r2="http://schemas.microsoft.com/office/drawing/2015/06/chart">
            <c:ext xmlns:c16="http://schemas.microsoft.com/office/drawing/2014/chart" uri="{C3380CC4-5D6E-409C-BE32-E72D297353CC}">
              <c16:uniqueId val="{00000008-AE22-42AC-83D2-087B911586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10.99</c:v>
                </c:pt>
                <c:pt idx="2">
                  <c:v>#N/A</c:v>
                </c:pt>
                <c:pt idx="3">
                  <c:v>11.05</c:v>
                </c:pt>
                <c:pt idx="4">
                  <c:v>#N/A</c:v>
                </c:pt>
                <c:pt idx="5">
                  <c:v>12.32</c:v>
                </c:pt>
                <c:pt idx="6">
                  <c:v>#N/A</c:v>
                </c:pt>
                <c:pt idx="7">
                  <c:v>14.02</c:v>
                </c:pt>
                <c:pt idx="8">
                  <c:v>#N/A</c:v>
                </c:pt>
                <c:pt idx="9">
                  <c:v>15.89</c:v>
                </c:pt>
              </c:numCache>
            </c:numRef>
          </c:val>
          <c:extLst xmlns:c16r2="http://schemas.microsoft.com/office/drawing/2015/06/chart">
            <c:ext xmlns:c16="http://schemas.microsoft.com/office/drawing/2014/chart" uri="{C3380CC4-5D6E-409C-BE32-E72D297353CC}">
              <c16:uniqueId val="{00000009-AE22-42AC-83D2-087B9115866F}"/>
            </c:ext>
          </c:extLst>
        </c:ser>
        <c:dLbls>
          <c:showLegendKey val="0"/>
          <c:showVal val="0"/>
          <c:showCatName val="0"/>
          <c:showSerName val="0"/>
          <c:showPercent val="0"/>
          <c:showBubbleSize val="0"/>
        </c:dLbls>
        <c:gapWidth val="150"/>
        <c:overlap val="100"/>
        <c:axId val="107905792"/>
        <c:axId val="107907328"/>
      </c:barChart>
      <c:catAx>
        <c:axId val="10790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07328"/>
        <c:crosses val="autoZero"/>
        <c:auto val="1"/>
        <c:lblAlgn val="ctr"/>
        <c:lblOffset val="100"/>
        <c:tickLblSkip val="1"/>
        <c:tickMarkSkip val="1"/>
        <c:noMultiLvlLbl val="0"/>
      </c:catAx>
      <c:valAx>
        <c:axId val="10790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0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744</c:v>
                </c:pt>
                <c:pt idx="5">
                  <c:v>755</c:v>
                </c:pt>
                <c:pt idx="8">
                  <c:v>777</c:v>
                </c:pt>
                <c:pt idx="11">
                  <c:v>820</c:v>
                </c:pt>
                <c:pt idx="14">
                  <c:v>787</c:v>
                </c:pt>
              </c:numCache>
            </c:numRef>
          </c:val>
          <c:extLst xmlns:c16r2="http://schemas.microsoft.com/office/drawing/2015/06/chart">
            <c:ext xmlns:c16="http://schemas.microsoft.com/office/drawing/2014/chart" uri="{C3380CC4-5D6E-409C-BE32-E72D297353CC}">
              <c16:uniqueId val="{00000000-36F0-4C22-9144-ED64EC5E5E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6F0-4C22-9144-ED64EC5E5E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6F0-4C22-9144-ED64EC5E5E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57</c:v>
                </c:pt>
                <c:pt idx="6">
                  <c:v>54</c:v>
                </c:pt>
                <c:pt idx="9">
                  <c:v>49</c:v>
                </c:pt>
                <c:pt idx="12">
                  <c:v>34</c:v>
                </c:pt>
              </c:numCache>
            </c:numRef>
          </c:val>
          <c:extLst xmlns:c16r2="http://schemas.microsoft.com/office/drawing/2015/06/chart">
            <c:ext xmlns:c16="http://schemas.microsoft.com/office/drawing/2014/chart" uri="{C3380CC4-5D6E-409C-BE32-E72D297353CC}">
              <c16:uniqueId val="{00000003-36F0-4C22-9144-ED64EC5E5E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342</c:v>
                </c:pt>
                <c:pt idx="3">
                  <c:v>333</c:v>
                </c:pt>
                <c:pt idx="6">
                  <c:v>325</c:v>
                </c:pt>
                <c:pt idx="9">
                  <c:v>326</c:v>
                </c:pt>
                <c:pt idx="12">
                  <c:v>314</c:v>
                </c:pt>
              </c:numCache>
            </c:numRef>
          </c:val>
          <c:extLst xmlns:c16r2="http://schemas.microsoft.com/office/drawing/2015/06/chart">
            <c:ext xmlns:c16="http://schemas.microsoft.com/office/drawing/2014/chart" uri="{C3380CC4-5D6E-409C-BE32-E72D297353CC}">
              <c16:uniqueId val="{00000004-36F0-4C22-9144-ED64EC5E5E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F0-4C22-9144-ED64EC5E5E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6F0-4C22-9144-ED64EC5E5E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749</c:v>
                </c:pt>
                <c:pt idx="3">
                  <c:v>738</c:v>
                </c:pt>
                <c:pt idx="6">
                  <c:v>749</c:v>
                </c:pt>
                <c:pt idx="9">
                  <c:v>771</c:v>
                </c:pt>
                <c:pt idx="12">
                  <c:v>712</c:v>
                </c:pt>
              </c:numCache>
            </c:numRef>
          </c:val>
          <c:extLst xmlns:c16r2="http://schemas.microsoft.com/office/drawing/2015/06/chart">
            <c:ext xmlns:c16="http://schemas.microsoft.com/office/drawing/2014/chart" uri="{C3380CC4-5D6E-409C-BE32-E72D297353CC}">
              <c16:uniqueId val="{00000007-36F0-4C22-9144-ED64EC5E5EAC}"/>
            </c:ext>
          </c:extLst>
        </c:ser>
        <c:dLbls>
          <c:showLegendKey val="0"/>
          <c:showVal val="0"/>
          <c:showCatName val="0"/>
          <c:showSerName val="0"/>
          <c:showPercent val="0"/>
          <c:showBubbleSize val="0"/>
        </c:dLbls>
        <c:gapWidth val="100"/>
        <c:overlap val="100"/>
        <c:axId val="108064768"/>
        <c:axId val="10806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407</c:v>
                </c:pt>
                <c:pt idx="2">
                  <c:v>#N/A</c:v>
                </c:pt>
                <c:pt idx="3">
                  <c:v>#N/A</c:v>
                </c:pt>
                <c:pt idx="4">
                  <c:v>373</c:v>
                </c:pt>
                <c:pt idx="5">
                  <c:v>#N/A</c:v>
                </c:pt>
                <c:pt idx="6">
                  <c:v>#N/A</c:v>
                </c:pt>
                <c:pt idx="7">
                  <c:v>351</c:v>
                </c:pt>
                <c:pt idx="8">
                  <c:v>#N/A</c:v>
                </c:pt>
                <c:pt idx="9">
                  <c:v>#N/A</c:v>
                </c:pt>
                <c:pt idx="10">
                  <c:v>326</c:v>
                </c:pt>
                <c:pt idx="11">
                  <c:v>#N/A</c:v>
                </c:pt>
                <c:pt idx="12">
                  <c:v>#N/A</c:v>
                </c:pt>
                <c:pt idx="13">
                  <c:v>273</c:v>
                </c:pt>
                <c:pt idx="14">
                  <c:v>#N/A</c:v>
                </c:pt>
              </c:numCache>
            </c:numRef>
          </c:val>
          <c:smooth val="0"/>
          <c:extLst xmlns:c16r2="http://schemas.microsoft.com/office/drawing/2015/06/chart">
            <c:ext xmlns:c16="http://schemas.microsoft.com/office/drawing/2014/chart" uri="{C3380CC4-5D6E-409C-BE32-E72D297353CC}">
              <c16:uniqueId val="{00000008-36F0-4C22-9144-ED64EC5E5EAC}"/>
            </c:ext>
          </c:extLst>
        </c:ser>
        <c:dLbls>
          <c:showLegendKey val="0"/>
          <c:showVal val="0"/>
          <c:showCatName val="0"/>
          <c:showSerName val="0"/>
          <c:showPercent val="0"/>
          <c:showBubbleSize val="0"/>
        </c:dLbls>
        <c:marker val="1"/>
        <c:smooth val="0"/>
        <c:axId val="108064768"/>
        <c:axId val="108066688"/>
      </c:lineChart>
      <c:catAx>
        <c:axId val="1080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66688"/>
        <c:crosses val="autoZero"/>
        <c:auto val="1"/>
        <c:lblAlgn val="ctr"/>
        <c:lblOffset val="100"/>
        <c:tickLblSkip val="1"/>
        <c:tickMarkSkip val="1"/>
        <c:noMultiLvlLbl val="0"/>
      </c:catAx>
      <c:valAx>
        <c:axId val="10806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6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8856</c:v>
                </c:pt>
                <c:pt idx="5">
                  <c:v>8916</c:v>
                </c:pt>
                <c:pt idx="8">
                  <c:v>8976</c:v>
                </c:pt>
                <c:pt idx="11">
                  <c:v>8765</c:v>
                </c:pt>
                <c:pt idx="14">
                  <c:v>8529</c:v>
                </c:pt>
              </c:numCache>
            </c:numRef>
          </c:val>
          <c:extLst xmlns:c16r2="http://schemas.microsoft.com/office/drawing/2015/06/chart">
            <c:ext xmlns:c16="http://schemas.microsoft.com/office/drawing/2014/chart" uri="{C3380CC4-5D6E-409C-BE32-E72D297353CC}">
              <c16:uniqueId val="{00000000-2105-43B2-A829-D5DF07FE9B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105-43B2-A829-D5DF07FE9B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4305</c:v>
                </c:pt>
                <c:pt idx="5">
                  <c:v>3967</c:v>
                </c:pt>
                <c:pt idx="8">
                  <c:v>4272</c:v>
                </c:pt>
                <c:pt idx="11">
                  <c:v>4254</c:v>
                </c:pt>
                <c:pt idx="14">
                  <c:v>4104</c:v>
                </c:pt>
              </c:numCache>
            </c:numRef>
          </c:val>
          <c:extLst xmlns:c16r2="http://schemas.microsoft.com/office/drawing/2015/06/chart">
            <c:ext xmlns:c16="http://schemas.microsoft.com/office/drawing/2014/chart" uri="{C3380CC4-5D6E-409C-BE32-E72D297353CC}">
              <c16:uniqueId val="{00000002-2105-43B2-A829-D5DF07FE9B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105-43B2-A829-D5DF07FE9B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105-43B2-A829-D5DF07FE9B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05-43B2-A829-D5DF07FE9B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1537</c:v>
                </c:pt>
                <c:pt idx="3">
                  <c:v>1552</c:v>
                </c:pt>
                <c:pt idx="6">
                  <c:v>1524</c:v>
                </c:pt>
                <c:pt idx="9">
                  <c:v>1426</c:v>
                </c:pt>
                <c:pt idx="12">
                  <c:v>1375</c:v>
                </c:pt>
              </c:numCache>
            </c:numRef>
          </c:val>
          <c:extLst xmlns:c16r2="http://schemas.microsoft.com/office/drawing/2015/06/chart">
            <c:ext xmlns:c16="http://schemas.microsoft.com/office/drawing/2014/chart" uri="{C3380CC4-5D6E-409C-BE32-E72D297353CC}">
              <c16:uniqueId val="{00000006-2105-43B2-A829-D5DF07FE9B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246</c:v>
                </c:pt>
                <c:pt idx="3">
                  <c:v>189</c:v>
                </c:pt>
                <c:pt idx="6">
                  <c:v>137</c:v>
                </c:pt>
                <c:pt idx="9">
                  <c:v>101</c:v>
                </c:pt>
                <c:pt idx="12">
                  <c:v>82</c:v>
                </c:pt>
              </c:numCache>
            </c:numRef>
          </c:val>
          <c:extLst xmlns:c16r2="http://schemas.microsoft.com/office/drawing/2015/06/chart">
            <c:ext xmlns:c16="http://schemas.microsoft.com/office/drawing/2014/chart" uri="{C3380CC4-5D6E-409C-BE32-E72D297353CC}">
              <c16:uniqueId val="{00000007-2105-43B2-A829-D5DF07FE9B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5226</c:v>
                </c:pt>
                <c:pt idx="3">
                  <c:v>4642</c:v>
                </c:pt>
                <c:pt idx="6">
                  <c:v>4534</c:v>
                </c:pt>
                <c:pt idx="9">
                  <c:v>4467</c:v>
                </c:pt>
                <c:pt idx="12">
                  <c:v>4392</c:v>
                </c:pt>
              </c:numCache>
            </c:numRef>
          </c:val>
          <c:extLst xmlns:c16r2="http://schemas.microsoft.com/office/drawing/2015/06/chart">
            <c:ext xmlns:c16="http://schemas.microsoft.com/office/drawing/2014/chart" uri="{C3380CC4-5D6E-409C-BE32-E72D297353CC}">
              <c16:uniqueId val="{00000008-2105-43B2-A829-D5DF07FE9B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583</c:v>
                </c:pt>
                <c:pt idx="6">
                  <c:v>0</c:v>
                </c:pt>
                <c:pt idx="9">
                  <c:v>0</c:v>
                </c:pt>
                <c:pt idx="12">
                  <c:v>0</c:v>
                </c:pt>
              </c:numCache>
            </c:numRef>
          </c:val>
          <c:extLst xmlns:c16r2="http://schemas.microsoft.com/office/drawing/2015/06/chart">
            <c:ext xmlns:c16="http://schemas.microsoft.com/office/drawing/2014/chart" uri="{C3380CC4-5D6E-409C-BE32-E72D297353CC}">
              <c16:uniqueId val="{00000009-2105-43B2-A829-D5DF07FE9B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7137</c:v>
                </c:pt>
                <c:pt idx="3">
                  <c:v>7105</c:v>
                </c:pt>
                <c:pt idx="6">
                  <c:v>7341</c:v>
                </c:pt>
                <c:pt idx="9">
                  <c:v>6860</c:v>
                </c:pt>
                <c:pt idx="12">
                  <c:v>6521</c:v>
                </c:pt>
              </c:numCache>
            </c:numRef>
          </c:val>
          <c:extLst xmlns:c16r2="http://schemas.microsoft.com/office/drawing/2015/06/chart">
            <c:ext xmlns:c16="http://schemas.microsoft.com/office/drawing/2014/chart" uri="{C3380CC4-5D6E-409C-BE32-E72D297353CC}">
              <c16:uniqueId val="{0000000A-2105-43B2-A829-D5DF07FE9B7A}"/>
            </c:ext>
          </c:extLst>
        </c:ser>
        <c:dLbls>
          <c:showLegendKey val="0"/>
          <c:showVal val="0"/>
          <c:showCatName val="0"/>
          <c:showSerName val="0"/>
          <c:showPercent val="0"/>
          <c:showBubbleSize val="0"/>
        </c:dLbls>
        <c:gapWidth val="100"/>
        <c:overlap val="100"/>
        <c:axId val="108706816"/>
        <c:axId val="1087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985</c:v>
                </c:pt>
                <c:pt idx="2">
                  <c:v>#N/A</c:v>
                </c:pt>
                <c:pt idx="3">
                  <c:v>#N/A</c:v>
                </c:pt>
                <c:pt idx="4">
                  <c:v>1188</c:v>
                </c:pt>
                <c:pt idx="5">
                  <c:v>#N/A</c:v>
                </c:pt>
                <c:pt idx="6">
                  <c:v>#N/A</c:v>
                </c:pt>
                <c:pt idx="7">
                  <c:v>288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105-43B2-A829-D5DF07FE9B7A}"/>
            </c:ext>
          </c:extLst>
        </c:ser>
        <c:dLbls>
          <c:showLegendKey val="0"/>
          <c:showVal val="0"/>
          <c:showCatName val="0"/>
          <c:showSerName val="0"/>
          <c:showPercent val="0"/>
          <c:showBubbleSize val="0"/>
        </c:dLbls>
        <c:marker val="1"/>
        <c:smooth val="0"/>
        <c:axId val="108706816"/>
        <c:axId val="108708992"/>
      </c:lineChart>
      <c:catAx>
        <c:axId val="1087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08992"/>
        <c:crosses val="autoZero"/>
        <c:auto val="1"/>
        <c:lblAlgn val="ctr"/>
        <c:lblOffset val="100"/>
        <c:tickLblSkip val="1"/>
        <c:tickMarkSkip val="1"/>
        <c:noMultiLvlLbl val="0"/>
      </c:catAx>
      <c:valAx>
        <c:axId val="1087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{3AE336F8-9DF2-4878-8ABD-869419062CFF}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14AD-4DE9-8CBE-8B18BB515ED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{6D4D2B31-1B88-4B49-A913-2275CDD23ECF}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14AD-4DE9-8CBE-8B18BB515ED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{630E169A-2B8A-49DD-9C0A-88FC398BD826}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14AD-4DE9-8CBE-8B18BB515ED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{3F2ECEF9-DD3D-41AC-ABF7-691B541127D4}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14AD-4DE9-8CBE-8B18BB515ED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{244802F4-D0E5-48DB-87B6-6625131C01C0}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14AD-4DE9-8CBE-8B18BB515ED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14AD-4DE9-8CBE-8B18BB515ED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{FB85595F-9CB7-4181-AE82-E33754D53639}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14AD-4DE9-8CBE-8B18BB515ED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{AFFF64F9-8CC6-4BD8-83EF-2C2C48AD9316}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14AD-4DE9-8CBE-8B18BB515ED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{ED78020F-E1E0-4465-93A2-A1446E8480E5}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14AD-4DE9-8CBE-8B18BB515ED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{9448A04B-DA27-4CF4-8574-9B3DFD8E99BD}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14AD-4DE9-8CBE-8B18BB515ED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{90FE40CB-B0CE-459C-839B-B72ECF6D7DD3}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14AD-4DE9-8CBE-8B18BB515ED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14AD-4DE9-8CBE-8B18BB515ED3}"/>
            </c:ext>
          </c:extLst>
        </c:ser>
        <c:dLbls>
          <c:showLegendKey val="0"/>
          <c:showVal val="0"/>
          <c:showCatName val="0"/>
          <c:showSerName val="0"/>
          <c:showPercent val="0"/>
          <c:showBubbleSize val="0"/>
        </c:dLbls>
        <c:axId val="108789760"/>
        <c:axId val="108791680"/>
      </c:scatterChart>
      <c:valAx>
        <c:axId val="108789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91680"/>
        <c:crosses val="autoZero"/>
        <c:crossBetween val="midCat"/>
      </c:valAx>
      <c:valAx>
        <c:axId val="108791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8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{3DE4119B-E706-4D90-8342-D962B8259EAB}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3D8-4978-A876-1F447A9293B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{D73F2E36-F459-495B-A583-E46E2D773B67}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3D8-4978-A876-1F447A9293B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{CF2D3A48-AA19-436C-A2A7-10D2A1673A49}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3D8-4978-A876-1F447A9293B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{071EC556-D93A-4C5B-9D5B-76664873AFF4}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3D8-4978-A876-1F447A9293B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{EFB89C99-7D1F-4644-B646-201B98808280}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3D8-4978-A876-1F447A9293B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8.6</c:v>
                </c:pt>
                <c:pt idx="2">
                  <c:v>8.1999999999999993</c:v>
                </c:pt>
                <c:pt idx="3">
                  <c:v>7.6</c:v>
                </c:pt>
                <c:pt idx="4">
                  <c:v>6.9</c:v>
                </c:pt>
              </c:numCache>
            </c:numRef>
          </c:xVal>
          <c:yVal>
            <c:numRef>
              <c:f>公会計指標分析・財政指標組合せ分析表!$K$73:$O$73</c:f>
              <c:numCache>
                <c:formatCode>#,##0.0;"▲ "#,##0.0</c:formatCode>
                <c:ptCount val="5"/>
                <c:pt idx="0">
                  <c:v>21.6</c:v>
                </c:pt>
                <c:pt idx="1">
                  <c:v>26</c:v>
                </c:pt>
                <c:pt idx="2">
                  <c:v>6.2</c:v>
                </c:pt>
              </c:numCache>
            </c:numRef>
          </c:yVal>
          <c:smooth val="0"/>
          <c:extLst xmlns:c16r2="http://schemas.microsoft.com/office/drawing/2015/06/chart">
            <c:ext xmlns:c16="http://schemas.microsoft.com/office/drawing/2014/chart" uri="{C3380CC4-5D6E-409C-BE32-E72D297353CC}">
              <c16:uniqueId val="{00000005-B3D8-4978-A876-1F447A9293B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{EE30BBDA-1DD3-4592-8A98-38DD3D96CB35}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3D8-4978-A876-1F447A9293B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{CE0E53E1-0B08-4A6D-BC35-89ABE4308EEF}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3D8-4978-A876-1F447A9293B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{B5C3DB2A-28A2-43DE-A210-BF2E28FC886D}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3D8-4978-A876-1F447A9293B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{06ED76C8-99E3-43DA-95FC-634A6ADD4A07}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3D8-4978-A876-1F447A9293B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{95A46260-A467-4A3C-8ADE-F0ADD0F2B1B9}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3D8-4978-A876-1F447A9293B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extLst xmlns:c16r2="http://schemas.microsoft.com/office/drawing/2015/06/chart">
            <c:ext xmlns:c16="http://schemas.microsoft.com/office/drawing/2014/chart" uri="{C3380CC4-5D6E-409C-BE32-E72D297353CC}">
              <c16:uniqueId val="{0000000B-B3D8-4978-A876-1F447A9293B8}"/>
            </c:ext>
          </c:extLst>
        </c:ser>
        <c:dLbls>
          <c:showLegendKey val="0"/>
          <c:showVal val="0"/>
          <c:showCatName val="0"/>
          <c:showSerName val="0"/>
          <c:showPercent val="0"/>
          <c:showBubbleSize val="0"/>
        </c:dLbls>
        <c:axId val="108863488"/>
        <c:axId val="108865408"/>
      </c:scatterChart>
      <c:valAx>
        <c:axId val="108863488"/>
        <c:scaling>
          <c:orientation val="minMax"/>
          <c:max val="13"/>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65408"/>
        <c:crosses val="autoZero"/>
        <c:crossBetween val="midCat"/>
      </c:valAx>
      <c:valAx>
        <c:axId val="108865408"/>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63488"/>
        <c:crosses val="autoZero"/>
        <c:crossBetween val="midCat"/>
        <c:majorUnit val="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分子の主となる元利償還金については</a:t>
          </a:r>
          <a:r>
            <a:rPr kumimoji="1" lang="ja-JP" altLang="ja-JP" sz="1200">
              <a:solidFill>
                <a:schemeClr val="dk1"/>
              </a:solidFill>
              <a:effectLst/>
              <a:latin typeface="+mn-lt"/>
              <a:ea typeface="+mn-ea"/>
              <a:cs typeface="+mn-cs"/>
            </a:rPr>
            <a:t>地方債の借入</a:t>
          </a:r>
          <a:r>
            <a:rPr kumimoji="1" lang="ja-JP" altLang="en-US" sz="1200">
              <a:solidFill>
                <a:schemeClr val="dk1"/>
              </a:solidFill>
              <a:effectLst/>
              <a:latin typeface="+mn-lt"/>
              <a:ea typeface="+mn-ea"/>
              <a:cs typeface="+mn-cs"/>
            </a:rPr>
            <a:t>を抑制し、</a:t>
          </a:r>
          <a:r>
            <a:rPr kumimoji="1" lang="ja-JP" altLang="ja-JP" sz="1200">
              <a:solidFill>
                <a:schemeClr val="dk1"/>
              </a:solidFill>
              <a:effectLst/>
              <a:latin typeface="+mn-lt"/>
              <a:ea typeface="+mn-ea"/>
              <a:cs typeface="+mn-cs"/>
            </a:rPr>
            <a:t>普通交付税の基準財政需要額に算入される率が高いものを必要最小限に借入れるようにして</a:t>
          </a:r>
          <a:r>
            <a:rPr kumimoji="1" lang="ja-JP" altLang="en-US" sz="1200">
              <a:solidFill>
                <a:schemeClr val="dk1"/>
              </a:solidFill>
              <a:effectLst/>
              <a:latin typeface="+mn-lt"/>
              <a:ea typeface="+mn-ea"/>
              <a:cs typeface="+mn-cs"/>
            </a:rPr>
            <a:t>きた</a:t>
          </a:r>
          <a:r>
            <a:rPr kumimoji="1" lang="ja-JP" altLang="ja-JP" sz="1200">
              <a:solidFill>
                <a:schemeClr val="dk1"/>
              </a:solidFill>
              <a:effectLst/>
              <a:latin typeface="+mn-lt"/>
              <a:ea typeface="+mn-ea"/>
              <a:cs typeface="+mn-cs"/>
            </a:rPr>
            <a:t>結果、</a:t>
          </a:r>
          <a:r>
            <a:rPr kumimoji="1" lang="ja-JP" altLang="en-US" sz="1200">
              <a:solidFill>
                <a:schemeClr val="dk1"/>
              </a:solidFill>
              <a:effectLst/>
              <a:latin typeface="+mn-lt"/>
              <a:ea typeface="+mn-ea"/>
              <a:cs typeface="+mn-cs"/>
            </a:rPr>
            <a:t>平成２７年度においては前年度に比べ７．６％の減少となっている。これらのことにより、実質公債費率の分子は平成２３年度以降毎年減少傾向にある。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しかし</a:t>
          </a:r>
          <a:r>
            <a:rPr kumimoji="1" lang="ja-JP" altLang="ja-JP" sz="1200">
              <a:solidFill>
                <a:schemeClr val="dk1"/>
              </a:solidFill>
              <a:effectLst/>
              <a:latin typeface="+mn-lt"/>
              <a:ea typeface="+mn-ea"/>
              <a:cs typeface="+mn-cs"/>
            </a:rPr>
            <a:t>今後は、公営企業債の元利償還に対する一般会計からの繰出金が増加してくことが見込まれるため、公営企業会計での適正な料金体系及び管理経費の削減への取り組みを働きかけてい</a:t>
          </a:r>
          <a:r>
            <a:rPr kumimoji="1" lang="ja-JP" altLang="en-US" sz="1200">
              <a:solidFill>
                <a:schemeClr val="dk1"/>
              </a:solidFill>
              <a:effectLst/>
              <a:latin typeface="+mn-lt"/>
              <a:ea typeface="+mn-ea"/>
              <a:cs typeface="+mn-cs"/>
            </a:rPr>
            <a:t>き、実質公債費比率の上昇を抑えていく。</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平成２６年度から引き続き、充当可能財源が将来負担額を上回り、将来負担比率の分子がマイナスとなったことから、将来負担比率は算定なしとなっている。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今後は、</a:t>
          </a:r>
          <a:r>
            <a:rPr kumimoji="1" lang="ja-JP" altLang="en-US" sz="1200">
              <a:solidFill>
                <a:schemeClr val="dk1"/>
              </a:solidFill>
              <a:effectLst/>
              <a:latin typeface="+mn-lt"/>
              <a:ea typeface="+mn-ea"/>
              <a:cs typeface="+mn-cs"/>
            </a:rPr>
            <a:t>公共施設及びインフラ施設の老朽化に伴う長寿命化工事費や施設改築工事及び公営企業への</a:t>
          </a:r>
          <a:r>
            <a:rPr kumimoji="1" lang="ja-JP" altLang="ja-JP" sz="1200">
              <a:solidFill>
                <a:schemeClr val="dk1"/>
              </a:solidFill>
              <a:effectLst/>
              <a:latin typeface="+mn-lt"/>
              <a:ea typeface="+mn-ea"/>
              <a:cs typeface="+mn-cs"/>
            </a:rPr>
            <a:t>一般会計からの繰出の増加が見込まれるため、</a:t>
          </a:r>
          <a:r>
            <a:rPr kumimoji="1" lang="ja-JP" altLang="en-US" sz="1200">
              <a:solidFill>
                <a:schemeClr val="dk1"/>
              </a:solidFill>
              <a:effectLst/>
              <a:latin typeface="+mn-lt"/>
              <a:ea typeface="+mn-ea"/>
              <a:cs typeface="+mn-cs"/>
            </a:rPr>
            <a:t>町の規模に応じた</a:t>
          </a:r>
          <a:r>
            <a:rPr kumimoji="1" lang="ja-JP" altLang="ja-JP" sz="1200">
              <a:solidFill>
                <a:schemeClr val="dk1"/>
              </a:solidFill>
              <a:effectLst/>
              <a:latin typeface="+mn-lt"/>
              <a:ea typeface="+mn-ea"/>
              <a:cs typeface="+mn-cs"/>
            </a:rPr>
            <a:t>将来負担額が維持できるよう地方債及び基金の健全な資金運用に取り組む。</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15,100
14,993
103.06
7,736,025
7,430,514
281,953
5,374,419
6,520,851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15,100
14,993
103.06
7,736,025
7,430,514
281,953
5,374,419
6,520,851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15,100
14,993
103.06
7,736,025
7,430,514
281,953
5,374,419
6,520,851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15,100
14,993
103.06
7,736,025
7,430,514
281,953
5,374,419
6,520,851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工業団地内の大型事業所の立地等により類似団体を上回る税収があるが、ここ数年の指数は</a:t>
          </a:r>
          <a:r>
            <a:rPr kumimoji="1" lang="en-US" altLang="ja-JP" sz="1300">
              <a:latin typeface="ＭＳ Ｐゴシック"/>
            </a:rPr>
            <a:t>0.59</a:t>
          </a:r>
          <a:r>
            <a:rPr kumimoji="1" lang="ja-JP" altLang="en-US" sz="1300">
              <a:latin typeface="ＭＳ Ｐゴシック"/>
            </a:rPr>
            <a:t>で増減なく推移している。</a:t>
          </a:r>
          <a:endParaRPr kumimoji="1" lang="en-US" altLang="ja-JP" sz="1300">
            <a:latin typeface="ＭＳ Ｐゴシック"/>
          </a:endParaRPr>
        </a:p>
        <a:p>
          <a:r>
            <a:rPr kumimoji="1" lang="ja-JP" altLang="en-US" sz="1300">
              <a:latin typeface="ＭＳ Ｐゴシック"/>
            </a:rPr>
            <a:t>今後は、新たに造成した工業団地への企業立地を推進し、税収増加及び雇用の確保に努め自主財源の増加を目指していく。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95779</xdr:rowOff>
    </xdr:from>
    <xdr:to>
      <xdr:col>7</xdr:col>
      <xdr:colOff>152400</xdr:colOff>
      <xdr:row>42</xdr:row>
      <xdr:rowOff>95779</xdr:rowOff>
    </xdr:to>
    <xdr:cxnSp macro="">
      <xdr:nvCxnSpPr>
        <xdr:cNvPr id="71" name="直線コネクタ 70"/>
        <xdr:cNvCxnSpPr/>
      </xdr:nvCxnSpPr>
      <xdr:spPr>
        <a:xfrm>
          <a:off x="4114800" y="72966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95779</xdr:rowOff>
    </xdr:from>
    <xdr:to>
      <xdr:col>6</xdr:col>
      <xdr:colOff>0</xdr:colOff>
      <xdr:row>42</xdr:row>
      <xdr:rowOff>95779</xdr:rowOff>
    </xdr:to>
    <xdr:cxnSp macro="">
      <xdr:nvCxnSpPr>
        <xdr:cNvPr id="74" name="直線コネクタ 73"/>
        <xdr:cNvCxnSpPr/>
      </xdr:nvCxnSpPr>
      <xdr:spPr>
        <a:xfrm>
          <a:off x="3225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80556</xdr:rowOff>
    </xdr:from>
    <xdr:ext cx="736600" cy="259045"/>
    <xdr:sp macro="" textlink="">
      <xdr:nvSpPr>
        <xdr:cNvPr id="76" name="テキスト ボックス 75"/>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75671</xdr:rowOff>
    </xdr:from>
    <xdr:to>
      <xdr:col>4</xdr:col>
      <xdr:colOff>482600</xdr:colOff>
      <xdr:row>42</xdr:row>
      <xdr:rowOff>95779</xdr:rowOff>
    </xdr:to>
    <xdr:cxnSp macro="">
      <xdr:nvCxnSpPr>
        <xdr:cNvPr id="77" name="直線コネクタ 76"/>
        <xdr:cNvCxnSpPr/>
      </xdr:nvCxnSpPr>
      <xdr:spPr>
        <a:xfrm>
          <a:off x="2336800" y="72765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75671</xdr:rowOff>
    </xdr:to>
    <xdr:cxnSp macro="">
      <xdr:nvCxnSpPr>
        <xdr:cNvPr id="80" name="直線コネクタ 79"/>
        <xdr:cNvCxnSpPr/>
      </xdr:nvCxnSpPr>
      <xdr:spPr>
        <a:xfrm>
          <a:off x="1447800" y="722630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82" name="テキスト ボックス 81"/>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84" name="テキスト ボックス 83"/>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44979</xdr:rowOff>
    </xdr:from>
    <xdr:to>
      <xdr:col>7</xdr:col>
      <xdr:colOff>203200</xdr:colOff>
      <xdr:row>42</xdr:row>
      <xdr:rowOff>146579</xdr:rowOff>
    </xdr:to>
    <xdr:sp macro="" textlink="">
      <xdr:nvSpPr>
        <xdr:cNvPr id="90" name="円/楕円 89"/>
        <xdr:cNvSpPr/>
      </xdr:nvSpPr>
      <xdr:spPr>
        <a:xfrm>
          <a:off x="49022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61506</xdr:rowOff>
    </xdr:from>
    <xdr:ext cx="762000" cy="259045"/>
    <xdr:sp macro="" textlink="">
      <xdr:nvSpPr>
        <xdr:cNvPr id="91" name="財政力該当値テキスト"/>
        <xdr:cNvSpPr txBox="1"/>
      </xdr:nvSpPr>
      <xdr:spPr>
        <a:xfrm>
          <a:off x="5041900" y="709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44979</xdr:rowOff>
    </xdr:from>
    <xdr:to>
      <xdr:col>6</xdr:col>
      <xdr:colOff>50800</xdr:colOff>
      <xdr:row>42</xdr:row>
      <xdr:rowOff>146579</xdr:rowOff>
    </xdr:to>
    <xdr:sp macro="" textlink="">
      <xdr:nvSpPr>
        <xdr:cNvPr id="92" name="円/楕円 91"/>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156756</xdr:rowOff>
    </xdr:from>
    <xdr:ext cx="736600" cy="259045"/>
    <xdr:sp macro="" textlink="">
      <xdr:nvSpPr>
        <xdr:cNvPr id="93" name="テキスト ボックス 92"/>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44979</xdr:rowOff>
    </xdr:from>
    <xdr:to>
      <xdr:col>4</xdr:col>
      <xdr:colOff>533400</xdr:colOff>
      <xdr:row>42</xdr:row>
      <xdr:rowOff>146579</xdr:rowOff>
    </xdr:to>
    <xdr:sp macro="" textlink="">
      <xdr:nvSpPr>
        <xdr:cNvPr id="94" name="円/楕円 93"/>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156756</xdr:rowOff>
    </xdr:from>
    <xdr:ext cx="762000" cy="259045"/>
    <xdr:sp macro="" textlink="">
      <xdr:nvSpPr>
        <xdr:cNvPr id="95" name="テキスト ボックス 94"/>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24871</xdr:rowOff>
    </xdr:from>
    <xdr:to>
      <xdr:col>3</xdr:col>
      <xdr:colOff>330200</xdr:colOff>
      <xdr:row>42</xdr:row>
      <xdr:rowOff>126471</xdr:rowOff>
    </xdr:to>
    <xdr:sp macro="" textlink="">
      <xdr:nvSpPr>
        <xdr:cNvPr id="96" name="円/楕円 95"/>
        <xdr:cNvSpPr/>
      </xdr:nvSpPr>
      <xdr:spPr>
        <a:xfrm>
          <a:off x="2286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136648</xdr:rowOff>
    </xdr:from>
    <xdr:ext cx="762000" cy="259045"/>
    <xdr:sp macro="" textlink="">
      <xdr:nvSpPr>
        <xdr:cNvPr id="97" name="テキスト ボックス 96"/>
        <xdr:cNvSpPr txBox="1"/>
      </xdr:nvSpPr>
      <xdr:spPr>
        <a:xfrm>
          <a:off x="1955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8" name="円/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いては支出面では地方債借入抑制を進めた結果による公債費の減少、収入面では地方消費税交付金の増加や経常財源扱いになる地方債（臨時財政対策債）の借入額を前年度に比べ増やしたことにより指数は</a:t>
          </a:r>
          <a:r>
            <a:rPr kumimoji="1" lang="en-US" altLang="ja-JP" sz="1300">
              <a:latin typeface="ＭＳ Ｐゴシック"/>
            </a:rPr>
            <a:t>82.1</a:t>
          </a:r>
          <a:r>
            <a:rPr kumimoji="1" lang="ja-JP" altLang="en-US" sz="1300">
              <a:latin typeface="ＭＳ Ｐゴシック"/>
            </a:rPr>
            <a:t>％まで改善した。今後は、年々増加している施設の維持管理経費を見直すべく、老朽施設の閉鎖や貸与等の検討を含めた維持管理経費の抑制を進める。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18838</xdr:rowOff>
    </xdr:from>
    <xdr:to>
      <xdr:col>7</xdr:col>
      <xdr:colOff>152400</xdr:colOff>
      <xdr:row>62</xdr:row>
      <xdr:rowOff>68580</xdr:rowOff>
    </xdr:to>
    <xdr:cxnSp macro="">
      <xdr:nvCxnSpPr>
        <xdr:cNvPr id="134" name="直線コネクタ 133"/>
        <xdr:cNvCxnSpPr/>
      </xdr:nvCxnSpPr>
      <xdr:spPr>
        <a:xfrm flipV="1">
          <a:off x="4114800" y="10477288"/>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18838</xdr:rowOff>
    </xdr:from>
    <xdr:to>
      <xdr:col>6</xdr:col>
      <xdr:colOff>0</xdr:colOff>
      <xdr:row>62</xdr:row>
      <xdr:rowOff>68580</xdr:rowOff>
    </xdr:to>
    <xdr:cxnSp macro="">
      <xdr:nvCxnSpPr>
        <xdr:cNvPr id="137" name="直線コネクタ 136"/>
        <xdr:cNvCxnSpPr/>
      </xdr:nvCxnSpPr>
      <xdr:spPr>
        <a:xfrm>
          <a:off x="3225800" y="1047728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45102</xdr:rowOff>
    </xdr:from>
    <xdr:ext cx="736600" cy="259045"/>
    <xdr:sp macro="" textlink="">
      <xdr:nvSpPr>
        <xdr:cNvPr id="139" name="テキスト ボックス 138"/>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61</xdr:row>
      <xdr:rowOff>18838</xdr:rowOff>
    </xdr:to>
    <xdr:cxnSp macro="">
      <xdr:nvCxnSpPr>
        <xdr:cNvPr id="140" name="直線コネクタ 139"/>
        <xdr:cNvCxnSpPr/>
      </xdr:nvCxnSpPr>
      <xdr:spPr>
        <a:xfrm>
          <a:off x="2336800" y="1039283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60</xdr:row>
      <xdr:rowOff>170180</xdr:rowOff>
    </xdr:to>
    <xdr:cxnSp macro="">
      <xdr:nvCxnSpPr>
        <xdr:cNvPr id="143" name="直線コネクタ 142"/>
        <xdr:cNvCxnSpPr/>
      </xdr:nvCxnSpPr>
      <xdr:spPr>
        <a:xfrm flipV="1">
          <a:off x="1447800" y="1039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7" name="テキスト ボックス 146"/>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139488</xdr:rowOff>
    </xdr:from>
    <xdr:to>
      <xdr:col>7</xdr:col>
      <xdr:colOff>203200</xdr:colOff>
      <xdr:row>61</xdr:row>
      <xdr:rowOff>69638</xdr:rowOff>
    </xdr:to>
    <xdr:sp macro="" textlink="">
      <xdr:nvSpPr>
        <xdr:cNvPr id="153" name="円/楕円 152"/>
        <xdr:cNvSpPr/>
      </xdr:nvSpPr>
      <xdr:spPr>
        <a:xfrm>
          <a:off x="4902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156015</xdr:rowOff>
    </xdr:from>
    <xdr:ext cx="762000" cy="259045"/>
    <xdr:sp macro="" textlink="">
      <xdr:nvSpPr>
        <xdr:cNvPr id="154" name="財政構造の弾力性該当値テキスト"/>
        <xdr:cNvSpPr txBox="1"/>
      </xdr:nvSpPr>
      <xdr:spPr>
        <a:xfrm>
          <a:off x="5041900" y="10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5" name="円/楕円 154"/>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6" name="テキスト ボックス 155"/>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139488</xdr:rowOff>
    </xdr:from>
    <xdr:to>
      <xdr:col>4</xdr:col>
      <xdr:colOff>533400</xdr:colOff>
      <xdr:row>61</xdr:row>
      <xdr:rowOff>69638</xdr:rowOff>
    </xdr:to>
    <xdr:sp macro="" textlink="">
      <xdr:nvSpPr>
        <xdr:cNvPr id="157" name="円/楕円 156"/>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79815</xdr:rowOff>
    </xdr:from>
    <xdr:ext cx="762000" cy="259045"/>
    <xdr:sp macro="" textlink="">
      <xdr:nvSpPr>
        <xdr:cNvPr id="158" name="テキスト ボックス 157"/>
        <xdr:cNvSpPr txBox="1"/>
      </xdr:nvSpPr>
      <xdr:spPr>
        <a:xfrm>
          <a:off x="2844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9" name="円/楕円 158"/>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60" name="テキスト ボックス 159"/>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61" name="円/楕円 160"/>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62" name="テキスト ボックス 16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a:t>
          </a:r>
          <a:r>
            <a:rPr kumimoji="1" lang="ja-JP" altLang="en-US" sz="1200">
              <a:solidFill>
                <a:schemeClr val="dk1"/>
              </a:solidFill>
              <a:effectLst/>
              <a:latin typeface="+mn-lt"/>
              <a:ea typeface="+mn-ea"/>
              <a:cs typeface="+mn-cs"/>
            </a:rPr>
            <a:t>体を下回る</a:t>
          </a:r>
          <a:r>
            <a:rPr kumimoji="1" lang="ja-JP" altLang="ja-JP" sz="1200">
              <a:solidFill>
                <a:schemeClr val="dk1"/>
              </a:solidFill>
              <a:effectLst/>
              <a:latin typeface="+mn-lt"/>
              <a:ea typeface="+mn-ea"/>
              <a:cs typeface="+mn-cs"/>
            </a:rPr>
            <a:t>水準で推移しているが、全国平均や県平均と比べると上回っている。主に一部事務組合負担金に占める人件費</a:t>
          </a:r>
          <a:r>
            <a:rPr kumimoji="1" lang="ja-JP" altLang="en-US" sz="1200">
              <a:solidFill>
                <a:schemeClr val="dk1"/>
              </a:solidFill>
              <a:effectLst/>
              <a:latin typeface="+mn-lt"/>
              <a:ea typeface="+mn-ea"/>
              <a:cs typeface="+mn-cs"/>
            </a:rPr>
            <a:t>及び公共</a:t>
          </a:r>
          <a:r>
            <a:rPr kumimoji="1" lang="ja-JP" altLang="ja-JP" sz="1200">
              <a:solidFill>
                <a:schemeClr val="dk1"/>
              </a:solidFill>
              <a:effectLst/>
              <a:latin typeface="+mn-lt"/>
              <a:ea typeface="+mn-ea"/>
              <a:cs typeface="+mn-cs"/>
            </a:rPr>
            <a:t>施設運営費が高いのが要因となっている。今後は、一部事務組合での</a:t>
          </a:r>
          <a:r>
            <a:rPr kumimoji="1" lang="ja-JP" altLang="en-US" sz="1200">
              <a:solidFill>
                <a:schemeClr val="dk1"/>
              </a:solidFill>
              <a:effectLst/>
              <a:latin typeface="+mn-lt"/>
              <a:ea typeface="+mn-ea"/>
              <a:cs typeface="+mn-cs"/>
            </a:rPr>
            <a:t>経費</a:t>
          </a:r>
          <a:r>
            <a:rPr kumimoji="1" lang="ja-JP" altLang="ja-JP" sz="1200">
              <a:solidFill>
                <a:schemeClr val="dk1"/>
              </a:solidFill>
              <a:effectLst/>
              <a:latin typeface="+mn-lt"/>
              <a:ea typeface="+mn-ea"/>
              <a:cs typeface="+mn-cs"/>
            </a:rPr>
            <a:t>削減を積極的に働きかけてい</a:t>
          </a:r>
          <a:r>
            <a:rPr kumimoji="1" lang="ja-JP" altLang="en-US" sz="1200">
              <a:solidFill>
                <a:schemeClr val="dk1"/>
              </a:solidFill>
              <a:effectLst/>
              <a:latin typeface="+mn-lt"/>
              <a:ea typeface="+mn-ea"/>
              <a:cs typeface="+mn-cs"/>
            </a:rPr>
            <a:t>くとともに施設管理経費については経費の洗い出しを進め削減に努める。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40822</xdr:rowOff>
    </xdr:from>
    <xdr:to>
      <xdr:col>7</xdr:col>
      <xdr:colOff>152400</xdr:colOff>
      <xdr:row>82</xdr:row>
      <xdr:rowOff>44287</xdr:rowOff>
    </xdr:to>
    <xdr:cxnSp macro="">
      <xdr:nvCxnSpPr>
        <xdr:cNvPr id="196" name="直線コネクタ 195"/>
        <xdr:cNvCxnSpPr/>
      </xdr:nvCxnSpPr>
      <xdr:spPr>
        <a:xfrm>
          <a:off x="4114800" y="14099722"/>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29064</xdr:rowOff>
    </xdr:from>
    <xdr:ext cx="762000" cy="259045"/>
    <xdr:sp macro="" textlink="">
      <xdr:nvSpPr>
        <xdr:cNvPr id="197" name="人件費・物件費等の状況平均値テキスト"/>
        <xdr:cNvSpPr txBox="1"/>
      </xdr:nvSpPr>
      <xdr:spPr>
        <a:xfrm>
          <a:off x="5041900" y="14087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40822</xdr:rowOff>
    </xdr:from>
    <xdr:to>
      <xdr:col>6</xdr:col>
      <xdr:colOff>0</xdr:colOff>
      <xdr:row>82</xdr:row>
      <xdr:rowOff>42157</xdr:rowOff>
    </xdr:to>
    <xdr:cxnSp macro="">
      <xdr:nvCxnSpPr>
        <xdr:cNvPr id="199" name="直線コネクタ 198"/>
        <xdr:cNvCxnSpPr/>
      </xdr:nvCxnSpPr>
      <xdr:spPr>
        <a:xfrm flipV="1">
          <a:off x="3225800" y="1409972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30685</xdr:rowOff>
    </xdr:from>
    <xdr:to>
      <xdr:col>4</xdr:col>
      <xdr:colOff>482600</xdr:colOff>
      <xdr:row>82</xdr:row>
      <xdr:rowOff>42157</xdr:rowOff>
    </xdr:to>
    <xdr:cxnSp macro="">
      <xdr:nvCxnSpPr>
        <xdr:cNvPr id="202" name="直線コネクタ 201"/>
        <xdr:cNvCxnSpPr/>
      </xdr:nvCxnSpPr>
      <xdr:spPr>
        <a:xfrm>
          <a:off x="2336800" y="14089585"/>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113642</xdr:rowOff>
    </xdr:from>
    <xdr:ext cx="762000" cy="259045"/>
    <xdr:sp macro="" textlink="">
      <xdr:nvSpPr>
        <xdr:cNvPr id="204" name="テキスト ボックス 203"/>
        <xdr:cNvSpPr txBox="1"/>
      </xdr:nvSpPr>
      <xdr:spPr>
        <a:xfrm>
          <a:off x="2844800" y="141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30685</xdr:rowOff>
    </xdr:from>
    <xdr:to>
      <xdr:col>3</xdr:col>
      <xdr:colOff>279400</xdr:colOff>
      <xdr:row>82</xdr:row>
      <xdr:rowOff>31029</xdr:rowOff>
    </xdr:to>
    <xdr:cxnSp macro="">
      <xdr:nvCxnSpPr>
        <xdr:cNvPr id="205" name="直線コネクタ 204"/>
        <xdr:cNvCxnSpPr/>
      </xdr:nvCxnSpPr>
      <xdr:spPr>
        <a:xfrm flipV="1">
          <a:off x="1447800" y="1408958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91436</xdr:rowOff>
    </xdr:from>
    <xdr:ext cx="762000" cy="259045"/>
    <xdr:sp macro="" textlink="">
      <xdr:nvSpPr>
        <xdr:cNvPr id="207" name="テキスト ボックス 206"/>
        <xdr:cNvSpPr txBox="1"/>
      </xdr:nvSpPr>
      <xdr:spPr>
        <a:xfrm>
          <a:off x="1955800" y="141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78843</xdr:rowOff>
    </xdr:from>
    <xdr:ext cx="762000" cy="259045"/>
    <xdr:sp macro="" textlink="">
      <xdr:nvSpPr>
        <xdr:cNvPr id="209" name="テキスト ボックス 208"/>
        <xdr:cNvSpPr txBox="1"/>
      </xdr:nvSpPr>
      <xdr:spPr>
        <a:xfrm>
          <a:off x="1066800" y="1413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164937</xdr:rowOff>
    </xdr:from>
    <xdr:to>
      <xdr:col>7</xdr:col>
      <xdr:colOff>203200</xdr:colOff>
      <xdr:row>82</xdr:row>
      <xdr:rowOff>95087</xdr:rowOff>
    </xdr:to>
    <xdr:sp macro="" textlink="">
      <xdr:nvSpPr>
        <xdr:cNvPr id="215" name="円/楕円 214"/>
        <xdr:cNvSpPr/>
      </xdr:nvSpPr>
      <xdr:spPr>
        <a:xfrm>
          <a:off x="4902200" y="140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86214</xdr:rowOff>
    </xdr:from>
    <xdr:ext cx="762000" cy="259045"/>
    <xdr:sp macro="" textlink="">
      <xdr:nvSpPr>
        <xdr:cNvPr id="216" name="人件費・物件費等の状況該当値テキスト"/>
        <xdr:cNvSpPr txBox="1"/>
      </xdr:nvSpPr>
      <xdr:spPr>
        <a:xfrm>
          <a:off x="5041900" y="13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161472</xdr:rowOff>
    </xdr:from>
    <xdr:to>
      <xdr:col>6</xdr:col>
      <xdr:colOff>50800</xdr:colOff>
      <xdr:row>82</xdr:row>
      <xdr:rowOff>91622</xdr:rowOff>
    </xdr:to>
    <xdr:sp macro="" textlink="">
      <xdr:nvSpPr>
        <xdr:cNvPr id="217" name="円/楕円 216"/>
        <xdr:cNvSpPr/>
      </xdr:nvSpPr>
      <xdr:spPr>
        <a:xfrm>
          <a:off x="4064000" y="140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101799</xdr:rowOff>
    </xdr:from>
    <xdr:ext cx="736600" cy="259045"/>
    <xdr:sp macro="" textlink="">
      <xdr:nvSpPr>
        <xdr:cNvPr id="218" name="テキスト ボックス 217"/>
        <xdr:cNvSpPr txBox="1"/>
      </xdr:nvSpPr>
      <xdr:spPr>
        <a:xfrm>
          <a:off x="3733800" y="13817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162807</xdr:rowOff>
    </xdr:from>
    <xdr:to>
      <xdr:col>4</xdr:col>
      <xdr:colOff>533400</xdr:colOff>
      <xdr:row>82</xdr:row>
      <xdr:rowOff>92957</xdr:rowOff>
    </xdr:to>
    <xdr:sp macro="" textlink="">
      <xdr:nvSpPr>
        <xdr:cNvPr id="219" name="円/楕円 218"/>
        <xdr:cNvSpPr/>
      </xdr:nvSpPr>
      <xdr:spPr>
        <a:xfrm>
          <a:off x="3175000" y="140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103134</xdr:rowOff>
    </xdr:from>
    <xdr:ext cx="762000" cy="259045"/>
    <xdr:sp macro="" textlink="">
      <xdr:nvSpPr>
        <xdr:cNvPr id="220" name="テキスト ボックス 219"/>
        <xdr:cNvSpPr txBox="1"/>
      </xdr:nvSpPr>
      <xdr:spPr>
        <a:xfrm>
          <a:off x="2844800" y="138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151335</xdr:rowOff>
    </xdr:from>
    <xdr:to>
      <xdr:col>3</xdr:col>
      <xdr:colOff>330200</xdr:colOff>
      <xdr:row>82</xdr:row>
      <xdr:rowOff>81485</xdr:rowOff>
    </xdr:to>
    <xdr:sp macro="" textlink="">
      <xdr:nvSpPr>
        <xdr:cNvPr id="221" name="円/楕円 220"/>
        <xdr:cNvSpPr/>
      </xdr:nvSpPr>
      <xdr:spPr>
        <a:xfrm>
          <a:off x="2286000" y="140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91662</xdr:rowOff>
    </xdr:from>
    <xdr:ext cx="762000" cy="259045"/>
    <xdr:sp macro="" textlink="">
      <xdr:nvSpPr>
        <xdr:cNvPr id="222" name="テキスト ボックス 221"/>
        <xdr:cNvSpPr txBox="1"/>
      </xdr:nvSpPr>
      <xdr:spPr>
        <a:xfrm>
          <a:off x="1955800" y="138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151679</xdr:rowOff>
    </xdr:from>
    <xdr:to>
      <xdr:col>2</xdr:col>
      <xdr:colOff>127000</xdr:colOff>
      <xdr:row>82</xdr:row>
      <xdr:rowOff>81829</xdr:rowOff>
    </xdr:to>
    <xdr:sp macro="" textlink="">
      <xdr:nvSpPr>
        <xdr:cNvPr id="223" name="円/楕円 222"/>
        <xdr:cNvSpPr/>
      </xdr:nvSpPr>
      <xdr:spPr>
        <a:xfrm>
          <a:off x="1397000" y="140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92006</xdr:rowOff>
    </xdr:from>
    <xdr:ext cx="762000" cy="259045"/>
    <xdr:sp macro="" textlink="">
      <xdr:nvSpPr>
        <xdr:cNvPr id="224" name="テキスト ボックス 223"/>
        <xdr:cNvSpPr txBox="1"/>
      </xdr:nvSpPr>
      <xdr:spPr>
        <a:xfrm>
          <a:off x="1066800" y="1380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平成２７年度においては、類似団体及び全国町村に比べ</a:t>
          </a:r>
          <a:r>
            <a:rPr kumimoji="1" lang="en-US" altLang="ja-JP" sz="1300">
              <a:latin typeface="ＭＳ Ｐゴシック"/>
            </a:rPr>
            <a:t>1.6</a:t>
          </a:r>
          <a:r>
            <a:rPr kumimoji="1" lang="ja-JP" altLang="en-US" sz="1300">
              <a:latin typeface="ＭＳ Ｐゴシック"/>
            </a:rPr>
            <a:t>上回っている。ここ数年は同一水準で推移しているが、引き続き給与水準の適正化に努める。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34289</xdr:rowOff>
    </xdr:to>
    <xdr:cxnSp macro="">
      <xdr:nvCxnSpPr>
        <xdr:cNvPr id="258" name="直線コネクタ 257"/>
        <xdr:cNvCxnSpPr/>
      </xdr:nvCxnSpPr>
      <xdr:spPr>
        <a:xfrm>
          <a:off x="16179800" y="14379787"/>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83</xdr:row>
      <xdr:rowOff>149437</xdr:rowOff>
    </xdr:to>
    <xdr:cxnSp macro="">
      <xdr:nvCxnSpPr>
        <xdr:cNvPr id="261" name="直線コネクタ 260"/>
        <xdr:cNvCxnSpPr/>
      </xdr:nvCxnSpPr>
      <xdr:spPr>
        <a:xfrm>
          <a:off x="15290800" y="143717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2" name="フローチャート : 判断 261"/>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3" name="テキスト ボックス 26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91016</xdr:rowOff>
    </xdr:to>
    <xdr:cxnSp macro="">
      <xdr:nvCxnSpPr>
        <xdr:cNvPr id="264" name="直線コネクタ 263"/>
        <xdr:cNvCxnSpPr/>
      </xdr:nvCxnSpPr>
      <xdr:spPr>
        <a:xfrm flipV="1">
          <a:off x="14401800" y="143717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5" name="フローチャート : 判断 264"/>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6" name="テキスト ボックス 265"/>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88</xdr:row>
      <xdr:rowOff>32173</xdr:rowOff>
    </xdr:to>
    <xdr:cxnSp macro="">
      <xdr:nvCxnSpPr>
        <xdr:cNvPr id="267" name="直線コネクタ 266"/>
        <xdr:cNvCxnSpPr/>
      </xdr:nvCxnSpPr>
      <xdr:spPr>
        <a:xfrm flipV="1">
          <a:off x="13512800" y="150071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8" name="フローチャート :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70" name="フローチャート : 判断 269"/>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71" name="テキスト ボックス 270"/>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7" name="円/楕円 276"/>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127016</xdr:rowOff>
    </xdr:from>
    <xdr:ext cx="762000" cy="259045"/>
    <xdr:sp macro="" textlink="">
      <xdr:nvSpPr>
        <xdr:cNvPr id="278" name="給与水準   （国との比較）該当値テキスト"/>
        <xdr:cNvSpPr txBox="1"/>
      </xdr:nvSpPr>
      <xdr:spPr>
        <a:xfrm>
          <a:off x="17106900" y="143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9" name="円/楕円 278"/>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13564</xdr:rowOff>
    </xdr:from>
    <xdr:ext cx="736600" cy="259045"/>
    <xdr:sp macro="" textlink="">
      <xdr:nvSpPr>
        <xdr:cNvPr id="280" name="テキスト ボックス 279"/>
        <xdr:cNvSpPr txBox="1"/>
      </xdr:nvSpPr>
      <xdr:spPr>
        <a:xfrm>
          <a:off x="15798800" y="144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81" name="円/楕円 280"/>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5520</xdr:rowOff>
    </xdr:from>
    <xdr:ext cx="762000" cy="259045"/>
    <xdr:sp macro="" textlink="">
      <xdr:nvSpPr>
        <xdr:cNvPr id="282" name="テキスト ボックス 281"/>
        <xdr:cNvSpPr txBox="1"/>
      </xdr:nvSpPr>
      <xdr:spPr>
        <a:xfrm>
          <a:off x="149098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40216</xdr:rowOff>
    </xdr:from>
    <xdr:to>
      <xdr:col>21</xdr:col>
      <xdr:colOff>50800</xdr:colOff>
      <xdr:row>87</xdr:row>
      <xdr:rowOff>141816</xdr:rowOff>
    </xdr:to>
    <xdr:sp macro="" textlink="">
      <xdr:nvSpPr>
        <xdr:cNvPr id="283" name="円/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5" name="円/楕円 284"/>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6" name="テキスト ボックス 285"/>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１月の町村合併後、退職者に対する職員採用数を抑制することにより職員数の削減を行ってきた。平成２７年度には類似団体を下回る水準までに至ったが、全国平均や県平均と比べると高い水準であるため、民間委託の活用、効率的な事務分担及び職員配置に取り組みつつ、計画的な職員数の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62399</xdr:rowOff>
    </xdr:from>
    <xdr:to>
      <xdr:col>24</xdr:col>
      <xdr:colOff>558800</xdr:colOff>
      <xdr:row>60</xdr:row>
      <xdr:rowOff>63204</xdr:rowOff>
    </xdr:to>
    <xdr:cxnSp macro="">
      <xdr:nvCxnSpPr>
        <xdr:cNvPr id="321" name="直線コネクタ 320"/>
        <xdr:cNvCxnSpPr/>
      </xdr:nvCxnSpPr>
      <xdr:spPr>
        <a:xfrm>
          <a:off x="16179800" y="10349399"/>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43900</xdr:rowOff>
    </xdr:from>
    <xdr:to>
      <xdr:col>23</xdr:col>
      <xdr:colOff>406400</xdr:colOff>
      <xdr:row>60</xdr:row>
      <xdr:rowOff>62399</xdr:rowOff>
    </xdr:to>
    <xdr:cxnSp macro="">
      <xdr:nvCxnSpPr>
        <xdr:cNvPr id="324" name="直線コネクタ 323"/>
        <xdr:cNvCxnSpPr/>
      </xdr:nvCxnSpPr>
      <xdr:spPr>
        <a:xfrm>
          <a:off x="15290800" y="1033090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5" name="フローチャート : 判断 324"/>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49378</xdr:rowOff>
    </xdr:from>
    <xdr:ext cx="736600" cy="259045"/>
    <xdr:sp macro="" textlink="">
      <xdr:nvSpPr>
        <xdr:cNvPr id="326" name="テキスト ボックス 325"/>
        <xdr:cNvSpPr txBox="1"/>
      </xdr:nvSpPr>
      <xdr:spPr>
        <a:xfrm>
          <a:off x="15798800" y="999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43900</xdr:rowOff>
    </xdr:from>
    <xdr:to>
      <xdr:col>22</xdr:col>
      <xdr:colOff>203200</xdr:colOff>
      <xdr:row>60</xdr:row>
      <xdr:rowOff>45508</xdr:rowOff>
    </xdr:to>
    <xdr:cxnSp macro="">
      <xdr:nvCxnSpPr>
        <xdr:cNvPr id="327" name="直線コネクタ 326"/>
        <xdr:cNvCxnSpPr/>
      </xdr:nvCxnSpPr>
      <xdr:spPr>
        <a:xfrm flipV="1">
          <a:off x="14401800" y="1033090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8" name="フローチャート : 判断 327"/>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29" name="テキスト ボックス 328"/>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45508</xdr:rowOff>
    </xdr:from>
    <xdr:to>
      <xdr:col>21</xdr:col>
      <xdr:colOff>0</xdr:colOff>
      <xdr:row>60</xdr:row>
      <xdr:rowOff>52747</xdr:rowOff>
    </xdr:to>
    <xdr:cxnSp macro="">
      <xdr:nvCxnSpPr>
        <xdr:cNvPr id="330" name="直線コネクタ 329"/>
        <xdr:cNvCxnSpPr/>
      </xdr:nvCxnSpPr>
      <xdr:spPr>
        <a:xfrm flipV="1">
          <a:off x="13512800" y="103325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31" name="フローチャート : 判断 330"/>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57421</xdr:rowOff>
    </xdr:from>
    <xdr:ext cx="762000" cy="259045"/>
    <xdr:sp macro="" textlink="">
      <xdr:nvSpPr>
        <xdr:cNvPr id="332" name="テキスト ボックス 331"/>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3" name="フローチャート : 判断 332"/>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48573</xdr:rowOff>
    </xdr:from>
    <xdr:ext cx="762000" cy="259045"/>
    <xdr:sp macro="" textlink="">
      <xdr:nvSpPr>
        <xdr:cNvPr id="334" name="テキスト ボックス 333"/>
        <xdr:cNvSpPr txBox="1"/>
      </xdr:nvSpPr>
      <xdr:spPr>
        <a:xfrm>
          <a:off x="13131800" y="999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12404</xdr:rowOff>
    </xdr:from>
    <xdr:to>
      <xdr:col>24</xdr:col>
      <xdr:colOff>609600</xdr:colOff>
      <xdr:row>60</xdr:row>
      <xdr:rowOff>114004</xdr:rowOff>
    </xdr:to>
    <xdr:sp macro="" textlink="">
      <xdr:nvSpPr>
        <xdr:cNvPr id="340" name="円/楕円 339"/>
        <xdr:cNvSpPr/>
      </xdr:nvSpPr>
      <xdr:spPr>
        <a:xfrm>
          <a:off x="169672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28931</xdr:rowOff>
    </xdr:from>
    <xdr:ext cx="762000" cy="259045"/>
    <xdr:sp macro="" textlink="">
      <xdr:nvSpPr>
        <xdr:cNvPr id="341" name="定員管理の状況該当値テキスト"/>
        <xdr:cNvSpPr txBox="1"/>
      </xdr:nvSpPr>
      <xdr:spPr>
        <a:xfrm>
          <a:off x="17106900" y="1014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11599</xdr:rowOff>
    </xdr:from>
    <xdr:to>
      <xdr:col>23</xdr:col>
      <xdr:colOff>457200</xdr:colOff>
      <xdr:row>60</xdr:row>
      <xdr:rowOff>113199</xdr:rowOff>
    </xdr:to>
    <xdr:sp macro="" textlink="">
      <xdr:nvSpPr>
        <xdr:cNvPr id="342" name="円/楕円 341"/>
        <xdr:cNvSpPr/>
      </xdr:nvSpPr>
      <xdr:spPr>
        <a:xfrm>
          <a:off x="16129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97976</xdr:rowOff>
    </xdr:from>
    <xdr:ext cx="736600" cy="259045"/>
    <xdr:sp macro="" textlink="">
      <xdr:nvSpPr>
        <xdr:cNvPr id="343" name="テキスト ボックス 342"/>
        <xdr:cNvSpPr txBox="1"/>
      </xdr:nvSpPr>
      <xdr:spPr>
        <a:xfrm>
          <a:off x="15798800" y="1038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164550</xdr:rowOff>
    </xdr:from>
    <xdr:to>
      <xdr:col>22</xdr:col>
      <xdr:colOff>254000</xdr:colOff>
      <xdr:row>60</xdr:row>
      <xdr:rowOff>94700</xdr:rowOff>
    </xdr:to>
    <xdr:sp macro="" textlink="">
      <xdr:nvSpPr>
        <xdr:cNvPr id="344" name="円/楕円 343"/>
        <xdr:cNvSpPr/>
      </xdr:nvSpPr>
      <xdr:spPr>
        <a:xfrm>
          <a:off x="15240000" y="102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79477</xdr:rowOff>
    </xdr:from>
    <xdr:ext cx="762000" cy="259045"/>
    <xdr:sp macro="" textlink="">
      <xdr:nvSpPr>
        <xdr:cNvPr id="345" name="テキスト ボックス 344"/>
        <xdr:cNvSpPr txBox="1"/>
      </xdr:nvSpPr>
      <xdr:spPr>
        <a:xfrm>
          <a:off x="149098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166158</xdr:rowOff>
    </xdr:from>
    <xdr:to>
      <xdr:col>21</xdr:col>
      <xdr:colOff>50800</xdr:colOff>
      <xdr:row>60</xdr:row>
      <xdr:rowOff>96308</xdr:rowOff>
    </xdr:to>
    <xdr:sp macro="" textlink="">
      <xdr:nvSpPr>
        <xdr:cNvPr id="346" name="円/楕円 345"/>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81085</xdr:rowOff>
    </xdr:from>
    <xdr:ext cx="762000" cy="259045"/>
    <xdr:sp macro="" textlink="">
      <xdr:nvSpPr>
        <xdr:cNvPr id="347" name="テキスト ボックス 346"/>
        <xdr:cNvSpPr txBox="1"/>
      </xdr:nvSpPr>
      <xdr:spPr>
        <a:xfrm>
          <a:off x="14020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1947</xdr:rowOff>
    </xdr:from>
    <xdr:to>
      <xdr:col>19</xdr:col>
      <xdr:colOff>533400</xdr:colOff>
      <xdr:row>60</xdr:row>
      <xdr:rowOff>103547</xdr:rowOff>
    </xdr:to>
    <xdr:sp macro="" textlink="">
      <xdr:nvSpPr>
        <xdr:cNvPr id="348" name="円/楕円 347"/>
        <xdr:cNvSpPr/>
      </xdr:nvSpPr>
      <xdr:spPr>
        <a:xfrm>
          <a:off x="13462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88324</xdr:rowOff>
    </xdr:from>
    <xdr:ext cx="762000" cy="259045"/>
    <xdr:sp macro="" textlink="">
      <xdr:nvSpPr>
        <xdr:cNvPr id="349" name="テキスト ボックス 348"/>
        <xdr:cNvSpPr txBox="1"/>
      </xdr:nvSpPr>
      <xdr:spPr>
        <a:xfrm>
          <a:off x="13131800" y="103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地方債の借入を必要最小限に抑制してきた結果により、年々数値は改善している。今後もこの方針を継続し、義務的経費に占める公債費の縮減を進めていく。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56243</xdr:rowOff>
    </xdr:from>
    <xdr:to>
      <xdr:col>24</xdr:col>
      <xdr:colOff>558800</xdr:colOff>
      <xdr:row>38</xdr:row>
      <xdr:rowOff>136676</xdr:rowOff>
    </xdr:to>
    <xdr:cxnSp macro="">
      <xdr:nvCxnSpPr>
        <xdr:cNvPr id="386" name="直線コネクタ 385"/>
        <xdr:cNvCxnSpPr/>
      </xdr:nvCxnSpPr>
      <xdr:spPr>
        <a:xfrm flipV="1">
          <a:off x="16179800" y="657134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136676</xdr:rowOff>
    </xdr:from>
    <xdr:to>
      <xdr:col>23</xdr:col>
      <xdr:colOff>406400</xdr:colOff>
      <xdr:row>39</xdr:row>
      <xdr:rowOff>34169</xdr:rowOff>
    </xdr:to>
    <xdr:cxnSp macro="">
      <xdr:nvCxnSpPr>
        <xdr:cNvPr id="389" name="直線コネクタ 388"/>
        <xdr:cNvCxnSpPr/>
      </xdr:nvCxnSpPr>
      <xdr:spPr>
        <a:xfrm flipV="1">
          <a:off x="15290800" y="66517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0" name="フローチャート : 判断 389"/>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1" name="テキスト ボックス 390"/>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34169</xdr:rowOff>
    </xdr:from>
    <xdr:to>
      <xdr:col>22</xdr:col>
      <xdr:colOff>203200</xdr:colOff>
      <xdr:row>39</xdr:row>
      <xdr:rowOff>80131</xdr:rowOff>
    </xdr:to>
    <xdr:cxnSp macro="">
      <xdr:nvCxnSpPr>
        <xdr:cNvPr id="392" name="直線コネクタ 391"/>
        <xdr:cNvCxnSpPr/>
      </xdr:nvCxnSpPr>
      <xdr:spPr>
        <a:xfrm flipV="1">
          <a:off x="14401800" y="67207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3" name="フローチャート : 判断 392"/>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394" name="テキスト ボックス 393"/>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80131</xdr:rowOff>
    </xdr:from>
    <xdr:to>
      <xdr:col>21</xdr:col>
      <xdr:colOff>0</xdr:colOff>
      <xdr:row>40</xdr:row>
      <xdr:rowOff>12095</xdr:rowOff>
    </xdr:to>
    <xdr:cxnSp macro="">
      <xdr:nvCxnSpPr>
        <xdr:cNvPr id="395" name="直線コネクタ 394"/>
        <xdr:cNvCxnSpPr/>
      </xdr:nvCxnSpPr>
      <xdr:spPr>
        <a:xfrm flipV="1">
          <a:off x="13512800" y="67666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6" name="フローチャート : 判断 395"/>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7" name="テキスト ボックス 396"/>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5443</xdr:rowOff>
    </xdr:from>
    <xdr:to>
      <xdr:col>24</xdr:col>
      <xdr:colOff>609600</xdr:colOff>
      <xdr:row>38</xdr:row>
      <xdr:rowOff>107043</xdr:rowOff>
    </xdr:to>
    <xdr:sp macro="" textlink="">
      <xdr:nvSpPr>
        <xdr:cNvPr id="405" name="円/楕円 404"/>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21970</xdr:rowOff>
    </xdr:from>
    <xdr:ext cx="762000" cy="259045"/>
    <xdr:sp macro="" textlink="">
      <xdr:nvSpPr>
        <xdr:cNvPr id="406"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85876</xdr:rowOff>
    </xdr:from>
    <xdr:to>
      <xdr:col>23</xdr:col>
      <xdr:colOff>457200</xdr:colOff>
      <xdr:row>39</xdr:row>
      <xdr:rowOff>16026</xdr:rowOff>
    </xdr:to>
    <xdr:sp macro="" textlink="">
      <xdr:nvSpPr>
        <xdr:cNvPr id="407" name="円/楕円 406"/>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26203</xdr:rowOff>
    </xdr:from>
    <xdr:ext cx="736600" cy="259045"/>
    <xdr:sp macro="" textlink="">
      <xdr:nvSpPr>
        <xdr:cNvPr id="408" name="テキスト ボックス 407"/>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154819</xdr:rowOff>
    </xdr:from>
    <xdr:to>
      <xdr:col>22</xdr:col>
      <xdr:colOff>254000</xdr:colOff>
      <xdr:row>39</xdr:row>
      <xdr:rowOff>84969</xdr:rowOff>
    </xdr:to>
    <xdr:sp macro="" textlink="">
      <xdr:nvSpPr>
        <xdr:cNvPr id="409" name="円/楕円 408"/>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95146</xdr:rowOff>
    </xdr:from>
    <xdr:ext cx="762000" cy="259045"/>
    <xdr:sp macro="" textlink="">
      <xdr:nvSpPr>
        <xdr:cNvPr id="410" name="テキスト ボックス 409"/>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29331</xdr:rowOff>
    </xdr:from>
    <xdr:to>
      <xdr:col>21</xdr:col>
      <xdr:colOff>50800</xdr:colOff>
      <xdr:row>39</xdr:row>
      <xdr:rowOff>130931</xdr:rowOff>
    </xdr:to>
    <xdr:sp macro="" textlink="">
      <xdr:nvSpPr>
        <xdr:cNvPr id="411" name="円/楕円 410"/>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141108</xdr:rowOff>
    </xdr:from>
    <xdr:ext cx="762000" cy="259045"/>
    <xdr:sp macro="" textlink="">
      <xdr:nvSpPr>
        <xdr:cNvPr id="412" name="テキスト ボックス 411"/>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132745</xdr:rowOff>
    </xdr:from>
    <xdr:to>
      <xdr:col>19</xdr:col>
      <xdr:colOff>533400</xdr:colOff>
      <xdr:row>40</xdr:row>
      <xdr:rowOff>62895</xdr:rowOff>
    </xdr:to>
    <xdr:sp macro="" textlink="">
      <xdr:nvSpPr>
        <xdr:cNvPr id="413" name="円/楕円 412"/>
        <xdr:cNvSpPr/>
      </xdr:nvSpPr>
      <xdr:spPr>
        <a:xfrm>
          <a:off x="13462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73072</xdr:rowOff>
    </xdr:from>
    <xdr:ext cx="762000" cy="259045"/>
    <xdr:sp macro="" textlink="">
      <xdr:nvSpPr>
        <xdr:cNvPr id="414" name="テキスト ボックス 413"/>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から引き続き、充当可能財源等が将来負担額を上回り、将来負担比率は算定なしとなっている。主な要因は地方債残高の減少と財政調整基金などの基金残高が財政規模に対して高水準で推移しているためである。今後も将来負担比率が低い水準で維持できるよ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155605</xdr:rowOff>
    </xdr:from>
    <xdr:to>
      <xdr:col>22</xdr:col>
      <xdr:colOff>203200</xdr:colOff>
      <xdr:row>15</xdr:row>
      <xdr:rowOff>40217</xdr:rowOff>
    </xdr:to>
    <xdr:cxnSp macro="">
      <xdr:nvCxnSpPr>
        <xdr:cNvPr id="450" name="直線コネクタ 449"/>
        <xdr:cNvCxnSpPr/>
      </xdr:nvCxnSpPr>
      <xdr:spPr>
        <a:xfrm flipV="1">
          <a:off x="14401800" y="2384455"/>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1"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161109</xdr:rowOff>
    </xdr:from>
    <xdr:to>
      <xdr:col>21</xdr:col>
      <xdr:colOff>0</xdr:colOff>
      <xdr:row>15</xdr:row>
      <xdr:rowOff>40217</xdr:rowOff>
    </xdr:to>
    <xdr:cxnSp macro="">
      <xdr:nvCxnSpPr>
        <xdr:cNvPr id="453" name="直線コネクタ 452"/>
        <xdr:cNvCxnSpPr/>
      </xdr:nvCxnSpPr>
      <xdr:spPr>
        <a:xfrm>
          <a:off x="13512800" y="256140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4" name="フローチャート : 判断 453"/>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94058</xdr:rowOff>
    </xdr:from>
    <xdr:ext cx="736600" cy="259045"/>
    <xdr:sp macro="" textlink="">
      <xdr:nvSpPr>
        <xdr:cNvPr id="455" name="テキスト ボックス 454"/>
        <xdr:cNvSpPr txBox="1"/>
      </xdr:nvSpPr>
      <xdr:spPr>
        <a:xfrm>
          <a:off x="15798800" y="249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28242</xdr:rowOff>
    </xdr:from>
    <xdr:to>
      <xdr:col>22</xdr:col>
      <xdr:colOff>254000</xdr:colOff>
      <xdr:row>16</xdr:row>
      <xdr:rowOff>129842</xdr:rowOff>
    </xdr:to>
    <xdr:sp macro="" textlink="">
      <xdr:nvSpPr>
        <xdr:cNvPr id="456" name="フローチャート : 判断 455"/>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114619</xdr:rowOff>
    </xdr:from>
    <xdr:ext cx="762000" cy="259045"/>
    <xdr:sp macro="" textlink="">
      <xdr:nvSpPr>
        <xdr:cNvPr id="457" name="テキスト ボックス 456"/>
        <xdr:cNvSpPr txBox="1"/>
      </xdr:nvSpPr>
      <xdr:spPr>
        <a:xfrm>
          <a:off x="14909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85695</xdr:rowOff>
    </xdr:from>
    <xdr:to>
      <xdr:col>21</xdr:col>
      <xdr:colOff>50800</xdr:colOff>
      <xdr:row>17</xdr:row>
      <xdr:rowOff>15845</xdr:rowOff>
    </xdr:to>
    <xdr:sp macro="" textlink="">
      <xdr:nvSpPr>
        <xdr:cNvPr id="458" name="フローチャート : 判断 457"/>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622</xdr:rowOff>
    </xdr:from>
    <xdr:ext cx="762000" cy="259045"/>
    <xdr:sp macro="" textlink="">
      <xdr:nvSpPr>
        <xdr:cNvPr id="459" name="テキスト ボックス 458"/>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0" name="フローチャート : 判断 45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61" name="テキスト ボックス 460"/>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104805</xdr:rowOff>
    </xdr:from>
    <xdr:to>
      <xdr:col>22</xdr:col>
      <xdr:colOff>254000</xdr:colOff>
      <xdr:row>14</xdr:row>
      <xdr:rowOff>34955</xdr:rowOff>
    </xdr:to>
    <xdr:sp macro="" textlink="">
      <xdr:nvSpPr>
        <xdr:cNvPr id="467" name="円/楕円 466"/>
        <xdr:cNvSpPr/>
      </xdr:nvSpPr>
      <xdr:spPr>
        <a:xfrm>
          <a:off x="152400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45132</xdr:rowOff>
    </xdr:from>
    <xdr:ext cx="762000" cy="259045"/>
    <xdr:sp macro="" textlink="">
      <xdr:nvSpPr>
        <xdr:cNvPr id="468" name="テキスト ボックス 467"/>
        <xdr:cNvSpPr txBox="1"/>
      </xdr:nvSpPr>
      <xdr:spPr>
        <a:xfrm>
          <a:off x="14909800" y="21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160867</xdr:rowOff>
    </xdr:from>
    <xdr:to>
      <xdr:col>21</xdr:col>
      <xdr:colOff>50800</xdr:colOff>
      <xdr:row>15</xdr:row>
      <xdr:rowOff>91017</xdr:rowOff>
    </xdr:to>
    <xdr:sp macro="" textlink="">
      <xdr:nvSpPr>
        <xdr:cNvPr id="469" name="円/楕円 468"/>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101194</xdr:rowOff>
    </xdr:from>
    <xdr:ext cx="762000" cy="259045"/>
    <xdr:sp macro="" textlink="">
      <xdr:nvSpPr>
        <xdr:cNvPr id="470" name="テキスト ボックス 469"/>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110309</xdr:rowOff>
    </xdr:from>
    <xdr:to>
      <xdr:col>19</xdr:col>
      <xdr:colOff>533400</xdr:colOff>
      <xdr:row>15</xdr:row>
      <xdr:rowOff>40459</xdr:rowOff>
    </xdr:to>
    <xdr:sp macro="" textlink="">
      <xdr:nvSpPr>
        <xdr:cNvPr id="471" name="円/楕円 470"/>
        <xdr:cNvSpPr/>
      </xdr:nvSpPr>
      <xdr:spPr>
        <a:xfrm>
          <a:off x="13462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50636</xdr:rowOff>
    </xdr:from>
    <xdr:ext cx="762000" cy="259045"/>
    <xdr:sp macro="" textlink="">
      <xdr:nvSpPr>
        <xdr:cNvPr id="472" name="テキスト ボックス 471"/>
        <xdr:cNvSpPr txBox="1"/>
      </xdr:nvSpPr>
      <xdr:spPr>
        <a:xfrm>
          <a:off x="13131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15,100
14,993
103.06
7,736,025
7,430,514
281,953
5,374,419
6,520,851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削減と消防業務等を一部事務組合で行っていることから、類似団体や全国平均に比べて指数は低くなっている。今後も低い水準での推移を維持するとともに一部事務組合分や公営企業分への人件費負担分も含めた人件費全体での抑制についても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16510</xdr:rowOff>
    </xdr:to>
    <xdr:cxnSp macro="">
      <xdr:nvCxnSpPr>
        <xdr:cNvPr id="66" name="直線コネクタ 65"/>
        <xdr:cNvCxnSpPr/>
      </xdr:nvCxnSpPr>
      <xdr:spPr>
        <a:xfrm flipV="1">
          <a:off x="3987800" y="5963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35</xdr:row>
      <xdr:rowOff>16510</xdr:rowOff>
    </xdr:to>
    <xdr:cxnSp macro="">
      <xdr:nvCxnSpPr>
        <xdr:cNvPr id="69" name="直線コネクタ 68"/>
        <xdr:cNvCxnSpPr/>
      </xdr:nvCxnSpPr>
      <xdr:spPr>
        <a:xfrm>
          <a:off x="3098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34</xdr:row>
      <xdr:rowOff>142240</xdr:rowOff>
    </xdr:to>
    <xdr:cxnSp macro="">
      <xdr:nvCxnSpPr>
        <xdr:cNvPr id="72" name="直線コネクタ 71"/>
        <xdr:cNvCxnSpPr/>
      </xdr:nvCxnSpPr>
      <xdr:spPr>
        <a:xfrm>
          <a:off x="2209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35</xdr:row>
      <xdr:rowOff>24130</xdr:rowOff>
    </xdr:to>
    <xdr:cxnSp macro="">
      <xdr:nvCxnSpPr>
        <xdr:cNvPr id="75" name="直線コネクタ 74"/>
        <xdr:cNvCxnSpPr/>
      </xdr:nvCxnSpPr>
      <xdr:spPr>
        <a:xfrm flipV="1">
          <a:off x="1320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137160</xdr:rowOff>
    </xdr:from>
    <xdr:to>
      <xdr:col>5</xdr:col>
      <xdr:colOff>600075</xdr:colOff>
      <xdr:row>35</xdr:row>
      <xdr:rowOff>67310</xdr:rowOff>
    </xdr:to>
    <xdr:sp macro="" textlink="">
      <xdr:nvSpPr>
        <xdr:cNvPr id="87" name="円/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9" name="円/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民間事業者による事業委託や施設数の削減を進めているが、電算システム経費の増加及び町村合併により人口規模に対して公共施設数が多く施設維持管理経費が多いため平成２７年度においても類似団体平均に比べ０．９％高い状態である。引き続き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115570</xdr:rowOff>
    </xdr:to>
    <xdr:cxnSp macro="">
      <xdr:nvCxnSpPr>
        <xdr:cNvPr id="127" name="直線コネクタ 126"/>
        <xdr:cNvCxnSpPr/>
      </xdr:nvCxnSpPr>
      <xdr:spPr>
        <a:xfrm flipV="1">
          <a:off x="15671800" y="2946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115570</xdr:rowOff>
    </xdr:to>
    <xdr:cxnSp macro="">
      <xdr:nvCxnSpPr>
        <xdr:cNvPr id="130" name="直線コネクタ 129"/>
        <xdr:cNvCxnSpPr/>
      </xdr:nvCxnSpPr>
      <xdr:spPr>
        <a:xfrm>
          <a:off x="14782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2" name="テキスト ボックス 131"/>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8890</xdr:rowOff>
    </xdr:to>
    <xdr:cxnSp macro="">
      <xdr:nvCxnSpPr>
        <xdr:cNvPr id="133" name="直線コネクタ 132"/>
        <xdr:cNvCxnSpPr/>
      </xdr:nvCxnSpPr>
      <xdr:spPr>
        <a:xfrm>
          <a:off x="13893800" y="286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35" name="テキスト ボックス 134"/>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16</xdr:row>
      <xdr:rowOff>119380</xdr:rowOff>
    </xdr:to>
    <xdr:cxnSp macro="">
      <xdr:nvCxnSpPr>
        <xdr:cNvPr id="136" name="直線コネクタ 135"/>
        <xdr:cNvCxnSpPr/>
      </xdr:nvCxnSpPr>
      <xdr:spPr>
        <a:xfrm>
          <a:off x="13004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8" name="テキスト ボックス 137"/>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6" name="円/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50" name="円/楕円 149"/>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51" name="テキスト ボックス 150"/>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2" name="円/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3" name="テキスト ボックス 152"/>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4" name="円/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5" name="テキスト ボックス 154"/>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から東日本管内の町村では初となる福祉事務所の設置を行ったことにより、町村では通常持たない生活保護費などの予算を執行することになったこと及び乳幼児、障がい者への医療費助成の拡充を続けていることから類似団体と比べ指標が大きくなっている。今後は福祉事務所を活かした自立支援事業や保健師による保健事業などにより、年々増加傾向にある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58</xdr:row>
      <xdr:rowOff>12700</xdr:rowOff>
    </xdr:to>
    <xdr:cxnSp macro="">
      <xdr:nvCxnSpPr>
        <xdr:cNvPr id="190" name="直線コネクタ 189"/>
        <xdr:cNvCxnSpPr/>
      </xdr:nvCxnSpPr>
      <xdr:spPr>
        <a:xfrm flipV="1">
          <a:off x="3987800" y="98588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58</xdr:row>
      <xdr:rowOff>12700</xdr:rowOff>
    </xdr:to>
    <xdr:cxnSp macro="">
      <xdr:nvCxnSpPr>
        <xdr:cNvPr id="193" name="直線コネクタ 192"/>
        <xdr:cNvCxnSpPr/>
      </xdr:nvCxnSpPr>
      <xdr:spPr>
        <a:xfrm>
          <a:off x="3098800" y="97935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20865</xdr:rowOff>
    </xdr:to>
    <xdr:cxnSp macro="">
      <xdr:nvCxnSpPr>
        <xdr:cNvPr id="196" name="直線コネクタ 195"/>
        <xdr:cNvCxnSpPr/>
      </xdr:nvCxnSpPr>
      <xdr:spPr>
        <a:xfrm>
          <a:off x="2209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143328</xdr:rowOff>
    </xdr:to>
    <xdr:cxnSp macro="">
      <xdr:nvCxnSpPr>
        <xdr:cNvPr id="199" name="直線コネクタ 198"/>
        <xdr:cNvCxnSpPr/>
      </xdr:nvCxnSpPr>
      <xdr:spPr>
        <a:xfrm flipV="1">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9" name="円/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10"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3" name="円/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4" name="テキスト ボックス 21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7" name="円/楕円 216"/>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8" name="テキスト ボックス 217"/>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類似団体を下回っているが、各種保険会計など特別会計への繰出金が年々増加してきている。適正な特別会計運営に努めるよう働きかけを行っていく。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168910</xdr:rowOff>
    </xdr:from>
    <xdr:to>
      <xdr:col>24</xdr:col>
      <xdr:colOff>31750</xdr:colOff>
      <xdr:row>54</xdr:row>
      <xdr:rowOff>58420</xdr:rowOff>
    </xdr:to>
    <xdr:cxnSp macro="">
      <xdr:nvCxnSpPr>
        <xdr:cNvPr id="251" name="直線コネクタ 250"/>
        <xdr:cNvCxnSpPr/>
      </xdr:nvCxnSpPr>
      <xdr:spPr>
        <a:xfrm flipV="1">
          <a:off x="15671800" y="9255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58420</xdr:rowOff>
    </xdr:to>
    <xdr:cxnSp macro="">
      <xdr:nvCxnSpPr>
        <xdr:cNvPr id="254" name="直線コネクタ 253"/>
        <xdr:cNvCxnSpPr/>
      </xdr:nvCxnSpPr>
      <xdr:spPr>
        <a:xfrm>
          <a:off x="14782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56" name="テキスト ボックス 255"/>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153670</xdr:rowOff>
    </xdr:from>
    <xdr:to>
      <xdr:col>21</xdr:col>
      <xdr:colOff>361950</xdr:colOff>
      <xdr:row>54</xdr:row>
      <xdr:rowOff>58420</xdr:rowOff>
    </xdr:to>
    <xdr:cxnSp macro="">
      <xdr:nvCxnSpPr>
        <xdr:cNvPr id="257" name="直線コネクタ 256"/>
        <xdr:cNvCxnSpPr/>
      </xdr:nvCxnSpPr>
      <xdr:spPr>
        <a:xfrm>
          <a:off x="13893800" y="9240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59" name="テキスト ボックス 258"/>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53</xdr:row>
      <xdr:rowOff>153670</xdr:rowOff>
    </xdr:to>
    <xdr:cxnSp macro="">
      <xdr:nvCxnSpPr>
        <xdr:cNvPr id="260" name="直線コネクタ 259"/>
        <xdr:cNvCxnSpPr/>
      </xdr:nvCxnSpPr>
      <xdr:spPr>
        <a:xfrm>
          <a:off x="13004800" y="922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62" name="テキスト ボックス 261"/>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132097</xdr:rowOff>
    </xdr:from>
    <xdr:ext cx="762000" cy="259045"/>
    <xdr:sp macro="" textlink="">
      <xdr:nvSpPr>
        <xdr:cNvPr id="264" name="テキスト ボックス 263"/>
        <xdr:cNvSpPr txBox="1"/>
      </xdr:nvSpPr>
      <xdr:spPr>
        <a:xfrm>
          <a:off x="12623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118110</xdr:rowOff>
    </xdr:from>
    <xdr:to>
      <xdr:col>24</xdr:col>
      <xdr:colOff>82550</xdr:colOff>
      <xdr:row>54</xdr:row>
      <xdr:rowOff>48260</xdr:rowOff>
    </xdr:to>
    <xdr:sp macro="" textlink="">
      <xdr:nvSpPr>
        <xdr:cNvPr id="270" name="円/楕円 269"/>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134637</xdr:rowOff>
    </xdr:from>
    <xdr:ext cx="762000" cy="259045"/>
    <xdr:sp macro="" textlink="">
      <xdr:nvSpPr>
        <xdr:cNvPr id="271" name="その他該当値テキスト"/>
        <xdr:cNvSpPr txBox="1"/>
      </xdr:nvSpPr>
      <xdr:spPr>
        <a:xfrm>
          <a:off x="165989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xdr:rowOff>
    </xdr:from>
    <xdr:to>
      <xdr:col>22</xdr:col>
      <xdr:colOff>615950</xdr:colOff>
      <xdr:row>54</xdr:row>
      <xdr:rowOff>109220</xdr:rowOff>
    </xdr:to>
    <xdr:sp macro="" textlink="">
      <xdr:nvSpPr>
        <xdr:cNvPr id="272" name="円/楕円 271"/>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119397</xdr:rowOff>
    </xdr:from>
    <xdr:ext cx="736600" cy="259045"/>
    <xdr:sp macro="" textlink="">
      <xdr:nvSpPr>
        <xdr:cNvPr id="273" name="テキスト ボックス 272"/>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xdr:rowOff>
    </xdr:from>
    <xdr:to>
      <xdr:col>21</xdr:col>
      <xdr:colOff>412750</xdr:colOff>
      <xdr:row>54</xdr:row>
      <xdr:rowOff>109220</xdr:rowOff>
    </xdr:to>
    <xdr:sp macro="" textlink="">
      <xdr:nvSpPr>
        <xdr:cNvPr id="274" name="円/楕円 273"/>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119397</xdr:rowOff>
    </xdr:from>
    <xdr:ext cx="762000" cy="259045"/>
    <xdr:sp macro="" textlink="">
      <xdr:nvSpPr>
        <xdr:cNvPr id="275" name="テキスト ボックス 274"/>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102870</xdr:rowOff>
    </xdr:from>
    <xdr:to>
      <xdr:col>20</xdr:col>
      <xdr:colOff>209550</xdr:colOff>
      <xdr:row>54</xdr:row>
      <xdr:rowOff>33020</xdr:rowOff>
    </xdr:to>
    <xdr:sp macro="" textlink="">
      <xdr:nvSpPr>
        <xdr:cNvPr id="276" name="円/楕円 275"/>
        <xdr:cNvSpPr/>
      </xdr:nvSpPr>
      <xdr:spPr>
        <a:xfrm>
          <a:off x="13843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43197</xdr:rowOff>
    </xdr:from>
    <xdr:ext cx="762000" cy="259045"/>
    <xdr:sp macro="" textlink="">
      <xdr:nvSpPr>
        <xdr:cNvPr id="277" name="テキスト ボックス 276"/>
        <xdr:cNvSpPr txBox="1"/>
      </xdr:nvSpPr>
      <xdr:spPr>
        <a:xfrm>
          <a:off x="13512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78" name="円/楕円 277"/>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79" name="テキスト ボックス 278"/>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２７年度の指標は類似団体に比べ２．１％高くなっている。公営企業会計や一部事務組合への負担金の割合が高いためであり、特に平成２７年度は工業団地整備にともなう工業用水道の送水管延伸のため、工業用水道会計への補助金を支出したことが要因となっている。</a:t>
          </a:r>
          <a:endParaRPr kumimoji="1" lang="en-US" altLang="ja-JP" sz="1200">
            <a:latin typeface="ＭＳ Ｐゴシック"/>
          </a:endParaRPr>
        </a:p>
        <a:p>
          <a:r>
            <a:rPr kumimoji="1" lang="ja-JP" altLang="en-US" sz="1200">
              <a:latin typeface="ＭＳ Ｐゴシック"/>
            </a:rPr>
            <a:t>他に水道事業や下水道事業への補助金については年々増加の傾向にあるため料金体系の見直しも含めた補助費の抑制に努める。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133858</xdr:rowOff>
    </xdr:to>
    <xdr:cxnSp macro="">
      <xdr:nvCxnSpPr>
        <xdr:cNvPr id="309" name="直線コネクタ 308"/>
        <xdr:cNvCxnSpPr/>
      </xdr:nvCxnSpPr>
      <xdr:spPr>
        <a:xfrm flipV="1">
          <a:off x="15671800" y="6454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133858</xdr:rowOff>
    </xdr:to>
    <xdr:cxnSp macro="">
      <xdr:nvCxnSpPr>
        <xdr:cNvPr id="312" name="直線コネクタ 311"/>
        <xdr:cNvCxnSpPr/>
      </xdr:nvCxnSpPr>
      <xdr:spPr>
        <a:xfrm>
          <a:off x="14782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4" name="テキスト ボックス 313"/>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106426</xdr:rowOff>
    </xdr:to>
    <xdr:cxnSp macro="">
      <xdr:nvCxnSpPr>
        <xdr:cNvPr id="315" name="直線コネクタ 314"/>
        <xdr:cNvCxnSpPr/>
      </xdr:nvCxnSpPr>
      <xdr:spPr>
        <a:xfrm flipV="1">
          <a:off x="13893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7" name="テキスト ボックス 31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37</xdr:row>
      <xdr:rowOff>143002</xdr:rowOff>
    </xdr:to>
    <xdr:cxnSp macro="">
      <xdr:nvCxnSpPr>
        <xdr:cNvPr id="318" name="直線コネクタ 317"/>
        <xdr:cNvCxnSpPr/>
      </xdr:nvCxnSpPr>
      <xdr:spPr>
        <a:xfrm flipV="1">
          <a:off x="13004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0" name="テキスト ボックス 319"/>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2" name="テキスト ボックス 32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30" name="円/楕円 329"/>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31" name="テキスト ボックス 330"/>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32" name="円/楕円 331"/>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33" name="テキスト ボックス 332"/>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4" name="円/楕円 333"/>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5" name="テキスト ボックス 334"/>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6" name="円/楕円 335"/>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7" name="テキスト ボックス 336"/>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地方債現在高の減少に伴い、平成２７年度の公債費の比率は１．８％改善している。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公営企業会計において、元金償還額が増え、公営企業債での元利償還金に対する一般会計からの繰出金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が見込まれている。</a:t>
          </a:r>
          <a:endParaRPr lang="ja-JP" altLang="ja-JP" sz="1400">
            <a:effectLst/>
          </a:endParaRPr>
        </a:p>
        <a:p>
          <a:r>
            <a:rPr kumimoji="1" lang="ja-JP" altLang="ja-JP" sz="1100">
              <a:solidFill>
                <a:schemeClr val="dk1"/>
              </a:solidFill>
              <a:effectLst/>
              <a:latin typeface="+mn-lt"/>
              <a:ea typeface="+mn-ea"/>
              <a:cs typeface="+mn-cs"/>
            </a:rPr>
            <a:t>そのため、</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会計においては投資的経費に要する起債の借入額を減らして、後世代への負担を少なくするために努める。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69850</xdr:rowOff>
    </xdr:to>
    <xdr:cxnSp macro="">
      <xdr:nvCxnSpPr>
        <xdr:cNvPr id="367" name="直線コネクタ 366"/>
        <xdr:cNvCxnSpPr/>
      </xdr:nvCxnSpPr>
      <xdr:spPr>
        <a:xfrm flipV="1">
          <a:off x="3987800" y="13189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69850</xdr:rowOff>
    </xdr:to>
    <xdr:cxnSp macro="">
      <xdr:nvCxnSpPr>
        <xdr:cNvPr id="370" name="直線コネクタ 369"/>
        <xdr:cNvCxnSpPr/>
      </xdr:nvCxnSpPr>
      <xdr:spPr>
        <a:xfrm>
          <a:off x="3098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10413</xdr:rowOff>
    </xdr:to>
    <xdr:cxnSp macro="">
      <xdr:nvCxnSpPr>
        <xdr:cNvPr id="373" name="直線コネクタ 372"/>
        <xdr:cNvCxnSpPr/>
      </xdr:nvCxnSpPr>
      <xdr:spPr>
        <a:xfrm>
          <a:off x="2209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75" name="テキスト ボックス 374"/>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76</xdr:row>
      <xdr:rowOff>168148</xdr:rowOff>
    </xdr:to>
    <xdr:cxnSp macro="">
      <xdr:nvCxnSpPr>
        <xdr:cNvPr id="376" name="直線コネクタ 375"/>
        <xdr:cNvCxnSpPr/>
      </xdr:nvCxnSpPr>
      <xdr:spPr>
        <a:xfrm flipV="1">
          <a:off x="1320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8" name="テキスト ボックス 377"/>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0" name="テキスト ボックス 37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86" name="円/楕円 385"/>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7"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8" name="円/楕円 387"/>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9" name="テキスト ボックス 38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90" name="円/楕円 389"/>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91" name="テキスト ボックス 39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92" name="円/楕円 391"/>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93" name="テキスト ボックス 392"/>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4" name="円/楕円 393"/>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5" name="テキスト ボックス 394"/>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公債費以外についての指標は類似団体とほぼ同水準で推移している。物件費については経費の縮減に、補助費等については経費の増加抑制に努めていく。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168911</xdr:rowOff>
    </xdr:to>
    <xdr:cxnSp macro="">
      <xdr:nvCxnSpPr>
        <xdr:cNvPr id="428" name="直線コネクタ 427"/>
        <xdr:cNvCxnSpPr/>
      </xdr:nvCxnSpPr>
      <xdr:spPr>
        <a:xfrm flipV="1">
          <a:off x="15671800" y="1322958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168911</xdr:rowOff>
    </xdr:to>
    <xdr:cxnSp macro="">
      <xdr:nvCxnSpPr>
        <xdr:cNvPr id="431" name="直線コネクタ 430"/>
        <xdr:cNvCxnSpPr/>
      </xdr:nvCxnSpPr>
      <xdr:spPr>
        <a:xfrm>
          <a:off x="14782800" y="132105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33" name="テキスト ボックス 43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77</xdr:row>
      <xdr:rowOff>8889</xdr:rowOff>
    </xdr:to>
    <xdr:cxnSp macro="">
      <xdr:nvCxnSpPr>
        <xdr:cNvPr id="434" name="直線コネクタ 433"/>
        <xdr:cNvCxnSpPr/>
      </xdr:nvCxnSpPr>
      <xdr:spPr>
        <a:xfrm>
          <a:off x="13893800" y="13145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77</xdr:row>
      <xdr:rowOff>1270</xdr:rowOff>
    </xdr:to>
    <xdr:cxnSp macro="">
      <xdr:nvCxnSpPr>
        <xdr:cNvPr id="437" name="直線コネクタ 436"/>
        <xdr:cNvCxnSpPr/>
      </xdr:nvCxnSpPr>
      <xdr:spPr>
        <a:xfrm flipV="1">
          <a:off x="13004800" y="13145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9" name="テキスト ボックス 43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1" name="テキスト ボックス 44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7" name="円/楕円 446"/>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48"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49" name="円/楕円 448"/>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0" name="テキスト ボックス 449"/>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1" name="円/楕円 450"/>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2" name="テキスト ボックス 45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53" name="円/楕円 452"/>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54" name="テキスト ボックス 453"/>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5" name="円/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6" name="テキスト ボックス 45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三重県多気町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50678</xdr:rowOff>
    </xdr:from>
    <xdr:to>
      <xdr:col>4</xdr:col>
      <xdr:colOff>1117600</xdr:colOff>
      <xdr:row>18</xdr:row>
      <xdr:rowOff>51951</xdr:rowOff>
    </xdr:to>
    <xdr:cxnSp macro="">
      <xdr:nvCxnSpPr>
        <xdr:cNvPr id="50" name="直線コネクタ 49"/>
        <xdr:cNvCxnSpPr/>
      </xdr:nvCxnSpPr>
      <xdr:spPr bwMode="auto">
        <a:xfrm>
          <a:off x="5003800" y="3184403"/>
          <a:ext cx="6477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35659</xdr:rowOff>
    </xdr:from>
    <xdr:to>
      <xdr:col>4</xdr:col>
      <xdr:colOff>469900</xdr:colOff>
      <xdr:row>18</xdr:row>
      <xdr:rowOff>50678</xdr:rowOff>
    </xdr:to>
    <xdr:cxnSp macro="">
      <xdr:nvCxnSpPr>
        <xdr:cNvPr id="53" name="直線コネクタ 52"/>
        <xdr:cNvCxnSpPr/>
      </xdr:nvCxnSpPr>
      <xdr:spPr bwMode="auto">
        <a:xfrm>
          <a:off x="4305300" y="3169384"/>
          <a:ext cx="698500" cy="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111172</xdr:rowOff>
    </xdr:from>
    <xdr:ext cx="736600" cy="259045"/>
    <xdr:sp macro="" textlink="">
      <xdr:nvSpPr>
        <xdr:cNvPr id="55" name="テキスト ボックス 54"/>
        <xdr:cNvSpPr txBox="1"/>
      </xdr:nvSpPr>
      <xdr:spPr>
        <a:xfrm>
          <a:off x="4622800" y="3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31666</xdr:rowOff>
    </xdr:from>
    <xdr:to>
      <xdr:col>3</xdr:col>
      <xdr:colOff>904875</xdr:colOff>
      <xdr:row>18</xdr:row>
      <xdr:rowOff>35659</xdr:rowOff>
    </xdr:to>
    <xdr:cxnSp macro="">
      <xdr:nvCxnSpPr>
        <xdr:cNvPr id="56" name="直線コネクタ 55"/>
        <xdr:cNvCxnSpPr/>
      </xdr:nvCxnSpPr>
      <xdr:spPr bwMode="auto">
        <a:xfrm>
          <a:off x="3606800" y="3165391"/>
          <a:ext cx="6985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129117</xdr:rowOff>
    </xdr:from>
    <xdr:ext cx="762000" cy="259045"/>
    <xdr:sp macro="" textlink="">
      <xdr:nvSpPr>
        <xdr:cNvPr id="58" name="テキスト ボックス 57"/>
        <xdr:cNvSpPr txBox="1"/>
      </xdr:nvSpPr>
      <xdr:spPr>
        <a:xfrm>
          <a:off x="3924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16914</xdr:rowOff>
    </xdr:from>
    <xdr:to>
      <xdr:col>3</xdr:col>
      <xdr:colOff>206375</xdr:colOff>
      <xdr:row>18</xdr:row>
      <xdr:rowOff>31666</xdr:rowOff>
    </xdr:to>
    <xdr:cxnSp macro="">
      <xdr:nvCxnSpPr>
        <xdr:cNvPr id="59" name="直線コネクタ 58"/>
        <xdr:cNvCxnSpPr/>
      </xdr:nvCxnSpPr>
      <xdr:spPr bwMode="auto">
        <a:xfrm>
          <a:off x="2908300" y="3150639"/>
          <a:ext cx="698500" cy="1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110906</xdr:rowOff>
    </xdr:from>
    <xdr:ext cx="762000" cy="259045"/>
    <xdr:sp macro="" textlink="">
      <xdr:nvSpPr>
        <xdr:cNvPr id="61" name="テキスト ボックス 60"/>
        <xdr:cNvSpPr txBox="1"/>
      </xdr:nvSpPr>
      <xdr:spPr>
        <a:xfrm>
          <a:off x="32258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97357</xdr:rowOff>
    </xdr:from>
    <xdr:ext cx="762000" cy="259045"/>
    <xdr:sp macro="" textlink="">
      <xdr:nvSpPr>
        <xdr:cNvPr id="63" name="テキスト ボックス 62"/>
        <xdr:cNvSpPr txBox="1"/>
      </xdr:nvSpPr>
      <xdr:spPr>
        <a:xfrm>
          <a:off x="2527300" y="32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1151</xdr:rowOff>
    </xdr:from>
    <xdr:to>
      <xdr:col>5</xdr:col>
      <xdr:colOff>34925</xdr:colOff>
      <xdr:row>18</xdr:row>
      <xdr:rowOff>102751</xdr:rowOff>
    </xdr:to>
    <xdr:sp macro="" textlink="">
      <xdr:nvSpPr>
        <xdr:cNvPr id="69" name="円/楕円 68"/>
        <xdr:cNvSpPr/>
      </xdr:nvSpPr>
      <xdr:spPr bwMode="auto">
        <a:xfrm>
          <a:off x="5600700" y="31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144678</xdr:rowOff>
    </xdr:from>
    <xdr:ext cx="762000" cy="259045"/>
    <xdr:sp macro="" textlink="">
      <xdr:nvSpPr>
        <xdr:cNvPr id="70" name="人口1人当たり決算額の推移該当値テキスト130"/>
        <xdr:cNvSpPr txBox="1"/>
      </xdr:nvSpPr>
      <xdr:spPr>
        <a:xfrm>
          <a:off x="5740400" y="3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171328</xdr:rowOff>
    </xdr:from>
    <xdr:to>
      <xdr:col>4</xdr:col>
      <xdr:colOff>520700</xdr:colOff>
      <xdr:row>18</xdr:row>
      <xdr:rowOff>101478</xdr:rowOff>
    </xdr:to>
    <xdr:sp macro="" textlink="">
      <xdr:nvSpPr>
        <xdr:cNvPr id="71" name="円/楕円 70"/>
        <xdr:cNvSpPr/>
      </xdr:nvSpPr>
      <xdr:spPr bwMode="auto">
        <a:xfrm>
          <a:off x="4953000" y="313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111655</xdr:rowOff>
    </xdr:from>
    <xdr:ext cx="736600" cy="259045"/>
    <xdr:sp macro="" textlink="">
      <xdr:nvSpPr>
        <xdr:cNvPr id="72" name="テキスト ボックス 71"/>
        <xdr:cNvSpPr txBox="1"/>
      </xdr:nvSpPr>
      <xdr:spPr>
        <a:xfrm>
          <a:off x="4622800" y="29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156309</xdr:rowOff>
    </xdr:from>
    <xdr:to>
      <xdr:col>3</xdr:col>
      <xdr:colOff>955675</xdr:colOff>
      <xdr:row>18</xdr:row>
      <xdr:rowOff>86459</xdr:rowOff>
    </xdr:to>
    <xdr:sp macro="" textlink="">
      <xdr:nvSpPr>
        <xdr:cNvPr id="73" name="円/楕円 72"/>
        <xdr:cNvSpPr/>
      </xdr:nvSpPr>
      <xdr:spPr bwMode="auto">
        <a:xfrm>
          <a:off x="4254500" y="311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96636</xdr:rowOff>
    </xdr:from>
    <xdr:ext cx="762000" cy="259045"/>
    <xdr:sp macro="" textlink="">
      <xdr:nvSpPr>
        <xdr:cNvPr id="74" name="テキスト ボックス 73"/>
        <xdr:cNvSpPr txBox="1"/>
      </xdr:nvSpPr>
      <xdr:spPr>
        <a:xfrm>
          <a:off x="3924300" y="28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152316</xdr:rowOff>
    </xdr:from>
    <xdr:to>
      <xdr:col>3</xdr:col>
      <xdr:colOff>257175</xdr:colOff>
      <xdr:row>18</xdr:row>
      <xdr:rowOff>82466</xdr:rowOff>
    </xdr:to>
    <xdr:sp macro="" textlink="">
      <xdr:nvSpPr>
        <xdr:cNvPr id="75" name="円/楕円 74"/>
        <xdr:cNvSpPr/>
      </xdr:nvSpPr>
      <xdr:spPr bwMode="auto">
        <a:xfrm>
          <a:off x="3556000" y="311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92643</xdr:rowOff>
    </xdr:from>
    <xdr:ext cx="762000" cy="259045"/>
    <xdr:sp macro="" textlink="">
      <xdr:nvSpPr>
        <xdr:cNvPr id="76" name="テキスト ボックス 75"/>
        <xdr:cNvSpPr txBox="1"/>
      </xdr:nvSpPr>
      <xdr:spPr>
        <a:xfrm>
          <a:off x="3225800" y="288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137564</xdr:rowOff>
    </xdr:from>
    <xdr:to>
      <xdr:col>2</xdr:col>
      <xdr:colOff>692150</xdr:colOff>
      <xdr:row>18</xdr:row>
      <xdr:rowOff>67714</xdr:rowOff>
    </xdr:to>
    <xdr:sp macro="" textlink="">
      <xdr:nvSpPr>
        <xdr:cNvPr id="77" name="円/楕円 76"/>
        <xdr:cNvSpPr/>
      </xdr:nvSpPr>
      <xdr:spPr bwMode="auto">
        <a:xfrm>
          <a:off x="2857500" y="309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77891</xdr:rowOff>
    </xdr:from>
    <xdr:ext cx="762000" cy="259045"/>
    <xdr:sp macro="" textlink="">
      <xdr:nvSpPr>
        <xdr:cNvPr id="78" name="テキスト ボックス 77"/>
        <xdr:cNvSpPr txBox="1"/>
      </xdr:nvSpPr>
      <xdr:spPr>
        <a:xfrm>
          <a:off x="2527300" y="286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38532</xdr:rowOff>
    </xdr:from>
    <xdr:to>
      <xdr:col>4</xdr:col>
      <xdr:colOff>1117600</xdr:colOff>
      <xdr:row>36</xdr:row>
      <xdr:rowOff>114998</xdr:rowOff>
    </xdr:to>
    <xdr:cxnSp macro="">
      <xdr:nvCxnSpPr>
        <xdr:cNvPr id="110" name="直線コネクタ 109"/>
        <xdr:cNvCxnSpPr/>
      </xdr:nvCxnSpPr>
      <xdr:spPr bwMode="auto">
        <a:xfrm>
          <a:off x="5003800" y="6991782"/>
          <a:ext cx="647700" cy="7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5888</xdr:rowOff>
    </xdr:from>
    <xdr:to>
      <xdr:col>4</xdr:col>
      <xdr:colOff>469900</xdr:colOff>
      <xdr:row>36</xdr:row>
      <xdr:rowOff>38532</xdr:rowOff>
    </xdr:to>
    <xdr:cxnSp macro="">
      <xdr:nvCxnSpPr>
        <xdr:cNvPr id="113" name="直線コネクタ 112"/>
        <xdr:cNvCxnSpPr/>
      </xdr:nvCxnSpPr>
      <xdr:spPr bwMode="auto">
        <a:xfrm>
          <a:off x="4305300" y="6959138"/>
          <a:ext cx="698500" cy="3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68670</xdr:rowOff>
    </xdr:from>
    <xdr:ext cx="736600" cy="259045"/>
    <xdr:sp macro="" textlink="">
      <xdr:nvSpPr>
        <xdr:cNvPr id="115" name="テキスト ボックス 114"/>
        <xdr:cNvSpPr txBox="1"/>
      </xdr:nvSpPr>
      <xdr:spPr>
        <a:xfrm>
          <a:off x="4622800" y="667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321127</xdr:rowOff>
    </xdr:from>
    <xdr:to>
      <xdr:col>3</xdr:col>
      <xdr:colOff>904875</xdr:colOff>
      <xdr:row>36</xdr:row>
      <xdr:rowOff>5888</xdr:rowOff>
    </xdr:to>
    <xdr:cxnSp macro="">
      <xdr:nvCxnSpPr>
        <xdr:cNvPr id="116" name="直線コネクタ 115"/>
        <xdr:cNvCxnSpPr/>
      </xdr:nvCxnSpPr>
      <xdr:spPr bwMode="auto">
        <a:xfrm>
          <a:off x="3606800" y="6931477"/>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xdr:rowOff>
    </xdr:from>
    <xdr:ext cx="762000" cy="259045"/>
    <xdr:sp macro="" textlink="">
      <xdr:nvSpPr>
        <xdr:cNvPr id="118" name="テキスト ボックス 117"/>
        <xdr:cNvSpPr txBox="1"/>
      </xdr:nvSpPr>
      <xdr:spPr>
        <a:xfrm>
          <a:off x="3924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265943</xdr:rowOff>
    </xdr:from>
    <xdr:to>
      <xdr:col>3</xdr:col>
      <xdr:colOff>206375</xdr:colOff>
      <xdr:row>35</xdr:row>
      <xdr:rowOff>321127</xdr:rowOff>
    </xdr:to>
    <xdr:cxnSp macro="">
      <xdr:nvCxnSpPr>
        <xdr:cNvPr id="119" name="直線コネクタ 118"/>
        <xdr:cNvCxnSpPr/>
      </xdr:nvCxnSpPr>
      <xdr:spPr bwMode="auto">
        <a:xfrm>
          <a:off x="2908300" y="6876293"/>
          <a:ext cx="698500" cy="5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313913</xdr:rowOff>
    </xdr:from>
    <xdr:ext cx="762000" cy="259045"/>
    <xdr:sp macro="" textlink="">
      <xdr:nvSpPr>
        <xdr:cNvPr id="121" name="テキスト ボックス 120"/>
        <xdr:cNvSpPr txBox="1"/>
      </xdr:nvSpPr>
      <xdr:spPr>
        <a:xfrm>
          <a:off x="32258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230428</xdr:rowOff>
    </xdr:from>
    <xdr:ext cx="762000" cy="259045"/>
    <xdr:sp macro="" textlink="">
      <xdr:nvSpPr>
        <xdr:cNvPr id="123" name="テキスト ボックス 122"/>
        <xdr:cNvSpPr txBox="1"/>
      </xdr:nvSpPr>
      <xdr:spPr>
        <a:xfrm>
          <a:off x="2527300" y="64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64198</xdr:rowOff>
    </xdr:from>
    <xdr:to>
      <xdr:col>5</xdr:col>
      <xdr:colOff>34925</xdr:colOff>
      <xdr:row>36</xdr:row>
      <xdr:rowOff>165798</xdr:rowOff>
    </xdr:to>
    <xdr:sp macro="" textlink="">
      <xdr:nvSpPr>
        <xdr:cNvPr id="129" name="円/楕円 128"/>
        <xdr:cNvSpPr/>
      </xdr:nvSpPr>
      <xdr:spPr bwMode="auto">
        <a:xfrm>
          <a:off x="5600700" y="701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36275</xdr:rowOff>
    </xdr:from>
    <xdr:ext cx="762000" cy="259045"/>
    <xdr:sp macro="" textlink="">
      <xdr:nvSpPr>
        <xdr:cNvPr id="130" name="人口1人当たり決算額の推移該当値テキスト445"/>
        <xdr:cNvSpPr txBox="1"/>
      </xdr:nvSpPr>
      <xdr:spPr>
        <a:xfrm>
          <a:off x="5740400" y="6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330632</xdr:rowOff>
    </xdr:from>
    <xdr:to>
      <xdr:col>4</xdr:col>
      <xdr:colOff>520700</xdr:colOff>
      <xdr:row>36</xdr:row>
      <xdr:rowOff>89332</xdr:rowOff>
    </xdr:to>
    <xdr:sp macro="" textlink="">
      <xdr:nvSpPr>
        <xdr:cNvPr id="131" name="円/楕円 130"/>
        <xdr:cNvSpPr/>
      </xdr:nvSpPr>
      <xdr:spPr bwMode="auto">
        <a:xfrm>
          <a:off x="4953000" y="694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74109</xdr:rowOff>
    </xdr:from>
    <xdr:ext cx="736600" cy="259045"/>
    <xdr:sp macro="" textlink="">
      <xdr:nvSpPr>
        <xdr:cNvPr id="132" name="テキスト ボックス 131"/>
        <xdr:cNvSpPr txBox="1"/>
      </xdr:nvSpPr>
      <xdr:spPr>
        <a:xfrm>
          <a:off x="4622800" y="702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297988</xdr:rowOff>
    </xdr:from>
    <xdr:to>
      <xdr:col>3</xdr:col>
      <xdr:colOff>955675</xdr:colOff>
      <xdr:row>36</xdr:row>
      <xdr:rowOff>56688</xdr:rowOff>
    </xdr:to>
    <xdr:sp macro="" textlink="">
      <xdr:nvSpPr>
        <xdr:cNvPr id="133" name="円/楕円 132"/>
        <xdr:cNvSpPr/>
      </xdr:nvSpPr>
      <xdr:spPr bwMode="auto">
        <a:xfrm>
          <a:off x="4254500" y="690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41465</xdr:rowOff>
    </xdr:from>
    <xdr:ext cx="762000" cy="259045"/>
    <xdr:sp macro="" textlink="">
      <xdr:nvSpPr>
        <xdr:cNvPr id="134" name="テキスト ボックス 133"/>
        <xdr:cNvSpPr txBox="1"/>
      </xdr:nvSpPr>
      <xdr:spPr>
        <a:xfrm>
          <a:off x="3924300" y="699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270327</xdr:rowOff>
    </xdr:from>
    <xdr:to>
      <xdr:col>3</xdr:col>
      <xdr:colOff>257175</xdr:colOff>
      <xdr:row>36</xdr:row>
      <xdr:rowOff>29027</xdr:rowOff>
    </xdr:to>
    <xdr:sp macro="" textlink="">
      <xdr:nvSpPr>
        <xdr:cNvPr id="135" name="円/楕円 134"/>
        <xdr:cNvSpPr/>
      </xdr:nvSpPr>
      <xdr:spPr bwMode="auto">
        <a:xfrm>
          <a:off x="3556000" y="688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13804</xdr:rowOff>
    </xdr:from>
    <xdr:ext cx="762000" cy="259045"/>
    <xdr:sp macro="" textlink="">
      <xdr:nvSpPr>
        <xdr:cNvPr id="136" name="テキスト ボックス 135"/>
        <xdr:cNvSpPr txBox="1"/>
      </xdr:nvSpPr>
      <xdr:spPr>
        <a:xfrm>
          <a:off x="3225800" y="696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215143</xdr:rowOff>
    </xdr:from>
    <xdr:to>
      <xdr:col>2</xdr:col>
      <xdr:colOff>692150</xdr:colOff>
      <xdr:row>35</xdr:row>
      <xdr:rowOff>316743</xdr:rowOff>
    </xdr:to>
    <xdr:sp macro="" textlink="">
      <xdr:nvSpPr>
        <xdr:cNvPr id="137" name="円/楕円 136"/>
        <xdr:cNvSpPr/>
      </xdr:nvSpPr>
      <xdr:spPr bwMode="auto">
        <a:xfrm>
          <a:off x="2857500" y="682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301520</xdr:rowOff>
    </xdr:from>
    <xdr:ext cx="762000" cy="259045"/>
    <xdr:sp macro="" textlink="">
      <xdr:nvSpPr>
        <xdr:cNvPr id="138" name="テキスト ボックス 137"/>
        <xdr:cNvSpPr txBox="1"/>
      </xdr:nvSpPr>
      <xdr:spPr>
        <a:xfrm>
          <a:off x="2527300" y="69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15,100
14,993
103.06
7,736,025
7,430,514
281,953
5,374,419
6,520,851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86044</xdr:rowOff>
    </xdr:from>
    <xdr:to>
      <xdr:col>6</xdr:col>
      <xdr:colOff>511175</xdr:colOff>
      <xdr:row>36</xdr:row>
      <xdr:rowOff>113683</xdr:rowOff>
    </xdr:to>
    <xdr:cxnSp macro="">
      <xdr:nvCxnSpPr>
        <xdr:cNvPr id="63" name="直線コネクタ 62"/>
        <xdr:cNvCxnSpPr/>
      </xdr:nvCxnSpPr>
      <xdr:spPr>
        <a:xfrm flipV="1">
          <a:off x="3797300" y="6258244"/>
          <a:ext cx="8382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101252</xdr:rowOff>
    </xdr:from>
    <xdr:to>
      <xdr:col>5</xdr:col>
      <xdr:colOff>358775</xdr:colOff>
      <xdr:row>36</xdr:row>
      <xdr:rowOff>113683</xdr:rowOff>
    </xdr:to>
    <xdr:cxnSp macro="">
      <xdr:nvCxnSpPr>
        <xdr:cNvPr id="66" name="直線コネクタ 65"/>
        <xdr:cNvCxnSpPr/>
      </xdr:nvCxnSpPr>
      <xdr:spPr>
        <a:xfrm>
          <a:off x="2908300" y="6273452"/>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3366</xdr:rowOff>
    </xdr:from>
    <xdr:ext cx="534377" cy="259045"/>
    <xdr:sp macro="" textlink="">
      <xdr:nvSpPr>
        <xdr:cNvPr id="68" name="テキスト ボックス 67"/>
        <xdr:cNvSpPr txBox="1"/>
      </xdr:nvSpPr>
      <xdr:spPr>
        <a:xfrm>
          <a:off x="3530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98302</xdr:rowOff>
    </xdr:from>
    <xdr:to>
      <xdr:col>4</xdr:col>
      <xdr:colOff>155575</xdr:colOff>
      <xdr:row>36</xdr:row>
      <xdr:rowOff>101252</xdr:rowOff>
    </xdr:to>
    <xdr:cxnSp macro="">
      <xdr:nvCxnSpPr>
        <xdr:cNvPr id="69" name="直線コネクタ 68"/>
        <xdr:cNvCxnSpPr/>
      </xdr:nvCxnSpPr>
      <xdr:spPr>
        <a:xfrm>
          <a:off x="2019300" y="6270502"/>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163655</xdr:rowOff>
    </xdr:from>
    <xdr:ext cx="534377" cy="259045"/>
    <xdr:sp macro="" textlink="">
      <xdr:nvSpPr>
        <xdr:cNvPr id="71" name="テキスト ボックス 70"/>
        <xdr:cNvSpPr txBox="1"/>
      </xdr:nvSpPr>
      <xdr:spPr>
        <a:xfrm>
          <a:off x="2641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44287</xdr:rowOff>
    </xdr:from>
    <xdr:to>
      <xdr:col>2</xdr:col>
      <xdr:colOff>638175</xdr:colOff>
      <xdr:row>36</xdr:row>
      <xdr:rowOff>98302</xdr:rowOff>
    </xdr:to>
    <xdr:cxnSp macro="">
      <xdr:nvCxnSpPr>
        <xdr:cNvPr id="72" name="直線コネクタ 71"/>
        <xdr:cNvCxnSpPr/>
      </xdr:nvCxnSpPr>
      <xdr:spPr>
        <a:xfrm>
          <a:off x="1130300" y="6216487"/>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164780</xdr:rowOff>
    </xdr:from>
    <xdr:ext cx="534377" cy="259045"/>
    <xdr:sp macro="" textlink="">
      <xdr:nvSpPr>
        <xdr:cNvPr id="74" name="テキスト ボックス 73"/>
        <xdr:cNvSpPr txBox="1"/>
      </xdr:nvSpPr>
      <xdr:spPr>
        <a:xfrm>
          <a:off x="1752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121299</xdr:rowOff>
    </xdr:from>
    <xdr:ext cx="534377" cy="259045"/>
    <xdr:sp macro="" textlink="">
      <xdr:nvSpPr>
        <xdr:cNvPr id="76" name="テキスト ボックス 75"/>
        <xdr:cNvSpPr txBox="1"/>
      </xdr:nvSpPr>
      <xdr:spPr>
        <a:xfrm>
          <a:off x="863111" y="629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35244</xdr:rowOff>
    </xdr:from>
    <xdr:to>
      <xdr:col>6</xdr:col>
      <xdr:colOff>561975</xdr:colOff>
      <xdr:row>36</xdr:row>
      <xdr:rowOff>136844</xdr:rowOff>
    </xdr:to>
    <xdr:sp macro="" textlink="">
      <xdr:nvSpPr>
        <xdr:cNvPr id="82" name="円/楕円 81"/>
        <xdr:cNvSpPr/>
      </xdr:nvSpPr>
      <xdr:spPr>
        <a:xfrm>
          <a:off x="4584700" y="62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13671</xdr:rowOff>
    </xdr:from>
    <xdr:ext cx="534377" cy="259045"/>
    <xdr:sp macro="" textlink="">
      <xdr:nvSpPr>
        <xdr:cNvPr id="83" name="人件費該当値テキスト"/>
        <xdr:cNvSpPr txBox="1"/>
      </xdr:nvSpPr>
      <xdr:spPr>
        <a:xfrm>
          <a:off x="4686300" y="61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62883</xdr:rowOff>
    </xdr:from>
    <xdr:to>
      <xdr:col>5</xdr:col>
      <xdr:colOff>409575</xdr:colOff>
      <xdr:row>36</xdr:row>
      <xdr:rowOff>164483</xdr:rowOff>
    </xdr:to>
    <xdr:sp macro="" textlink="">
      <xdr:nvSpPr>
        <xdr:cNvPr id="84" name="円/楕円 83"/>
        <xdr:cNvSpPr/>
      </xdr:nvSpPr>
      <xdr:spPr>
        <a:xfrm>
          <a:off x="3746500" y="62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155610</xdr:rowOff>
    </xdr:from>
    <xdr:ext cx="534377" cy="259045"/>
    <xdr:sp macro="" textlink="">
      <xdr:nvSpPr>
        <xdr:cNvPr id="85" name="テキスト ボックス 84"/>
        <xdr:cNvSpPr txBox="1"/>
      </xdr:nvSpPr>
      <xdr:spPr>
        <a:xfrm>
          <a:off x="3530111" y="63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50452</xdr:rowOff>
    </xdr:from>
    <xdr:to>
      <xdr:col>4</xdr:col>
      <xdr:colOff>206375</xdr:colOff>
      <xdr:row>36</xdr:row>
      <xdr:rowOff>152052</xdr:rowOff>
    </xdr:to>
    <xdr:sp macro="" textlink="">
      <xdr:nvSpPr>
        <xdr:cNvPr id="86" name="円/楕円 85"/>
        <xdr:cNvSpPr/>
      </xdr:nvSpPr>
      <xdr:spPr>
        <a:xfrm>
          <a:off x="2857500" y="62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168579</xdr:rowOff>
    </xdr:from>
    <xdr:ext cx="534377" cy="259045"/>
    <xdr:sp macro="" textlink="">
      <xdr:nvSpPr>
        <xdr:cNvPr id="87" name="テキスト ボックス 86"/>
        <xdr:cNvSpPr txBox="1"/>
      </xdr:nvSpPr>
      <xdr:spPr>
        <a:xfrm>
          <a:off x="2641111" y="5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47502</xdr:rowOff>
    </xdr:from>
    <xdr:to>
      <xdr:col>3</xdr:col>
      <xdr:colOff>3175</xdr:colOff>
      <xdr:row>36</xdr:row>
      <xdr:rowOff>149102</xdr:rowOff>
    </xdr:to>
    <xdr:sp macro="" textlink="">
      <xdr:nvSpPr>
        <xdr:cNvPr id="88" name="円/楕円 87"/>
        <xdr:cNvSpPr/>
      </xdr:nvSpPr>
      <xdr:spPr>
        <a:xfrm>
          <a:off x="1968500" y="62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140229</xdr:rowOff>
    </xdr:from>
    <xdr:ext cx="534377" cy="259045"/>
    <xdr:sp macro="" textlink="">
      <xdr:nvSpPr>
        <xdr:cNvPr id="89" name="テキスト ボックス 88"/>
        <xdr:cNvSpPr txBox="1"/>
      </xdr:nvSpPr>
      <xdr:spPr>
        <a:xfrm>
          <a:off x="1752111" y="63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164937</xdr:rowOff>
    </xdr:from>
    <xdr:to>
      <xdr:col>1</xdr:col>
      <xdr:colOff>485775</xdr:colOff>
      <xdr:row>36</xdr:row>
      <xdr:rowOff>95087</xdr:rowOff>
    </xdr:to>
    <xdr:sp macro="" textlink="">
      <xdr:nvSpPr>
        <xdr:cNvPr id="90" name="円/楕円 89"/>
        <xdr:cNvSpPr/>
      </xdr:nvSpPr>
      <xdr:spPr>
        <a:xfrm>
          <a:off x="1079500" y="61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111614</xdr:rowOff>
    </xdr:from>
    <xdr:ext cx="534377" cy="259045"/>
    <xdr:sp macro="" textlink="">
      <xdr:nvSpPr>
        <xdr:cNvPr id="91" name="テキスト ボックス 90"/>
        <xdr:cNvSpPr txBox="1"/>
      </xdr:nvSpPr>
      <xdr:spPr>
        <a:xfrm>
          <a:off x="863111" y="59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73758</xdr:rowOff>
    </xdr:from>
    <xdr:to>
      <xdr:col>6</xdr:col>
      <xdr:colOff>511175</xdr:colOff>
      <xdr:row>58</xdr:row>
      <xdr:rowOff>76486</xdr:rowOff>
    </xdr:to>
    <xdr:cxnSp macro="">
      <xdr:nvCxnSpPr>
        <xdr:cNvPr id="120" name="直線コネクタ 119"/>
        <xdr:cNvCxnSpPr/>
      </xdr:nvCxnSpPr>
      <xdr:spPr>
        <a:xfrm flipV="1">
          <a:off x="3797300" y="10017858"/>
          <a:ext cx="8382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76486</xdr:rowOff>
    </xdr:from>
    <xdr:to>
      <xdr:col>5</xdr:col>
      <xdr:colOff>358775</xdr:colOff>
      <xdr:row>58</xdr:row>
      <xdr:rowOff>78782</xdr:rowOff>
    </xdr:to>
    <xdr:cxnSp macro="">
      <xdr:nvCxnSpPr>
        <xdr:cNvPr id="123" name="直線コネクタ 122"/>
        <xdr:cNvCxnSpPr/>
      </xdr:nvCxnSpPr>
      <xdr:spPr>
        <a:xfrm flipV="1">
          <a:off x="2908300" y="10020586"/>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78782</xdr:rowOff>
    </xdr:from>
    <xdr:to>
      <xdr:col>4</xdr:col>
      <xdr:colOff>155575</xdr:colOff>
      <xdr:row>58</xdr:row>
      <xdr:rowOff>93631</xdr:rowOff>
    </xdr:to>
    <xdr:cxnSp macro="">
      <xdr:nvCxnSpPr>
        <xdr:cNvPr id="126" name="直線コネクタ 125"/>
        <xdr:cNvCxnSpPr/>
      </xdr:nvCxnSpPr>
      <xdr:spPr>
        <a:xfrm flipV="1">
          <a:off x="2019300" y="10022882"/>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93631</xdr:rowOff>
    </xdr:from>
    <xdr:to>
      <xdr:col>2</xdr:col>
      <xdr:colOff>638175</xdr:colOff>
      <xdr:row>58</xdr:row>
      <xdr:rowOff>95512</xdr:rowOff>
    </xdr:to>
    <xdr:cxnSp macro="">
      <xdr:nvCxnSpPr>
        <xdr:cNvPr id="129" name="直線コネクタ 128"/>
        <xdr:cNvCxnSpPr/>
      </xdr:nvCxnSpPr>
      <xdr:spPr>
        <a:xfrm flipV="1">
          <a:off x="1130300" y="10037731"/>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144328</xdr:rowOff>
    </xdr:from>
    <xdr:ext cx="534377" cy="259045"/>
    <xdr:sp macro="" textlink="">
      <xdr:nvSpPr>
        <xdr:cNvPr id="133" name="テキスト ボックス 132"/>
        <xdr:cNvSpPr txBox="1"/>
      </xdr:nvSpPr>
      <xdr:spPr>
        <a:xfrm>
          <a:off x="863111" y="9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22958</xdr:rowOff>
    </xdr:from>
    <xdr:to>
      <xdr:col>6</xdr:col>
      <xdr:colOff>561975</xdr:colOff>
      <xdr:row>58</xdr:row>
      <xdr:rowOff>124558</xdr:rowOff>
    </xdr:to>
    <xdr:sp macro="" textlink="">
      <xdr:nvSpPr>
        <xdr:cNvPr id="139" name="円/楕円 138"/>
        <xdr:cNvSpPr/>
      </xdr:nvSpPr>
      <xdr:spPr>
        <a:xfrm>
          <a:off x="4584700" y="99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25686</xdr:rowOff>
    </xdr:from>
    <xdr:to>
      <xdr:col>5</xdr:col>
      <xdr:colOff>409575</xdr:colOff>
      <xdr:row>58</xdr:row>
      <xdr:rowOff>127286</xdr:rowOff>
    </xdr:to>
    <xdr:sp macro="" textlink="">
      <xdr:nvSpPr>
        <xdr:cNvPr id="141" name="円/楕円 140"/>
        <xdr:cNvSpPr/>
      </xdr:nvSpPr>
      <xdr:spPr>
        <a:xfrm>
          <a:off x="3746500" y="99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118413</xdr:rowOff>
    </xdr:from>
    <xdr:ext cx="534377" cy="259045"/>
    <xdr:sp macro="" textlink="">
      <xdr:nvSpPr>
        <xdr:cNvPr id="142" name="テキスト ボックス 141"/>
        <xdr:cNvSpPr txBox="1"/>
      </xdr:nvSpPr>
      <xdr:spPr>
        <a:xfrm>
          <a:off x="3530111" y="10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27982</xdr:rowOff>
    </xdr:from>
    <xdr:to>
      <xdr:col>4</xdr:col>
      <xdr:colOff>206375</xdr:colOff>
      <xdr:row>58</xdr:row>
      <xdr:rowOff>129582</xdr:rowOff>
    </xdr:to>
    <xdr:sp macro="" textlink="">
      <xdr:nvSpPr>
        <xdr:cNvPr id="143" name="円/楕円 142"/>
        <xdr:cNvSpPr/>
      </xdr:nvSpPr>
      <xdr:spPr>
        <a:xfrm>
          <a:off x="2857500" y="99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120709</xdr:rowOff>
    </xdr:from>
    <xdr:ext cx="534377" cy="259045"/>
    <xdr:sp macro="" textlink="">
      <xdr:nvSpPr>
        <xdr:cNvPr id="144" name="テキスト ボックス 143"/>
        <xdr:cNvSpPr txBox="1"/>
      </xdr:nvSpPr>
      <xdr:spPr>
        <a:xfrm>
          <a:off x="2641111" y="1006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42831</xdr:rowOff>
    </xdr:from>
    <xdr:to>
      <xdr:col>3</xdr:col>
      <xdr:colOff>3175</xdr:colOff>
      <xdr:row>58</xdr:row>
      <xdr:rowOff>144431</xdr:rowOff>
    </xdr:to>
    <xdr:sp macro="" textlink="">
      <xdr:nvSpPr>
        <xdr:cNvPr id="145" name="円/楕円 144"/>
        <xdr:cNvSpPr/>
      </xdr:nvSpPr>
      <xdr:spPr>
        <a:xfrm>
          <a:off x="1968500" y="99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135558</xdr:rowOff>
    </xdr:from>
    <xdr:ext cx="534377" cy="259045"/>
    <xdr:sp macro="" textlink="">
      <xdr:nvSpPr>
        <xdr:cNvPr id="146" name="テキスト ボックス 145"/>
        <xdr:cNvSpPr txBox="1"/>
      </xdr:nvSpPr>
      <xdr:spPr>
        <a:xfrm>
          <a:off x="1752111" y="10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44712</xdr:rowOff>
    </xdr:from>
    <xdr:to>
      <xdr:col>1</xdr:col>
      <xdr:colOff>485775</xdr:colOff>
      <xdr:row>58</xdr:row>
      <xdr:rowOff>146312</xdr:rowOff>
    </xdr:to>
    <xdr:sp macro="" textlink="">
      <xdr:nvSpPr>
        <xdr:cNvPr id="147" name="円/楕円 146"/>
        <xdr:cNvSpPr/>
      </xdr:nvSpPr>
      <xdr:spPr>
        <a:xfrm>
          <a:off x="1079500" y="99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137439</xdr:rowOff>
    </xdr:from>
    <xdr:ext cx="534377" cy="259045"/>
    <xdr:sp macro="" textlink="">
      <xdr:nvSpPr>
        <xdr:cNvPr id="148" name="テキスト ボックス 147"/>
        <xdr:cNvSpPr txBox="1"/>
      </xdr:nvSpPr>
      <xdr:spPr>
        <a:xfrm>
          <a:off x="863111" y="100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52048</xdr:rowOff>
    </xdr:from>
    <xdr:to>
      <xdr:col>6</xdr:col>
      <xdr:colOff>511175</xdr:colOff>
      <xdr:row>78</xdr:row>
      <xdr:rowOff>102667</xdr:rowOff>
    </xdr:to>
    <xdr:cxnSp macro="">
      <xdr:nvCxnSpPr>
        <xdr:cNvPr id="179" name="直線コネクタ 178"/>
        <xdr:cNvCxnSpPr/>
      </xdr:nvCxnSpPr>
      <xdr:spPr>
        <a:xfrm>
          <a:off x="3797300" y="1342514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35720</xdr:rowOff>
    </xdr:from>
    <xdr:to>
      <xdr:col>5</xdr:col>
      <xdr:colOff>358775</xdr:colOff>
      <xdr:row>78</xdr:row>
      <xdr:rowOff>52048</xdr:rowOff>
    </xdr:to>
    <xdr:cxnSp macro="">
      <xdr:nvCxnSpPr>
        <xdr:cNvPr id="182" name="直線コネクタ 181"/>
        <xdr:cNvCxnSpPr/>
      </xdr:nvCxnSpPr>
      <xdr:spPr>
        <a:xfrm>
          <a:off x="2908300" y="1340882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120755</xdr:rowOff>
    </xdr:from>
    <xdr:ext cx="469744" cy="259045"/>
    <xdr:sp macro="" textlink="">
      <xdr:nvSpPr>
        <xdr:cNvPr id="184" name="テキスト ボックス 183"/>
        <xdr:cNvSpPr txBox="1"/>
      </xdr:nvSpPr>
      <xdr:spPr>
        <a:xfrm>
          <a:off x="3562427" y="134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135945</xdr:rowOff>
    </xdr:from>
    <xdr:to>
      <xdr:col>4</xdr:col>
      <xdr:colOff>155575</xdr:colOff>
      <xdr:row>78</xdr:row>
      <xdr:rowOff>35720</xdr:rowOff>
    </xdr:to>
    <xdr:cxnSp macro="">
      <xdr:nvCxnSpPr>
        <xdr:cNvPr id="185" name="直線コネクタ 184"/>
        <xdr:cNvCxnSpPr/>
      </xdr:nvCxnSpPr>
      <xdr:spPr>
        <a:xfrm>
          <a:off x="2019300" y="13337595"/>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141654</xdr:rowOff>
    </xdr:from>
    <xdr:ext cx="469744" cy="259045"/>
    <xdr:sp macro="" textlink="">
      <xdr:nvSpPr>
        <xdr:cNvPr id="187" name="テキスト ボックス 186"/>
        <xdr:cNvSpPr txBox="1"/>
      </xdr:nvSpPr>
      <xdr:spPr>
        <a:xfrm>
          <a:off x="2673427" y="135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135945</xdr:rowOff>
    </xdr:from>
    <xdr:to>
      <xdr:col>2</xdr:col>
      <xdr:colOff>638175</xdr:colOff>
      <xdr:row>78</xdr:row>
      <xdr:rowOff>56784</xdr:rowOff>
    </xdr:to>
    <xdr:cxnSp macro="">
      <xdr:nvCxnSpPr>
        <xdr:cNvPr id="188" name="直線コネクタ 187"/>
        <xdr:cNvCxnSpPr/>
      </xdr:nvCxnSpPr>
      <xdr:spPr>
        <a:xfrm flipV="1">
          <a:off x="1130300" y="13337595"/>
          <a:ext cx="8890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131433</xdr:rowOff>
    </xdr:from>
    <xdr:ext cx="469744" cy="259045"/>
    <xdr:sp macro="" textlink="">
      <xdr:nvSpPr>
        <xdr:cNvPr id="190" name="テキスト ボックス 189"/>
        <xdr:cNvSpPr txBox="1"/>
      </xdr:nvSpPr>
      <xdr:spPr>
        <a:xfrm>
          <a:off x="1784427" y="1350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146325</xdr:rowOff>
    </xdr:from>
    <xdr:ext cx="469744" cy="259045"/>
    <xdr:sp macro="" textlink="">
      <xdr:nvSpPr>
        <xdr:cNvPr id="192" name="テキスト ボックス 191"/>
        <xdr:cNvSpPr txBox="1"/>
      </xdr:nvSpPr>
      <xdr:spPr>
        <a:xfrm>
          <a:off x="895427" y="1351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51867</xdr:rowOff>
    </xdr:from>
    <xdr:to>
      <xdr:col>6</xdr:col>
      <xdr:colOff>561975</xdr:colOff>
      <xdr:row>78</xdr:row>
      <xdr:rowOff>153467</xdr:rowOff>
    </xdr:to>
    <xdr:sp macro="" textlink="">
      <xdr:nvSpPr>
        <xdr:cNvPr id="198" name="円/楕円 197"/>
        <xdr:cNvSpPr/>
      </xdr:nvSpPr>
      <xdr:spPr>
        <a:xfrm>
          <a:off x="45847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30294</xdr:rowOff>
    </xdr:from>
    <xdr:ext cx="469744" cy="259045"/>
    <xdr:sp macro="" textlink="">
      <xdr:nvSpPr>
        <xdr:cNvPr id="199" name="維持補修費該当値テキスト"/>
        <xdr:cNvSpPr txBox="1"/>
      </xdr:nvSpPr>
      <xdr:spPr>
        <a:xfrm>
          <a:off x="4686300" y="134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1248</xdr:rowOff>
    </xdr:from>
    <xdr:to>
      <xdr:col>5</xdr:col>
      <xdr:colOff>409575</xdr:colOff>
      <xdr:row>78</xdr:row>
      <xdr:rowOff>102848</xdr:rowOff>
    </xdr:to>
    <xdr:sp macro="" textlink="">
      <xdr:nvSpPr>
        <xdr:cNvPr id="200" name="円/楕円 199"/>
        <xdr:cNvSpPr/>
      </xdr:nvSpPr>
      <xdr:spPr>
        <a:xfrm>
          <a:off x="3746500" y="1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119375</xdr:rowOff>
    </xdr:from>
    <xdr:ext cx="469744" cy="259045"/>
    <xdr:sp macro="" textlink="">
      <xdr:nvSpPr>
        <xdr:cNvPr id="201" name="テキスト ボックス 200"/>
        <xdr:cNvSpPr txBox="1"/>
      </xdr:nvSpPr>
      <xdr:spPr>
        <a:xfrm>
          <a:off x="3562427" y="1314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156370</xdr:rowOff>
    </xdr:from>
    <xdr:to>
      <xdr:col>4</xdr:col>
      <xdr:colOff>206375</xdr:colOff>
      <xdr:row>78</xdr:row>
      <xdr:rowOff>86520</xdr:rowOff>
    </xdr:to>
    <xdr:sp macro="" textlink="">
      <xdr:nvSpPr>
        <xdr:cNvPr id="202" name="円/楕円 201"/>
        <xdr:cNvSpPr/>
      </xdr:nvSpPr>
      <xdr:spPr>
        <a:xfrm>
          <a:off x="2857500" y="133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103047</xdr:rowOff>
    </xdr:from>
    <xdr:ext cx="469744" cy="259045"/>
    <xdr:sp macro="" textlink="">
      <xdr:nvSpPr>
        <xdr:cNvPr id="203" name="テキスト ボックス 202"/>
        <xdr:cNvSpPr txBox="1"/>
      </xdr:nvSpPr>
      <xdr:spPr>
        <a:xfrm>
          <a:off x="2673427" y="1313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85145</xdr:rowOff>
    </xdr:from>
    <xdr:to>
      <xdr:col>3</xdr:col>
      <xdr:colOff>3175</xdr:colOff>
      <xdr:row>78</xdr:row>
      <xdr:rowOff>15295</xdr:rowOff>
    </xdr:to>
    <xdr:sp macro="" textlink="">
      <xdr:nvSpPr>
        <xdr:cNvPr id="204" name="円/楕円 203"/>
        <xdr:cNvSpPr/>
      </xdr:nvSpPr>
      <xdr:spPr>
        <a:xfrm>
          <a:off x="1968500" y="13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31822</xdr:rowOff>
    </xdr:from>
    <xdr:ext cx="469744" cy="259045"/>
    <xdr:sp macro="" textlink="">
      <xdr:nvSpPr>
        <xdr:cNvPr id="205" name="テキスト ボックス 204"/>
        <xdr:cNvSpPr txBox="1"/>
      </xdr:nvSpPr>
      <xdr:spPr>
        <a:xfrm>
          <a:off x="1784427" y="1306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5984</xdr:rowOff>
    </xdr:from>
    <xdr:to>
      <xdr:col>1</xdr:col>
      <xdr:colOff>485775</xdr:colOff>
      <xdr:row>78</xdr:row>
      <xdr:rowOff>107584</xdr:rowOff>
    </xdr:to>
    <xdr:sp macro="" textlink="">
      <xdr:nvSpPr>
        <xdr:cNvPr id="206" name="円/楕円 205"/>
        <xdr:cNvSpPr/>
      </xdr:nvSpPr>
      <xdr:spPr>
        <a:xfrm>
          <a:off x="1079500" y="133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124111</xdr:rowOff>
    </xdr:from>
    <xdr:ext cx="469744" cy="259045"/>
    <xdr:sp macro="" textlink="">
      <xdr:nvSpPr>
        <xdr:cNvPr id="207" name="テキスト ボックス 206"/>
        <xdr:cNvSpPr txBox="1"/>
      </xdr:nvSpPr>
      <xdr:spPr>
        <a:xfrm>
          <a:off x="895427" y="131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105524</xdr:rowOff>
    </xdr:from>
    <xdr:to>
      <xdr:col>6</xdr:col>
      <xdr:colOff>511175</xdr:colOff>
      <xdr:row>95</xdr:row>
      <xdr:rowOff>145121</xdr:rowOff>
    </xdr:to>
    <xdr:cxnSp macro="">
      <xdr:nvCxnSpPr>
        <xdr:cNvPr id="239" name="直線コネクタ 238"/>
        <xdr:cNvCxnSpPr/>
      </xdr:nvCxnSpPr>
      <xdr:spPr>
        <a:xfrm>
          <a:off x="3797300" y="16393274"/>
          <a:ext cx="8382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105524</xdr:rowOff>
    </xdr:from>
    <xdr:to>
      <xdr:col>5</xdr:col>
      <xdr:colOff>358775</xdr:colOff>
      <xdr:row>96</xdr:row>
      <xdr:rowOff>25645</xdr:rowOff>
    </xdr:to>
    <xdr:cxnSp macro="">
      <xdr:nvCxnSpPr>
        <xdr:cNvPr id="242" name="直線コネクタ 241"/>
        <xdr:cNvCxnSpPr/>
      </xdr:nvCxnSpPr>
      <xdr:spPr>
        <a:xfrm flipV="1">
          <a:off x="2908300" y="16393274"/>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161641</xdr:rowOff>
    </xdr:from>
    <xdr:ext cx="534377" cy="259045"/>
    <xdr:sp macro="" textlink="">
      <xdr:nvSpPr>
        <xdr:cNvPr id="244" name="テキスト ボックス 243"/>
        <xdr:cNvSpPr txBox="1"/>
      </xdr:nvSpPr>
      <xdr:spPr>
        <a:xfrm>
          <a:off x="3530111" y="166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25645</xdr:rowOff>
    </xdr:from>
    <xdr:to>
      <xdr:col>4</xdr:col>
      <xdr:colOff>155575</xdr:colOff>
      <xdr:row>96</xdr:row>
      <xdr:rowOff>38235</xdr:rowOff>
    </xdr:to>
    <xdr:cxnSp macro="">
      <xdr:nvCxnSpPr>
        <xdr:cNvPr id="245" name="直線コネクタ 244"/>
        <xdr:cNvCxnSpPr/>
      </xdr:nvCxnSpPr>
      <xdr:spPr>
        <a:xfrm flipV="1">
          <a:off x="2019300" y="16484845"/>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59766</xdr:rowOff>
    </xdr:from>
    <xdr:ext cx="534377" cy="259045"/>
    <xdr:sp macro="" textlink="">
      <xdr:nvSpPr>
        <xdr:cNvPr id="247" name="テキスト ボックス 246"/>
        <xdr:cNvSpPr txBox="1"/>
      </xdr:nvSpPr>
      <xdr:spPr>
        <a:xfrm>
          <a:off x="2641111" y="166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16844</xdr:rowOff>
    </xdr:from>
    <xdr:to>
      <xdr:col>2</xdr:col>
      <xdr:colOff>638175</xdr:colOff>
      <xdr:row>96</xdr:row>
      <xdr:rowOff>38235</xdr:rowOff>
    </xdr:to>
    <xdr:cxnSp macro="">
      <xdr:nvCxnSpPr>
        <xdr:cNvPr id="248" name="直線コネクタ 247"/>
        <xdr:cNvCxnSpPr/>
      </xdr:nvCxnSpPr>
      <xdr:spPr>
        <a:xfrm>
          <a:off x="1130300" y="16476044"/>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151125</xdr:rowOff>
    </xdr:from>
    <xdr:ext cx="534377" cy="259045"/>
    <xdr:sp macro="" textlink="">
      <xdr:nvSpPr>
        <xdr:cNvPr id="250" name="テキスト ボックス 249"/>
        <xdr:cNvSpPr txBox="1"/>
      </xdr:nvSpPr>
      <xdr:spPr>
        <a:xfrm>
          <a:off x="1752111" y="1661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150865</xdr:rowOff>
    </xdr:from>
    <xdr:ext cx="534377" cy="259045"/>
    <xdr:sp macro="" textlink="">
      <xdr:nvSpPr>
        <xdr:cNvPr id="252" name="テキスト ボックス 251"/>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94321</xdr:rowOff>
    </xdr:from>
    <xdr:to>
      <xdr:col>6</xdr:col>
      <xdr:colOff>561975</xdr:colOff>
      <xdr:row>96</xdr:row>
      <xdr:rowOff>24471</xdr:rowOff>
    </xdr:to>
    <xdr:sp macro="" textlink="">
      <xdr:nvSpPr>
        <xdr:cNvPr id="258" name="円/楕円 257"/>
        <xdr:cNvSpPr/>
      </xdr:nvSpPr>
      <xdr:spPr>
        <a:xfrm>
          <a:off x="4584700" y="163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117198</xdr:rowOff>
    </xdr:from>
    <xdr:ext cx="534377" cy="259045"/>
    <xdr:sp macro="" textlink="">
      <xdr:nvSpPr>
        <xdr:cNvPr id="259" name="扶助費該当値テキスト"/>
        <xdr:cNvSpPr txBox="1"/>
      </xdr:nvSpPr>
      <xdr:spPr>
        <a:xfrm>
          <a:off x="4686300" y="1623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54724</xdr:rowOff>
    </xdr:from>
    <xdr:to>
      <xdr:col>5</xdr:col>
      <xdr:colOff>409575</xdr:colOff>
      <xdr:row>95</xdr:row>
      <xdr:rowOff>156324</xdr:rowOff>
    </xdr:to>
    <xdr:sp macro="" textlink="">
      <xdr:nvSpPr>
        <xdr:cNvPr id="260" name="円/楕円 259"/>
        <xdr:cNvSpPr/>
      </xdr:nvSpPr>
      <xdr:spPr>
        <a:xfrm>
          <a:off x="3746500" y="163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1401</xdr:rowOff>
    </xdr:from>
    <xdr:ext cx="534377" cy="259045"/>
    <xdr:sp macro="" textlink="">
      <xdr:nvSpPr>
        <xdr:cNvPr id="261" name="テキスト ボックス 260"/>
        <xdr:cNvSpPr txBox="1"/>
      </xdr:nvSpPr>
      <xdr:spPr>
        <a:xfrm>
          <a:off x="3530111" y="161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146295</xdr:rowOff>
    </xdr:from>
    <xdr:to>
      <xdr:col>4</xdr:col>
      <xdr:colOff>206375</xdr:colOff>
      <xdr:row>96</xdr:row>
      <xdr:rowOff>76445</xdr:rowOff>
    </xdr:to>
    <xdr:sp macro="" textlink="">
      <xdr:nvSpPr>
        <xdr:cNvPr id="262" name="円/楕円 261"/>
        <xdr:cNvSpPr/>
      </xdr:nvSpPr>
      <xdr:spPr>
        <a:xfrm>
          <a:off x="2857500" y="164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92972</xdr:rowOff>
    </xdr:from>
    <xdr:ext cx="534377" cy="259045"/>
    <xdr:sp macro="" textlink="">
      <xdr:nvSpPr>
        <xdr:cNvPr id="263" name="テキスト ボックス 262"/>
        <xdr:cNvSpPr txBox="1"/>
      </xdr:nvSpPr>
      <xdr:spPr>
        <a:xfrm>
          <a:off x="2641111" y="162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158885</xdr:rowOff>
    </xdr:from>
    <xdr:to>
      <xdr:col>3</xdr:col>
      <xdr:colOff>3175</xdr:colOff>
      <xdr:row>96</xdr:row>
      <xdr:rowOff>89035</xdr:rowOff>
    </xdr:to>
    <xdr:sp macro="" textlink="">
      <xdr:nvSpPr>
        <xdr:cNvPr id="264" name="円/楕円 263"/>
        <xdr:cNvSpPr/>
      </xdr:nvSpPr>
      <xdr:spPr>
        <a:xfrm>
          <a:off x="1968500" y="164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105562</xdr:rowOff>
    </xdr:from>
    <xdr:ext cx="534377" cy="259045"/>
    <xdr:sp macro="" textlink="">
      <xdr:nvSpPr>
        <xdr:cNvPr id="265" name="テキスト ボックス 264"/>
        <xdr:cNvSpPr txBox="1"/>
      </xdr:nvSpPr>
      <xdr:spPr>
        <a:xfrm>
          <a:off x="1752111" y="16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137494</xdr:rowOff>
    </xdr:from>
    <xdr:to>
      <xdr:col>1</xdr:col>
      <xdr:colOff>485775</xdr:colOff>
      <xdr:row>96</xdr:row>
      <xdr:rowOff>67644</xdr:rowOff>
    </xdr:to>
    <xdr:sp macro="" textlink="">
      <xdr:nvSpPr>
        <xdr:cNvPr id="266" name="円/楕円 265"/>
        <xdr:cNvSpPr/>
      </xdr:nvSpPr>
      <xdr:spPr>
        <a:xfrm>
          <a:off x="1079500" y="164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84171</xdr:rowOff>
    </xdr:from>
    <xdr:ext cx="534377" cy="259045"/>
    <xdr:sp macro="" textlink="">
      <xdr:nvSpPr>
        <xdr:cNvPr id="267" name="テキスト ボックス 266"/>
        <xdr:cNvSpPr txBox="1"/>
      </xdr:nvSpPr>
      <xdr:spPr>
        <a:xfrm>
          <a:off x="863111" y="162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91589</xdr:rowOff>
    </xdr:from>
    <xdr:to>
      <xdr:col>15</xdr:col>
      <xdr:colOff>180975</xdr:colOff>
      <xdr:row>36</xdr:row>
      <xdr:rowOff>144556</xdr:rowOff>
    </xdr:to>
    <xdr:cxnSp macro="">
      <xdr:nvCxnSpPr>
        <xdr:cNvPr id="294" name="直線コネクタ 293"/>
        <xdr:cNvCxnSpPr/>
      </xdr:nvCxnSpPr>
      <xdr:spPr>
        <a:xfrm flipV="1">
          <a:off x="9639300" y="6263789"/>
          <a:ext cx="8382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149699</xdr:rowOff>
    </xdr:from>
    <xdr:to>
      <xdr:col>14</xdr:col>
      <xdr:colOff>28575</xdr:colOff>
      <xdr:row>36</xdr:row>
      <xdr:rowOff>144556</xdr:rowOff>
    </xdr:to>
    <xdr:cxnSp macro="">
      <xdr:nvCxnSpPr>
        <xdr:cNvPr id="297" name="直線コネクタ 296"/>
        <xdr:cNvCxnSpPr/>
      </xdr:nvCxnSpPr>
      <xdr:spPr>
        <a:xfrm>
          <a:off x="8750300" y="6150449"/>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33671</xdr:rowOff>
    </xdr:from>
    <xdr:ext cx="534377" cy="259045"/>
    <xdr:sp macro="" textlink="">
      <xdr:nvSpPr>
        <xdr:cNvPr id="299" name="テキスト ボックス 298"/>
        <xdr:cNvSpPr txBox="1"/>
      </xdr:nvSpPr>
      <xdr:spPr>
        <a:xfrm>
          <a:off x="9372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149699</xdr:rowOff>
    </xdr:from>
    <xdr:to>
      <xdr:col>12</xdr:col>
      <xdr:colOff>511175</xdr:colOff>
      <xdr:row>36</xdr:row>
      <xdr:rowOff>150582</xdr:rowOff>
    </xdr:to>
    <xdr:cxnSp macro="">
      <xdr:nvCxnSpPr>
        <xdr:cNvPr id="300" name="直線コネクタ 299"/>
        <xdr:cNvCxnSpPr/>
      </xdr:nvCxnSpPr>
      <xdr:spPr>
        <a:xfrm flipV="1">
          <a:off x="7861300" y="6150449"/>
          <a:ext cx="889000" cy="1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166004</xdr:rowOff>
    </xdr:from>
    <xdr:ext cx="534377" cy="259045"/>
    <xdr:sp macro="" textlink="">
      <xdr:nvSpPr>
        <xdr:cNvPr id="302" name="テキスト ボックス 301"/>
        <xdr:cNvSpPr txBox="1"/>
      </xdr:nvSpPr>
      <xdr:spPr>
        <a:xfrm>
          <a:off x="8483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126039</xdr:rowOff>
    </xdr:from>
    <xdr:to>
      <xdr:col>11</xdr:col>
      <xdr:colOff>307975</xdr:colOff>
      <xdr:row>36</xdr:row>
      <xdr:rowOff>150582</xdr:rowOff>
    </xdr:to>
    <xdr:cxnSp macro="">
      <xdr:nvCxnSpPr>
        <xdr:cNvPr id="303" name="直線コネクタ 302"/>
        <xdr:cNvCxnSpPr/>
      </xdr:nvCxnSpPr>
      <xdr:spPr>
        <a:xfrm>
          <a:off x="6972300" y="6298239"/>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49428</xdr:rowOff>
    </xdr:from>
    <xdr:ext cx="534377" cy="259045"/>
    <xdr:sp macro="" textlink="">
      <xdr:nvSpPr>
        <xdr:cNvPr id="305" name="テキスト ボックス 304"/>
        <xdr:cNvSpPr txBox="1"/>
      </xdr:nvSpPr>
      <xdr:spPr>
        <a:xfrm>
          <a:off x="7594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47160</xdr:rowOff>
    </xdr:from>
    <xdr:ext cx="534377" cy="259045"/>
    <xdr:sp macro="" textlink="">
      <xdr:nvSpPr>
        <xdr:cNvPr id="307" name="テキスト ボックス 306"/>
        <xdr:cNvSpPr txBox="1"/>
      </xdr:nvSpPr>
      <xdr:spPr>
        <a:xfrm>
          <a:off x="6705111" y="63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40789</xdr:rowOff>
    </xdr:from>
    <xdr:to>
      <xdr:col>15</xdr:col>
      <xdr:colOff>231775</xdr:colOff>
      <xdr:row>36</xdr:row>
      <xdr:rowOff>142389</xdr:rowOff>
    </xdr:to>
    <xdr:sp macro="" textlink="">
      <xdr:nvSpPr>
        <xdr:cNvPr id="313" name="円/楕円 312"/>
        <xdr:cNvSpPr/>
      </xdr:nvSpPr>
      <xdr:spPr>
        <a:xfrm>
          <a:off x="10426700" y="62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63666</xdr:rowOff>
    </xdr:from>
    <xdr:ext cx="534377" cy="259045"/>
    <xdr:sp macro="" textlink="">
      <xdr:nvSpPr>
        <xdr:cNvPr id="314" name="補助費等該当値テキスト"/>
        <xdr:cNvSpPr txBox="1"/>
      </xdr:nvSpPr>
      <xdr:spPr>
        <a:xfrm>
          <a:off x="10528300" y="606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93756</xdr:rowOff>
    </xdr:from>
    <xdr:to>
      <xdr:col>14</xdr:col>
      <xdr:colOff>79375</xdr:colOff>
      <xdr:row>37</xdr:row>
      <xdr:rowOff>23906</xdr:rowOff>
    </xdr:to>
    <xdr:sp macro="" textlink="">
      <xdr:nvSpPr>
        <xdr:cNvPr id="315" name="円/楕円 314"/>
        <xdr:cNvSpPr/>
      </xdr:nvSpPr>
      <xdr:spPr>
        <a:xfrm>
          <a:off x="9588500" y="62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15033</xdr:rowOff>
    </xdr:from>
    <xdr:ext cx="534377" cy="259045"/>
    <xdr:sp macro="" textlink="">
      <xdr:nvSpPr>
        <xdr:cNvPr id="316" name="テキスト ボックス 315"/>
        <xdr:cNvSpPr txBox="1"/>
      </xdr:nvSpPr>
      <xdr:spPr>
        <a:xfrm>
          <a:off x="9372111" y="63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98899</xdr:rowOff>
    </xdr:from>
    <xdr:to>
      <xdr:col>12</xdr:col>
      <xdr:colOff>561975</xdr:colOff>
      <xdr:row>36</xdr:row>
      <xdr:rowOff>29049</xdr:rowOff>
    </xdr:to>
    <xdr:sp macro="" textlink="">
      <xdr:nvSpPr>
        <xdr:cNvPr id="317" name="円/楕円 316"/>
        <xdr:cNvSpPr/>
      </xdr:nvSpPr>
      <xdr:spPr>
        <a:xfrm>
          <a:off x="8699500" y="60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45576</xdr:rowOff>
    </xdr:from>
    <xdr:ext cx="599010" cy="259045"/>
    <xdr:sp macro="" textlink="">
      <xdr:nvSpPr>
        <xdr:cNvPr id="318" name="テキスト ボックス 317"/>
        <xdr:cNvSpPr txBox="1"/>
      </xdr:nvSpPr>
      <xdr:spPr>
        <a:xfrm>
          <a:off x="8450794" y="587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99782</xdr:rowOff>
    </xdr:from>
    <xdr:to>
      <xdr:col>11</xdr:col>
      <xdr:colOff>358775</xdr:colOff>
      <xdr:row>37</xdr:row>
      <xdr:rowOff>29932</xdr:rowOff>
    </xdr:to>
    <xdr:sp macro="" textlink="">
      <xdr:nvSpPr>
        <xdr:cNvPr id="319" name="円/楕円 318"/>
        <xdr:cNvSpPr/>
      </xdr:nvSpPr>
      <xdr:spPr>
        <a:xfrm>
          <a:off x="78105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46459</xdr:rowOff>
    </xdr:from>
    <xdr:ext cx="534377" cy="259045"/>
    <xdr:sp macro="" textlink="">
      <xdr:nvSpPr>
        <xdr:cNvPr id="320" name="テキスト ボックス 319"/>
        <xdr:cNvSpPr txBox="1"/>
      </xdr:nvSpPr>
      <xdr:spPr>
        <a:xfrm>
          <a:off x="7594111" y="60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75239</xdr:rowOff>
    </xdr:from>
    <xdr:to>
      <xdr:col>10</xdr:col>
      <xdr:colOff>155575</xdr:colOff>
      <xdr:row>37</xdr:row>
      <xdr:rowOff>5389</xdr:rowOff>
    </xdr:to>
    <xdr:sp macro="" textlink="">
      <xdr:nvSpPr>
        <xdr:cNvPr id="321" name="円/楕円 320"/>
        <xdr:cNvSpPr/>
      </xdr:nvSpPr>
      <xdr:spPr>
        <a:xfrm>
          <a:off x="6921500" y="62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21916</xdr:rowOff>
    </xdr:from>
    <xdr:ext cx="534377" cy="259045"/>
    <xdr:sp macro="" textlink="">
      <xdr:nvSpPr>
        <xdr:cNvPr id="322" name="テキスト ボックス 321"/>
        <xdr:cNvSpPr txBox="1"/>
      </xdr:nvSpPr>
      <xdr:spPr>
        <a:xfrm>
          <a:off x="6705111" y="6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95300</xdr:rowOff>
    </xdr:from>
    <xdr:to>
      <xdr:col>15</xdr:col>
      <xdr:colOff>180975</xdr:colOff>
      <xdr:row>58</xdr:row>
      <xdr:rowOff>102316</xdr:rowOff>
    </xdr:to>
    <xdr:cxnSp macro="">
      <xdr:nvCxnSpPr>
        <xdr:cNvPr id="349" name="直線コネクタ 348"/>
        <xdr:cNvCxnSpPr/>
      </xdr:nvCxnSpPr>
      <xdr:spPr>
        <a:xfrm>
          <a:off x="9639300" y="10039400"/>
          <a:ext cx="838200" cy="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71164</xdr:rowOff>
    </xdr:from>
    <xdr:to>
      <xdr:col>14</xdr:col>
      <xdr:colOff>28575</xdr:colOff>
      <xdr:row>58</xdr:row>
      <xdr:rowOff>95300</xdr:rowOff>
    </xdr:to>
    <xdr:cxnSp macro="">
      <xdr:nvCxnSpPr>
        <xdr:cNvPr id="352" name="直線コネクタ 351"/>
        <xdr:cNvCxnSpPr/>
      </xdr:nvCxnSpPr>
      <xdr:spPr>
        <a:xfrm>
          <a:off x="8750300" y="1001526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71164</xdr:rowOff>
    </xdr:from>
    <xdr:to>
      <xdr:col>12</xdr:col>
      <xdr:colOff>511175</xdr:colOff>
      <xdr:row>58</xdr:row>
      <xdr:rowOff>96651</xdr:rowOff>
    </xdr:to>
    <xdr:cxnSp macro="">
      <xdr:nvCxnSpPr>
        <xdr:cNvPr id="355" name="直線コネクタ 354"/>
        <xdr:cNvCxnSpPr/>
      </xdr:nvCxnSpPr>
      <xdr:spPr>
        <a:xfrm flipV="1">
          <a:off x="7861300" y="10015264"/>
          <a:ext cx="889000" cy="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132056</xdr:rowOff>
    </xdr:from>
    <xdr:ext cx="534377" cy="259045"/>
    <xdr:sp macro="" textlink="">
      <xdr:nvSpPr>
        <xdr:cNvPr id="357" name="テキスト ボックス 356"/>
        <xdr:cNvSpPr txBox="1"/>
      </xdr:nvSpPr>
      <xdr:spPr>
        <a:xfrm>
          <a:off x="8483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95278</xdr:rowOff>
    </xdr:from>
    <xdr:to>
      <xdr:col>11</xdr:col>
      <xdr:colOff>307975</xdr:colOff>
      <xdr:row>58</xdr:row>
      <xdr:rowOff>96651</xdr:rowOff>
    </xdr:to>
    <xdr:cxnSp macro="">
      <xdr:nvCxnSpPr>
        <xdr:cNvPr id="358" name="直線コネクタ 357"/>
        <xdr:cNvCxnSpPr/>
      </xdr:nvCxnSpPr>
      <xdr:spPr>
        <a:xfrm>
          <a:off x="6972300" y="10039378"/>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142487</xdr:rowOff>
    </xdr:from>
    <xdr:ext cx="534377" cy="259045"/>
    <xdr:sp macro="" textlink="">
      <xdr:nvSpPr>
        <xdr:cNvPr id="360" name="テキスト ボックス 359"/>
        <xdr:cNvSpPr txBox="1"/>
      </xdr:nvSpPr>
      <xdr:spPr>
        <a:xfrm>
          <a:off x="7594111" y="97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152319</xdr:rowOff>
    </xdr:from>
    <xdr:ext cx="534377" cy="259045"/>
    <xdr:sp macro="" textlink="">
      <xdr:nvSpPr>
        <xdr:cNvPr id="362" name="テキスト ボックス 361"/>
        <xdr:cNvSpPr txBox="1"/>
      </xdr:nvSpPr>
      <xdr:spPr>
        <a:xfrm>
          <a:off x="6705111" y="97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51516</xdr:rowOff>
    </xdr:from>
    <xdr:to>
      <xdr:col>15</xdr:col>
      <xdr:colOff>231775</xdr:colOff>
      <xdr:row>58</xdr:row>
      <xdr:rowOff>153116</xdr:rowOff>
    </xdr:to>
    <xdr:sp macro="" textlink="">
      <xdr:nvSpPr>
        <xdr:cNvPr id="368" name="円/楕円 367"/>
        <xdr:cNvSpPr/>
      </xdr:nvSpPr>
      <xdr:spPr>
        <a:xfrm>
          <a:off x="10426700" y="99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44500</xdr:rowOff>
    </xdr:from>
    <xdr:to>
      <xdr:col>14</xdr:col>
      <xdr:colOff>79375</xdr:colOff>
      <xdr:row>58</xdr:row>
      <xdr:rowOff>146100</xdr:rowOff>
    </xdr:to>
    <xdr:sp macro="" textlink="">
      <xdr:nvSpPr>
        <xdr:cNvPr id="370" name="円/楕円 369"/>
        <xdr:cNvSpPr/>
      </xdr:nvSpPr>
      <xdr:spPr>
        <a:xfrm>
          <a:off x="9588500" y="99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137227</xdr:rowOff>
    </xdr:from>
    <xdr:ext cx="534377" cy="259045"/>
    <xdr:sp macro="" textlink="">
      <xdr:nvSpPr>
        <xdr:cNvPr id="371" name="テキスト ボックス 370"/>
        <xdr:cNvSpPr txBox="1"/>
      </xdr:nvSpPr>
      <xdr:spPr>
        <a:xfrm>
          <a:off x="9372111" y="100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20364</xdr:rowOff>
    </xdr:from>
    <xdr:to>
      <xdr:col>12</xdr:col>
      <xdr:colOff>561975</xdr:colOff>
      <xdr:row>58</xdr:row>
      <xdr:rowOff>121964</xdr:rowOff>
    </xdr:to>
    <xdr:sp macro="" textlink="">
      <xdr:nvSpPr>
        <xdr:cNvPr id="372" name="円/楕円 371"/>
        <xdr:cNvSpPr/>
      </xdr:nvSpPr>
      <xdr:spPr>
        <a:xfrm>
          <a:off x="8699500" y="99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113091</xdr:rowOff>
    </xdr:from>
    <xdr:ext cx="534377" cy="259045"/>
    <xdr:sp macro="" textlink="">
      <xdr:nvSpPr>
        <xdr:cNvPr id="373" name="テキスト ボックス 372"/>
        <xdr:cNvSpPr txBox="1"/>
      </xdr:nvSpPr>
      <xdr:spPr>
        <a:xfrm>
          <a:off x="8483111" y="100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45851</xdr:rowOff>
    </xdr:from>
    <xdr:to>
      <xdr:col>11</xdr:col>
      <xdr:colOff>358775</xdr:colOff>
      <xdr:row>58</xdr:row>
      <xdr:rowOff>147451</xdr:rowOff>
    </xdr:to>
    <xdr:sp macro="" textlink="">
      <xdr:nvSpPr>
        <xdr:cNvPr id="374" name="円/楕円 373"/>
        <xdr:cNvSpPr/>
      </xdr:nvSpPr>
      <xdr:spPr>
        <a:xfrm>
          <a:off x="7810500" y="998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138578</xdr:rowOff>
    </xdr:from>
    <xdr:ext cx="534377" cy="259045"/>
    <xdr:sp macro="" textlink="">
      <xdr:nvSpPr>
        <xdr:cNvPr id="375" name="テキスト ボックス 374"/>
        <xdr:cNvSpPr txBox="1"/>
      </xdr:nvSpPr>
      <xdr:spPr>
        <a:xfrm>
          <a:off x="7594111" y="100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44478</xdr:rowOff>
    </xdr:from>
    <xdr:to>
      <xdr:col>10</xdr:col>
      <xdr:colOff>155575</xdr:colOff>
      <xdr:row>58</xdr:row>
      <xdr:rowOff>146078</xdr:rowOff>
    </xdr:to>
    <xdr:sp macro="" textlink="">
      <xdr:nvSpPr>
        <xdr:cNvPr id="376" name="円/楕円 375"/>
        <xdr:cNvSpPr/>
      </xdr:nvSpPr>
      <xdr:spPr>
        <a:xfrm>
          <a:off x="6921500" y="99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137205</xdr:rowOff>
    </xdr:from>
    <xdr:ext cx="534377" cy="259045"/>
    <xdr:sp macro="" textlink="">
      <xdr:nvSpPr>
        <xdr:cNvPr id="377" name="テキスト ボックス 376"/>
        <xdr:cNvSpPr txBox="1"/>
      </xdr:nvSpPr>
      <xdr:spPr>
        <a:xfrm>
          <a:off x="6705111" y="100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74749</xdr:rowOff>
    </xdr:from>
    <xdr:to>
      <xdr:col>15</xdr:col>
      <xdr:colOff>180975</xdr:colOff>
      <xdr:row>79</xdr:row>
      <xdr:rowOff>89326</xdr:rowOff>
    </xdr:to>
    <xdr:cxnSp macro="">
      <xdr:nvCxnSpPr>
        <xdr:cNvPr id="408" name="直線コネクタ 407"/>
        <xdr:cNvCxnSpPr/>
      </xdr:nvCxnSpPr>
      <xdr:spPr>
        <a:xfrm flipV="1">
          <a:off x="9639300" y="13619299"/>
          <a:ext cx="8382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23949</xdr:rowOff>
    </xdr:from>
    <xdr:to>
      <xdr:col>15</xdr:col>
      <xdr:colOff>231775</xdr:colOff>
      <xdr:row>79</xdr:row>
      <xdr:rowOff>125549</xdr:rowOff>
    </xdr:to>
    <xdr:sp macro="" textlink="">
      <xdr:nvSpPr>
        <xdr:cNvPr id="418" name="円/楕円 417"/>
        <xdr:cNvSpPr/>
      </xdr:nvSpPr>
      <xdr:spPr>
        <a:xfrm>
          <a:off x="10426700" y="135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38526</xdr:rowOff>
    </xdr:from>
    <xdr:to>
      <xdr:col>14</xdr:col>
      <xdr:colOff>79375</xdr:colOff>
      <xdr:row>79</xdr:row>
      <xdr:rowOff>140126</xdr:rowOff>
    </xdr:to>
    <xdr:sp macro="" textlink="">
      <xdr:nvSpPr>
        <xdr:cNvPr id="420" name="円/楕円 419"/>
        <xdr:cNvSpPr/>
      </xdr:nvSpPr>
      <xdr:spPr>
        <a:xfrm>
          <a:off x="9588500" y="135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131253</xdr:rowOff>
    </xdr:from>
    <xdr:ext cx="469744" cy="259045"/>
    <xdr:sp macro="" textlink="">
      <xdr:nvSpPr>
        <xdr:cNvPr id="421" name="テキスト ボックス 420"/>
        <xdr:cNvSpPr txBox="1"/>
      </xdr:nvSpPr>
      <xdr:spPr>
        <a:xfrm>
          <a:off x="9404427" y="1367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115301</xdr:rowOff>
    </xdr:from>
    <xdr:to>
      <xdr:col>15</xdr:col>
      <xdr:colOff>180975</xdr:colOff>
      <xdr:row>98</xdr:row>
      <xdr:rowOff>125961</xdr:rowOff>
    </xdr:to>
    <xdr:cxnSp macro="">
      <xdr:nvCxnSpPr>
        <xdr:cNvPr id="450" name="直線コネクタ 449"/>
        <xdr:cNvCxnSpPr/>
      </xdr:nvCxnSpPr>
      <xdr:spPr>
        <a:xfrm>
          <a:off x="9639300" y="16917401"/>
          <a:ext cx="8382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58543</xdr:rowOff>
    </xdr:from>
    <xdr:ext cx="534377" cy="259045"/>
    <xdr:sp macro="" textlink="">
      <xdr:nvSpPr>
        <xdr:cNvPr id="454" name="テキスト ボックス 453"/>
        <xdr:cNvSpPr txBox="1"/>
      </xdr:nvSpPr>
      <xdr:spPr>
        <a:xfrm>
          <a:off x="9372111" y="165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75161</xdr:rowOff>
    </xdr:from>
    <xdr:to>
      <xdr:col>15</xdr:col>
      <xdr:colOff>231775</xdr:colOff>
      <xdr:row>99</xdr:row>
      <xdr:rowOff>5311</xdr:rowOff>
    </xdr:to>
    <xdr:sp macro="" textlink="">
      <xdr:nvSpPr>
        <xdr:cNvPr id="460" name="円/楕円 459"/>
        <xdr:cNvSpPr/>
      </xdr:nvSpPr>
      <xdr:spPr>
        <a:xfrm>
          <a:off x="10426700" y="168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161538</xdr:rowOff>
    </xdr:from>
    <xdr:ext cx="534377" cy="259045"/>
    <xdr:sp macro="" textlink="">
      <xdr:nvSpPr>
        <xdr:cNvPr id="461" name="普通建設事業費 （ うち更新整備　）該当値テキスト"/>
        <xdr:cNvSpPr txBox="1"/>
      </xdr:nvSpPr>
      <xdr:spPr>
        <a:xfrm>
          <a:off x="10528300" y="167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64501</xdr:rowOff>
    </xdr:from>
    <xdr:to>
      <xdr:col>14</xdr:col>
      <xdr:colOff>79375</xdr:colOff>
      <xdr:row>98</xdr:row>
      <xdr:rowOff>166101</xdr:rowOff>
    </xdr:to>
    <xdr:sp macro="" textlink="">
      <xdr:nvSpPr>
        <xdr:cNvPr id="462" name="円/楕円 461"/>
        <xdr:cNvSpPr/>
      </xdr:nvSpPr>
      <xdr:spPr>
        <a:xfrm>
          <a:off x="9588500" y="168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157228</xdr:rowOff>
    </xdr:from>
    <xdr:ext cx="534377" cy="259045"/>
    <xdr:sp macro="" textlink="">
      <xdr:nvSpPr>
        <xdr:cNvPr id="463" name="テキスト ボックス 462"/>
        <xdr:cNvSpPr txBox="1"/>
      </xdr:nvSpPr>
      <xdr:spPr>
        <a:xfrm>
          <a:off x="9372111" y="169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130597</xdr:rowOff>
    </xdr:from>
    <xdr:to>
      <xdr:col>23</xdr:col>
      <xdr:colOff>517525</xdr:colOff>
      <xdr:row>38</xdr:row>
      <xdr:rowOff>137048</xdr:rowOff>
    </xdr:to>
    <xdr:cxnSp macro="">
      <xdr:nvCxnSpPr>
        <xdr:cNvPr id="490" name="直線コネクタ 489"/>
        <xdr:cNvCxnSpPr/>
      </xdr:nvCxnSpPr>
      <xdr:spPr>
        <a:xfrm>
          <a:off x="15481300" y="6645697"/>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130597</xdr:rowOff>
    </xdr:from>
    <xdr:to>
      <xdr:col>22</xdr:col>
      <xdr:colOff>365125</xdr:colOff>
      <xdr:row>38</xdr:row>
      <xdr:rowOff>139421</xdr:rowOff>
    </xdr:to>
    <xdr:cxnSp macro="">
      <xdr:nvCxnSpPr>
        <xdr:cNvPr id="493" name="直線コネクタ 492"/>
        <xdr:cNvCxnSpPr/>
      </xdr:nvCxnSpPr>
      <xdr:spPr>
        <a:xfrm flipV="1">
          <a:off x="14592300" y="664569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6092</xdr:rowOff>
    </xdr:from>
    <xdr:ext cx="469744" cy="259045"/>
    <xdr:sp macro="" textlink="">
      <xdr:nvSpPr>
        <xdr:cNvPr id="495" name="テキスト ボックス 494"/>
        <xdr:cNvSpPr txBox="1"/>
      </xdr:nvSpPr>
      <xdr:spPr>
        <a:xfrm>
          <a:off x="15246427" y="634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137871</xdr:rowOff>
    </xdr:from>
    <xdr:to>
      <xdr:col>21</xdr:col>
      <xdr:colOff>161925</xdr:colOff>
      <xdr:row>38</xdr:row>
      <xdr:rowOff>139421</xdr:rowOff>
    </xdr:to>
    <xdr:cxnSp macro="">
      <xdr:nvCxnSpPr>
        <xdr:cNvPr id="496" name="直線コネクタ 495"/>
        <xdr:cNvCxnSpPr/>
      </xdr:nvCxnSpPr>
      <xdr:spPr>
        <a:xfrm>
          <a:off x="13703300" y="6652971"/>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6152</xdr:rowOff>
    </xdr:from>
    <xdr:ext cx="469744" cy="259045"/>
    <xdr:sp macro="" textlink="">
      <xdr:nvSpPr>
        <xdr:cNvPr id="498" name="テキスト ボックス 497"/>
        <xdr:cNvSpPr txBox="1"/>
      </xdr:nvSpPr>
      <xdr:spPr>
        <a:xfrm>
          <a:off x="14357427" y="634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130830</xdr:rowOff>
    </xdr:from>
    <xdr:to>
      <xdr:col>19</xdr:col>
      <xdr:colOff>644525</xdr:colOff>
      <xdr:row>38</xdr:row>
      <xdr:rowOff>137871</xdr:rowOff>
    </xdr:to>
    <xdr:cxnSp macro="">
      <xdr:nvCxnSpPr>
        <xdr:cNvPr id="499" name="直線コネクタ 498"/>
        <xdr:cNvCxnSpPr/>
      </xdr:nvCxnSpPr>
      <xdr:spPr>
        <a:xfrm>
          <a:off x="12814300" y="6645930"/>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128727</xdr:rowOff>
    </xdr:from>
    <xdr:ext cx="534377" cy="259045"/>
    <xdr:sp macro="" textlink="">
      <xdr:nvSpPr>
        <xdr:cNvPr id="503" name="テキスト ボックス 502"/>
        <xdr:cNvSpPr txBox="1"/>
      </xdr:nvSpPr>
      <xdr:spPr>
        <a:xfrm>
          <a:off x="12547111" y="63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86248</xdr:rowOff>
    </xdr:from>
    <xdr:to>
      <xdr:col>23</xdr:col>
      <xdr:colOff>568325</xdr:colOff>
      <xdr:row>39</xdr:row>
      <xdr:rowOff>16398</xdr:rowOff>
    </xdr:to>
    <xdr:sp macro="" textlink="">
      <xdr:nvSpPr>
        <xdr:cNvPr id="509" name="円/楕円 508"/>
        <xdr:cNvSpPr/>
      </xdr:nvSpPr>
      <xdr:spPr>
        <a:xfrm>
          <a:off x="162687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79797</xdr:rowOff>
    </xdr:from>
    <xdr:to>
      <xdr:col>22</xdr:col>
      <xdr:colOff>415925</xdr:colOff>
      <xdr:row>39</xdr:row>
      <xdr:rowOff>9947</xdr:rowOff>
    </xdr:to>
    <xdr:sp macro="" textlink="">
      <xdr:nvSpPr>
        <xdr:cNvPr id="511" name="円/楕円 510"/>
        <xdr:cNvSpPr/>
      </xdr:nvSpPr>
      <xdr:spPr>
        <a:xfrm>
          <a:off x="15430500" y="65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1074</xdr:rowOff>
    </xdr:from>
    <xdr:ext cx="469744" cy="259045"/>
    <xdr:sp macro="" textlink="">
      <xdr:nvSpPr>
        <xdr:cNvPr id="512" name="テキスト ボックス 511"/>
        <xdr:cNvSpPr txBox="1"/>
      </xdr:nvSpPr>
      <xdr:spPr>
        <a:xfrm>
          <a:off x="15246427" y="668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88621</xdr:rowOff>
    </xdr:from>
    <xdr:to>
      <xdr:col>21</xdr:col>
      <xdr:colOff>212725</xdr:colOff>
      <xdr:row>39</xdr:row>
      <xdr:rowOff>18771</xdr:rowOff>
    </xdr:to>
    <xdr:sp macro="" textlink="">
      <xdr:nvSpPr>
        <xdr:cNvPr id="513" name="円/楕円 512"/>
        <xdr:cNvSpPr/>
      </xdr:nvSpPr>
      <xdr:spPr>
        <a:xfrm>
          <a:off x="14541500" y="66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9898</xdr:rowOff>
    </xdr:from>
    <xdr:ext cx="313932" cy="259045"/>
    <xdr:sp macro="" textlink="">
      <xdr:nvSpPr>
        <xdr:cNvPr id="514" name="テキスト ボックス 513"/>
        <xdr:cNvSpPr txBox="1"/>
      </xdr:nvSpPr>
      <xdr:spPr>
        <a:xfrm>
          <a:off x="14435333" y="6696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87071</xdr:rowOff>
    </xdr:from>
    <xdr:to>
      <xdr:col>20</xdr:col>
      <xdr:colOff>9525</xdr:colOff>
      <xdr:row>39</xdr:row>
      <xdr:rowOff>17221</xdr:rowOff>
    </xdr:to>
    <xdr:sp macro="" textlink="">
      <xdr:nvSpPr>
        <xdr:cNvPr id="515" name="円/楕円 514"/>
        <xdr:cNvSpPr/>
      </xdr:nvSpPr>
      <xdr:spPr>
        <a:xfrm>
          <a:off x="13652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8348</xdr:rowOff>
    </xdr:from>
    <xdr:ext cx="378565" cy="259045"/>
    <xdr:sp macro="" textlink="">
      <xdr:nvSpPr>
        <xdr:cNvPr id="516" name="テキスト ボックス 515"/>
        <xdr:cNvSpPr txBox="1"/>
      </xdr:nvSpPr>
      <xdr:spPr>
        <a:xfrm>
          <a:off x="13514017" y="6694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80030</xdr:rowOff>
    </xdr:from>
    <xdr:to>
      <xdr:col>18</xdr:col>
      <xdr:colOff>492125</xdr:colOff>
      <xdr:row>39</xdr:row>
      <xdr:rowOff>10180</xdr:rowOff>
    </xdr:to>
    <xdr:sp macro="" textlink="">
      <xdr:nvSpPr>
        <xdr:cNvPr id="517" name="円/楕円 516"/>
        <xdr:cNvSpPr/>
      </xdr:nvSpPr>
      <xdr:spPr>
        <a:xfrm>
          <a:off x="12763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1307</xdr:rowOff>
    </xdr:from>
    <xdr:ext cx="469744" cy="259045"/>
    <xdr:sp macro="" textlink="">
      <xdr:nvSpPr>
        <xdr:cNvPr id="518" name="テキスト ボックス 517"/>
        <xdr:cNvSpPr txBox="1"/>
      </xdr:nvSpPr>
      <xdr:spPr>
        <a:xfrm>
          <a:off x="12579427" y="66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79637</xdr:rowOff>
    </xdr:from>
    <xdr:to>
      <xdr:col>23</xdr:col>
      <xdr:colOff>517525</xdr:colOff>
      <xdr:row>77</xdr:row>
      <xdr:rowOff>95535</xdr:rowOff>
    </xdr:to>
    <xdr:cxnSp macro="">
      <xdr:nvCxnSpPr>
        <xdr:cNvPr id="594" name="直線コネクタ 593"/>
        <xdr:cNvCxnSpPr/>
      </xdr:nvCxnSpPr>
      <xdr:spPr>
        <a:xfrm>
          <a:off x="15481300" y="13281287"/>
          <a:ext cx="838200" cy="1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79637</xdr:rowOff>
    </xdr:from>
    <xdr:to>
      <xdr:col>22</xdr:col>
      <xdr:colOff>365125</xdr:colOff>
      <xdr:row>77</xdr:row>
      <xdr:rowOff>88023</xdr:rowOff>
    </xdr:to>
    <xdr:cxnSp macro="">
      <xdr:nvCxnSpPr>
        <xdr:cNvPr id="597" name="直線コネクタ 596"/>
        <xdr:cNvCxnSpPr/>
      </xdr:nvCxnSpPr>
      <xdr:spPr>
        <a:xfrm flipV="1">
          <a:off x="14592300" y="13281287"/>
          <a:ext cx="8890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129438</xdr:rowOff>
    </xdr:from>
    <xdr:ext cx="534377" cy="259045"/>
    <xdr:sp macro="" textlink="">
      <xdr:nvSpPr>
        <xdr:cNvPr id="599" name="テキスト ボックス 598"/>
        <xdr:cNvSpPr txBox="1"/>
      </xdr:nvSpPr>
      <xdr:spPr>
        <a:xfrm>
          <a:off x="15214111" y="13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88023</xdr:rowOff>
    </xdr:from>
    <xdr:to>
      <xdr:col>21</xdr:col>
      <xdr:colOff>161925</xdr:colOff>
      <xdr:row>77</xdr:row>
      <xdr:rowOff>93024</xdr:rowOff>
    </xdr:to>
    <xdr:cxnSp macro="">
      <xdr:nvCxnSpPr>
        <xdr:cNvPr id="600" name="直線コネクタ 599"/>
        <xdr:cNvCxnSpPr/>
      </xdr:nvCxnSpPr>
      <xdr:spPr>
        <a:xfrm flipV="1">
          <a:off x="13703300" y="13289673"/>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146969</xdr:rowOff>
    </xdr:from>
    <xdr:ext cx="534377" cy="259045"/>
    <xdr:sp macro="" textlink="">
      <xdr:nvSpPr>
        <xdr:cNvPr id="602" name="テキスト ボックス 601"/>
        <xdr:cNvSpPr txBox="1"/>
      </xdr:nvSpPr>
      <xdr:spPr>
        <a:xfrm>
          <a:off x="14325111" y="130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89129</xdr:rowOff>
    </xdr:from>
    <xdr:to>
      <xdr:col>19</xdr:col>
      <xdr:colOff>644525</xdr:colOff>
      <xdr:row>77</xdr:row>
      <xdr:rowOff>93024</xdr:rowOff>
    </xdr:to>
    <xdr:cxnSp macro="">
      <xdr:nvCxnSpPr>
        <xdr:cNvPr id="603" name="直線コネクタ 602"/>
        <xdr:cNvCxnSpPr/>
      </xdr:nvCxnSpPr>
      <xdr:spPr>
        <a:xfrm>
          <a:off x="12814300" y="13290779"/>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142205</xdr:rowOff>
    </xdr:from>
    <xdr:ext cx="534377" cy="259045"/>
    <xdr:sp macro="" textlink="">
      <xdr:nvSpPr>
        <xdr:cNvPr id="605" name="テキスト ボックス 604"/>
        <xdr:cNvSpPr txBox="1"/>
      </xdr:nvSpPr>
      <xdr:spPr>
        <a:xfrm>
          <a:off x="13436111" y="13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135087</xdr:rowOff>
    </xdr:from>
    <xdr:ext cx="534377" cy="259045"/>
    <xdr:sp macro="" textlink="">
      <xdr:nvSpPr>
        <xdr:cNvPr id="607" name="テキスト ボックス 606"/>
        <xdr:cNvSpPr txBox="1"/>
      </xdr:nvSpPr>
      <xdr:spPr>
        <a:xfrm>
          <a:off x="12547111" y="129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44735</xdr:rowOff>
    </xdr:from>
    <xdr:to>
      <xdr:col>23</xdr:col>
      <xdr:colOff>568325</xdr:colOff>
      <xdr:row>77</xdr:row>
      <xdr:rowOff>146335</xdr:rowOff>
    </xdr:to>
    <xdr:sp macro="" textlink="">
      <xdr:nvSpPr>
        <xdr:cNvPr id="613" name="円/楕円 612"/>
        <xdr:cNvSpPr/>
      </xdr:nvSpPr>
      <xdr:spPr>
        <a:xfrm>
          <a:off x="16268700" y="132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23162</xdr:rowOff>
    </xdr:from>
    <xdr:ext cx="534377" cy="259045"/>
    <xdr:sp macro="" textlink="">
      <xdr:nvSpPr>
        <xdr:cNvPr id="614" name="公債費該当値テキスト"/>
        <xdr:cNvSpPr txBox="1"/>
      </xdr:nvSpPr>
      <xdr:spPr>
        <a:xfrm>
          <a:off x="16370300" y="132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28837</xdr:rowOff>
    </xdr:from>
    <xdr:to>
      <xdr:col>22</xdr:col>
      <xdr:colOff>415925</xdr:colOff>
      <xdr:row>77</xdr:row>
      <xdr:rowOff>130437</xdr:rowOff>
    </xdr:to>
    <xdr:sp macro="" textlink="">
      <xdr:nvSpPr>
        <xdr:cNvPr id="615" name="円/楕円 614"/>
        <xdr:cNvSpPr/>
      </xdr:nvSpPr>
      <xdr:spPr>
        <a:xfrm>
          <a:off x="15430500" y="132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146964</xdr:rowOff>
    </xdr:from>
    <xdr:ext cx="534377" cy="259045"/>
    <xdr:sp macro="" textlink="">
      <xdr:nvSpPr>
        <xdr:cNvPr id="616" name="テキスト ボックス 615"/>
        <xdr:cNvSpPr txBox="1"/>
      </xdr:nvSpPr>
      <xdr:spPr>
        <a:xfrm>
          <a:off x="15214111" y="130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37223</xdr:rowOff>
    </xdr:from>
    <xdr:to>
      <xdr:col>21</xdr:col>
      <xdr:colOff>212725</xdr:colOff>
      <xdr:row>77</xdr:row>
      <xdr:rowOff>138823</xdr:rowOff>
    </xdr:to>
    <xdr:sp macro="" textlink="">
      <xdr:nvSpPr>
        <xdr:cNvPr id="617" name="円/楕円 616"/>
        <xdr:cNvSpPr/>
      </xdr:nvSpPr>
      <xdr:spPr>
        <a:xfrm>
          <a:off x="14541500" y="132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129950</xdr:rowOff>
    </xdr:from>
    <xdr:ext cx="534377" cy="259045"/>
    <xdr:sp macro="" textlink="">
      <xdr:nvSpPr>
        <xdr:cNvPr id="618" name="テキスト ボックス 617"/>
        <xdr:cNvSpPr txBox="1"/>
      </xdr:nvSpPr>
      <xdr:spPr>
        <a:xfrm>
          <a:off x="14325111" y="1333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42224</xdr:rowOff>
    </xdr:from>
    <xdr:to>
      <xdr:col>20</xdr:col>
      <xdr:colOff>9525</xdr:colOff>
      <xdr:row>77</xdr:row>
      <xdr:rowOff>143824</xdr:rowOff>
    </xdr:to>
    <xdr:sp macro="" textlink="">
      <xdr:nvSpPr>
        <xdr:cNvPr id="619" name="円/楕円 618"/>
        <xdr:cNvSpPr/>
      </xdr:nvSpPr>
      <xdr:spPr>
        <a:xfrm>
          <a:off x="13652500" y="132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134951</xdr:rowOff>
    </xdr:from>
    <xdr:ext cx="534377" cy="259045"/>
    <xdr:sp macro="" textlink="">
      <xdr:nvSpPr>
        <xdr:cNvPr id="620" name="テキスト ボックス 619"/>
        <xdr:cNvSpPr txBox="1"/>
      </xdr:nvSpPr>
      <xdr:spPr>
        <a:xfrm>
          <a:off x="13436111" y="133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38329</xdr:rowOff>
    </xdr:from>
    <xdr:to>
      <xdr:col>18</xdr:col>
      <xdr:colOff>492125</xdr:colOff>
      <xdr:row>77</xdr:row>
      <xdr:rowOff>139929</xdr:rowOff>
    </xdr:to>
    <xdr:sp macro="" textlink="">
      <xdr:nvSpPr>
        <xdr:cNvPr id="621" name="円/楕円 620"/>
        <xdr:cNvSpPr/>
      </xdr:nvSpPr>
      <xdr:spPr>
        <a:xfrm>
          <a:off x="12763500" y="132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131056</xdr:rowOff>
    </xdr:from>
    <xdr:ext cx="534377" cy="259045"/>
    <xdr:sp macro="" textlink="">
      <xdr:nvSpPr>
        <xdr:cNvPr id="622" name="テキスト ボックス 621"/>
        <xdr:cNvSpPr txBox="1"/>
      </xdr:nvSpPr>
      <xdr:spPr>
        <a:xfrm>
          <a:off x="12547111" y="133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14563</xdr:rowOff>
    </xdr:from>
    <xdr:to>
      <xdr:col>23</xdr:col>
      <xdr:colOff>517525</xdr:colOff>
      <xdr:row>98</xdr:row>
      <xdr:rowOff>16292</xdr:rowOff>
    </xdr:to>
    <xdr:cxnSp macro="">
      <xdr:nvCxnSpPr>
        <xdr:cNvPr id="647" name="直線コネクタ 646"/>
        <xdr:cNvCxnSpPr/>
      </xdr:nvCxnSpPr>
      <xdr:spPr>
        <a:xfrm>
          <a:off x="15481300" y="16816663"/>
          <a:ext cx="8382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10844</xdr:rowOff>
    </xdr:from>
    <xdr:to>
      <xdr:col>22</xdr:col>
      <xdr:colOff>365125</xdr:colOff>
      <xdr:row>98</xdr:row>
      <xdr:rowOff>14563</xdr:rowOff>
    </xdr:to>
    <xdr:cxnSp macro="">
      <xdr:nvCxnSpPr>
        <xdr:cNvPr id="650" name="直線コネクタ 649"/>
        <xdr:cNvCxnSpPr/>
      </xdr:nvCxnSpPr>
      <xdr:spPr>
        <a:xfrm>
          <a:off x="14592300" y="16812944"/>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81091</xdr:rowOff>
    </xdr:from>
    <xdr:ext cx="534377" cy="259045"/>
    <xdr:sp macro="" textlink="">
      <xdr:nvSpPr>
        <xdr:cNvPr id="652" name="テキスト ボックス 651"/>
        <xdr:cNvSpPr txBox="1"/>
      </xdr:nvSpPr>
      <xdr:spPr>
        <a:xfrm>
          <a:off x="15214111" y="165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10844</xdr:rowOff>
    </xdr:from>
    <xdr:to>
      <xdr:col>21</xdr:col>
      <xdr:colOff>161925</xdr:colOff>
      <xdr:row>98</xdr:row>
      <xdr:rowOff>15425</xdr:rowOff>
    </xdr:to>
    <xdr:cxnSp macro="">
      <xdr:nvCxnSpPr>
        <xdr:cNvPr id="653" name="直線コネクタ 652"/>
        <xdr:cNvCxnSpPr/>
      </xdr:nvCxnSpPr>
      <xdr:spPr>
        <a:xfrm flipV="1">
          <a:off x="13703300" y="16812944"/>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54142</xdr:rowOff>
    </xdr:from>
    <xdr:ext cx="534377" cy="259045"/>
    <xdr:sp macro="" textlink="">
      <xdr:nvSpPr>
        <xdr:cNvPr id="655" name="テキスト ボックス 654"/>
        <xdr:cNvSpPr txBox="1"/>
      </xdr:nvSpPr>
      <xdr:spPr>
        <a:xfrm>
          <a:off x="14325111" y="1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1231</xdr:rowOff>
    </xdr:from>
    <xdr:to>
      <xdr:col>19</xdr:col>
      <xdr:colOff>644525</xdr:colOff>
      <xdr:row>98</xdr:row>
      <xdr:rowOff>15425</xdr:rowOff>
    </xdr:to>
    <xdr:cxnSp macro="">
      <xdr:nvCxnSpPr>
        <xdr:cNvPr id="656" name="直線コネクタ 655"/>
        <xdr:cNvCxnSpPr/>
      </xdr:nvCxnSpPr>
      <xdr:spPr>
        <a:xfrm>
          <a:off x="12814300" y="16803331"/>
          <a:ext cx="889000" cy="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45097</xdr:rowOff>
    </xdr:from>
    <xdr:ext cx="534377" cy="259045"/>
    <xdr:sp macro="" textlink="">
      <xdr:nvSpPr>
        <xdr:cNvPr id="660" name="テキスト ボックス 659"/>
        <xdr:cNvSpPr txBox="1"/>
      </xdr:nvSpPr>
      <xdr:spPr>
        <a:xfrm>
          <a:off x="12547111" y="168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136942</xdr:rowOff>
    </xdr:from>
    <xdr:to>
      <xdr:col>23</xdr:col>
      <xdr:colOff>568325</xdr:colOff>
      <xdr:row>98</xdr:row>
      <xdr:rowOff>67092</xdr:rowOff>
    </xdr:to>
    <xdr:sp macro="" textlink="">
      <xdr:nvSpPr>
        <xdr:cNvPr id="666" name="円/楕円 665"/>
        <xdr:cNvSpPr/>
      </xdr:nvSpPr>
      <xdr:spPr>
        <a:xfrm>
          <a:off x="16268700" y="167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135213</xdr:rowOff>
    </xdr:from>
    <xdr:to>
      <xdr:col>22</xdr:col>
      <xdr:colOff>415925</xdr:colOff>
      <xdr:row>98</xdr:row>
      <xdr:rowOff>65363</xdr:rowOff>
    </xdr:to>
    <xdr:sp macro="" textlink="">
      <xdr:nvSpPr>
        <xdr:cNvPr id="668" name="円/楕円 667"/>
        <xdr:cNvSpPr/>
      </xdr:nvSpPr>
      <xdr:spPr>
        <a:xfrm>
          <a:off x="15430500" y="16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56490</xdr:rowOff>
    </xdr:from>
    <xdr:ext cx="534377" cy="259045"/>
    <xdr:sp macro="" textlink="">
      <xdr:nvSpPr>
        <xdr:cNvPr id="669" name="テキスト ボックス 668"/>
        <xdr:cNvSpPr txBox="1"/>
      </xdr:nvSpPr>
      <xdr:spPr>
        <a:xfrm>
          <a:off x="15214111" y="16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131494</xdr:rowOff>
    </xdr:from>
    <xdr:to>
      <xdr:col>21</xdr:col>
      <xdr:colOff>212725</xdr:colOff>
      <xdr:row>98</xdr:row>
      <xdr:rowOff>61644</xdr:rowOff>
    </xdr:to>
    <xdr:sp macro="" textlink="">
      <xdr:nvSpPr>
        <xdr:cNvPr id="670" name="円/楕円 669"/>
        <xdr:cNvSpPr/>
      </xdr:nvSpPr>
      <xdr:spPr>
        <a:xfrm>
          <a:off x="14541500" y="1676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78171</xdr:rowOff>
    </xdr:from>
    <xdr:ext cx="534377" cy="259045"/>
    <xdr:sp macro="" textlink="">
      <xdr:nvSpPr>
        <xdr:cNvPr id="671" name="テキスト ボックス 670"/>
        <xdr:cNvSpPr txBox="1"/>
      </xdr:nvSpPr>
      <xdr:spPr>
        <a:xfrm>
          <a:off x="14325111" y="1653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136075</xdr:rowOff>
    </xdr:from>
    <xdr:to>
      <xdr:col>20</xdr:col>
      <xdr:colOff>9525</xdr:colOff>
      <xdr:row>98</xdr:row>
      <xdr:rowOff>66225</xdr:rowOff>
    </xdr:to>
    <xdr:sp macro="" textlink="">
      <xdr:nvSpPr>
        <xdr:cNvPr id="672" name="円/楕円 671"/>
        <xdr:cNvSpPr/>
      </xdr:nvSpPr>
      <xdr:spPr>
        <a:xfrm>
          <a:off x="13652500" y="167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57352</xdr:rowOff>
    </xdr:from>
    <xdr:ext cx="534377" cy="259045"/>
    <xdr:sp macro="" textlink="">
      <xdr:nvSpPr>
        <xdr:cNvPr id="673" name="テキスト ボックス 672"/>
        <xdr:cNvSpPr txBox="1"/>
      </xdr:nvSpPr>
      <xdr:spPr>
        <a:xfrm>
          <a:off x="13436111" y="168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121881</xdr:rowOff>
    </xdr:from>
    <xdr:to>
      <xdr:col>18</xdr:col>
      <xdr:colOff>492125</xdr:colOff>
      <xdr:row>98</xdr:row>
      <xdr:rowOff>52031</xdr:rowOff>
    </xdr:to>
    <xdr:sp macro="" textlink="">
      <xdr:nvSpPr>
        <xdr:cNvPr id="674" name="円/楕円 673"/>
        <xdr:cNvSpPr/>
      </xdr:nvSpPr>
      <xdr:spPr>
        <a:xfrm>
          <a:off x="12763500" y="167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68558</xdr:rowOff>
    </xdr:from>
    <xdr:ext cx="534377" cy="259045"/>
    <xdr:sp macro="" textlink="">
      <xdr:nvSpPr>
        <xdr:cNvPr id="675" name="テキスト ボックス 674"/>
        <xdr:cNvSpPr txBox="1"/>
      </xdr:nvSpPr>
      <xdr:spPr>
        <a:xfrm>
          <a:off x="12547111" y="165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87089</xdr:rowOff>
    </xdr:from>
    <xdr:to>
      <xdr:col>32</xdr:col>
      <xdr:colOff>187325</xdr:colOff>
      <xdr:row>39</xdr:row>
      <xdr:rowOff>98878</xdr:rowOff>
    </xdr:to>
    <xdr:cxnSp macro="">
      <xdr:nvCxnSpPr>
        <xdr:cNvPr id="706" name="直線コネクタ 705"/>
        <xdr:cNvCxnSpPr/>
      </xdr:nvCxnSpPr>
      <xdr:spPr>
        <a:xfrm>
          <a:off x="21323300" y="6773639"/>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86224</xdr:rowOff>
    </xdr:from>
    <xdr:to>
      <xdr:col>31</xdr:col>
      <xdr:colOff>34925</xdr:colOff>
      <xdr:row>39</xdr:row>
      <xdr:rowOff>87089</xdr:rowOff>
    </xdr:to>
    <xdr:cxnSp macro="">
      <xdr:nvCxnSpPr>
        <xdr:cNvPr id="709" name="直線コネクタ 708"/>
        <xdr:cNvCxnSpPr/>
      </xdr:nvCxnSpPr>
      <xdr:spPr>
        <a:xfrm>
          <a:off x="20434300" y="6772774"/>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140995</xdr:rowOff>
    </xdr:from>
    <xdr:ext cx="469744" cy="259045"/>
    <xdr:sp macro="" textlink="">
      <xdr:nvSpPr>
        <xdr:cNvPr id="711" name="テキスト ボックス 710"/>
        <xdr:cNvSpPr txBox="1"/>
      </xdr:nvSpPr>
      <xdr:spPr>
        <a:xfrm>
          <a:off x="21088427" y="64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66270</xdr:rowOff>
    </xdr:from>
    <xdr:to>
      <xdr:col>29</xdr:col>
      <xdr:colOff>517525</xdr:colOff>
      <xdr:row>39</xdr:row>
      <xdr:rowOff>86224</xdr:rowOff>
    </xdr:to>
    <xdr:cxnSp macro="">
      <xdr:nvCxnSpPr>
        <xdr:cNvPr id="712" name="直線コネクタ 711"/>
        <xdr:cNvCxnSpPr/>
      </xdr:nvCxnSpPr>
      <xdr:spPr>
        <a:xfrm>
          <a:off x="19545300" y="6752820"/>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142333</xdr:rowOff>
    </xdr:from>
    <xdr:ext cx="469744" cy="259045"/>
    <xdr:sp macro="" textlink="">
      <xdr:nvSpPr>
        <xdr:cNvPr id="714" name="テキスト ボックス 713"/>
        <xdr:cNvSpPr txBox="1"/>
      </xdr:nvSpPr>
      <xdr:spPr>
        <a:xfrm>
          <a:off x="20199427" y="64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20045</xdr:rowOff>
    </xdr:from>
    <xdr:to>
      <xdr:col>28</xdr:col>
      <xdr:colOff>314325</xdr:colOff>
      <xdr:row>39</xdr:row>
      <xdr:rowOff>66270</xdr:rowOff>
    </xdr:to>
    <xdr:cxnSp macro="">
      <xdr:nvCxnSpPr>
        <xdr:cNvPr id="715" name="直線コネクタ 714"/>
        <xdr:cNvCxnSpPr/>
      </xdr:nvCxnSpPr>
      <xdr:spPr>
        <a:xfrm>
          <a:off x="18656300" y="6706595"/>
          <a:ext cx="889000" cy="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112688</xdr:rowOff>
    </xdr:from>
    <xdr:ext cx="469744" cy="259045"/>
    <xdr:sp macro="" textlink="">
      <xdr:nvSpPr>
        <xdr:cNvPr id="717" name="テキスト ボックス 716"/>
        <xdr:cNvSpPr txBox="1"/>
      </xdr:nvSpPr>
      <xdr:spPr>
        <a:xfrm>
          <a:off x="19310427" y="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119301</xdr:rowOff>
    </xdr:from>
    <xdr:ext cx="469744" cy="259045"/>
    <xdr:sp macro="" textlink="">
      <xdr:nvSpPr>
        <xdr:cNvPr id="719" name="テキスト ボックス 718"/>
        <xdr:cNvSpPr txBox="1"/>
      </xdr:nvSpPr>
      <xdr:spPr>
        <a:xfrm>
          <a:off x="18421427" y="68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36289</xdr:rowOff>
    </xdr:from>
    <xdr:to>
      <xdr:col>31</xdr:col>
      <xdr:colOff>85725</xdr:colOff>
      <xdr:row>39</xdr:row>
      <xdr:rowOff>137889</xdr:rowOff>
    </xdr:to>
    <xdr:sp macro="" textlink="">
      <xdr:nvSpPr>
        <xdr:cNvPr id="727" name="円/楕円 726"/>
        <xdr:cNvSpPr/>
      </xdr:nvSpPr>
      <xdr:spPr>
        <a:xfrm>
          <a:off x="21272500" y="67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129016</xdr:rowOff>
    </xdr:from>
    <xdr:ext cx="378565" cy="259045"/>
    <xdr:sp macro="" textlink="">
      <xdr:nvSpPr>
        <xdr:cNvPr id="728" name="テキスト ボックス 727"/>
        <xdr:cNvSpPr txBox="1"/>
      </xdr:nvSpPr>
      <xdr:spPr>
        <a:xfrm>
          <a:off x="21134017" y="681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35424</xdr:rowOff>
    </xdr:from>
    <xdr:to>
      <xdr:col>29</xdr:col>
      <xdr:colOff>568325</xdr:colOff>
      <xdr:row>39</xdr:row>
      <xdr:rowOff>137024</xdr:rowOff>
    </xdr:to>
    <xdr:sp macro="" textlink="">
      <xdr:nvSpPr>
        <xdr:cNvPr id="729" name="円/楕円 728"/>
        <xdr:cNvSpPr/>
      </xdr:nvSpPr>
      <xdr:spPr>
        <a:xfrm>
          <a:off x="20383500" y="67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128151</xdr:rowOff>
    </xdr:from>
    <xdr:ext cx="378565" cy="259045"/>
    <xdr:sp macro="" textlink="">
      <xdr:nvSpPr>
        <xdr:cNvPr id="730" name="テキスト ボックス 729"/>
        <xdr:cNvSpPr txBox="1"/>
      </xdr:nvSpPr>
      <xdr:spPr>
        <a:xfrm>
          <a:off x="20245017" y="681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15470</xdr:rowOff>
    </xdr:from>
    <xdr:to>
      <xdr:col>28</xdr:col>
      <xdr:colOff>365125</xdr:colOff>
      <xdr:row>39</xdr:row>
      <xdr:rowOff>117070</xdr:rowOff>
    </xdr:to>
    <xdr:sp macro="" textlink="">
      <xdr:nvSpPr>
        <xdr:cNvPr id="731" name="円/楕円 730"/>
        <xdr:cNvSpPr/>
      </xdr:nvSpPr>
      <xdr:spPr>
        <a:xfrm>
          <a:off x="19494500" y="6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133597</xdr:rowOff>
    </xdr:from>
    <xdr:ext cx="469744" cy="259045"/>
    <xdr:sp macro="" textlink="">
      <xdr:nvSpPr>
        <xdr:cNvPr id="732" name="テキスト ボックス 731"/>
        <xdr:cNvSpPr txBox="1"/>
      </xdr:nvSpPr>
      <xdr:spPr>
        <a:xfrm>
          <a:off x="19310427" y="64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140695</xdr:rowOff>
    </xdr:from>
    <xdr:to>
      <xdr:col>27</xdr:col>
      <xdr:colOff>161925</xdr:colOff>
      <xdr:row>39</xdr:row>
      <xdr:rowOff>70845</xdr:rowOff>
    </xdr:to>
    <xdr:sp macro="" textlink="">
      <xdr:nvSpPr>
        <xdr:cNvPr id="733" name="円/楕円 732"/>
        <xdr:cNvSpPr/>
      </xdr:nvSpPr>
      <xdr:spPr>
        <a:xfrm>
          <a:off x="18605500" y="66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87371</xdr:rowOff>
    </xdr:from>
    <xdr:ext cx="469744" cy="259045"/>
    <xdr:sp macro="" textlink="">
      <xdr:nvSpPr>
        <xdr:cNvPr id="734" name="テキスト ボックス 733"/>
        <xdr:cNvSpPr txBox="1"/>
      </xdr:nvSpPr>
      <xdr:spPr>
        <a:xfrm>
          <a:off x="18421427" y="6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127323</xdr:rowOff>
    </xdr:from>
    <xdr:to>
      <xdr:col>32</xdr:col>
      <xdr:colOff>187325</xdr:colOff>
      <xdr:row>59</xdr:row>
      <xdr:rowOff>73144</xdr:rowOff>
    </xdr:to>
    <xdr:cxnSp macro="">
      <xdr:nvCxnSpPr>
        <xdr:cNvPr id="765" name="直線コネクタ 764"/>
        <xdr:cNvCxnSpPr/>
      </xdr:nvCxnSpPr>
      <xdr:spPr>
        <a:xfrm flipV="1">
          <a:off x="21323300" y="9214173"/>
          <a:ext cx="838200" cy="97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73144</xdr:rowOff>
    </xdr:from>
    <xdr:to>
      <xdr:col>31</xdr:col>
      <xdr:colOff>34925</xdr:colOff>
      <xdr:row>59</xdr:row>
      <xdr:rowOff>73406</xdr:rowOff>
    </xdr:to>
    <xdr:cxnSp macro="">
      <xdr:nvCxnSpPr>
        <xdr:cNvPr id="768" name="直線コネクタ 767"/>
        <xdr:cNvCxnSpPr/>
      </xdr:nvCxnSpPr>
      <xdr:spPr>
        <a:xfrm flipV="1">
          <a:off x="20434300" y="1018869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86044</xdr:rowOff>
    </xdr:from>
    <xdr:to>
      <xdr:col>29</xdr:col>
      <xdr:colOff>517525</xdr:colOff>
      <xdr:row>59</xdr:row>
      <xdr:rowOff>73406</xdr:rowOff>
    </xdr:to>
    <xdr:cxnSp macro="">
      <xdr:nvCxnSpPr>
        <xdr:cNvPr id="771" name="直線コネクタ 770"/>
        <xdr:cNvCxnSpPr/>
      </xdr:nvCxnSpPr>
      <xdr:spPr>
        <a:xfrm>
          <a:off x="19545300" y="9344344"/>
          <a:ext cx="889000" cy="84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86044</xdr:rowOff>
    </xdr:from>
    <xdr:to>
      <xdr:col>28</xdr:col>
      <xdr:colOff>314325</xdr:colOff>
      <xdr:row>58</xdr:row>
      <xdr:rowOff>60670</xdr:rowOff>
    </xdr:to>
    <xdr:cxnSp macro="">
      <xdr:nvCxnSpPr>
        <xdr:cNvPr id="774" name="直線コネクタ 773"/>
        <xdr:cNvCxnSpPr/>
      </xdr:nvCxnSpPr>
      <xdr:spPr>
        <a:xfrm flipV="1">
          <a:off x="18656300" y="9344344"/>
          <a:ext cx="889000" cy="6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91820</xdr:rowOff>
    </xdr:from>
    <xdr:ext cx="469744" cy="259045"/>
    <xdr:sp macro="" textlink="">
      <xdr:nvSpPr>
        <xdr:cNvPr id="776" name="テキスト ボックス 775"/>
        <xdr:cNvSpPr txBox="1"/>
      </xdr:nvSpPr>
      <xdr:spPr>
        <a:xfrm>
          <a:off x="19310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120950</xdr:rowOff>
    </xdr:from>
    <xdr:ext cx="469744" cy="259045"/>
    <xdr:sp macro="" textlink="">
      <xdr:nvSpPr>
        <xdr:cNvPr id="778" name="テキスト ボックス 777"/>
        <xdr:cNvSpPr txBox="1"/>
      </xdr:nvSpPr>
      <xdr:spPr>
        <a:xfrm>
          <a:off x="18421427" y="100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76523</xdr:rowOff>
    </xdr:from>
    <xdr:to>
      <xdr:col>32</xdr:col>
      <xdr:colOff>238125</xdr:colOff>
      <xdr:row>54</xdr:row>
      <xdr:rowOff>6673</xdr:rowOff>
    </xdr:to>
    <xdr:sp macro="" textlink="">
      <xdr:nvSpPr>
        <xdr:cNvPr id="784" name="円/楕円 783"/>
        <xdr:cNvSpPr/>
      </xdr:nvSpPr>
      <xdr:spPr>
        <a:xfrm>
          <a:off x="22110700" y="9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99400</xdr:rowOff>
    </xdr:from>
    <xdr:ext cx="534377" cy="259045"/>
    <xdr:sp macro="" textlink="">
      <xdr:nvSpPr>
        <xdr:cNvPr id="785" name="貸付金該当値テキスト"/>
        <xdr:cNvSpPr txBox="1"/>
      </xdr:nvSpPr>
      <xdr:spPr>
        <a:xfrm>
          <a:off x="22212300" y="9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22344</xdr:rowOff>
    </xdr:from>
    <xdr:to>
      <xdr:col>31</xdr:col>
      <xdr:colOff>85725</xdr:colOff>
      <xdr:row>59</xdr:row>
      <xdr:rowOff>123944</xdr:rowOff>
    </xdr:to>
    <xdr:sp macro="" textlink="">
      <xdr:nvSpPr>
        <xdr:cNvPr id="786" name="円/楕円 785"/>
        <xdr:cNvSpPr/>
      </xdr:nvSpPr>
      <xdr:spPr>
        <a:xfrm>
          <a:off x="21272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115071</xdr:rowOff>
    </xdr:from>
    <xdr:ext cx="378565" cy="259045"/>
    <xdr:sp macro="" textlink="">
      <xdr:nvSpPr>
        <xdr:cNvPr id="787" name="テキスト ボックス 786"/>
        <xdr:cNvSpPr txBox="1"/>
      </xdr:nvSpPr>
      <xdr:spPr>
        <a:xfrm>
          <a:off x="21134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22606</xdr:rowOff>
    </xdr:from>
    <xdr:to>
      <xdr:col>29</xdr:col>
      <xdr:colOff>568325</xdr:colOff>
      <xdr:row>59</xdr:row>
      <xdr:rowOff>124206</xdr:rowOff>
    </xdr:to>
    <xdr:sp macro="" textlink="">
      <xdr:nvSpPr>
        <xdr:cNvPr id="788" name="円/楕円 787"/>
        <xdr:cNvSpPr/>
      </xdr:nvSpPr>
      <xdr:spPr>
        <a:xfrm>
          <a:off x="20383500" y="101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115333</xdr:rowOff>
    </xdr:from>
    <xdr:ext cx="378565" cy="259045"/>
    <xdr:sp macro="" textlink="">
      <xdr:nvSpPr>
        <xdr:cNvPr id="789" name="テキスト ボックス 788"/>
        <xdr:cNvSpPr txBox="1"/>
      </xdr:nvSpPr>
      <xdr:spPr>
        <a:xfrm>
          <a:off x="20245017" y="1023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35244</xdr:rowOff>
    </xdr:from>
    <xdr:to>
      <xdr:col>28</xdr:col>
      <xdr:colOff>365125</xdr:colOff>
      <xdr:row>54</xdr:row>
      <xdr:rowOff>136844</xdr:rowOff>
    </xdr:to>
    <xdr:sp macro="" textlink="">
      <xdr:nvSpPr>
        <xdr:cNvPr id="790" name="円/楕円 789"/>
        <xdr:cNvSpPr/>
      </xdr:nvSpPr>
      <xdr:spPr>
        <a:xfrm>
          <a:off x="19494500" y="92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153371</xdr:rowOff>
    </xdr:from>
    <xdr:ext cx="534377" cy="259045"/>
    <xdr:sp macro="" textlink="">
      <xdr:nvSpPr>
        <xdr:cNvPr id="791" name="テキスト ボックス 790"/>
        <xdr:cNvSpPr txBox="1"/>
      </xdr:nvSpPr>
      <xdr:spPr>
        <a:xfrm>
          <a:off x="19278111" y="90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9870</xdr:rowOff>
    </xdr:from>
    <xdr:to>
      <xdr:col>27</xdr:col>
      <xdr:colOff>161925</xdr:colOff>
      <xdr:row>58</xdr:row>
      <xdr:rowOff>111470</xdr:rowOff>
    </xdr:to>
    <xdr:sp macro="" textlink="">
      <xdr:nvSpPr>
        <xdr:cNvPr id="792" name="円/楕円 791"/>
        <xdr:cNvSpPr/>
      </xdr:nvSpPr>
      <xdr:spPr>
        <a:xfrm>
          <a:off x="18605500" y="99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127997</xdr:rowOff>
    </xdr:from>
    <xdr:ext cx="469744" cy="259045"/>
    <xdr:sp macro="" textlink="">
      <xdr:nvSpPr>
        <xdr:cNvPr id="793" name="テキスト ボックス 792"/>
        <xdr:cNvSpPr txBox="1"/>
      </xdr:nvSpPr>
      <xdr:spPr>
        <a:xfrm>
          <a:off x="18421427" y="972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147107</xdr:rowOff>
    </xdr:from>
    <xdr:to>
      <xdr:col>32</xdr:col>
      <xdr:colOff>187325</xdr:colOff>
      <xdr:row>77</xdr:row>
      <xdr:rowOff>4842</xdr:rowOff>
    </xdr:to>
    <xdr:cxnSp macro="">
      <xdr:nvCxnSpPr>
        <xdr:cNvPr id="822" name="直線コネクタ 821"/>
        <xdr:cNvCxnSpPr/>
      </xdr:nvCxnSpPr>
      <xdr:spPr>
        <a:xfrm flipV="1">
          <a:off x="21323300" y="13177307"/>
          <a:ext cx="8382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169396</xdr:rowOff>
    </xdr:from>
    <xdr:to>
      <xdr:col>31</xdr:col>
      <xdr:colOff>34925</xdr:colOff>
      <xdr:row>77</xdr:row>
      <xdr:rowOff>4842</xdr:rowOff>
    </xdr:to>
    <xdr:cxnSp macro="">
      <xdr:nvCxnSpPr>
        <xdr:cNvPr id="825" name="直線コネクタ 824"/>
        <xdr:cNvCxnSpPr/>
      </xdr:nvCxnSpPr>
      <xdr:spPr>
        <a:xfrm>
          <a:off x="20434300" y="1319959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22631</xdr:rowOff>
    </xdr:from>
    <xdr:ext cx="534377" cy="259045"/>
    <xdr:sp macro="" textlink="">
      <xdr:nvSpPr>
        <xdr:cNvPr id="827" name="テキスト ボックス 826"/>
        <xdr:cNvSpPr txBox="1"/>
      </xdr:nvSpPr>
      <xdr:spPr>
        <a:xfrm>
          <a:off x="21056111" y="128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169396</xdr:rowOff>
    </xdr:from>
    <xdr:to>
      <xdr:col>29</xdr:col>
      <xdr:colOff>517525</xdr:colOff>
      <xdr:row>77</xdr:row>
      <xdr:rowOff>26673</xdr:rowOff>
    </xdr:to>
    <xdr:cxnSp macro="">
      <xdr:nvCxnSpPr>
        <xdr:cNvPr id="828" name="直線コネクタ 827"/>
        <xdr:cNvCxnSpPr/>
      </xdr:nvCxnSpPr>
      <xdr:spPr>
        <a:xfrm flipV="1">
          <a:off x="19545300" y="1319959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35760</xdr:rowOff>
    </xdr:from>
    <xdr:ext cx="534377" cy="259045"/>
    <xdr:sp macro="" textlink="">
      <xdr:nvSpPr>
        <xdr:cNvPr id="830" name="テキスト ボックス 829"/>
        <xdr:cNvSpPr txBox="1"/>
      </xdr:nvSpPr>
      <xdr:spPr>
        <a:xfrm>
          <a:off x="20167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24592</xdr:rowOff>
    </xdr:from>
    <xdr:to>
      <xdr:col>28</xdr:col>
      <xdr:colOff>314325</xdr:colOff>
      <xdr:row>77</xdr:row>
      <xdr:rowOff>26673</xdr:rowOff>
    </xdr:to>
    <xdr:cxnSp macro="">
      <xdr:nvCxnSpPr>
        <xdr:cNvPr id="831" name="直線コネクタ 830"/>
        <xdr:cNvCxnSpPr/>
      </xdr:nvCxnSpPr>
      <xdr:spPr>
        <a:xfrm>
          <a:off x="18656300" y="13226242"/>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37489</xdr:rowOff>
    </xdr:from>
    <xdr:ext cx="534377" cy="259045"/>
    <xdr:sp macro="" textlink="">
      <xdr:nvSpPr>
        <xdr:cNvPr id="833" name="テキスト ボックス 832"/>
        <xdr:cNvSpPr txBox="1"/>
      </xdr:nvSpPr>
      <xdr:spPr>
        <a:xfrm>
          <a:off x="19278111" y="12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29900</xdr:rowOff>
    </xdr:from>
    <xdr:ext cx="534377" cy="259045"/>
    <xdr:sp macro="" textlink="">
      <xdr:nvSpPr>
        <xdr:cNvPr id="835" name="テキスト ボックス 834"/>
        <xdr:cNvSpPr txBox="1"/>
      </xdr:nvSpPr>
      <xdr:spPr>
        <a:xfrm>
          <a:off x="18389111" y="12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96307</xdr:rowOff>
    </xdr:from>
    <xdr:to>
      <xdr:col>32</xdr:col>
      <xdr:colOff>238125</xdr:colOff>
      <xdr:row>77</xdr:row>
      <xdr:rowOff>26457</xdr:rowOff>
    </xdr:to>
    <xdr:sp macro="" textlink="">
      <xdr:nvSpPr>
        <xdr:cNvPr id="841" name="円/楕円 840"/>
        <xdr:cNvSpPr/>
      </xdr:nvSpPr>
      <xdr:spPr>
        <a:xfrm>
          <a:off x="22110700" y="131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74734</xdr:rowOff>
    </xdr:from>
    <xdr:ext cx="534377" cy="259045"/>
    <xdr:sp macro="" textlink="">
      <xdr:nvSpPr>
        <xdr:cNvPr id="842" name="繰出金該当値テキスト"/>
        <xdr:cNvSpPr txBox="1"/>
      </xdr:nvSpPr>
      <xdr:spPr>
        <a:xfrm>
          <a:off x="22212300" y="1310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125492</xdr:rowOff>
    </xdr:from>
    <xdr:to>
      <xdr:col>31</xdr:col>
      <xdr:colOff>85725</xdr:colOff>
      <xdr:row>77</xdr:row>
      <xdr:rowOff>55642</xdr:rowOff>
    </xdr:to>
    <xdr:sp macro="" textlink="">
      <xdr:nvSpPr>
        <xdr:cNvPr id="843" name="円/楕円 842"/>
        <xdr:cNvSpPr/>
      </xdr:nvSpPr>
      <xdr:spPr>
        <a:xfrm>
          <a:off x="21272500" y="131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46769</xdr:rowOff>
    </xdr:from>
    <xdr:ext cx="534377" cy="259045"/>
    <xdr:sp macro="" textlink="">
      <xdr:nvSpPr>
        <xdr:cNvPr id="844" name="テキスト ボックス 843"/>
        <xdr:cNvSpPr txBox="1"/>
      </xdr:nvSpPr>
      <xdr:spPr>
        <a:xfrm>
          <a:off x="21056111" y="132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118596</xdr:rowOff>
    </xdr:from>
    <xdr:to>
      <xdr:col>29</xdr:col>
      <xdr:colOff>568325</xdr:colOff>
      <xdr:row>77</xdr:row>
      <xdr:rowOff>48746</xdr:rowOff>
    </xdr:to>
    <xdr:sp macro="" textlink="">
      <xdr:nvSpPr>
        <xdr:cNvPr id="845" name="円/楕円 844"/>
        <xdr:cNvSpPr/>
      </xdr:nvSpPr>
      <xdr:spPr>
        <a:xfrm>
          <a:off x="20383500" y="131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39873</xdr:rowOff>
    </xdr:from>
    <xdr:ext cx="534377" cy="259045"/>
    <xdr:sp macro="" textlink="">
      <xdr:nvSpPr>
        <xdr:cNvPr id="846" name="テキスト ボックス 845"/>
        <xdr:cNvSpPr txBox="1"/>
      </xdr:nvSpPr>
      <xdr:spPr>
        <a:xfrm>
          <a:off x="20167111" y="1324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147323</xdr:rowOff>
    </xdr:from>
    <xdr:to>
      <xdr:col>28</xdr:col>
      <xdr:colOff>365125</xdr:colOff>
      <xdr:row>77</xdr:row>
      <xdr:rowOff>77473</xdr:rowOff>
    </xdr:to>
    <xdr:sp macro="" textlink="">
      <xdr:nvSpPr>
        <xdr:cNvPr id="847" name="円/楕円 846"/>
        <xdr:cNvSpPr/>
      </xdr:nvSpPr>
      <xdr:spPr>
        <a:xfrm>
          <a:off x="19494500" y="131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68600</xdr:rowOff>
    </xdr:from>
    <xdr:ext cx="534377" cy="259045"/>
    <xdr:sp macro="" textlink="">
      <xdr:nvSpPr>
        <xdr:cNvPr id="848" name="テキスト ボックス 847"/>
        <xdr:cNvSpPr txBox="1"/>
      </xdr:nvSpPr>
      <xdr:spPr>
        <a:xfrm>
          <a:off x="19278111" y="132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145242</xdr:rowOff>
    </xdr:from>
    <xdr:to>
      <xdr:col>27</xdr:col>
      <xdr:colOff>161925</xdr:colOff>
      <xdr:row>77</xdr:row>
      <xdr:rowOff>75392</xdr:rowOff>
    </xdr:to>
    <xdr:sp macro="" textlink="">
      <xdr:nvSpPr>
        <xdr:cNvPr id="849" name="円/楕円 848"/>
        <xdr:cNvSpPr/>
      </xdr:nvSpPr>
      <xdr:spPr>
        <a:xfrm>
          <a:off x="18605500" y="131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66519</xdr:rowOff>
    </xdr:from>
    <xdr:ext cx="534377" cy="259045"/>
    <xdr:sp macro="" textlink="">
      <xdr:nvSpPr>
        <xdr:cNvPr id="850" name="テキスト ボックス 849"/>
        <xdr:cNvSpPr txBox="1"/>
      </xdr:nvSpPr>
      <xdr:spPr>
        <a:xfrm>
          <a:off x="18389111" y="1326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・歳出決算総額は、住民一人あたり４９２，０８７円となっている。</a:t>
          </a:r>
          <a:endParaRPr kumimoji="1" lang="en-US" altLang="ja-JP" sz="1300">
            <a:latin typeface="ＭＳ Ｐゴシック"/>
          </a:endParaRPr>
        </a:p>
        <a:p>
          <a:r>
            <a:rPr kumimoji="1" lang="ja-JP" altLang="en-US" sz="1300">
              <a:latin typeface="ＭＳ Ｐゴシック"/>
            </a:rPr>
            <a:t>・人件費については、退職者における採用者の抑制を進めた結果、平成２４年度からは７７，０００円前後で推移している。今後、多くの退職者を迎える時期となるため、住民サービスの低下を招かないよう金額の抑制を図りつつ計画的な採用を行っていく。</a:t>
          </a:r>
          <a:endParaRPr kumimoji="1" lang="en-US" altLang="ja-JP" sz="1300">
            <a:latin typeface="ＭＳ Ｐゴシック"/>
          </a:endParaRPr>
        </a:p>
        <a:p>
          <a:r>
            <a:rPr kumimoji="1" lang="ja-JP" altLang="en-US" sz="1300">
              <a:latin typeface="ＭＳ Ｐゴシック"/>
            </a:rPr>
            <a:t>・類似団体と比べ高い金額で推移しているのは補助費等である。下水道事業及び水道事業への補助が増加しており、又、平成２７年度については一時的ではあるが工業用水道事業への補助及び貸付を行った。下水道事業については整備に要した起債償還が今後ピークを迎え、また水道事業においては老朽水道管の更新を行っていくことから更なる一般会計からの補助金の増加を抑制するためにも料金体系の見直しを行っていく。</a:t>
          </a:r>
          <a:endParaRPr kumimoji="1" lang="en-US" altLang="ja-JP" sz="1300">
            <a:latin typeface="ＭＳ Ｐゴシック"/>
          </a:endParaRPr>
        </a:p>
        <a:p>
          <a:r>
            <a:rPr kumimoji="1" lang="ja-JP" altLang="en-US" sz="1300">
              <a:latin typeface="ＭＳ Ｐゴシック"/>
            </a:rPr>
            <a:t>・普通建設事業については公営企業会計で行うインフラ整備への補助が増加していること及び平成１８年の町村合併後から数年間に工事を集中したことから、平成２７年度おいては類似団体の半分以下の一人当たり</a:t>
          </a:r>
          <a:r>
            <a:rPr kumimoji="1" lang="en-US" altLang="ja-JP" sz="1300">
              <a:latin typeface="ＭＳ Ｐゴシック"/>
            </a:rPr>
            <a:t>40,883</a:t>
          </a:r>
          <a:r>
            <a:rPr kumimoji="1" lang="ja-JP" altLang="en-US" sz="1300">
              <a:latin typeface="ＭＳ Ｐゴシック"/>
            </a:rPr>
            <a:t>円の低い金額となっている。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15,100
14,993
103.06
7,736,025
7,430,514
281,953
5,374,419
6,520,851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64588</xdr:rowOff>
    </xdr:from>
    <xdr:to>
      <xdr:col>6</xdr:col>
      <xdr:colOff>511175</xdr:colOff>
      <xdr:row>38</xdr:row>
      <xdr:rowOff>118636</xdr:rowOff>
    </xdr:to>
    <xdr:cxnSp macro="">
      <xdr:nvCxnSpPr>
        <xdr:cNvPr id="63" name="直線コネクタ 62"/>
        <xdr:cNvCxnSpPr/>
      </xdr:nvCxnSpPr>
      <xdr:spPr>
        <a:xfrm flipV="1">
          <a:off x="3797300" y="6579688"/>
          <a:ext cx="8382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108513</xdr:rowOff>
    </xdr:from>
    <xdr:to>
      <xdr:col>5</xdr:col>
      <xdr:colOff>358775</xdr:colOff>
      <xdr:row>38</xdr:row>
      <xdr:rowOff>118636</xdr:rowOff>
    </xdr:to>
    <xdr:cxnSp macro="">
      <xdr:nvCxnSpPr>
        <xdr:cNvPr id="66" name="直線コネクタ 65"/>
        <xdr:cNvCxnSpPr/>
      </xdr:nvCxnSpPr>
      <xdr:spPr>
        <a:xfrm>
          <a:off x="2908300" y="662361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163756</xdr:rowOff>
    </xdr:from>
    <xdr:ext cx="469744" cy="259045"/>
    <xdr:sp macro="" textlink="">
      <xdr:nvSpPr>
        <xdr:cNvPr id="68" name="テキスト ボックス 67"/>
        <xdr:cNvSpPr txBox="1"/>
      </xdr:nvSpPr>
      <xdr:spPr>
        <a:xfrm>
          <a:off x="3562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72427</xdr:rowOff>
    </xdr:from>
    <xdr:to>
      <xdr:col>4</xdr:col>
      <xdr:colOff>155575</xdr:colOff>
      <xdr:row>38</xdr:row>
      <xdr:rowOff>108513</xdr:rowOff>
    </xdr:to>
    <xdr:cxnSp macro="">
      <xdr:nvCxnSpPr>
        <xdr:cNvPr id="69" name="直線コネクタ 68"/>
        <xdr:cNvCxnSpPr/>
      </xdr:nvCxnSpPr>
      <xdr:spPr>
        <a:xfrm>
          <a:off x="2019300" y="6587527"/>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21861</xdr:rowOff>
    </xdr:from>
    <xdr:ext cx="469744" cy="259045"/>
    <xdr:sp macro="" textlink="">
      <xdr:nvSpPr>
        <xdr:cNvPr id="71" name="テキスト ボックス 70"/>
        <xdr:cNvSpPr txBox="1"/>
      </xdr:nvSpPr>
      <xdr:spPr>
        <a:xfrm>
          <a:off x="2673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123208</xdr:rowOff>
    </xdr:from>
    <xdr:to>
      <xdr:col>2</xdr:col>
      <xdr:colOff>638175</xdr:colOff>
      <xdr:row>38</xdr:row>
      <xdr:rowOff>72427</xdr:rowOff>
    </xdr:to>
    <xdr:cxnSp macro="">
      <xdr:nvCxnSpPr>
        <xdr:cNvPr id="72" name="直線コネクタ 71"/>
        <xdr:cNvCxnSpPr/>
      </xdr:nvCxnSpPr>
      <xdr:spPr>
        <a:xfrm>
          <a:off x="1130300" y="6466858"/>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158041</xdr:rowOff>
    </xdr:from>
    <xdr:ext cx="469744" cy="259045"/>
    <xdr:sp macro="" textlink="">
      <xdr:nvSpPr>
        <xdr:cNvPr id="74" name="テキスト ボックス 73"/>
        <xdr:cNvSpPr txBox="1"/>
      </xdr:nvSpPr>
      <xdr:spPr>
        <a:xfrm>
          <a:off x="1784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46844</xdr:rowOff>
    </xdr:from>
    <xdr:ext cx="469744" cy="259045"/>
    <xdr:sp macro="" textlink="">
      <xdr:nvSpPr>
        <xdr:cNvPr id="76" name="テキスト ボックス 75"/>
        <xdr:cNvSpPr txBox="1"/>
      </xdr:nvSpPr>
      <xdr:spPr>
        <a:xfrm>
          <a:off x="895427" y="604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13788</xdr:rowOff>
    </xdr:from>
    <xdr:to>
      <xdr:col>6</xdr:col>
      <xdr:colOff>561975</xdr:colOff>
      <xdr:row>38</xdr:row>
      <xdr:rowOff>115388</xdr:rowOff>
    </xdr:to>
    <xdr:sp macro="" textlink="">
      <xdr:nvSpPr>
        <xdr:cNvPr id="82" name="円/楕円 81"/>
        <xdr:cNvSpPr/>
      </xdr:nvSpPr>
      <xdr:spPr>
        <a:xfrm>
          <a:off x="45847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100166</xdr:rowOff>
    </xdr:from>
    <xdr:ext cx="469744" cy="259045"/>
    <xdr:sp macro="" textlink="">
      <xdr:nvSpPr>
        <xdr:cNvPr id="83" name="議会費該当値テキスト"/>
        <xdr:cNvSpPr txBox="1"/>
      </xdr:nvSpPr>
      <xdr:spPr>
        <a:xfrm>
          <a:off x="4686300" y="644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67836</xdr:rowOff>
    </xdr:from>
    <xdr:to>
      <xdr:col>5</xdr:col>
      <xdr:colOff>409575</xdr:colOff>
      <xdr:row>38</xdr:row>
      <xdr:rowOff>169436</xdr:rowOff>
    </xdr:to>
    <xdr:sp macro="" textlink="">
      <xdr:nvSpPr>
        <xdr:cNvPr id="84" name="円/楕円 83"/>
        <xdr:cNvSpPr/>
      </xdr:nvSpPr>
      <xdr:spPr>
        <a:xfrm>
          <a:off x="3746500" y="65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160563</xdr:rowOff>
    </xdr:from>
    <xdr:ext cx="469744" cy="259045"/>
    <xdr:sp macro="" textlink="">
      <xdr:nvSpPr>
        <xdr:cNvPr id="85" name="テキスト ボックス 84"/>
        <xdr:cNvSpPr txBox="1"/>
      </xdr:nvSpPr>
      <xdr:spPr>
        <a:xfrm>
          <a:off x="3562427"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57713</xdr:rowOff>
    </xdr:from>
    <xdr:to>
      <xdr:col>4</xdr:col>
      <xdr:colOff>206375</xdr:colOff>
      <xdr:row>38</xdr:row>
      <xdr:rowOff>159313</xdr:rowOff>
    </xdr:to>
    <xdr:sp macro="" textlink="">
      <xdr:nvSpPr>
        <xdr:cNvPr id="86" name="円/楕円 85"/>
        <xdr:cNvSpPr/>
      </xdr:nvSpPr>
      <xdr:spPr>
        <a:xfrm>
          <a:off x="28575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150440</xdr:rowOff>
    </xdr:from>
    <xdr:ext cx="469744" cy="259045"/>
    <xdr:sp macro="" textlink="">
      <xdr:nvSpPr>
        <xdr:cNvPr id="87" name="テキスト ボックス 86"/>
        <xdr:cNvSpPr txBox="1"/>
      </xdr:nvSpPr>
      <xdr:spPr>
        <a:xfrm>
          <a:off x="2673427" y="66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21627</xdr:rowOff>
    </xdr:from>
    <xdr:to>
      <xdr:col>3</xdr:col>
      <xdr:colOff>3175</xdr:colOff>
      <xdr:row>38</xdr:row>
      <xdr:rowOff>123227</xdr:rowOff>
    </xdr:to>
    <xdr:sp macro="" textlink="">
      <xdr:nvSpPr>
        <xdr:cNvPr id="88" name="円/楕円 87"/>
        <xdr:cNvSpPr/>
      </xdr:nvSpPr>
      <xdr:spPr>
        <a:xfrm>
          <a:off x="1968500" y="6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114354</xdr:rowOff>
    </xdr:from>
    <xdr:ext cx="469744" cy="259045"/>
    <xdr:sp macro="" textlink="">
      <xdr:nvSpPr>
        <xdr:cNvPr id="89" name="テキスト ボックス 88"/>
        <xdr:cNvSpPr txBox="1"/>
      </xdr:nvSpPr>
      <xdr:spPr>
        <a:xfrm>
          <a:off x="1784427" y="66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72408</xdr:rowOff>
    </xdr:from>
    <xdr:to>
      <xdr:col>1</xdr:col>
      <xdr:colOff>485775</xdr:colOff>
      <xdr:row>38</xdr:row>
      <xdr:rowOff>2558</xdr:rowOff>
    </xdr:to>
    <xdr:sp macro="" textlink="">
      <xdr:nvSpPr>
        <xdr:cNvPr id="90" name="円/楕円 89"/>
        <xdr:cNvSpPr/>
      </xdr:nvSpPr>
      <xdr:spPr>
        <a:xfrm>
          <a:off x="1079500" y="64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165135</xdr:rowOff>
    </xdr:from>
    <xdr:ext cx="469744" cy="259045"/>
    <xdr:sp macro="" textlink="">
      <xdr:nvSpPr>
        <xdr:cNvPr id="91" name="テキスト ボックス 90"/>
        <xdr:cNvSpPr txBox="1"/>
      </xdr:nvSpPr>
      <xdr:spPr>
        <a:xfrm>
          <a:off x="895427" y="650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154530</xdr:rowOff>
    </xdr:from>
    <xdr:to>
      <xdr:col>6</xdr:col>
      <xdr:colOff>511175</xdr:colOff>
      <xdr:row>57</xdr:row>
      <xdr:rowOff>154878</xdr:rowOff>
    </xdr:to>
    <xdr:cxnSp macro="">
      <xdr:nvCxnSpPr>
        <xdr:cNvPr id="116" name="直線コネクタ 115"/>
        <xdr:cNvCxnSpPr/>
      </xdr:nvCxnSpPr>
      <xdr:spPr>
        <a:xfrm>
          <a:off x="3797300" y="9927180"/>
          <a:ext cx="8382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151472</xdr:rowOff>
    </xdr:from>
    <xdr:to>
      <xdr:col>5</xdr:col>
      <xdr:colOff>358775</xdr:colOff>
      <xdr:row>57</xdr:row>
      <xdr:rowOff>154530</xdr:rowOff>
    </xdr:to>
    <xdr:cxnSp macro="">
      <xdr:nvCxnSpPr>
        <xdr:cNvPr id="119" name="直線コネクタ 118"/>
        <xdr:cNvCxnSpPr/>
      </xdr:nvCxnSpPr>
      <xdr:spPr>
        <a:xfrm>
          <a:off x="2908300" y="9924122"/>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48454</xdr:rowOff>
    </xdr:from>
    <xdr:ext cx="534377" cy="259045"/>
    <xdr:sp macro="" textlink="">
      <xdr:nvSpPr>
        <xdr:cNvPr id="121" name="テキスト ボックス 120"/>
        <xdr:cNvSpPr txBox="1"/>
      </xdr:nvSpPr>
      <xdr:spPr>
        <a:xfrm>
          <a:off x="3530111" y="96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151472</xdr:rowOff>
    </xdr:from>
    <xdr:to>
      <xdr:col>4</xdr:col>
      <xdr:colOff>155575</xdr:colOff>
      <xdr:row>57</xdr:row>
      <xdr:rowOff>156849</xdr:rowOff>
    </xdr:to>
    <xdr:cxnSp macro="">
      <xdr:nvCxnSpPr>
        <xdr:cNvPr id="122" name="直線コネクタ 121"/>
        <xdr:cNvCxnSpPr/>
      </xdr:nvCxnSpPr>
      <xdr:spPr>
        <a:xfrm flipV="1">
          <a:off x="2019300" y="9924122"/>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22116</xdr:rowOff>
    </xdr:from>
    <xdr:ext cx="534377" cy="259045"/>
    <xdr:sp macro="" textlink="">
      <xdr:nvSpPr>
        <xdr:cNvPr id="124" name="テキスト ボックス 123"/>
        <xdr:cNvSpPr txBox="1"/>
      </xdr:nvSpPr>
      <xdr:spPr>
        <a:xfrm>
          <a:off x="2641111" y="9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138744</xdr:rowOff>
    </xdr:from>
    <xdr:to>
      <xdr:col>2</xdr:col>
      <xdr:colOff>638175</xdr:colOff>
      <xdr:row>57</xdr:row>
      <xdr:rowOff>156849</xdr:rowOff>
    </xdr:to>
    <xdr:cxnSp macro="">
      <xdr:nvCxnSpPr>
        <xdr:cNvPr id="125" name="直線コネクタ 124"/>
        <xdr:cNvCxnSpPr/>
      </xdr:nvCxnSpPr>
      <xdr:spPr>
        <a:xfrm>
          <a:off x="1130300" y="9911394"/>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14131</xdr:rowOff>
    </xdr:from>
    <xdr:ext cx="534377" cy="259045"/>
    <xdr:sp macro="" textlink="">
      <xdr:nvSpPr>
        <xdr:cNvPr id="129" name="テキスト ボックス 128"/>
        <xdr:cNvSpPr txBox="1"/>
      </xdr:nvSpPr>
      <xdr:spPr>
        <a:xfrm>
          <a:off x="863111" y="99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104078</xdr:rowOff>
    </xdr:from>
    <xdr:to>
      <xdr:col>6</xdr:col>
      <xdr:colOff>561975</xdr:colOff>
      <xdr:row>58</xdr:row>
      <xdr:rowOff>34228</xdr:rowOff>
    </xdr:to>
    <xdr:sp macro="" textlink="">
      <xdr:nvSpPr>
        <xdr:cNvPr id="135" name="円/楕円 134"/>
        <xdr:cNvSpPr/>
      </xdr:nvSpPr>
      <xdr:spPr>
        <a:xfrm>
          <a:off x="4584700" y="98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103730</xdr:rowOff>
    </xdr:from>
    <xdr:to>
      <xdr:col>5</xdr:col>
      <xdr:colOff>409575</xdr:colOff>
      <xdr:row>58</xdr:row>
      <xdr:rowOff>33880</xdr:rowOff>
    </xdr:to>
    <xdr:sp macro="" textlink="">
      <xdr:nvSpPr>
        <xdr:cNvPr id="137" name="円/楕円 136"/>
        <xdr:cNvSpPr/>
      </xdr:nvSpPr>
      <xdr:spPr>
        <a:xfrm>
          <a:off x="3746500" y="98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25007</xdr:rowOff>
    </xdr:from>
    <xdr:ext cx="534377" cy="259045"/>
    <xdr:sp macro="" textlink="">
      <xdr:nvSpPr>
        <xdr:cNvPr id="138" name="テキスト ボックス 137"/>
        <xdr:cNvSpPr txBox="1"/>
      </xdr:nvSpPr>
      <xdr:spPr>
        <a:xfrm>
          <a:off x="3530111" y="99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100672</xdr:rowOff>
    </xdr:from>
    <xdr:to>
      <xdr:col>4</xdr:col>
      <xdr:colOff>206375</xdr:colOff>
      <xdr:row>58</xdr:row>
      <xdr:rowOff>30822</xdr:rowOff>
    </xdr:to>
    <xdr:sp macro="" textlink="">
      <xdr:nvSpPr>
        <xdr:cNvPr id="139" name="円/楕円 138"/>
        <xdr:cNvSpPr/>
      </xdr:nvSpPr>
      <xdr:spPr>
        <a:xfrm>
          <a:off x="2857500" y="98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47349</xdr:rowOff>
    </xdr:from>
    <xdr:ext cx="534377" cy="259045"/>
    <xdr:sp macro="" textlink="">
      <xdr:nvSpPr>
        <xdr:cNvPr id="140" name="テキスト ボックス 139"/>
        <xdr:cNvSpPr txBox="1"/>
      </xdr:nvSpPr>
      <xdr:spPr>
        <a:xfrm>
          <a:off x="2641111" y="96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106049</xdr:rowOff>
    </xdr:from>
    <xdr:to>
      <xdr:col>3</xdr:col>
      <xdr:colOff>3175</xdr:colOff>
      <xdr:row>58</xdr:row>
      <xdr:rowOff>36199</xdr:rowOff>
    </xdr:to>
    <xdr:sp macro="" textlink="">
      <xdr:nvSpPr>
        <xdr:cNvPr id="141" name="円/楕円 140"/>
        <xdr:cNvSpPr/>
      </xdr:nvSpPr>
      <xdr:spPr>
        <a:xfrm>
          <a:off x="1968500" y="98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27326</xdr:rowOff>
    </xdr:from>
    <xdr:ext cx="534377" cy="259045"/>
    <xdr:sp macro="" textlink="">
      <xdr:nvSpPr>
        <xdr:cNvPr id="142" name="テキスト ボックス 141"/>
        <xdr:cNvSpPr txBox="1"/>
      </xdr:nvSpPr>
      <xdr:spPr>
        <a:xfrm>
          <a:off x="1752111" y="99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87944</xdr:rowOff>
    </xdr:from>
    <xdr:to>
      <xdr:col>1</xdr:col>
      <xdr:colOff>485775</xdr:colOff>
      <xdr:row>58</xdr:row>
      <xdr:rowOff>18094</xdr:rowOff>
    </xdr:to>
    <xdr:sp macro="" textlink="">
      <xdr:nvSpPr>
        <xdr:cNvPr id="143" name="円/楕円 142"/>
        <xdr:cNvSpPr/>
      </xdr:nvSpPr>
      <xdr:spPr>
        <a:xfrm>
          <a:off x="1079500" y="98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34621</xdr:rowOff>
    </xdr:from>
    <xdr:ext cx="599010" cy="259045"/>
    <xdr:sp macro="" textlink="">
      <xdr:nvSpPr>
        <xdr:cNvPr id="144" name="テキスト ボックス 143"/>
        <xdr:cNvSpPr txBox="1"/>
      </xdr:nvSpPr>
      <xdr:spPr>
        <a:xfrm>
          <a:off x="830794" y="963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38176</xdr:rowOff>
    </xdr:from>
    <xdr:to>
      <xdr:col>6</xdr:col>
      <xdr:colOff>511175</xdr:colOff>
      <xdr:row>78</xdr:row>
      <xdr:rowOff>57121</xdr:rowOff>
    </xdr:to>
    <xdr:cxnSp macro="">
      <xdr:nvCxnSpPr>
        <xdr:cNvPr id="175" name="直線コネクタ 174"/>
        <xdr:cNvCxnSpPr/>
      </xdr:nvCxnSpPr>
      <xdr:spPr>
        <a:xfrm flipV="1">
          <a:off x="3797300" y="13411276"/>
          <a:ext cx="838200" cy="1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57121</xdr:rowOff>
    </xdr:from>
    <xdr:to>
      <xdr:col>5</xdr:col>
      <xdr:colOff>358775</xdr:colOff>
      <xdr:row>78</xdr:row>
      <xdr:rowOff>66432</xdr:rowOff>
    </xdr:to>
    <xdr:cxnSp macro="">
      <xdr:nvCxnSpPr>
        <xdr:cNvPr id="178" name="直線コネクタ 177"/>
        <xdr:cNvCxnSpPr/>
      </xdr:nvCxnSpPr>
      <xdr:spPr>
        <a:xfrm flipV="1">
          <a:off x="2908300" y="13430221"/>
          <a:ext cx="8890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66432</xdr:rowOff>
    </xdr:from>
    <xdr:to>
      <xdr:col>4</xdr:col>
      <xdr:colOff>155575</xdr:colOff>
      <xdr:row>78</xdr:row>
      <xdr:rowOff>72379</xdr:rowOff>
    </xdr:to>
    <xdr:cxnSp macro="">
      <xdr:nvCxnSpPr>
        <xdr:cNvPr id="181" name="直線コネクタ 180"/>
        <xdr:cNvCxnSpPr/>
      </xdr:nvCxnSpPr>
      <xdr:spPr>
        <a:xfrm flipV="1">
          <a:off x="2019300" y="13439532"/>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47388</xdr:rowOff>
    </xdr:from>
    <xdr:to>
      <xdr:col>2</xdr:col>
      <xdr:colOff>638175</xdr:colOff>
      <xdr:row>78</xdr:row>
      <xdr:rowOff>72379</xdr:rowOff>
    </xdr:to>
    <xdr:cxnSp macro="">
      <xdr:nvCxnSpPr>
        <xdr:cNvPr id="184" name="直線コネクタ 183"/>
        <xdr:cNvCxnSpPr/>
      </xdr:nvCxnSpPr>
      <xdr:spPr>
        <a:xfrm>
          <a:off x="1130300" y="13420488"/>
          <a:ext cx="889000" cy="2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102330</xdr:rowOff>
    </xdr:from>
    <xdr:ext cx="599010" cy="259045"/>
    <xdr:sp macro="" textlink="">
      <xdr:nvSpPr>
        <xdr:cNvPr id="186" name="テキスト ボックス 185"/>
        <xdr:cNvSpPr txBox="1"/>
      </xdr:nvSpPr>
      <xdr:spPr>
        <a:xfrm>
          <a:off x="1719794" y="131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89902</xdr:rowOff>
    </xdr:from>
    <xdr:ext cx="599010" cy="259045"/>
    <xdr:sp macro="" textlink="">
      <xdr:nvSpPr>
        <xdr:cNvPr id="188" name="テキスト ボックス 187"/>
        <xdr:cNvSpPr txBox="1"/>
      </xdr:nvSpPr>
      <xdr:spPr>
        <a:xfrm>
          <a:off x="830794" y="1346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158826</xdr:rowOff>
    </xdr:from>
    <xdr:to>
      <xdr:col>6</xdr:col>
      <xdr:colOff>561975</xdr:colOff>
      <xdr:row>78</xdr:row>
      <xdr:rowOff>88976</xdr:rowOff>
    </xdr:to>
    <xdr:sp macro="" textlink="">
      <xdr:nvSpPr>
        <xdr:cNvPr id="194" name="円/楕円 193"/>
        <xdr:cNvSpPr/>
      </xdr:nvSpPr>
      <xdr:spPr>
        <a:xfrm>
          <a:off x="4584700" y="133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6321</xdr:rowOff>
    </xdr:from>
    <xdr:to>
      <xdr:col>5</xdr:col>
      <xdr:colOff>409575</xdr:colOff>
      <xdr:row>78</xdr:row>
      <xdr:rowOff>107921</xdr:rowOff>
    </xdr:to>
    <xdr:sp macro="" textlink="">
      <xdr:nvSpPr>
        <xdr:cNvPr id="196" name="円/楕円 195"/>
        <xdr:cNvSpPr/>
      </xdr:nvSpPr>
      <xdr:spPr>
        <a:xfrm>
          <a:off x="3746500" y="133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99048</xdr:rowOff>
    </xdr:from>
    <xdr:ext cx="599010" cy="259045"/>
    <xdr:sp macro="" textlink="">
      <xdr:nvSpPr>
        <xdr:cNvPr id="197" name="テキスト ボックス 196"/>
        <xdr:cNvSpPr txBox="1"/>
      </xdr:nvSpPr>
      <xdr:spPr>
        <a:xfrm>
          <a:off x="3497794" y="1347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15632</xdr:rowOff>
    </xdr:from>
    <xdr:to>
      <xdr:col>4</xdr:col>
      <xdr:colOff>206375</xdr:colOff>
      <xdr:row>78</xdr:row>
      <xdr:rowOff>117232</xdr:rowOff>
    </xdr:to>
    <xdr:sp macro="" textlink="">
      <xdr:nvSpPr>
        <xdr:cNvPr id="198" name="円/楕円 197"/>
        <xdr:cNvSpPr/>
      </xdr:nvSpPr>
      <xdr:spPr>
        <a:xfrm>
          <a:off x="2857500" y="133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108359</xdr:rowOff>
    </xdr:from>
    <xdr:ext cx="599010" cy="259045"/>
    <xdr:sp macro="" textlink="">
      <xdr:nvSpPr>
        <xdr:cNvPr id="199" name="テキスト ボックス 198"/>
        <xdr:cNvSpPr txBox="1"/>
      </xdr:nvSpPr>
      <xdr:spPr>
        <a:xfrm>
          <a:off x="2608794" y="1348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21579</xdr:rowOff>
    </xdr:from>
    <xdr:to>
      <xdr:col>3</xdr:col>
      <xdr:colOff>3175</xdr:colOff>
      <xdr:row>78</xdr:row>
      <xdr:rowOff>123179</xdr:rowOff>
    </xdr:to>
    <xdr:sp macro="" textlink="">
      <xdr:nvSpPr>
        <xdr:cNvPr id="200" name="円/楕円 199"/>
        <xdr:cNvSpPr/>
      </xdr:nvSpPr>
      <xdr:spPr>
        <a:xfrm>
          <a:off x="1968500" y="133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114306</xdr:rowOff>
    </xdr:from>
    <xdr:ext cx="599010" cy="259045"/>
    <xdr:sp macro="" textlink="">
      <xdr:nvSpPr>
        <xdr:cNvPr id="201" name="テキスト ボックス 200"/>
        <xdr:cNvSpPr txBox="1"/>
      </xdr:nvSpPr>
      <xdr:spPr>
        <a:xfrm>
          <a:off x="1719794" y="1348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168038</xdr:rowOff>
    </xdr:from>
    <xdr:to>
      <xdr:col>1</xdr:col>
      <xdr:colOff>485775</xdr:colOff>
      <xdr:row>78</xdr:row>
      <xdr:rowOff>98188</xdr:rowOff>
    </xdr:to>
    <xdr:sp macro="" textlink="">
      <xdr:nvSpPr>
        <xdr:cNvPr id="202" name="円/楕円 201"/>
        <xdr:cNvSpPr/>
      </xdr:nvSpPr>
      <xdr:spPr>
        <a:xfrm>
          <a:off x="1079500" y="133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114715</xdr:rowOff>
    </xdr:from>
    <xdr:ext cx="599010" cy="259045"/>
    <xdr:sp macro="" textlink="">
      <xdr:nvSpPr>
        <xdr:cNvPr id="203" name="テキスト ボックス 202"/>
        <xdr:cNvSpPr txBox="1"/>
      </xdr:nvSpPr>
      <xdr:spPr>
        <a:xfrm>
          <a:off x="830794" y="1314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69914</xdr:rowOff>
    </xdr:from>
    <xdr:to>
      <xdr:col>6</xdr:col>
      <xdr:colOff>511175</xdr:colOff>
      <xdr:row>96</xdr:row>
      <xdr:rowOff>171217</xdr:rowOff>
    </xdr:to>
    <xdr:cxnSp macro="">
      <xdr:nvCxnSpPr>
        <xdr:cNvPr id="228" name="直線コネクタ 227"/>
        <xdr:cNvCxnSpPr/>
      </xdr:nvCxnSpPr>
      <xdr:spPr>
        <a:xfrm>
          <a:off x="3797300" y="16529114"/>
          <a:ext cx="838200" cy="1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69914</xdr:rowOff>
    </xdr:from>
    <xdr:to>
      <xdr:col>5</xdr:col>
      <xdr:colOff>358775</xdr:colOff>
      <xdr:row>96</xdr:row>
      <xdr:rowOff>155079</xdr:rowOff>
    </xdr:to>
    <xdr:cxnSp macro="">
      <xdr:nvCxnSpPr>
        <xdr:cNvPr id="231" name="直線コネクタ 230"/>
        <xdr:cNvCxnSpPr/>
      </xdr:nvCxnSpPr>
      <xdr:spPr>
        <a:xfrm flipV="1">
          <a:off x="2908300" y="16529114"/>
          <a:ext cx="889000" cy="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152006</xdr:rowOff>
    </xdr:from>
    <xdr:ext cx="534377" cy="259045"/>
    <xdr:sp macro="" textlink="">
      <xdr:nvSpPr>
        <xdr:cNvPr id="233" name="テキスト ボックス 232"/>
        <xdr:cNvSpPr txBox="1"/>
      </xdr:nvSpPr>
      <xdr:spPr>
        <a:xfrm>
          <a:off x="3530111" y="166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147318</xdr:rowOff>
    </xdr:from>
    <xdr:to>
      <xdr:col>4</xdr:col>
      <xdr:colOff>155575</xdr:colOff>
      <xdr:row>96</xdr:row>
      <xdr:rowOff>155079</xdr:rowOff>
    </xdr:to>
    <xdr:cxnSp macro="">
      <xdr:nvCxnSpPr>
        <xdr:cNvPr id="234" name="直線コネクタ 233"/>
        <xdr:cNvCxnSpPr/>
      </xdr:nvCxnSpPr>
      <xdr:spPr>
        <a:xfrm>
          <a:off x="2019300" y="16606518"/>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7208</xdr:rowOff>
    </xdr:from>
    <xdr:ext cx="534377" cy="259045"/>
    <xdr:sp macro="" textlink="">
      <xdr:nvSpPr>
        <xdr:cNvPr id="236" name="テキスト ボックス 235"/>
        <xdr:cNvSpPr txBox="1"/>
      </xdr:nvSpPr>
      <xdr:spPr>
        <a:xfrm>
          <a:off x="2641111" y="162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137688</xdr:rowOff>
    </xdr:from>
    <xdr:to>
      <xdr:col>2</xdr:col>
      <xdr:colOff>638175</xdr:colOff>
      <xdr:row>96</xdr:row>
      <xdr:rowOff>147318</xdr:rowOff>
    </xdr:to>
    <xdr:cxnSp macro="">
      <xdr:nvCxnSpPr>
        <xdr:cNvPr id="237" name="直線コネクタ 236"/>
        <xdr:cNvCxnSpPr/>
      </xdr:nvCxnSpPr>
      <xdr:spPr>
        <a:xfrm>
          <a:off x="1130300" y="16596888"/>
          <a:ext cx="889000" cy="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24398</xdr:rowOff>
    </xdr:from>
    <xdr:ext cx="534377" cy="259045"/>
    <xdr:sp macro="" textlink="">
      <xdr:nvSpPr>
        <xdr:cNvPr id="239" name="テキスト ボックス 238"/>
        <xdr:cNvSpPr txBox="1"/>
      </xdr:nvSpPr>
      <xdr:spPr>
        <a:xfrm>
          <a:off x="1752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30965</xdr:rowOff>
    </xdr:from>
    <xdr:ext cx="534377" cy="259045"/>
    <xdr:sp macro="" textlink="">
      <xdr:nvSpPr>
        <xdr:cNvPr id="241" name="テキスト ボックス 240"/>
        <xdr:cNvSpPr txBox="1"/>
      </xdr:nvSpPr>
      <xdr:spPr>
        <a:xfrm>
          <a:off x="863111" y="163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120417</xdr:rowOff>
    </xdr:from>
    <xdr:to>
      <xdr:col>6</xdr:col>
      <xdr:colOff>561975</xdr:colOff>
      <xdr:row>97</xdr:row>
      <xdr:rowOff>50567</xdr:rowOff>
    </xdr:to>
    <xdr:sp macro="" textlink="">
      <xdr:nvSpPr>
        <xdr:cNvPr id="247" name="円/楕円 246"/>
        <xdr:cNvSpPr/>
      </xdr:nvSpPr>
      <xdr:spPr>
        <a:xfrm>
          <a:off x="4584700" y="165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35344</xdr:rowOff>
    </xdr:from>
    <xdr:ext cx="534377" cy="259045"/>
    <xdr:sp macro="" textlink="">
      <xdr:nvSpPr>
        <xdr:cNvPr id="248" name="衛生費該当値テキスト"/>
        <xdr:cNvSpPr txBox="1"/>
      </xdr:nvSpPr>
      <xdr:spPr>
        <a:xfrm>
          <a:off x="4686300" y="1649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19114</xdr:rowOff>
    </xdr:from>
    <xdr:to>
      <xdr:col>5</xdr:col>
      <xdr:colOff>409575</xdr:colOff>
      <xdr:row>96</xdr:row>
      <xdr:rowOff>120714</xdr:rowOff>
    </xdr:to>
    <xdr:sp macro="" textlink="">
      <xdr:nvSpPr>
        <xdr:cNvPr id="249" name="円/楕円 248"/>
        <xdr:cNvSpPr/>
      </xdr:nvSpPr>
      <xdr:spPr>
        <a:xfrm>
          <a:off x="3746500" y="164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137241</xdr:rowOff>
    </xdr:from>
    <xdr:ext cx="534377" cy="259045"/>
    <xdr:sp macro="" textlink="">
      <xdr:nvSpPr>
        <xdr:cNvPr id="250" name="テキスト ボックス 249"/>
        <xdr:cNvSpPr txBox="1"/>
      </xdr:nvSpPr>
      <xdr:spPr>
        <a:xfrm>
          <a:off x="3530111" y="162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104279</xdr:rowOff>
    </xdr:from>
    <xdr:to>
      <xdr:col>4</xdr:col>
      <xdr:colOff>206375</xdr:colOff>
      <xdr:row>97</xdr:row>
      <xdr:rowOff>34429</xdr:rowOff>
    </xdr:to>
    <xdr:sp macro="" textlink="">
      <xdr:nvSpPr>
        <xdr:cNvPr id="251" name="円/楕円 250"/>
        <xdr:cNvSpPr/>
      </xdr:nvSpPr>
      <xdr:spPr>
        <a:xfrm>
          <a:off x="2857500" y="16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25556</xdr:rowOff>
    </xdr:from>
    <xdr:ext cx="534377" cy="259045"/>
    <xdr:sp macro="" textlink="">
      <xdr:nvSpPr>
        <xdr:cNvPr id="252" name="テキスト ボックス 251"/>
        <xdr:cNvSpPr txBox="1"/>
      </xdr:nvSpPr>
      <xdr:spPr>
        <a:xfrm>
          <a:off x="2641111" y="166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96518</xdr:rowOff>
    </xdr:from>
    <xdr:to>
      <xdr:col>3</xdr:col>
      <xdr:colOff>3175</xdr:colOff>
      <xdr:row>97</xdr:row>
      <xdr:rowOff>26668</xdr:rowOff>
    </xdr:to>
    <xdr:sp macro="" textlink="">
      <xdr:nvSpPr>
        <xdr:cNvPr id="253" name="円/楕円 252"/>
        <xdr:cNvSpPr/>
      </xdr:nvSpPr>
      <xdr:spPr>
        <a:xfrm>
          <a:off x="1968500" y="165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17795</xdr:rowOff>
    </xdr:from>
    <xdr:ext cx="534377" cy="259045"/>
    <xdr:sp macro="" textlink="">
      <xdr:nvSpPr>
        <xdr:cNvPr id="254" name="テキスト ボックス 253"/>
        <xdr:cNvSpPr txBox="1"/>
      </xdr:nvSpPr>
      <xdr:spPr>
        <a:xfrm>
          <a:off x="1752111" y="166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86888</xdr:rowOff>
    </xdr:from>
    <xdr:to>
      <xdr:col>1</xdr:col>
      <xdr:colOff>485775</xdr:colOff>
      <xdr:row>97</xdr:row>
      <xdr:rowOff>17038</xdr:rowOff>
    </xdr:to>
    <xdr:sp macro="" textlink="">
      <xdr:nvSpPr>
        <xdr:cNvPr id="255" name="円/楕円 254"/>
        <xdr:cNvSpPr/>
      </xdr:nvSpPr>
      <xdr:spPr>
        <a:xfrm>
          <a:off x="1079500" y="1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8165</xdr:rowOff>
    </xdr:from>
    <xdr:ext cx="534377" cy="259045"/>
    <xdr:sp macro="" textlink="">
      <xdr:nvSpPr>
        <xdr:cNvPr id="256" name="テキスト ボックス 255"/>
        <xdr:cNvSpPr txBox="1"/>
      </xdr:nvSpPr>
      <xdr:spPr>
        <a:xfrm>
          <a:off x="863111" y="1663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57023</xdr:rowOff>
    </xdr:from>
    <xdr:to>
      <xdr:col>15</xdr:col>
      <xdr:colOff>180975</xdr:colOff>
      <xdr:row>39</xdr:row>
      <xdr:rowOff>3048</xdr:rowOff>
    </xdr:to>
    <xdr:cxnSp macro="">
      <xdr:nvCxnSpPr>
        <xdr:cNvPr id="285" name="直線コネクタ 284"/>
        <xdr:cNvCxnSpPr/>
      </xdr:nvCxnSpPr>
      <xdr:spPr>
        <a:xfrm>
          <a:off x="9639300" y="6572123"/>
          <a:ext cx="8382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90678</xdr:rowOff>
    </xdr:from>
    <xdr:to>
      <xdr:col>14</xdr:col>
      <xdr:colOff>28575</xdr:colOff>
      <xdr:row>38</xdr:row>
      <xdr:rowOff>57023</xdr:rowOff>
    </xdr:to>
    <xdr:cxnSp macro="">
      <xdr:nvCxnSpPr>
        <xdr:cNvPr id="288" name="直線コネクタ 287"/>
        <xdr:cNvCxnSpPr/>
      </xdr:nvCxnSpPr>
      <xdr:spPr>
        <a:xfrm>
          <a:off x="8750300" y="6434328"/>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60342</xdr:rowOff>
    </xdr:from>
    <xdr:ext cx="469744" cy="259045"/>
    <xdr:sp macro="" textlink="">
      <xdr:nvSpPr>
        <xdr:cNvPr id="290" name="テキスト ボックス 289"/>
        <xdr:cNvSpPr txBox="1"/>
      </xdr:nvSpPr>
      <xdr:spPr>
        <a:xfrm>
          <a:off x="9404427"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89408</xdr:rowOff>
    </xdr:from>
    <xdr:to>
      <xdr:col>12</xdr:col>
      <xdr:colOff>511175</xdr:colOff>
      <xdr:row>37</xdr:row>
      <xdr:rowOff>90678</xdr:rowOff>
    </xdr:to>
    <xdr:cxnSp macro="">
      <xdr:nvCxnSpPr>
        <xdr:cNvPr id="291" name="直線コネクタ 290"/>
        <xdr:cNvCxnSpPr/>
      </xdr:nvCxnSpPr>
      <xdr:spPr>
        <a:xfrm>
          <a:off x="7861300" y="643305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89408</xdr:rowOff>
    </xdr:from>
    <xdr:to>
      <xdr:col>11</xdr:col>
      <xdr:colOff>307975</xdr:colOff>
      <xdr:row>38</xdr:row>
      <xdr:rowOff>81788</xdr:rowOff>
    </xdr:to>
    <xdr:cxnSp macro="">
      <xdr:nvCxnSpPr>
        <xdr:cNvPr id="294" name="直線コネクタ 293"/>
        <xdr:cNvCxnSpPr/>
      </xdr:nvCxnSpPr>
      <xdr:spPr>
        <a:xfrm flipV="1">
          <a:off x="6972300" y="6433058"/>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123698</xdr:rowOff>
    </xdr:from>
    <xdr:to>
      <xdr:col>15</xdr:col>
      <xdr:colOff>231775</xdr:colOff>
      <xdr:row>39</xdr:row>
      <xdr:rowOff>53848</xdr:rowOff>
    </xdr:to>
    <xdr:sp macro="" textlink="">
      <xdr:nvSpPr>
        <xdr:cNvPr id="304" name="円/楕円 303"/>
        <xdr:cNvSpPr/>
      </xdr:nvSpPr>
      <xdr:spPr>
        <a:xfrm>
          <a:off x="10426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38625</xdr:rowOff>
    </xdr:from>
    <xdr:ext cx="378565" cy="259045"/>
    <xdr:sp macro="" textlink="">
      <xdr:nvSpPr>
        <xdr:cNvPr id="305" name="労働費該当値テキスト"/>
        <xdr:cNvSpPr txBox="1"/>
      </xdr:nvSpPr>
      <xdr:spPr>
        <a:xfrm>
          <a:off x="10528300" y="655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6223</xdr:rowOff>
    </xdr:from>
    <xdr:to>
      <xdr:col>14</xdr:col>
      <xdr:colOff>79375</xdr:colOff>
      <xdr:row>38</xdr:row>
      <xdr:rowOff>107823</xdr:rowOff>
    </xdr:to>
    <xdr:sp macro="" textlink="">
      <xdr:nvSpPr>
        <xdr:cNvPr id="306" name="円/楕円 305"/>
        <xdr:cNvSpPr/>
      </xdr:nvSpPr>
      <xdr:spPr>
        <a:xfrm>
          <a:off x="95885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98950</xdr:rowOff>
    </xdr:from>
    <xdr:ext cx="469744" cy="259045"/>
    <xdr:sp macro="" textlink="">
      <xdr:nvSpPr>
        <xdr:cNvPr id="307" name="テキスト ボックス 306"/>
        <xdr:cNvSpPr txBox="1"/>
      </xdr:nvSpPr>
      <xdr:spPr>
        <a:xfrm>
          <a:off x="9404427" y="661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39878</xdr:rowOff>
    </xdr:from>
    <xdr:to>
      <xdr:col>12</xdr:col>
      <xdr:colOff>561975</xdr:colOff>
      <xdr:row>37</xdr:row>
      <xdr:rowOff>141478</xdr:rowOff>
    </xdr:to>
    <xdr:sp macro="" textlink="">
      <xdr:nvSpPr>
        <xdr:cNvPr id="308" name="円/楕円 307"/>
        <xdr:cNvSpPr/>
      </xdr:nvSpPr>
      <xdr:spPr>
        <a:xfrm>
          <a:off x="8699500" y="63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132605</xdr:rowOff>
    </xdr:from>
    <xdr:ext cx="469744" cy="259045"/>
    <xdr:sp macro="" textlink="">
      <xdr:nvSpPr>
        <xdr:cNvPr id="309" name="テキスト ボックス 308"/>
        <xdr:cNvSpPr txBox="1"/>
      </xdr:nvSpPr>
      <xdr:spPr>
        <a:xfrm>
          <a:off x="8515427" y="647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38608</xdr:rowOff>
    </xdr:from>
    <xdr:to>
      <xdr:col>11</xdr:col>
      <xdr:colOff>358775</xdr:colOff>
      <xdr:row>37</xdr:row>
      <xdr:rowOff>140208</xdr:rowOff>
    </xdr:to>
    <xdr:sp macro="" textlink="">
      <xdr:nvSpPr>
        <xdr:cNvPr id="310" name="円/楕円 309"/>
        <xdr:cNvSpPr/>
      </xdr:nvSpPr>
      <xdr:spPr>
        <a:xfrm>
          <a:off x="7810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131335</xdr:rowOff>
    </xdr:from>
    <xdr:ext cx="469744" cy="259045"/>
    <xdr:sp macro="" textlink="">
      <xdr:nvSpPr>
        <xdr:cNvPr id="311" name="テキスト ボックス 310"/>
        <xdr:cNvSpPr txBox="1"/>
      </xdr:nvSpPr>
      <xdr:spPr>
        <a:xfrm>
          <a:off x="762642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30988</xdr:rowOff>
    </xdr:from>
    <xdr:to>
      <xdr:col>10</xdr:col>
      <xdr:colOff>155575</xdr:colOff>
      <xdr:row>38</xdr:row>
      <xdr:rowOff>132588</xdr:rowOff>
    </xdr:to>
    <xdr:sp macro="" textlink="">
      <xdr:nvSpPr>
        <xdr:cNvPr id="312" name="円/楕円 311"/>
        <xdr:cNvSpPr/>
      </xdr:nvSpPr>
      <xdr:spPr>
        <a:xfrm>
          <a:off x="6921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123715</xdr:rowOff>
    </xdr:from>
    <xdr:ext cx="469744" cy="259045"/>
    <xdr:sp macro="" textlink="">
      <xdr:nvSpPr>
        <xdr:cNvPr id="313" name="テキスト ボックス 312"/>
        <xdr:cNvSpPr txBox="1"/>
      </xdr:nvSpPr>
      <xdr:spPr>
        <a:xfrm>
          <a:off x="6737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170049</xdr:rowOff>
    </xdr:from>
    <xdr:to>
      <xdr:col>15</xdr:col>
      <xdr:colOff>180975</xdr:colOff>
      <xdr:row>58</xdr:row>
      <xdr:rowOff>3180</xdr:rowOff>
    </xdr:to>
    <xdr:cxnSp macro="">
      <xdr:nvCxnSpPr>
        <xdr:cNvPr id="340" name="直線コネクタ 339"/>
        <xdr:cNvCxnSpPr/>
      </xdr:nvCxnSpPr>
      <xdr:spPr>
        <a:xfrm flipV="1">
          <a:off x="9639300" y="9942699"/>
          <a:ext cx="8382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133418</xdr:rowOff>
    </xdr:from>
    <xdr:to>
      <xdr:col>14</xdr:col>
      <xdr:colOff>28575</xdr:colOff>
      <xdr:row>58</xdr:row>
      <xdr:rowOff>3180</xdr:rowOff>
    </xdr:to>
    <xdr:cxnSp macro="">
      <xdr:nvCxnSpPr>
        <xdr:cNvPr id="343" name="直線コネクタ 342"/>
        <xdr:cNvCxnSpPr/>
      </xdr:nvCxnSpPr>
      <xdr:spPr>
        <a:xfrm>
          <a:off x="8750300" y="9734618"/>
          <a:ext cx="889000" cy="2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45" name="テキスト ボックス 34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133418</xdr:rowOff>
    </xdr:from>
    <xdr:to>
      <xdr:col>12</xdr:col>
      <xdr:colOff>511175</xdr:colOff>
      <xdr:row>57</xdr:row>
      <xdr:rowOff>164878</xdr:rowOff>
    </xdr:to>
    <xdr:cxnSp macro="">
      <xdr:nvCxnSpPr>
        <xdr:cNvPr id="346" name="直線コネクタ 345"/>
        <xdr:cNvCxnSpPr/>
      </xdr:nvCxnSpPr>
      <xdr:spPr>
        <a:xfrm flipV="1">
          <a:off x="7861300" y="9734618"/>
          <a:ext cx="889000" cy="2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19587</xdr:rowOff>
    </xdr:from>
    <xdr:ext cx="534377" cy="259045"/>
    <xdr:sp macro="" textlink="">
      <xdr:nvSpPr>
        <xdr:cNvPr id="348" name="テキスト ボックス 347"/>
        <xdr:cNvSpPr txBox="1"/>
      </xdr:nvSpPr>
      <xdr:spPr>
        <a:xfrm>
          <a:off x="8483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164878</xdr:rowOff>
    </xdr:from>
    <xdr:to>
      <xdr:col>11</xdr:col>
      <xdr:colOff>307975</xdr:colOff>
      <xdr:row>58</xdr:row>
      <xdr:rowOff>19680</xdr:rowOff>
    </xdr:to>
    <xdr:cxnSp macro="">
      <xdr:nvCxnSpPr>
        <xdr:cNvPr id="349" name="直線コネクタ 348"/>
        <xdr:cNvCxnSpPr/>
      </xdr:nvCxnSpPr>
      <xdr:spPr>
        <a:xfrm flipV="1">
          <a:off x="6972300" y="9937528"/>
          <a:ext cx="889000" cy="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52705</xdr:rowOff>
    </xdr:from>
    <xdr:ext cx="534377" cy="259045"/>
    <xdr:sp macro="" textlink="">
      <xdr:nvSpPr>
        <xdr:cNvPr id="351" name="テキスト ボックス 350"/>
        <xdr:cNvSpPr txBox="1"/>
      </xdr:nvSpPr>
      <xdr:spPr>
        <a:xfrm>
          <a:off x="7594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53" name="テキスト ボックス 35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119249</xdr:rowOff>
    </xdr:from>
    <xdr:to>
      <xdr:col>15</xdr:col>
      <xdr:colOff>231775</xdr:colOff>
      <xdr:row>58</xdr:row>
      <xdr:rowOff>49399</xdr:rowOff>
    </xdr:to>
    <xdr:sp macro="" textlink="">
      <xdr:nvSpPr>
        <xdr:cNvPr id="359" name="円/楕円 358"/>
        <xdr:cNvSpPr/>
      </xdr:nvSpPr>
      <xdr:spPr>
        <a:xfrm>
          <a:off x="10426700" y="98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59568</xdr:rowOff>
    </xdr:from>
    <xdr:ext cx="534377" cy="259045"/>
    <xdr:sp macro="" textlink="">
      <xdr:nvSpPr>
        <xdr:cNvPr id="360" name="農林水産業費該当値テキスト"/>
        <xdr:cNvSpPr txBox="1"/>
      </xdr:nvSpPr>
      <xdr:spPr>
        <a:xfrm>
          <a:off x="10528300" y="98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123830</xdr:rowOff>
    </xdr:from>
    <xdr:to>
      <xdr:col>14</xdr:col>
      <xdr:colOff>79375</xdr:colOff>
      <xdr:row>58</xdr:row>
      <xdr:rowOff>53980</xdr:rowOff>
    </xdr:to>
    <xdr:sp macro="" textlink="">
      <xdr:nvSpPr>
        <xdr:cNvPr id="361" name="円/楕円 360"/>
        <xdr:cNvSpPr/>
      </xdr:nvSpPr>
      <xdr:spPr>
        <a:xfrm>
          <a:off x="9588500" y="98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45107</xdr:rowOff>
    </xdr:from>
    <xdr:ext cx="534377" cy="259045"/>
    <xdr:sp macro="" textlink="">
      <xdr:nvSpPr>
        <xdr:cNvPr id="362" name="テキスト ボックス 361"/>
        <xdr:cNvSpPr txBox="1"/>
      </xdr:nvSpPr>
      <xdr:spPr>
        <a:xfrm>
          <a:off x="9372111" y="99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82618</xdr:rowOff>
    </xdr:from>
    <xdr:to>
      <xdr:col>12</xdr:col>
      <xdr:colOff>561975</xdr:colOff>
      <xdr:row>57</xdr:row>
      <xdr:rowOff>12768</xdr:rowOff>
    </xdr:to>
    <xdr:sp macro="" textlink="">
      <xdr:nvSpPr>
        <xdr:cNvPr id="363" name="円/楕円 362"/>
        <xdr:cNvSpPr/>
      </xdr:nvSpPr>
      <xdr:spPr>
        <a:xfrm>
          <a:off x="8699500" y="96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29295</xdr:rowOff>
    </xdr:from>
    <xdr:ext cx="534377" cy="259045"/>
    <xdr:sp macro="" textlink="">
      <xdr:nvSpPr>
        <xdr:cNvPr id="364" name="テキスト ボックス 363"/>
        <xdr:cNvSpPr txBox="1"/>
      </xdr:nvSpPr>
      <xdr:spPr>
        <a:xfrm>
          <a:off x="8483111" y="94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114078</xdr:rowOff>
    </xdr:from>
    <xdr:to>
      <xdr:col>11</xdr:col>
      <xdr:colOff>358775</xdr:colOff>
      <xdr:row>58</xdr:row>
      <xdr:rowOff>44228</xdr:rowOff>
    </xdr:to>
    <xdr:sp macro="" textlink="">
      <xdr:nvSpPr>
        <xdr:cNvPr id="365" name="円/楕円 364"/>
        <xdr:cNvSpPr/>
      </xdr:nvSpPr>
      <xdr:spPr>
        <a:xfrm>
          <a:off x="7810500" y="98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60755</xdr:rowOff>
    </xdr:from>
    <xdr:ext cx="534377" cy="259045"/>
    <xdr:sp macro="" textlink="">
      <xdr:nvSpPr>
        <xdr:cNvPr id="366" name="テキスト ボックス 365"/>
        <xdr:cNvSpPr txBox="1"/>
      </xdr:nvSpPr>
      <xdr:spPr>
        <a:xfrm>
          <a:off x="7594111" y="96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140330</xdr:rowOff>
    </xdr:from>
    <xdr:to>
      <xdr:col>10</xdr:col>
      <xdr:colOff>155575</xdr:colOff>
      <xdr:row>58</xdr:row>
      <xdr:rowOff>70480</xdr:rowOff>
    </xdr:to>
    <xdr:sp macro="" textlink="">
      <xdr:nvSpPr>
        <xdr:cNvPr id="367" name="円/楕円 366"/>
        <xdr:cNvSpPr/>
      </xdr:nvSpPr>
      <xdr:spPr>
        <a:xfrm>
          <a:off x="6921500" y="99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87007</xdr:rowOff>
    </xdr:from>
    <xdr:ext cx="534377" cy="259045"/>
    <xdr:sp macro="" textlink="">
      <xdr:nvSpPr>
        <xdr:cNvPr id="368" name="テキスト ボックス 367"/>
        <xdr:cNvSpPr txBox="1"/>
      </xdr:nvSpPr>
      <xdr:spPr>
        <a:xfrm>
          <a:off x="6705111" y="968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26817</xdr:rowOff>
    </xdr:from>
    <xdr:to>
      <xdr:col>15</xdr:col>
      <xdr:colOff>180975</xdr:colOff>
      <xdr:row>78</xdr:row>
      <xdr:rowOff>49330</xdr:rowOff>
    </xdr:to>
    <xdr:cxnSp macro="">
      <xdr:nvCxnSpPr>
        <xdr:cNvPr id="395" name="直線コネクタ 394"/>
        <xdr:cNvCxnSpPr/>
      </xdr:nvCxnSpPr>
      <xdr:spPr>
        <a:xfrm flipV="1">
          <a:off x="9639300" y="13057017"/>
          <a:ext cx="838200" cy="36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47382</xdr:rowOff>
    </xdr:from>
    <xdr:to>
      <xdr:col>14</xdr:col>
      <xdr:colOff>28575</xdr:colOff>
      <xdr:row>78</xdr:row>
      <xdr:rowOff>49330</xdr:rowOff>
    </xdr:to>
    <xdr:cxnSp macro="">
      <xdr:nvCxnSpPr>
        <xdr:cNvPr id="398" name="直線コネクタ 397"/>
        <xdr:cNvCxnSpPr/>
      </xdr:nvCxnSpPr>
      <xdr:spPr>
        <a:xfrm>
          <a:off x="8750300" y="13420482"/>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48023</xdr:rowOff>
    </xdr:from>
    <xdr:ext cx="534377" cy="259045"/>
    <xdr:sp macro="" textlink="">
      <xdr:nvSpPr>
        <xdr:cNvPr id="400" name="テキスト ボックス 399"/>
        <xdr:cNvSpPr txBox="1"/>
      </xdr:nvSpPr>
      <xdr:spPr>
        <a:xfrm>
          <a:off x="9372111" y="130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22592</xdr:rowOff>
    </xdr:from>
    <xdr:to>
      <xdr:col>12</xdr:col>
      <xdr:colOff>511175</xdr:colOff>
      <xdr:row>78</xdr:row>
      <xdr:rowOff>47382</xdr:rowOff>
    </xdr:to>
    <xdr:cxnSp macro="">
      <xdr:nvCxnSpPr>
        <xdr:cNvPr id="401" name="直線コネクタ 400"/>
        <xdr:cNvCxnSpPr/>
      </xdr:nvCxnSpPr>
      <xdr:spPr>
        <a:xfrm>
          <a:off x="7861300" y="13224242"/>
          <a:ext cx="889000" cy="1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22592</xdr:rowOff>
    </xdr:from>
    <xdr:to>
      <xdr:col>11</xdr:col>
      <xdr:colOff>307975</xdr:colOff>
      <xdr:row>78</xdr:row>
      <xdr:rowOff>20636</xdr:rowOff>
    </xdr:to>
    <xdr:cxnSp macro="">
      <xdr:nvCxnSpPr>
        <xdr:cNvPr id="404" name="直線コネクタ 403"/>
        <xdr:cNvCxnSpPr/>
      </xdr:nvCxnSpPr>
      <xdr:spPr>
        <a:xfrm flipV="1">
          <a:off x="6972300" y="13224242"/>
          <a:ext cx="889000" cy="1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53556</xdr:rowOff>
    </xdr:from>
    <xdr:ext cx="534377" cy="259045"/>
    <xdr:sp macro="" textlink="">
      <xdr:nvSpPr>
        <xdr:cNvPr id="406" name="テキスト ボックス 405"/>
        <xdr:cNvSpPr txBox="1"/>
      </xdr:nvSpPr>
      <xdr:spPr>
        <a:xfrm>
          <a:off x="7594111" y="134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147467</xdr:rowOff>
    </xdr:from>
    <xdr:to>
      <xdr:col>15</xdr:col>
      <xdr:colOff>231775</xdr:colOff>
      <xdr:row>76</xdr:row>
      <xdr:rowOff>77617</xdr:rowOff>
    </xdr:to>
    <xdr:sp macro="" textlink="">
      <xdr:nvSpPr>
        <xdr:cNvPr id="414" name="円/楕円 413"/>
        <xdr:cNvSpPr/>
      </xdr:nvSpPr>
      <xdr:spPr>
        <a:xfrm>
          <a:off x="10426700" y="130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170344</xdr:rowOff>
    </xdr:from>
    <xdr:ext cx="534377" cy="259045"/>
    <xdr:sp macro="" textlink="">
      <xdr:nvSpPr>
        <xdr:cNvPr id="415" name="商工費該当値テキスト"/>
        <xdr:cNvSpPr txBox="1"/>
      </xdr:nvSpPr>
      <xdr:spPr>
        <a:xfrm>
          <a:off x="10528300" y="128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169980</xdr:rowOff>
    </xdr:from>
    <xdr:to>
      <xdr:col>14</xdr:col>
      <xdr:colOff>79375</xdr:colOff>
      <xdr:row>78</xdr:row>
      <xdr:rowOff>100130</xdr:rowOff>
    </xdr:to>
    <xdr:sp macro="" textlink="">
      <xdr:nvSpPr>
        <xdr:cNvPr id="416" name="円/楕円 415"/>
        <xdr:cNvSpPr/>
      </xdr:nvSpPr>
      <xdr:spPr>
        <a:xfrm>
          <a:off x="9588500" y="133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91257</xdr:rowOff>
    </xdr:from>
    <xdr:ext cx="469744" cy="259045"/>
    <xdr:sp macro="" textlink="">
      <xdr:nvSpPr>
        <xdr:cNvPr id="417" name="テキスト ボックス 416"/>
        <xdr:cNvSpPr txBox="1"/>
      </xdr:nvSpPr>
      <xdr:spPr>
        <a:xfrm>
          <a:off x="9404427" y="1346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168032</xdr:rowOff>
    </xdr:from>
    <xdr:to>
      <xdr:col>12</xdr:col>
      <xdr:colOff>561975</xdr:colOff>
      <xdr:row>78</xdr:row>
      <xdr:rowOff>98182</xdr:rowOff>
    </xdr:to>
    <xdr:sp macro="" textlink="">
      <xdr:nvSpPr>
        <xdr:cNvPr id="418" name="円/楕円 417"/>
        <xdr:cNvSpPr/>
      </xdr:nvSpPr>
      <xdr:spPr>
        <a:xfrm>
          <a:off x="8699500" y="133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89309</xdr:rowOff>
    </xdr:from>
    <xdr:ext cx="534377" cy="259045"/>
    <xdr:sp macro="" textlink="">
      <xdr:nvSpPr>
        <xdr:cNvPr id="419" name="テキスト ボックス 418"/>
        <xdr:cNvSpPr txBox="1"/>
      </xdr:nvSpPr>
      <xdr:spPr>
        <a:xfrm>
          <a:off x="8483111" y="1346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143242</xdr:rowOff>
    </xdr:from>
    <xdr:to>
      <xdr:col>11</xdr:col>
      <xdr:colOff>358775</xdr:colOff>
      <xdr:row>77</xdr:row>
      <xdr:rowOff>73392</xdr:rowOff>
    </xdr:to>
    <xdr:sp macro="" textlink="">
      <xdr:nvSpPr>
        <xdr:cNvPr id="420" name="円/楕円 419"/>
        <xdr:cNvSpPr/>
      </xdr:nvSpPr>
      <xdr:spPr>
        <a:xfrm>
          <a:off x="7810500" y="131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89919</xdr:rowOff>
    </xdr:from>
    <xdr:ext cx="534377" cy="259045"/>
    <xdr:sp macro="" textlink="">
      <xdr:nvSpPr>
        <xdr:cNvPr id="421" name="テキスト ボックス 420"/>
        <xdr:cNvSpPr txBox="1"/>
      </xdr:nvSpPr>
      <xdr:spPr>
        <a:xfrm>
          <a:off x="7594111" y="129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141286</xdr:rowOff>
    </xdr:from>
    <xdr:to>
      <xdr:col>10</xdr:col>
      <xdr:colOff>155575</xdr:colOff>
      <xdr:row>78</xdr:row>
      <xdr:rowOff>71436</xdr:rowOff>
    </xdr:to>
    <xdr:sp macro="" textlink="">
      <xdr:nvSpPr>
        <xdr:cNvPr id="422" name="円/楕円 421"/>
        <xdr:cNvSpPr/>
      </xdr:nvSpPr>
      <xdr:spPr>
        <a:xfrm>
          <a:off x="6921500" y="133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62563</xdr:rowOff>
    </xdr:from>
    <xdr:ext cx="534377" cy="259045"/>
    <xdr:sp macro="" textlink="">
      <xdr:nvSpPr>
        <xdr:cNvPr id="423" name="テキスト ボックス 422"/>
        <xdr:cNvSpPr txBox="1"/>
      </xdr:nvSpPr>
      <xdr:spPr>
        <a:xfrm>
          <a:off x="6705111" y="134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161260</xdr:rowOff>
    </xdr:from>
    <xdr:to>
      <xdr:col>15</xdr:col>
      <xdr:colOff>180975</xdr:colOff>
      <xdr:row>98</xdr:row>
      <xdr:rowOff>161985</xdr:rowOff>
    </xdr:to>
    <xdr:cxnSp macro="">
      <xdr:nvCxnSpPr>
        <xdr:cNvPr id="452" name="直線コネクタ 451"/>
        <xdr:cNvCxnSpPr/>
      </xdr:nvCxnSpPr>
      <xdr:spPr>
        <a:xfrm flipV="1">
          <a:off x="9639300" y="16963360"/>
          <a:ext cx="8382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147915</xdr:rowOff>
    </xdr:from>
    <xdr:to>
      <xdr:col>14</xdr:col>
      <xdr:colOff>28575</xdr:colOff>
      <xdr:row>98</xdr:row>
      <xdr:rowOff>161985</xdr:rowOff>
    </xdr:to>
    <xdr:cxnSp macro="">
      <xdr:nvCxnSpPr>
        <xdr:cNvPr id="455" name="直線コネクタ 454"/>
        <xdr:cNvCxnSpPr/>
      </xdr:nvCxnSpPr>
      <xdr:spPr>
        <a:xfrm>
          <a:off x="8750300" y="16950015"/>
          <a:ext cx="889000" cy="1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57" name="テキスト ボックス 456"/>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147915</xdr:rowOff>
    </xdr:from>
    <xdr:to>
      <xdr:col>12</xdr:col>
      <xdr:colOff>511175</xdr:colOff>
      <xdr:row>98</xdr:row>
      <xdr:rowOff>167636</xdr:rowOff>
    </xdr:to>
    <xdr:cxnSp macro="">
      <xdr:nvCxnSpPr>
        <xdr:cNvPr id="458" name="直線コネクタ 457"/>
        <xdr:cNvCxnSpPr/>
      </xdr:nvCxnSpPr>
      <xdr:spPr>
        <a:xfrm flipV="1">
          <a:off x="7861300" y="16950015"/>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60" name="テキスト ボックス 459"/>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159227</xdr:rowOff>
    </xdr:from>
    <xdr:to>
      <xdr:col>11</xdr:col>
      <xdr:colOff>307975</xdr:colOff>
      <xdr:row>98</xdr:row>
      <xdr:rowOff>167636</xdr:rowOff>
    </xdr:to>
    <xdr:cxnSp macro="">
      <xdr:nvCxnSpPr>
        <xdr:cNvPr id="461" name="直線コネクタ 460"/>
        <xdr:cNvCxnSpPr/>
      </xdr:nvCxnSpPr>
      <xdr:spPr>
        <a:xfrm>
          <a:off x="6972300" y="16961327"/>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63" name="テキスト ボックス 462"/>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65" name="テキスト ボックス 464"/>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110460</xdr:rowOff>
    </xdr:from>
    <xdr:to>
      <xdr:col>15</xdr:col>
      <xdr:colOff>231775</xdr:colOff>
      <xdr:row>99</xdr:row>
      <xdr:rowOff>40610</xdr:rowOff>
    </xdr:to>
    <xdr:sp macro="" textlink="">
      <xdr:nvSpPr>
        <xdr:cNvPr id="471" name="円/楕円 470"/>
        <xdr:cNvSpPr/>
      </xdr:nvSpPr>
      <xdr:spPr>
        <a:xfrm>
          <a:off x="10426700" y="169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111185</xdr:rowOff>
    </xdr:from>
    <xdr:to>
      <xdr:col>14</xdr:col>
      <xdr:colOff>79375</xdr:colOff>
      <xdr:row>99</xdr:row>
      <xdr:rowOff>41335</xdr:rowOff>
    </xdr:to>
    <xdr:sp macro="" textlink="">
      <xdr:nvSpPr>
        <xdr:cNvPr id="473" name="円/楕円 472"/>
        <xdr:cNvSpPr/>
      </xdr:nvSpPr>
      <xdr:spPr>
        <a:xfrm>
          <a:off x="9588500" y="169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32462</xdr:rowOff>
    </xdr:from>
    <xdr:ext cx="534377" cy="259045"/>
    <xdr:sp macro="" textlink="">
      <xdr:nvSpPr>
        <xdr:cNvPr id="474" name="テキスト ボックス 473"/>
        <xdr:cNvSpPr txBox="1"/>
      </xdr:nvSpPr>
      <xdr:spPr>
        <a:xfrm>
          <a:off x="9372111" y="170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97115</xdr:rowOff>
    </xdr:from>
    <xdr:to>
      <xdr:col>12</xdr:col>
      <xdr:colOff>561975</xdr:colOff>
      <xdr:row>99</xdr:row>
      <xdr:rowOff>27265</xdr:rowOff>
    </xdr:to>
    <xdr:sp macro="" textlink="">
      <xdr:nvSpPr>
        <xdr:cNvPr id="475" name="円/楕円 474"/>
        <xdr:cNvSpPr/>
      </xdr:nvSpPr>
      <xdr:spPr>
        <a:xfrm>
          <a:off x="8699500" y="168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18392</xdr:rowOff>
    </xdr:from>
    <xdr:ext cx="534377" cy="259045"/>
    <xdr:sp macro="" textlink="">
      <xdr:nvSpPr>
        <xdr:cNvPr id="476" name="テキスト ボックス 475"/>
        <xdr:cNvSpPr txBox="1"/>
      </xdr:nvSpPr>
      <xdr:spPr>
        <a:xfrm>
          <a:off x="8483111" y="169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116836</xdr:rowOff>
    </xdr:from>
    <xdr:to>
      <xdr:col>11</xdr:col>
      <xdr:colOff>358775</xdr:colOff>
      <xdr:row>99</xdr:row>
      <xdr:rowOff>46986</xdr:rowOff>
    </xdr:to>
    <xdr:sp macro="" textlink="">
      <xdr:nvSpPr>
        <xdr:cNvPr id="477" name="円/楕円 476"/>
        <xdr:cNvSpPr/>
      </xdr:nvSpPr>
      <xdr:spPr>
        <a:xfrm>
          <a:off x="7810500" y="169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38113</xdr:rowOff>
    </xdr:from>
    <xdr:ext cx="534377" cy="259045"/>
    <xdr:sp macro="" textlink="">
      <xdr:nvSpPr>
        <xdr:cNvPr id="478" name="テキスト ボックス 477"/>
        <xdr:cNvSpPr txBox="1"/>
      </xdr:nvSpPr>
      <xdr:spPr>
        <a:xfrm>
          <a:off x="7594111" y="170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108427</xdr:rowOff>
    </xdr:from>
    <xdr:to>
      <xdr:col>10</xdr:col>
      <xdr:colOff>155575</xdr:colOff>
      <xdr:row>99</xdr:row>
      <xdr:rowOff>38577</xdr:rowOff>
    </xdr:to>
    <xdr:sp macro="" textlink="">
      <xdr:nvSpPr>
        <xdr:cNvPr id="479" name="円/楕円 478"/>
        <xdr:cNvSpPr/>
      </xdr:nvSpPr>
      <xdr:spPr>
        <a:xfrm>
          <a:off x="6921500" y="169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55104</xdr:rowOff>
    </xdr:from>
    <xdr:ext cx="534377" cy="259045"/>
    <xdr:sp macro="" textlink="">
      <xdr:nvSpPr>
        <xdr:cNvPr id="480" name="テキスト ボックス 479"/>
        <xdr:cNvSpPr txBox="1"/>
      </xdr:nvSpPr>
      <xdr:spPr>
        <a:xfrm>
          <a:off x="6705111" y="166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63157</xdr:rowOff>
    </xdr:from>
    <xdr:to>
      <xdr:col>23</xdr:col>
      <xdr:colOff>517525</xdr:colOff>
      <xdr:row>37</xdr:row>
      <xdr:rowOff>77343</xdr:rowOff>
    </xdr:to>
    <xdr:cxnSp macro="">
      <xdr:nvCxnSpPr>
        <xdr:cNvPr id="509" name="直線コネクタ 508"/>
        <xdr:cNvCxnSpPr/>
      </xdr:nvCxnSpPr>
      <xdr:spPr>
        <a:xfrm>
          <a:off x="15481300" y="6406807"/>
          <a:ext cx="8382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37478</xdr:rowOff>
    </xdr:from>
    <xdr:to>
      <xdr:col>22</xdr:col>
      <xdr:colOff>365125</xdr:colOff>
      <xdr:row>37</xdr:row>
      <xdr:rowOff>63157</xdr:rowOff>
    </xdr:to>
    <xdr:cxnSp macro="">
      <xdr:nvCxnSpPr>
        <xdr:cNvPr id="512" name="直線コネクタ 511"/>
        <xdr:cNvCxnSpPr/>
      </xdr:nvCxnSpPr>
      <xdr:spPr>
        <a:xfrm>
          <a:off x="14592300" y="6381128"/>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147578</xdr:rowOff>
    </xdr:from>
    <xdr:ext cx="534377" cy="259045"/>
    <xdr:sp macro="" textlink="">
      <xdr:nvSpPr>
        <xdr:cNvPr id="514" name="テキスト ボックス 513"/>
        <xdr:cNvSpPr txBox="1"/>
      </xdr:nvSpPr>
      <xdr:spPr>
        <a:xfrm>
          <a:off x="15214111" y="64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158204</xdr:rowOff>
    </xdr:from>
    <xdr:to>
      <xdr:col>21</xdr:col>
      <xdr:colOff>161925</xdr:colOff>
      <xdr:row>37</xdr:row>
      <xdr:rowOff>37478</xdr:rowOff>
    </xdr:to>
    <xdr:cxnSp macro="">
      <xdr:nvCxnSpPr>
        <xdr:cNvPr id="515" name="直線コネクタ 514"/>
        <xdr:cNvCxnSpPr/>
      </xdr:nvCxnSpPr>
      <xdr:spPr>
        <a:xfrm>
          <a:off x="13703300" y="6330404"/>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161561</xdr:rowOff>
    </xdr:from>
    <xdr:ext cx="534377" cy="259045"/>
    <xdr:sp macro="" textlink="">
      <xdr:nvSpPr>
        <xdr:cNvPr id="517" name="テキスト ボックス 516"/>
        <xdr:cNvSpPr txBox="1"/>
      </xdr:nvSpPr>
      <xdr:spPr>
        <a:xfrm>
          <a:off x="14325111" y="65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158204</xdr:rowOff>
    </xdr:from>
    <xdr:to>
      <xdr:col>19</xdr:col>
      <xdr:colOff>644525</xdr:colOff>
      <xdr:row>37</xdr:row>
      <xdr:rowOff>8458</xdr:rowOff>
    </xdr:to>
    <xdr:cxnSp macro="">
      <xdr:nvCxnSpPr>
        <xdr:cNvPr id="518" name="直線コネクタ 517"/>
        <xdr:cNvCxnSpPr/>
      </xdr:nvCxnSpPr>
      <xdr:spPr>
        <a:xfrm flipV="1">
          <a:off x="12814300" y="6330404"/>
          <a:ext cx="889000"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134231</xdr:rowOff>
    </xdr:from>
    <xdr:ext cx="534377" cy="259045"/>
    <xdr:sp macro="" textlink="">
      <xdr:nvSpPr>
        <xdr:cNvPr id="520" name="テキスト ボックス 519"/>
        <xdr:cNvSpPr txBox="1"/>
      </xdr:nvSpPr>
      <xdr:spPr>
        <a:xfrm>
          <a:off x="13436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162018</xdr:rowOff>
    </xdr:from>
    <xdr:ext cx="534377" cy="259045"/>
    <xdr:sp macro="" textlink="">
      <xdr:nvSpPr>
        <xdr:cNvPr id="522" name="テキスト ボックス 521"/>
        <xdr:cNvSpPr txBox="1"/>
      </xdr:nvSpPr>
      <xdr:spPr>
        <a:xfrm>
          <a:off x="12547111" y="65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26543</xdr:rowOff>
    </xdr:from>
    <xdr:to>
      <xdr:col>23</xdr:col>
      <xdr:colOff>568325</xdr:colOff>
      <xdr:row>37</xdr:row>
      <xdr:rowOff>128143</xdr:rowOff>
    </xdr:to>
    <xdr:sp macro="" textlink="">
      <xdr:nvSpPr>
        <xdr:cNvPr id="528" name="円/楕円 527"/>
        <xdr:cNvSpPr/>
      </xdr:nvSpPr>
      <xdr:spPr>
        <a:xfrm>
          <a:off x="16268700" y="63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49420</xdr:rowOff>
    </xdr:from>
    <xdr:ext cx="534377" cy="259045"/>
    <xdr:sp macro="" textlink="">
      <xdr:nvSpPr>
        <xdr:cNvPr id="529" name="消防費該当値テキスト"/>
        <xdr:cNvSpPr txBox="1"/>
      </xdr:nvSpPr>
      <xdr:spPr>
        <a:xfrm>
          <a:off x="16370300" y="62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12357</xdr:rowOff>
    </xdr:from>
    <xdr:to>
      <xdr:col>22</xdr:col>
      <xdr:colOff>415925</xdr:colOff>
      <xdr:row>37</xdr:row>
      <xdr:rowOff>113957</xdr:rowOff>
    </xdr:to>
    <xdr:sp macro="" textlink="">
      <xdr:nvSpPr>
        <xdr:cNvPr id="530" name="円/楕円 529"/>
        <xdr:cNvSpPr/>
      </xdr:nvSpPr>
      <xdr:spPr>
        <a:xfrm>
          <a:off x="15430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130484</xdr:rowOff>
    </xdr:from>
    <xdr:ext cx="534377" cy="259045"/>
    <xdr:sp macro="" textlink="">
      <xdr:nvSpPr>
        <xdr:cNvPr id="531" name="テキスト ボックス 530"/>
        <xdr:cNvSpPr txBox="1"/>
      </xdr:nvSpPr>
      <xdr:spPr>
        <a:xfrm>
          <a:off x="15214111" y="613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158128</xdr:rowOff>
    </xdr:from>
    <xdr:to>
      <xdr:col>21</xdr:col>
      <xdr:colOff>212725</xdr:colOff>
      <xdr:row>37</xdr:row>
      <xdr:rowOff>88278</xdr:rowOff>
    </xdr:to>
    <xdr:sp macro="" textlink="">
      <xdr:nvSpPr>
        <xdr:cNvPr id="532" name="円/楕円 531"/>
        <xdr:cNvSpPr/>
      </xdr:nvSpPr>
      <xdr:spPr>
        <a:xfrm>
          <a:off x="14541500" y="63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104805</xdr:rowOff>
    </xdr:from>
    <xdr:ext cx="534377" cy="259045"/>
    <xdr:sp macro="" textlink="">
      <xdr:nvSpPr>
        <xdr:cNvPr id="533" name="テキスト ボックス 532"/>
        <xdr:cNvSpPr txBox="1"/>
      </xdr:nvSpPr>
      <xdr:spPr>
        <a:xfrm>
          <a:off x="14325111" y="61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107404</xdr:rowOff>
    </xdr:from>
    <xdr:to>
      <xdr:col>20</xdr:col>
      <xdr:colOff>9525</xdr:colOff>
      <xdr:row>37</xdr:row>
      <xdr:rowOff>37554</xdr:rowOff>
    </xdr:to>
    <xdr:sp macro="" textlink="">
      <xdr:nvSpPr>
        <xdr:cNvPr id="534" name="円/楕円 533"/>
        <xdr:cNvSpPr/>
      </xdr:nvSpPr>
      <xdr:spPr>
        <a:xfrm>
          <a:off x="13652500" y="62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54081</xdr:rowOff>
    </xdr:from>
    <xdr:ext cx="534377" cy="259045"/>
    <xdr:sp macro="" textlink="">
      <xdr:nvSpPr>
        <xdr:cNvPr id="535" name="テキスト ボックス 534"/>
        <xdr:cNvSpPr txBox="1"/>
      </xdr:nvSpPr>
      <xdr:spPr>
        <a:xfrm>
          <a:off x="13436111" y="60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129108</xdr:rowOff>
    </xdr:from>
    <xdr:to>
      <xdr:col>18</xdr:col>
      <xdr:colOff>492125</xdr:colOff>
      <xdr:row>37</xdr:row>
      <xdr:rowOff>59258</xdr:rowOff>
    </xdr:to>
    <xdr:sp macro="" textlink="">
      <xdr:nvSpPr>
        <xdr:cNvPr id="536" name="円/楕円 535"/>
        <xdr:cNvSpPr/>
      </xdr:nvSpPr>
      <xdr:spPr>
        <a:xfrm>
          <a:off x="12763500" y="63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75785</xdr:rowOff>
    </xdr:from>
    <xdr:ext cx="534377" cy="259045"/>
    <xdr:sp macro="" textlink="">
      <xdr:nvSpPr>
        <xdr:cNvPr id="537" name="テキスト ボックス 536"/>
        <xdr:cNvSpPr txBox="1"/>
      </xdr:nvSpPr>
      <xdr:spPr>
        <a:xfrm>
          <a:off x="12547111" y="60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125902</xdr:rowOff>
    </xdr:from>
    <xdr:to>
      <xdr:col>23</xdr:col>
      <xdr:colOff>517525</xdr:colOff>
      <xdr:row>57</xdr:row>
      <xdr:rowOff>129294</xdr:rowOff>
    </xdr:to>
    <xdr:cxnSp macro="">
      <xdr:nvCxnSpPr>
        <xdr:cNvPr id="564" name="直線コネクタ 563"/>
        <xdr:cNvCxnSpPr/>
      </xdr:nvCxnSpPr>
      <xdr:spPr>
        <a:xfrm flipV="1">
          <a:off x="15481300" y="9898552"/>
          <a:ext cx="8382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40880</xdr:rowOff>
    </xdr:from>
    <xdr:to>
      <xdr:col>22</xdr:col>
      <xdr:colOff>365125</xdr:colOff>
      <xdr:row>57</xdr:row>
      <xdr:rowOff>129294</xdr:rowOff>
    </xdr:to>
    <xdr:cxnSp macro="">
      <xdr:nvCxnSpPr>
        <xdr:cNvPr id="567" name="直線コネクタ 566"/>
        <xdr:cNvCxnSpPr/>
      </xdr:nvCxnSpPr>
      <xdr:spPr>
        <a:xfrm>
          <a:off x="14592300" y="9813530"/>
          <a:ext cx="889000" cy="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40880</xdr:rowOff>
    </xdr:from>
    <xdr:to>
      <xdr:col>21</xdr:col>
      <xdr:colOff>161925</xdr:colOff>
      <xdr:row>57</xdr:row>
      <xdr:rowOff>88727</xdr:rowOff>
    </xdr:to>
    <xdr:cxnSp macro="">
      <xdr:nvCxnSpPr>
        <xdr:cNvPr id="570" name="直線コネクタ 569"/>
        <xdr:cNvCxnSpPr/>
      </xdr:nvCxnSpPr>
      <xdr:spPr>
        <a:xfrm flipV="1">
          <a:off x="13703300" y="9813530"/>
          <a:ext cx="889000" cy="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91687</xdr:rowOff>
    </xdr:from>
    <xdr:ext cx="534377" cy="259045"/>
    <xdr:sp macro="" textlink="">
      <xdr:nvSpPr>
        <xdr:cNvPr id="572" name="テキスト ボックス 571"/>
        <xdr:cNvSpPr txBox="1"/>
      </xdr:nvSpPr>
      <xdr:spPr>
        <a:xfrm>
          <a:off x="14325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88727</xdr:rowOff>
    </xdr:from>
    <xdr:to>
      <xdr:col>19</xdr:col>
      <xdr:colOff>644525</xdr:colOff>
      <xdr:row>57</xdr:row>
      <xdr:rowOff>142233</xdr:rowOff>
    </xdr:to>
    <xdr:cxnSp macro="">
      <xdr:nvCxnSpPr>
        <xdr:cNvPr id="573" name="直線コネクタ 572"/>
        <xdr:cNvCxnSpPr/>
      </xdr:nvCxnSpPr>
      <xdr:spPr>
        <a:xfrm flipV="1">
          <a:off x="12814300" y="9861377"/>
          <a:ext cx="889000" cy="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140322</xdr:rowOff>
    </xdr:from>
    <xdr:ext cx="534377" cy="259045"/>
    <xdr:sp macro="" textlink="">
      <xdr:nvSpPr>
        <xdr:cNvPr id="575" name="テキスト ボックス 574"/>
        <xdr:cNvSpPr txBox="1"/>
      </xdr:nvSpPr>
      <xdr:spPr>
        <a:xfrm>
          <a:off x="13436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140166</xdr:rowOff>
    </xdr:from>
    <xdr:ext cx="534377" cy="259045"/>
    <xdr:sp macro="" textlink="">
      <xdr:nvSpPr>
        <xdr:cNvPr id="577" name="テキスト ボックス 576"/>
        <xdr:cNvSpPr txBox="1"/>
      </xdr:nvSpPr>
      <xdr:spPr>
        <a:xfrm>
          <a:off x="12547111" y="95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75102</xdr:rowOff>
    </xdr:from>
    <xdr:to>
      <xdr:col>23</xdr:col>
      <xdr:colOff>568325</xdr:colOff>
      <xdr:row>58</xdr:row>
      <xdr:rowOff>5252</xdr:rowOff>
    </xdr:to>
    <xdr:sp macro="" textlink="">
      <xdr:nvSpPr>
        <xdr:cNvPr id="583" name="円/楕円 582"/>
        <xdr:cNvSpPr/>
      </xdr:nvSpPr>
      <xdr:spPr>
        <a:xfrm>
          <a:off x="16268700" y="98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161479</xdr:rowOff>
    </xdr:from>
    <xdr:ext cx="534377" cy="259045"/>
    <xdr:sp macro="" textlink="">
      <xdr:nvSpPr>
        <xdr:cNvPr id="584" name="教育費該当値テキスト"/>
        <xdr:cNvSpPr txBox="1"/>
      </xdr:nvSpPr>
      <xdr:spPr>
        <a:xfrm>
          <a:off x="16370300" y="97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78494</xdr:rowOff>
    </xdr:from>
    <xdr:to>
      <xdr:col>22</xdr:col>
      <xdr:colOff>415925</xdr:colOff>
      <xdr:row>58</xdr:row>
      <xdr:rowOff>8644</xdr:rowOff>
    </xdr:to>
    <xdr:sp macro="" textlink="">
      <xdr:nvSpPr>
        <xdr:cNvPr id="585" name="円/楕円 584"/>
        <xdr:cNvSpPr/>
      </xdr:nvSpPr>
      <xdr:spPr>
        <a:xfrm>
          <a:off x="15430500" y="9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171221</xdr:rowOff>
    </xdr:from>
    <xdr:ext cx="534377" cy="259045"/>
    <xdr:sp macro="" textlink="">
      <xdr:nvSpPr>
        <xdr:cNvPr id="586" name="テキスト ボックス 585"/>
        <xdr:cNvSpPr txBox="1"/>
      </xdr:nvSpPr>
      <xdr:spPr>
        <a:xfrm>
          <a:off x="15214111" y="99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161530</xdr:rowOff>
    </xdr:from>
    <xdr:to>
      <xdr:col>21</xdr:col>
      <xdr:colOff>212725</xdr:colOff>
      <xdr:row>57</xdr:row>
      <xdr:rowOff>91680</xdr:rowOff>
    </xdr:to>
    <xdr:sp macro="" textlink="">
      <xdr:nvSpPr>
        <xdr:cNvPr id="587" name="円/楕円 586"/>
        <xdr:cNvSpPr/>
      </xdr:nvSpPr>
      <xdr:spPr>
        <a:xfrm>
          <a:off x="14541500" y="9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108207</xdr:rowOff>
    </xdr:from>
    <xdr:ext cx="534377" cy="259045"/>
    <xdr:sp macro="" textlink="">
      <xdr:nvSpPr>
        <xdr:cNvPr id="588" name="テキスト ボックス 587"/>
        <xdr:cNvSpPr txBox="1"/>
      </xdr:nvSpPr>
      <xdr:spPr>
        <a:xfrm>
          <a:off x="14325111" y="9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37927</xdr:rowOff>
    </xdr:from>
    <xdr:to>
      <xdr:col>20</xdr:col>
      <xdr:colOff>9525</xdr:colOff>
      <xdr:row>57</xdr:row>
      <xdr:rowOff>139527</xdr:rowOff>
    </xdr:to>
    <xdr:sp macro="" textlink="">
      <xdr:nvSpPr>
        <xdr:cNvPr id="589" name="円/楕円 588"/>
        <xdr:cNvSpPr/>
      </xdr:nvSpPr>
      <xdr:spPr>
        <a:xfrm>
          <a:off x="13652500" y="98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130654</xdr:rowOff>
    </xdr:from>
    <xdr:ext cx="534377" cy="259045"/>
    <xdr:sp macro="" textlink="">
      <xdr:nvSpPr>
        <xdr:cNvPr id="590" name="テキスト ボックス 589"/>
        <xdr:cNvSpPr txBox="1"/>
      </xdr:nvSpPr>
      <xdr:spPr>
        <a:xfrm>
          <a:off x="13436111" y="99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91433</xdr:rowOff>
    </xdr:from>
    <xdr:to>
      <xdr:col>18</xdr:col>
      <xdr:colOff>492125</xdr:colOff>
      <xdr:row>58</xdr:row>
      <xdr:rowOff>21583</xdr:rowOff>
    </xdr:to>
    <xdr:sp macro="" textlink="">
      <xdr:nvSpPr>
        <xdr:cNvPr id="591" name="円/楕円 590"/>
        <xdr:cNvSpPr/>
      </xdr:nvSpPr>
      <xdr:spPr>
        <a:xfrm>
          <a:off x="12763500" y="98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12710</xdr:rowOff>
    </xdr:from>
    <xdr:ext cx="534377" cy="259045"/>
    <xdr:sp macro="" textlink="">
      <xdr:nvSpPr>
        <xdr:cNvPr id="592" name="テキスト ボックス 591"/>
        <xdr:cNvSpPr txBox="1"/>
      </xdr:nvSpPr>
      <xdr:spPr>
        <a:xfrm>
          <a:off x="12547111" y="99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130597</xdr:rowOff>
    </xdr:from>
    <xdr:to>
      <xdr:col>23</xdr:col>
      <xdr:colOff>517525</xdr:colOff>
      <xdr:row>78</xdr:row>
      <xdr:rowOff>137049</xdr:rowOff>
    </xdr:to>
    <xdr:cxnSp macro="">
      <xdr:nvCxnSpPr>
        <xdr:cNvPr id="619" name="直線コネクタ 618"/>
        <xdr:cNvCxnSpPr/>
      </xdr:nvCxnSpPr>
      <xdr:spPr>
        <a:xfrm>
          <a:off x="15481300" y="13503697"/>
          <a:ext cx="8382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130597</xdr:rowOff>
    </xdr:from>
    <xdr:to>
      <xdr:col>22</xdr:col>
      <xdr:colOff>365125</xdr:colOff>
      <xdr:row>78</xdr:row>
      <xdr:rowOff>139421</xdr:rowOff>
    </xdr:to>
    <xdr:cxnSp macro="">
      <xdr:nvCxnSpPr>
        <xdr:cNvPr id="622" name="直線コネクタ 621"/>
        <xdr:cNvCxnSpPr/>
      </xdr:nvCxnSpPr>
      <xdr:spPr>
        <a:xfrm flipV="1">
          <a:off x="14592300" y="1350369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6078</xdr:rowOff>
    </xdr:from>
    <xdr:ext cx="469744" cy="259045"/>
    <xdr:sp macro="" textlink="">
      <xdr:nvSpPr>
        <xdr:cNvPr id="624" name="テキスト ボックス 623"/>
        <xdr:cNvSpPr txBox="1"/>
      </xdr:nvSpPr>
      <xdr:spPr>
        <a:xfrm>
          <a:off x="15246427" y="13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137871</xdr:rowOff>
    </xdr:from>
    <xdr:to>
      <xdr:col>21</xdr:col>
      <xdr:colOff>161925</xdr:colOff>
      <xdr:row>78</xdr:row>
      <xdr:rowOff>139421</xdr:rowOff>
    </xdr:to>
    <xdr:cxnSp macro="">
      <xdr:nvCxnSpPr>
        <xdr:cNvPr id="625" name="直線コネクタ 624"/>
        <xdr:cNvCxnSpPr/>
      </xdr:nvCxnSpPr>
      <xdr:spPr>
        <a:xfrm>
          <a:off x="13703300" y="13510971"/>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6138</xdr:rowOff>
    </xdr:from>
    <xdr:ext cx="469744" cy="259045"/>
    <xdr:sp macro="" textlink="">
      <xdr:nvSpPr>
        <xdr:cNvPr id="627" name="テキスト ボックス 626"/>
        <xdr:cNvSpPr txBox="1"/>
      </xdr:nvSpPr>
      <xdr:spPr>
        <a:xfrm>
          <a:off x="14357427"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130831</xdr:rowOff>
    </xdr:from>
    <xdr:to>
      <xdr:col>19</xdr:col>
      <xdr:colOff>644525</xdr:colOff>
      <xdr:row>78</xdr:row>
      <xdr:rowOff>137871</xdr:rowOff>
    </xdr:to>
    <xdr:cxnSp macro="">
      <xdr:nvCxnSpPr>
        <xdr:cNvPr id="628" name="直線コネクタ 627"/>
        <xdr:cNvCxnSpPr/>
      </xdr:nvCxnSpPr>
      <xdr:spPr>
        <a:xfrm>
          <a:off x="12814300" y="13503931"/>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128726</xdr:rowOff>
    </xdr:from>
    <xdr:ext cx="534377" cy="259045"/>
    <xdr:sp macro="" textlink="">
      <xdr:nvSpPr>
        <xdr:cNvPr id="632" name="テキスト ボックス 631"/>
        <xdr:cNvSpPr txBox="1"/>
      </xdr:nvSpPr>
      <xdr:spPr>
        <a:xfrm>
          <a:off x="12547111" y="131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86249</xdr:rowOff>
    </xdr:from>
    <xdr:to>
      <xdr:col>23</xdr:col>
      <xdr:colOff>568325</xdr:colOff>
      <xdr:row>79</xdr:row>
      <xdr:rowOff>16399</xdr:rowOff>
    </xdr:to>
    <xdr:sp macro="" textlink="">
      <xdr:nvSpPr>
        <xdr:cNvPr id="638" name="円/楕円 637"/>
        <xdr:cNvSpPr/>
      </xdr:nvSpPr>
      <xdr:spPr>
        <a:xfrm>
          <a:off x="162687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378565" cy="259045"/>
    <xdr:sp macro="" textlink="">
      <xdr:nvSpPr>
        <xdr:cNvPr id="639" name="災害復旧費該当値テキスト"/>
        <xdr:cNvSpPr txBox="1"/>
      </xdr:nvSpPr>
      <xdr:spPr>
        <a:xfrm>
          <a:off x="16370300" y="1340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79797</xdr:rowOff>
    </xdr:from>
    <xdr:to>
      <xdr:col>22</xdr:col>
      <xdr:colOff>415925</xdr:colOff>
      <xdr:row>79</xdr:row>
      <xdr:rowOff>9947</xdr:rowOff>
    </xdr:to>
    <xdr:sp macro="" textlink="">
      <xdr:nvSpPr>
        <xdr:cNvPr id="640" name="円/楕円 639"/>
        <xdr:cNvSpPr/>
      </xdr:nvSpPr>
      <xdr:spPr>
        <a:xfrm>
          <a:off x="15430500" y="134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1074</xdr:rowOff>
    </xdr:from>
    <xdr:ext cx="469744" cy="259045"/>
    <xdr:sp macro="" textlink="">
      <xdr:nvSpPr>
        <xdr:cNvPr id="641" name="テキスト ボックス 640"/>
        <xdr:cNvSpPr txBox="1"/>
      </xdr:nvSpPr>
      <xdr:spPr>
        <a:xfrm>
          <a:off x="15246427" y="135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88621</xdr:rowOff>
    </xdr:from>
    <xdr:to>
      <xdr:col>21</xdr:col>
      <xdr:colOff>212725</xdr:colOff>
      <xdr:row>79</xdr:row>
      <xdr:rowOff>18771</xdr:rowOff>
    </xdr:to>
    <xdr:sp macro="" textlink="">
      <xdr:nvSpPr>
        <xdr:cNvPr id="642" name="円/楕円 641"/>
        <xdr:cNvSpPr/>
      </xdr:nvSpPr>
      <xdr:spPr>
        <a:xfrm>
          <a:off x="14541500" y="134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9898</xdr:rowOff>
    </xdr:from>
    <xdr:ext cx="313932" cy="259045"/>
    <xdr:sp macro="" textlink="">
      <xdr:nvSpPr>
        <xdr:cNvPr id="643" name="テキスト ボックス 642"/>
        <xdr:cNvSpPr txBox="1"/>
      </xdr:nvSpPr>
      <xdr:spPr>
        <a:xfrm>
          <a:off x="14435333" y="135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87071</xdr:rowOff>
    </xdr:from>
    <xdr:to>
      <xdr:col>20</xdr:col>
      <xdr:colOff>9525</xdr:colOff>
      <xdr:row>79</xdr:row>
      <xdr:rowOff>17221</xdr:rowOff>
    </xdr:to>
    <xdr:sp macro="" textlink="">
      <xdr:nvSpPr>
        <xdr:cNvPr id="644" name="円/楕円 643"/>
        <xdr:cNvSpPr/>
      </xdr:nvSpPr>
      <xdr:spPr>
        <a:xfrm>
          <a:off x="13652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8348</xdr:rowOff>
    </xdr:from>
    <xdr:ext cx="378565" cy="259045"/>
    <xdr:sp macro="" textlink="">
      <xdr:nvSpPr>
        <xdr:cNvPr id="645" name="テキスト ボックス 644"/>
        <xdr:cNvSpPr txBox="1"/>
      </xdr:nvSpPr>
      <xdr:spPr>
        <a:xfrm>
          <a:off x="13514017" y="1355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80031</xdr:rowOff>
    </xdr:from>
    <xdr:to>
      <xdr:col>18</xdr:col>
      <xdr:colOff>492125</xdr:colOff>
      <xdr:row>79</xdr:row>
      <xdr:rowOff>10181</xdr:rowOff>
    </xdr:to>
    <xdr:sp macro="" textlink="">
      <xdr:nvSpPr>
        <xdr:cNvPr id="646" name="円/楕円 645"/>
        <xdr:cNvSpPr/>
      </xdr:nvSpPr>
      <xdr:spPr>
        <a:xfrm>
          <a:off x="12763500" y="134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1308</xdr:rowOff>
    </xdr:from>
    <xdr:ext cx="469744" cy="259045"/>
    <xdr:sp macro="" textlink="">
      <xdr:nvSpPr>
        <xdr:cNvPr id="647" name="テキスト ボックス 646"/>
        <xdr:cNvSpPr txBox="1"/>
      </xdr:nvSpPr>
      <xdr:spPr>
        <a:xfrm>
          <a:off x="12579427" y="135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79637</xdr:rowOff>
    </xdr:from>
    <xdr:to>
      <xdr:col>23</xdr:col>
      <xdr:colOff>517525</xdr:colOff>
      <xdr:row>97</xdr:row>
      <xdr:rowOff>95535</xdr:rowOff>
    </xdr:to>
    <xdr:cxnSp macro="">
      <xdr:nvCxnSpPr>
        <xdr:cNvPr id="674" name="直線コネクタ 673"/>
        <xdr:cNvCxnSpPr/>
      </xdr:nvCxnSpPr>
      <xdr:spPr>
        <a:xfrm>
          <a:off x="15481300" y="16710287"/>
          <a:ext cx="838200" cy="1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79637</xdr:rowOff>
    </xdr:from>
    <xdr:to>
      <xdr:col>22</xdr:col>
      <xdr:colOff>365125</xdr:colOff>
      <xdr:row>97</xdr:row>
      <xdr:rowOff>88023</xdr:rowOff>
    </xdr:to>
    <xdr:cxnSp macro="">
      <xdr:nvCxnSpPr>
        <xdr:cNvPr id="677" name="直線コネクタ 676"/>
        <xdr:cNvCxnSpPr/>
      </xdr:nvCxnSpPr>
      <xdr:spPr>
        <a:xfrm flipV="1">
          <a:off x="14592300" y="16710287"/>
          <a:ext cx="8890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129438</xdr:rowOff>
    </xdr:from>
    <xdr:ext cx="534377" cy="259045"/>
    <xdr:sp macro="" textlink="">
      <xdr:nvSpPr>
        <xdr:cNvPr id="679" name="テキスト ボックス 678"/>
        <xdr:cNvSpPr txBox="1"/>
      </xdr:nvSpPr>
      <xdr:spPr>
        <a:xfrm>
          <a:off x="15214111" y="167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88023</xdr:rowOff>
    </xdr:from>
    <xdr:to>
      <xdr:col>21</xdr:col>
      <xdr:colOff>161925</xdr:colOff>
      <xdr:row>97</xdr:row>
      <xdr:rowOff>93024</xdr:rowOff>
    </xdr:to>
    <xdr:cxnSp macro="">
      <xdr:nvCxnSpPr>
        <xdr:cNvPr id="680" name="直線コネクタ 679"/>
        <xdr:cNvCxnSpPr/>
      </xdr:nvCxnSpPr>
      <xdr:spPr>
        <a:xfrm flipV="1">
          <a:off x="13703300" y="16718673"/>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146969</xdr:rowOff>
    </xdr:from>
    <xdr:ext cx="534377" cy="259045"/>
    <xdr:sp macro="" textlink="">
      <xdr:nvSpPr>
        <xdr:cNvPr id="682" name="テキスト ボックス 681"/>
        <xdr:cNvSpPr txBox="1"/>
      </xdr:nvSpPr>
      <xdr:spPr>
        <a:xfrm>
          <a:off x="14325111" y="1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89129</xdr:rowOff>
    </xdr:from>
    <xdr:to>
      <xdr:col>19</xdr:col>
      <xdr:colOff>644525</xdr:colOff>
      <xdr:row>97</xdr:row>
      <xdr:rowOff>93024</xdr:rowOff>
    </xdr:to>
    <xdr:cxnSp macro="">
      <xdr:nvCxnSpPr>
        <xdr:cNvPr id="683" name="直線コネクタ 682"/>
        <xdr:cNvCxnSpPr/>
      </xdr:nvCxnSpPr>
      <xdr:spPr>
        <a:xfrm>
          <a:off x="12814300" y="16719779"/>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142200</xdr:rowOff>
    </xdr:from>
    <xdr:ext cx="534377" cy="259045"/>
    <xdr:sp macro="" textlink="">
      <xdr:nvSpPr>
        <xdr:cNvPr id="685" name="テキスト ボックス 684"/>
        <xdr:cNvSpPr txBox="1"/>
      </xdr:nvSpPr>
      <xdr:spPr>
        <a:xfrm>
          <a:off x="13436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135087</xdr:rowOff>
    </xdr:from>
    <xdr:ext cx="534377" cy="259045"/>
    <xdr:sp macro="" textlink="">
      <xdr:nvSpPr>
        <xdr:cNvPr id="687" name="テキスト ボックス 686"/>
        <xdr:cNvSpPr txBox="1"/>
      </xdr:nvSpPr>
      <xdr:spPr>
        <a:xfrm>
          <a:off x="12547111" y="164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44735</xdr:rowOff>
    </xdr:from>
    <xdr:to>
      <xdr:col>23</xdr:col>
      <xdr:colOff>568325</xdr:colOff>
      <xdr:row>97</xdr:row>
      <xdr:rowOff>146335</xdr:rowOff>
    </xdr:to>
    <xdr:sp macro="" textlink="">
      <xdr:nvSpPr>
        <xdr:cNvPr id="693" name="円/楕円 692"/>
        <xdr:cNvSpPr/>
      </xdr:nvSpPr>
      <xdr:spPr>
        <a:xfrm>
          <a:off x="162687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23162</xdr:rowOff>
    </xdr:from>
    <xdr:ext cx="534377" cy="259045"/>
    <xdr:sp macro="" textlink="">
      <xdr:nvSpPr>
        <xdr:cNvPr id="694" name="公債費該当値テキスト"/>
        <xdr:cNvSpPr txBox="1"/>
      </xdr:nvSpPr>
      <xdr:spPr>
        <a:xfrm>
          <a:off x="16370300" y="166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28837</xdr:rowOff>
    </xdr:from>
    <xdr:to>
      <xdr:col>22</xdr:col>
      <xdr:colOff>415925</xdr:colOff>
      <xdr:row>97</xdr:row>
      <xdr:rowOff>130437</xdr:rowOff>
    </xdr:to>
    <xdr:sp macro="" textlink="">
      <xdr:nvSpPr>
        <xdr:cNvPr id="695" name="円/楕円 694"/>
        <xdr:cNvSpPr/>
      </xdr:nvSpPr>
      <xdr:spPr>
        <a:xfrm>
          <a:off x="15430500" y="166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146964</xdr:rowOff>
    </xdr:from>
    <xdr:ext cx="534377" cy="259045"/>
    <xdr:sp macro="" textlink="">
      <xdr:nvSpPr>
        <xdr:cNvPr id="696" name="テキスト ボックス 695"/>
        <xdr:cNvSpPr txBox="1"/>
      </xdr:nvSpPr>
      <xdr:spPr>
        <a:xfrm>
          <a:off x="15214111" y="164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37223</xdr:rowOff>
    </xdr:from>
    <xdr:to>
      <xdr:col>21</xdr:col>
      <xdr:colOff>212725</xdr:colOff>
      <xdr:row>97</xdr:row>
      <xdr:rowOff>138823</xdr:rowOff>
    </xdr:to>
    <xdr:sp macro="" textlink="">
      <xdr:nvSpPr>
        <xdr:cNvPr id="697" name="円/楕円 696"/>
        <xdr:cNvSpPr/>
      </xdr:nvSpPr>
      <xdr:spPr>
        <a:xfrm>
          <a:off x="14541500" y="166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129950</xdr:rowOff>
    </xdr:from>
    <xdr:ext cx="534377" cy="259045"/>
    <xdr:sp macro="" textlink="">
      <xdr:nvSpPr>
        <xdr:cNvPr id="698" name="テキスト ボックス 697"/>
        <xdr:cNvSpPr txBox="1"/>
      </xdr:nvSpPr>
      <xdr:spPr>
        <a:xfrm>
          <a:off x="14325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42224</xdr:rowOff>
    </xdr:from>
    <xdr:to>
      <xdr:col>20</xdr:col>
      <xdr:colOff>9525</xdr:colOff>
      <xdr:row>97</xdr:row>
      <xdr:rowOff>143824</xdr:rowOff>
    </xdr:to>
    <xdr:sp macro="" textlink="">
      <xdr:nvSpPr>
        <xdr:cNvPr id="699" name="円/楕円 698"/>
        <xdr:cNvSpPr/>
      </xdr:nvSpPr>
      <xdr:spPr>
        <a:xfrm>
          <a:off x="13652500" y="166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134951</xdr:rowOff>
    </xdr:from>
    <xdr:ext cx="534377" cy="259045"/>
    <xdr:sp macro="" textlink="">
      <xdr:nvSpPr>
        <xdr:cNvPr id="700" name="テキスト ボックス 699"/>
        <xdr:cNvSpPr txBox="1"/>
      </xdr:nvSpPr>
      <xdr:spPr>
        <a:xfrm>
          <a:off x="13436111" y="167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38329</xdr:rowOff>
    </xdr:from>
    <xdr:to>
      <xdr:col>18</xdr:col>
      <xdr:colOff>492125</xdr:colOff>
      <xdr:row>97</xdr:row>
      <xdr:rowOff>139929</xdr:rowOff>
    </xdr:to>
    <xdr:sp macro="" textlink="">
      <xdr:nvSpPr>
        <xdr:cNvPr id="701" name="円/楕円 700"/>
        <xdr:cNvSpPr/>
      </xdr:nvSpPr>
      <xdr:spPr>
        <a:xfrm>
          <a:off x="12763500" y="166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131056</xdr:rowOff>
    </xdr:from>
    <xdr:ext cx="534377" cy="259045"/>
    <xdr:sp macro="" textlink="">
      <xdr:nvSpPr>
        <xdr:cNvPr id="702" name="テキスト ボックス 701"/>
        <xdr:cNvSpPr txBox="1"/>
      </xdr:nvSpPr>
      <xdr:spPr>
        <a:xfrm>
          <a:off x="12547111" y="167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・平成２７年度においては商工費が</a:t>
          </a:r>
          <a:r>
            <a:rPr kumimoji="1" lang="en-US" altLang="ja-JP" sz="1300">
              <a:latin typeface="ＭＳ Ｐゴシック"/>
            </a:rPr>
            <a:t>49,845</a:t>
          </a:r>
          <a:r>
            <a:rPr kumimoji="1" lang="ja-JP" altLang="en-US" sz="1300">
              <a:latin typeface="ＭＳ Ｐゴシック"/>
            </a:rPr>
            <a:t>円と過去５年間及び類似団体と比べても高額になっている。これは、工業団地を造成したことに伴う団地への送水管整備を行う工業用水道事業会計へ補助金及び資金貸付を行ったことによるものである。今後は、工業団地における企業立地を推進し税収増加と雇用の場の拡大を図るとともに、貸付金については返済計画に基づき回収を行う。</a:t>
          </a:r>
          <a:endParaRPr kumimoji="1" lang="en-US" altLang="ja-JP" sz="1300">
            <a:latin typeface="ＭＳ Ｐゴシック"/>
          </a:endParaRPr>
        </a:p>
        <a:p>
          <a:r>
            <a:rPr kumimoji="1" lang="ja-JP" altLang="en-US" sz="1300">
              <a:latin typeface="ＭＳ Ｐゴシック"/>
            </a:rPr>
            <a:t>・他の経費においては他団体同様に民生費が年々増加し、平成２７年度における一人当たりの金額は</a:t>
          </a:r>
          <a:r>
            <a:rPr kumimoji="1" lang="en-US" altLang="ja-JP" sz="1300">
              <a:latin typeface="ＭＳ Ｐゴシック"/>
            </a:rPr>
            <a:t>142,176</a:t>
          </a:r>
          <a:r>
            <a:rPr kumimoji="1" lang="ja-JP" altLang="en-US" sz="1300">
              <a:latin typeface="ＭＳ Ｐゴシック"/>
            </a:rPr>
            <a:t>円となり目的別経費の中で最も高額となっている。これは各保険特別会計への繰出金や扶助費の増加に加え、平成２７年度においては子育て環境の拡充のため、民間保育園の施設整備に対し補助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標準財政規模比は４０％前後で推移しているが、平成２７年度においては基金の取り崩しを実施したことにより、１．８９％減少し、実質単年度収支も２年連続マイナスとなった。今後は町村合併に伴い平成１８年より適用されてきた普通地方交付税の合併算定替の縮減が平成２８年度より開始されるが、安易な基金取崩しに頼らない健全な財政運営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２７</a:t>
          </a:r>
          <a:r>
            <a:rPr kumimoji="1" lang="ja-JP" altLang="ja-JP" sz="1200">
              <a:solidFill>
                <a:schemeClr val="dk1"/>
              </a:solidFill>
              <a:effectLst/>
              <a:latin typeface="+mn-lt"/>
              <a:ea typeface="+mn-ea"/>
              <a:cs typeface="+mn-cs"/>
            </a:rPr>
            <a:t>年度の全会計を連結した黒字額の標準財政規模比率は前年度に比べ３．</a:t>
          </a:r>
          <a:r>
            <a:rPr kumimoji="1" lang="ja-JP" altLang="en-US" sz="1200">
              <a:solidFill>
                <a:schemeClr val="dk1"/>
              </a:solidFill>
              <a:effectLst/>
              <a:latin typeface="+mn-lt"/>
              <a:ea typeface="+mn-ea"/>
              <a:cs typeface="+mn-cs"/>
            </a:rPr>
            <a:t>８９</a:t>
          </a:r>
          <a:r>
            <a:rPr kumimoji="1" lang="ja-JP" altLang="ja-JP" sz="1200">
              <a:solidFill>
                <a:schemeClr val="dk1"/>
              </a:solidFill>
              <a:effectLst/>
              <a:latin typeface="+mn-lt"/>
              <a:ea typeface="+mn-ea"/>
              <a:cs typeface="+mn-cs"/>
            </a:rPr>
            <a:t>％上昇している。今後は公営企業会計においては公債費</a:t>
          </a:r>
          <a:r>
            <a:rPr kumimoji="1" lang="ja-JP" altLang="en-US" sz="1200">
              <a:solidFill>
                <a:schemeClr val="dk1"/>
              </a:solidFill>
              <a:effectLst/>
              <a:latin typeface="+mn-lt"/>
              <a:ea typeface="+mn-ea"/>
              <a:cs typeface="+mn-cs"/>
            </a:rPr>
            <a:t>及びインフラ施設の維持管理経費</a:t>
          </a:r>
          <a:r>
            <a:rPr kumimoji="1" lang="ja-JP" altLang="ja-JP" sz="1200">
              <a:solidFill>
                <a:schemeClr val="dk1"/>
              </a:solidFill>
              <a:effectLst/>
              <a:latin typeface="+mn-lt"/>
              <a:ea typeface="+mn-ea"/>
              <a:cs typeface="+mn-cs"/>
            </a:rPr>
            <a:t>の増加、各保険特別会計においては給付費の増加が予想され</a:t>
          </a:r>
          <a:r>
            <a:rPr kumimoji="1" lang="ja-JP" altLang="en-US" sz="1200">
              <a:solidFill>
                <a:schemeClr val="dk1"/>
              </a:solidFill>
              <a:effectLst/>
              <a:latin typeface="+mn-lt"/>
              <a:ea typeface="+mn-ea"/>
              <a:cs typeface="+mn-cs"/>
            </a:rPr>
            <a:t>、一般会計からの繰出金、補助費等の増加が見込まれる。</a:t>
          </a:r>
          <a:endParaRPr kumimoji="1" lang="en-US" altLang="ja-JP" sz="1200">
            <a:solidFill>
              <a:schemeClr val="dk1"/>
            </a:solidFill>
            <a:effectLst/>
            <a:latin typeface="+mn-lt"/>
            <a:ea typeface="+mn-ea"/>
            <a:cs typeface="+mn-cs"/>
          </a:endParaRPr>
        </a:p>
        <a:p>
          <a:r>
            <a:rPr kumimoji="1" lang="ja-JP" altLang="en-US" sz="1200">
              <a:latin typeface="ＭＳ ゴシック" pitchFamily="49" charset="-128"/>
              <a:ea typeface="ＭＳ ゴシック" pitchFamily="49" charset="-128"/>
            </a:rPr>
            <a:t>公営企業会計おいては、料金体系の見直し、インフラ施設の長寿命化による経費の削減を図り、一般会計の依存度拡大を抑制する。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各保険特別会計についても保険料の適正化、保健事業、予防事業による医療費等の増加抑制に取り組む。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7736025</v>
      </c>
      <c r="BO4" s="409"/>
      <c r="BP4" s="409"/>
      <c r="BQ4" s="409"/>
      <c r="BR4" s="409"/>
      <c r="BS4" s="409"/>
      <c r="BT4" s="409"/>
      <c r="BU4" s="410"/>
      <c r="BV4" s="408">
        <v>7438869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7430514</v>
      </c>
      <c r="BO5" s="414"/>
      <c r="BP5" s="414"/>
      <c r="BQ5" s="414"/>
      <c r="BR5" s="414"/>
      <c r="BS5" s="414"/>
      <c r="BT5" s="414"/>
      <c r="BU5" s="415"/>
      <c r="BV5" s="413">
        <v>7052743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87.6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305511</v>
      </c>
      <c r="BO6" s="414"/>
      <c r="BP6" s="414"/>
      <c r="BQ6" s="414"/>
      <c r="BR6" s="414"/>
      <c r="BS6" s="414"/>
      <c r="BT6" s="414"/>
      <c r="BU6" s="415"/>
      <c r="BV6" s="413">
        <v>386126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87</v>
      </c>
      <c r="CU6" s="560"/>
      <c r="CV6" s="560"/>
      <c r="CW6" s="560"/>
      <c r="CX6" s="560"/>
      <c r="CY6" s="560"/>
      <c r="CZ6" s="560"/>
      <c r="DA6" s="561"/>
      <c r="DB6" s="559">
        <v>91.3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23558</v>
      </c>
      <c r="BO7" s="414"/>
      <c r="BP7" s="414"/>
      <c r="BQ7" s="414"/>
      <c r="BR7" s="414"/>
      <c r="BS7" s="414"/>
      <c r="BT7" s="414"/>
      <c r="BU7" s="415"/>
      <c r="BV7" s="413">
        <v>134779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5374419</v>
      </c>
      <c r="CU7" s="414"/>
      <c r="CV7" s="414"/>
      <c r="CW7" s="414"/>
      <c r="CX7" s="414"/>
      <c r="CY7" s="414"/>
      <c r="CZ7" s="414"/>
      <c r="DA7" s="415"/>
      <c r="DB7" s="413">
        <v>5330964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281953</v>
      </c>
      <c r="BO8" s="414"/>
      <c r="BP8" s="414"/>
      <c r="BQ8" s="414"/>
      <c r="BR8" s="414"/>
      <c r="BS8" s="414"/>
      <c r="BT8" s="414"/>
      <c r="BU8" s="415"/>
      <c r="BV8" s="413">
        <v>251347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0.59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14878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30606</v>
      </c>
      <c r="BO9" s="414"/>
      <c r="BP9" s="414"/>
      <c r="BQ9" s="414"/>
      <c r="BR9" s="414"/>
      <c r="BS9" s="414"/>
      <c r="BT9" s="414"/>
      <c r="BU9" s="415"/>
      <c r="BV9" s="413">
        <v>14333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11.2</v>
      </c>
      <c r="CU9" s="384"/>
      <c r="CV9" s="384"/>
      <c r="CW9" s="384"/>
      <c r="CX9" s="384"/>
      <c r="CY9" s="384"/>
      <c r="CZ9" s="384"/>
      <c r="DA9" s="385"/>
      <c r="DB9" s="383">
        <v>13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15438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127248</v>
      </c>
      <c r="BO10" s="414"/>
      <c r="BP10" s="414"/>
      <c r="BQ10" s="414"/>
      <c r="BR10" s="414"/>
      <c r="BS10" s="414"/>
      <c r="BT10" s="414"/>
      <c r="BU10" s="415"/>
      <c r="BV10" s="413">
        <v>120076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15100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210972</v>
      </c>
      <c r="BO12" s="414"/>
      <c r="BP12" s="414"/>
      <c r="BQ12" s="414"/>
      <c r="BR12" s="414"/>
      <c r="BS12" s="414"/>
      <c r="BT12" s="414"/>
      <c r="BU12" s="415"/>
      <c r="BV12" s="413">
        <v>154389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14993</v>
      </c>
      <c r="S13" s="515"/>
      <c r="T13" s="515"/>
      <c r="U13" s="515"/>
      <c r="V13" s="516"/>
      <c r="W13" s="502" t="s">
        <v>121</v>
      </c>
      <c r="X13" s="426"/>
      <c r="Y13" s="426"/>
      <c r="Z13" s="426"/>
      <c r="AA13" s="426"/>
      <c r="AB13" s="427"/>
      <c r="AC13" s="389">
        <v>903</v>
      </c>
      <c r="AD13" s="390"/>
      <c r="AE13" s="390"/>
      <c r="AF13" s="390"/>
      <c r="AG13" s="391"/>
      <c r="AH13" s="389">
        <v>1106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-53118</v>
      </c>
      <c r="BO13" s="414"/>
      <c r="BP13" s="414"/>
      <c r="BQ13" s="414"/>
      <c r="BR13" s="414"/>
      <c r="BS13" s="414"/>
      <c r="BT13" s="414"/>
      <c r="BU13" s="415"/>
      <c r="BV13" s="413">
        <v>-19980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6.9</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15228</v>
      </c>
      <c r="S14" s="515"/>
      <c r="T14" s="515"/>
      <c r="U14" s="515"/>
      <c r="V14" s="516"/>
      <c r="W14" s="517"/>
      <c r="X14" s="429"/>
      <c r="Y14" s="429"/>
      <c r="Z14" s="429"/>
      <c r="AA14" s="429"/>
      <c r="AB14" s="430"/>
      <c r="AC14" s="507">
        <v>11.8</v>
      </c>
      <c r="AD14" s="508"/>
      <c r="AE14" s="508"/>
      <c r="AF14" s="508"/>
      <c r="AG14" s="509"/>
      <c r="AH14" s="507">
        <v>13.1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15122</v>
      </c>
      <c r="S15" s="515"/>
      <c r="T15" s="515"/>
      <c r="U15" s="515"/>
      <c r="V15" s="516"/>
      <c r="W15" s="502" t="s">
        <v>128</v>
      </c>
      <c r="X15" s="426"/>
      <c r="Y15" s="426"/>
      <c r="Z15" s="426"/>
      <c r="AA15" s="426"/>
      <c r="AB15" s="427"/>
      <c r="AC15" s="389">
        <v>2596</v>
      </c>
      <c r="AD15" s="390"/>
      <c r="AE15" s="390"/>
      <c r="AF15" s="390"/>
      <c r="AG15" s="391"/>
      <c r="AH15" s="389">
        <v>3096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2206483</v>
      </c>
      <c r="BO15" s="409"/>
      <c r="BP15" s="409"/>
      <c r="BQ15" s="409"/>
      <c r="BR15" s="409"/>
      <c r="BS15" s="409"/>
      <c r="BT15" s="409"/>
      <c r="BU15" s="410"/>
      <c r="BV15" s="408">
        <v>2212538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33.799999999999997</v>
      </c>
      <c r="AD16" s="508"/>
      <c r="AE16" s="508"/>
      <c r="AF16" s="508"/>
      <c r="AG16" s="509"/>
      <c r="AH16" s="507">
        <v>36.799999999999997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3926058</v>
      </c>
      <c r="BO16" s="414"/>
      <c r="BP16" s="414"/>
      <c r="BQ16" s="414"/>
      <c r="BR16" s="414"/>
      <c r="BS16" s="414"/>
      <c r="BT16" s="414"/>
      <c r="BU16" s="415"/>
      <c r="BV16" s="413">
        <v>3713756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4173</v>
      </c>
      <c r="AD17" s="390"/>
      <c r="AE17" s="390"/>
      <c r="AF17" s="390"/>
      <c r="AG17" s="391"/>
      <c r="AH17" s="389">
        <v>4181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2811312</v>
      </c>
      <c r="BO17" s="414"/>
      <c r="BP17" s="414"/>
      <c r="BQ17" s="414"/>
      <c r="BR17" s="414"/>
      <c r="BS17" s="414"/>
      <c r="BT17" s="414"/>
      <c r="BU17" s="415"/>
      <c r="BV17" s="413">
        <v>2844049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103.06</v>
      </c>
      <c r="M18" s="478"/>
      <c r="N18" s="478"/>
      <c r="O18" s="478"/>
      <c r="P18" s="478"/>
      <c r="Q18" s="478"/>
      <c r="R18" s="479"/>
      <c r="S18" s="479"/>
      <c r="T18" s="479"/>
      <c r="U18" s="479"/>
      <c r="V18" s="480"/>
      <c r="W18" s="494"/>
      <c r="X18" s="495"/>
      <c r="Y18" s="495"/>
      <c r="Z18" s="495"/>
      <c r="AA18" s="495"/>
      <c r="AB18" s="503"/>
      <c r="AC18" s="377">
        <v>54.4</v>
      </c>
      <c r="AD18" s="378"/>
      <c r="AE18" s="378"/>
      <c r="AF18" s="378"/>
      <c r="AG18" s="481"/>
      <c r="AH18" s="377">
        <v>49.6</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4404657</v>
      </c>
      <c r="BO18" s="414"/>
      <c r="BP18" s="414"/>
      <c r="BQ18" s="414"/>
      <c r="BR18" s="414"/>
      <c r="BS18" s="414"/>
      <c r="BT18" s="414"/>
      <c r="BU18" s="415"/>
      <c r="BV18" s="413">
        <v>4460847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144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6296573</v>
      </c>
      <c r="BO19" s="414"/>
      <c r="BP19" s="414"/>
      <c r="BQ19" s="414"/>
      <c r="BR19" s="414"/>
      <c r="BS19" s="414"/>
      <c r="BT19" s="414"/>
      <c r="BU19" s="415"/>
      <c r="BV19" s="413">
        <v>5866089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5160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6520851</v>
      </c>
      <c r="BO23" s="414"/>
      <c r="BP23" s="414"/>
      <c r="BQ23" s="414"/>
      <c r="BR23" s="414"/>
      <c r="BS23" s="414"/>
      <c r="BT23" s="414"/>
      <c r="BU23" s="415"/>
      <c r="BV23" s="413">
        <v>6860119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7400</v>
      </c>
      <c r="R24" s="390"/>
      <c r="S24" s="390"/>
      <c r="T24" s="390"/>
      <c r="U24" s="390"/>
      <c r="V24" s="391"/>
      <c r="W24" s="455"/>
      <c r="X24" s="446"/>
      <c r="Y24" s="447"/>
      <c r="Z24" s="386" t="s">
        <v>152</v>
      </c>
      <c r="AA24" s="387"/>
      <c r="AB24" s="387"/>
      <c r="AC24" s="387"/>
      <c r="AD24" s="387"/>
      <c r="AE24" s="387"/>
      <c r="AF24" s="387"/>
      <c r="AG24" s="388"/>
      <c r="AH24" s="389">
        <v>143</v>
      </c>
      <c r="AI24" s="390"/>
      <c r="AJ24" s="390"/>
      <c r="AK24" s="390"/>
      <c r="AL24" s="391"/>
      <c r="AM24" s="389">
        <v>437723</v>
      </c>
      <c r="AN24" s="390"/>
      <c r="AO24" s="390"/>
      <c r="AP24" s="390"/>
      <c r="AQ24" s="390"/>
      <c r="AR24" s="391"/>
      <c r="AS24" s="389">
        <v>3061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5465504</v>
      </c>
      <c r="BO24" s="414"/>
      <c r="BP24" s="414"/>
      <c r="BQ24" s="414"/>
      <c r="BR24" s="414"/>
      <c r="BS24" s="414"/>
      <c r="BT24" s="414"/>
      <c r="BU24" s="415"/>
      <c r="BV24" s="413">
        <v>5516701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5700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216652</v>
      </c>
      <c r="BO25" s="409"/>
      <c r="BP25" s="409"/>
      <c r="BQ25" s="409"/>
      <c r="BR25" s="409"/>
      <c r="BS25" s="409"/>
      <c r="BT25" s="409"/>
      <c r="BU25" s="410"/>
      <c r="BV25" s="408">
        <v>329722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5200</v>
      </c>
      <c r="R26" s="390"/>
      <c r="S26" s="390"/>
      <c r="T26" s="390"/>
      <c r="U26" s="390"/>
      <c r="V26" s="391"/>
      <c r="W26" s="455"/>
      <c r="X26" s="446"/>
      <c r="Y26" s="447"/>
      <c r="Z26" s="386" t="s">
        <v>158</v>
      </c>
      <c r="AA26" s="468"/>
      <c r="AB26" s="468"/>
      <c r="AC26" s="468"/>
      <c r="AD26" s="468"/>
      <c r="AE26" s="468"/>
      <c r="AF26" s="468"/>
      <c r="AG26" s="469"/>
      <c r="AH26" s="389">
        <v>9</v>
      </c>
      <c r="AI26" s="390"/>
      <c r="AJ26" s="390"/>
      <c r="AK26" s="390"/>
      <c r="AL26" s="391"/>
      <c r="AM26" s="389">
        <v>28242</v>
      </c>
      <c r="AN26" s="390"/>
      <c r="AO26" s="390"/>
      <c r="AP26" s="390"/>
      <c r="AQ26" s="390"/>
      <c r="AR26" s="391"/>
      <c r="AS26" s="389">
        <v>3138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2700</v>
      </c>
      <c r="R27" s="390"/>
      <c r="S27" s="390"/>
      <c r="T27" s="390"/>
      <c r="U27" s="390"/>
      <c r="V27" s="391"/>
      <c r="W27" s="455"/>
      <c r="X27" s="446"/>
      <c r="Y27" s="447"/>
      <c r="Z27" s="386" t="s">
        <v>161</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134813</v>
      </c>
      <c r="BO27" s="417"/>
      <c r="BP27" s="417"/>
      <c r="BQ27" s="417"/>
      <c r="BR27" s="417"/>
      <c r="BS27" s="417"/>
      <c r="BT27" s="417"/>
      <c r="BU27" s="418"/>
      <c r="BV27" s="416">
        <v>134813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2000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2055937</v>
      </c>
      <c r="BO28" s="409"/>
      <c r="BP28" s="409"/>
      <c r="BQ28" s="409"/>
      <c r="BR28" s="409"/>
      <c r="BS28" s="409"/>
      <c r="BT28" s="409"/>
      <c r="BU28" s="410"/>
      <c r="BV28" s="408">
        <v>2139661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11</v>
      </c>
      <c r="M29" s="390"/>
      <c r="N29" s="390"/>
      <c r="O29" s="390"/>
      <c r="P29" s="391"/>
      <c r="Q29" s="389">
        <v>1900</v>
      </c>
      <c r="R29" s="390"/>
      <c r="S29" s="390"/>
      <c r="T29" s="390"/>
      <c r="U29" s="390"/>
      <c r="V29" s="391"/>
      <c r="W29" s="456"/>
      <c r="X29" s="457"/>
      <c r="Y29" s="458"/>
      <c r="Z29" s="386" t="s">
        <v>168</v>
      </c>
      <c r="AA29" s="387"/>
      <c r="AB29" s="387"/>
      <c r="AC29" s="387"/>
      <c r="AD29" s="387"/>
      <c r="AE29" s="387"/>
      <c r="AF29" s="387"/>
      <c r="AG29" s="388"/>
      <c r="AH29" s="389">
        <v>143</v>
      </c>
      <c r="AI29" s="390"/>
      <c r="AJ29" s="390"/>
      <c r="AK29" s="390"/>
      <c r="AL29" s="391"/>
      <c r="AM29" s="389">
        <v>437723</v>
      </c>
      <c r="AN29" s="390"/>
      <c r="AO29" s="390"/>
      <c r="AP29" s="390"/>
      <c r="AQ29" s="390"/>
      <c r="AR29" s="391"/>
      <c r="AS29" s="389">
        <v>3061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476986</v>
      </c>
      <c r="BO29" s="414"/>
      <c r="BP29" s="414"/>
      <c r="BQ29" s="414"/>
      <c r="BR29" s="414"/>
      <c r="BS29" s="414"/>
      <c r="BT29" s="414"/>
      <c r="BU29" s="415"/>
      <c r="BV29" s="413">
        <v>587085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1356804</v>
      </c>
      <c r="BO30" s="417"/>
      <c r="BP30" s="417"/>
      <c r="BQ30" s="417"/>
      <c r="BR30" s="417"/>
      <c r="BS30" s="417"/>
      <c r="BT30" s="417"/>
      <c r="BU30" s="418"/>
      <c r="BV30" s="416">
        <v>1313696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三重県多気郡多気町松阪市学校組合一般会計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多気東部土地開発公社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戸別合併処理浄化槽整備事業特別会計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松阪飯多農業共済事務組合農業共済事業特別会計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郡指導主事共同設置事業特別会計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松阪地区広域衛生組合一般会計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宮川福祉施設組合一般会計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宮川福祉施設組合介護サービス事業特別会計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三重地方税管理回収機構一般会計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三重県地方税管理回収機構滞納整理拡充事業特別会計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香肌奥伊勢資源化広域連合一般会計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松阪地区広域消防組合一般会計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三重県後期高齢者医療広域連合一般会計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v>10.99</v>
      </c>
      <c r="G34" s="33">
        <v>11.05</v>
      </c>
      <c r="H34" s="33">
        <v>12.32</v>
      </c>
      <c r="I34" s="33">
        <v>14.02</v>
      </c>
      <c r="J34" s="34">
        <v>15.89</v>
      </c>
      <c r="K34" s="22"/>
      <c r="L34" s="22"/>
      <c r="M34" s="22"/>
      <c r="N34" s="22"/>
      <c r="O34" s="22"/>
      <c r="P34" s="22"/>
    </row>
    <row r="35" spans="1:16" ht="39" customHeight="1" x14ac:dyDescent="0.15">
      <c r="A35" s="22"/>
      <c r="B35" s="35"/>
      <c r="C35" s="1175" t="s">
        <v>525</v>
      </c>
      <c r="D35" s="1176"/>
      <c r="E35" s="1177"/>
      <c r="F35" s="36">
        <v>5.08</v>
      </c>
      <c r="G35" s="37">
        <v>5.87</v>
      </c>
      <c r="H35" s="37">
        <v>7.78</v>
      </c>
      <c r="I35" s="37">
        <v>9.51</v>
      </c>
      <c r="J35" s="38">
        <v>10.87</v>
      </c>
      <c r="K35" s="22"/>
      <c r="L35" s="22"/>
      <c r="M35" s="22"/>
      <c r="N35" s="22"/>
      <c r="O35" s="22"/>
      <c r="P35" s="22"/>
    </row>
    <row r="36" spans="1:16" ht="39" customHeight="1" x14ac:dyDescent="0.15">
      <c r="A36" s="22"/>
      <c r="B36" s="35"/>
      <c r="C36" s="1175" t="s">
        <v>526</v>
      </c>
      <c r="D36" s="1176"/>
      <c r="E36" s="1177"/>
      <c r="F36" s="36">
        <v>5.69</v>
      </c>
      <c r="G36" s="37">
        <v>7.37</v>
      </c>
      <c r="H36" s="37">
        <v>4.38</v>
      </c>
      <c r="I36" s="37">
        <v>4.6900000000000004</v>
      </c>
      <c r="J36" s="38">
        <v>5.24</v>
      </c>
      <c r="K36" s="22"/>
      <c r="L36" s="22"/>
      <c r="M36" s="22"/>
      <c r="N36" s="22"/>
      <c r="O36" s="22"/>
      <c r="P36" s="22"/>
    </row>
    <row r="37" spans="1:16" ht="39" customHeight="1" x14ac:dyDescent="0.15">
      <c r="A37" s="22"/>
      <c r="B37" s="35"/>
      <c r="C37" s="1175" t="s">
        <v>527</v>
      </c>
      <c r="D37" s="1176"/>
      <c r="E37" s="1177"/>
      <c r="F37" s="36">
        <v>2.38</v>
      </c>
      <c r="G37" s="37">
        <v>2.57</v>
      </c>
      <c r="H37" s="37">
        <v>2.73</v>
      </c>
      <c r="I37" s="37">
        <v>2.99</v>
      </c>
      <c r="J37" s="38">
        <v>3.25</v>
      </c>
      <c r="K37" s="22"/>
      <c r="L37" s="22"/>
      <c r="M37" s="22"/>
      <c r="N37" s="22"/>
      <c r="O37" s="22"/>
      <c r="P37" s="22"/>
    </row>
    <row r="38" spans="1:16" ht="39" customHeight="1" x14ac:dyDescent="0.15">
      <c r="A38" s="22"/>
      <c r="B38" s="35"/>
      <c r="C38" s="1175" t="s">
        <v>528</v>
      </c>
      <c r="D38" s="1176"/>
      <c r="E38" s="1177"/>
      <c r="F38" s="36">
        <v>2.78</v>
      </c>
      <c r="G38" s="37">
        <v>2.61</v>
      </c>
      <c r="H38" s="37">
        <v>2.33</v>
      </c>
      <c r="I38" s="37">
        <v>1.58</v>
      </c>
      <c r="J38" s="38">
        <v>1.8</v>
      </c>
      <c r="K38" s="22"/>
      <c r="L38" s="22"/>
      <c r="M38" s="22"/>
      <c r="N38" s="22"/>
      <c r="O38" s="22"/>
      <c r="P38" s="22"/>
    </row>
    <row r="39" spans="1:16" ht="39" customHeight="1" x14ac:dyDescent="0.15">
      <c r="A39" s="22"/>
      <c r="B39" s="35"/>
      <c r="C39" s="1175" t="s">
        <v>529</v>
      </c>
      <c r="D39" s="1176"/>
      <c r="E39" s="1177"/>
      <c r="F39" s="36">
        <v>0.6</v>
      </c>
      <c r="G39" s="37">
        <v>1.03</v>
      </c>
      <c r="H39" s="37">
        <v>0.41</v>
      </c>
      <c r="I39" s="37">
        <v>0.99</v>
      </c>
      <c r="J39" s="38">
        <v>0.57999999999999996</v>
      </c>
      <c r="K39" s="22"/>
      <c r="L39" s="22"/>
      <c r="M39" s="22"/>
      <c r="N39" s="22"/>
      <c r="O39" s="22"/>
      <c r="P39" s="22"/>
    </row>
    <row r="40" spans="1:16" ht="39" customHeight="1" x14ac:dyDescent="0.15">
      <c r="A40" s="22"/>
      <c r="B40" s="35"/>
      <c r="C40" s="1175" t="s">
        <v>530</v>
      </c>
      <c r="D40" s="1176"/>
      <c r="E40" s="1177"/>
      <c r="F40" s="36">
        <v>0.04</v>
      </c>
      <c r="G40" s="37">
        <v>0.04</v>
      </c>
      <c r="H40" s="37">
        <v>0.14000000000000001</v>
      </c>
      <c r="I40" s="37">
        <v>0.04</v>
      </c>
      <c r="J40" s="38">
        <v>7.0000000000000007E-2</v>
      </c>
      <c r="K40" s="22"/>
      <c r="L40" s="22"/>
      <c r="M40" s="22"/>
      <c r="N40" s="22"/>
      <c r="O40" s="22"/>
      <c r="P40" s="22"/>
    </row>
    <row r="41" spans="1:16" ht="39" customHeight="1" x14ac:dyDescent="0.15">
      <c r="A41" s="22"/>
      <c r="B41" s="35"/>
      <c r="C41" s="1175" t="s">
        <v>531</v>
      </c>
      <c r="D41" s="1176"/>
      <c r="E41" s="1177"/>
      <c r="F41" s="36">
        <v>0.06</v>
      </c>
      <c r="G41" s="37">
        <v>7.0000000000000007E-2</v>
      </c>
      <c r="H41" s="37">
        <v>0.16</v>
      </c>
      <c r="I41" s="37">
        <v>0.06</v>
      </c>
      <c r="J41" s="38">
        <v>0.05</v>
      </c>
      <c r="K41" s="22"/>
      <c r="L41" s="22"/>
      <c r="M41" s="22"/>
      <c r="N41" s="22"/>
      <c r="O41" s="22"/>
      <c r="P41" s="22"/>
    </row>
    <row r="42" spans="1:16" ht="39" customHeight="1" x14ac:dyDescent="0.15">
      <c r="A42" s="22"/>
      <c r="B42" s="39"/>
      <c r="C42" s="1175" t="s">
        <v>532</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533</v>
      </c>
      <c r="D43" s="1179"/>
      <c r="E43" s="1180"/>
      <c r="F43" s="41">
        <v>0</v>
      </c>
      <c r="G43" s="42">
        <v>0</v>
      </c>
      <c r="H43" s="42">
        <v>0.03</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749</v>
      </c>
      <c r="L45" s="60">
        <v>738</v>
      </c>
      <c r="M45" s="60">
        <v>749</v>
      </c>
      <c r="N45" s="60">
        <v>771</v>
      </c>
      <c r="O45" s="61">
        <v>712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15</v>
      </c>
      <c r="F48" s="1185"/>
      <c r="G48" s="1185"/>
      <c r="H48" s="1185"/>
      <c r="I48" s="1185"/>
      <c r="J48" s="1186"/>
      <c r="K48" s="63">
        <v>342</v>
      </c>
      <c r="L48" s="64">
        <v>333</v>
      </c>
      <c r="M48" s="64">
        <v>325</v>
      </c>
      <c r="N48" s="64">
        <v>326</v>
      </c>
      <c r="O48" s="65">
        <v>314</v>
      </c>
      <c r="P48" s="48"/>
      <c r="Q48" s="48"/>
      <c r="R48" s="48"/>
      <c r="S48" s="48"/>
      <c r="T48" s="48"/>
      <c r="U48" s="48"/>
    </row>
    <row r="49" spans="1:21" ht="30.75" customHeight="1" x14ac:dyDescent="0.15">
      <c r="A49" s="48"/>
      <c r="B49" s="1193"/>
      <c r="C49" s="1194"/>
      <c r="D49" s="62"/>
      <c r="E49" s="1185" t="s">
        <v>16</v>
      </c>
      <c r="F49" s="1185"/>
      <c r="G49" s="1185"/>
      <c r="H49" s="1185"/>
      <c r="I49" s="1185"/>
      <c r="J49" s="1186"/>
      <c r="K49" s="63">
        <v>60</v>
      </c>
      <c r="L49" s="64">
        <v>57</v>
      </c>
      <c r="M49" s="64">
        <v>54</v>
      </c>
      <c r="N49" s="64">
        <v>49</v>
      </c>
      <c r="O49" s="65">
        <v>34</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744</v>
      </c>
      <c r="L52" s="64">
        <v>755</v>
      </c>
      <c r="M52" s="64">
        <v>777</v>
      </c>
      <c r="N52" s="64">
        <v>820</v>
      </c>
      <c r="O52" s="65">
        <v>787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407</v>
      </c>
      <c r="L53" s="69">
        <v>373</v>
      </c>
      <c r="M53" s="69">
        <v>351</v>
      </c>
      <c r="N53" s="69">
        <v>326</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1" t="s">
        <v>24</v>
      </c>
      <c r="C41" s="1212"/>
      <c r="D41" s="81"/>
      <c r="E41" s="1213" t="s">
        <v>25</v>
      </c>
      <c r="F41" s="1213"/>
      <c r="G41" s="1213"/>
      <c r="H41" s="1214"/>
      <c r="I41" s="82">
        <v>7137</v>
      </c>
      <c r="J41" s="83">
        <v>7105</v>
      </c>
      <c r="K41" s="83">
        <v>7341</v>
      </c>
      <c r="L41" s="83">
        <v>6860</v>
      </c>
      <c r="M41" s="84">
        <v>6521</v>
      </c>
    </row>
    <row r="42" spans="2:13" ht="27.75" customHeight="1" x14ac:dyDescent="0.15">
      <c r="B42" s="1201"/>
      <c r="C42" s="1202"/>
      <c r="D42" s="85"/>
      <c r="E42" s="1205" t="s">
        <v>26</v>
      </c>
      <c r="F42" s="1205"/>
      <c r="G42" s="1205"/>
      <c r="H42" s="1206"/>
      <c r="I42" s="86" t="s">
        <v>478</v>
      </c>
      <c r="J42" s="87">
        <v>583</v>
      </c>
      <c r="K42" s="87" t="s">
        <v>478</v>
      </c>
      <c r="L42" s="87" t="s">
        <v>478</v>
      </c>
      <c r="M42" s="88" t="s">
        <v>478</v>
      </c>
    </row>
    <row r="43" spans="2:13" ht="27.75" customHeight="1" x14ac:dyDescent="0.15">
      <c r="B43" s="1201"/>
      <c r="C43" s="1202"/>
      <c r="D43" s="85"/>
      <c r="E43" s="1205" t="s">
        <v>27</v>
      </c>
      <c r="F43" s="1205"/>
      <c r="G43" s="1205"/>
      <c r="H43" s="1206"/>
      <c r="I43" s="86">
        <v>5226</v>
      </c>
      <c r="J43" s="87">
        <v>4642</v>
      </c>
      <c r="K43" s="87">
        <v>4534</v>
      </c>
      <c r="L43" s="87">
        <v>4467</v>
      </c>
      <c r="M43" s="88">
        <v>4392</v>
      </c>
    </row>
    <row r="44" spans="2:13" ht="27.75" customHeight="1" x14ac:dyDescent="0.15">
      <c r="B44" s="1201"/>
      <c r="C44" s="1202"/>
      <c r="D44" s="85"/>
      <c r="E44" s="1205" t="s">
        <v>28</v>
      </c>
      <c r="F44" s="1205"/>
      <c r="G44" s="1205"/>
      <c r="H44" s="1206"/>
      <c r="I44" s="86">
        <v>246</v>
      </c>
      <c r="J44" s="87">
        <v>189</v>
      </c>
      <c r="K44" s="87">
        <v>137</v>
      </c>
      <c r="L44" s="87">
        <v>101</v>
      </c>
      <c r="M44" s="88">
        <v>82</v>
      </c>
    </row>
    <row r="45" spans="2:13" ht="27.75" customHeight="1" x14ac:dyDescent="0.15">
      <c r="B45" s="1201"/>
      <c r="C45" s="1202"/>
      <c r="D45" s="85"/>
      <c r="E45" s="1205" t="s">
        <v>29</v>
      </c>
      <c r="F45" s="1205"/>
      <c r="G45" s="1205"/>
      <c r="H45" s="1206"/>
      <c r="I45" s="86">
        <v>1537</v>
      </c>
      <c r="J45" s="87">
        <v>1552</v>
      </c>
      <c r="K45" s="87">
        <v>1524</v>
      </c>
      <c r="L45" s="87">
        <v>1426</v>
      </c>
      <c r="M45" s="88">
        <v>1375</v>
      </c>
    </row>
    <row r="46" spans="2:13" ht="27.75" customHeight="1" x14ac:dyDescent="0.15">
      <c r="B46" s="1201"/>
      <c r="C46" s="1202"/>
      <c r="D46" s="85"/>
      <c r="E46" s="1205" t="s">
        <v>30</v>
      </c>
      <c r="F46" s="1205"/>
      <c r="G46" s="1205"/>
      <c r="H46" s="1206"/>
      <c r="I46" s="86" t="s">
        <v>478</v>
      </c>
      <c r="J46" s="87" t="s">
        <v>478</v>
      </c>
      <c r="K46" s="87" t="s">
        <v>478</v>
      </c>
      <c r="L46" s="87" t="s">
        <v>478</v>
      </c>
      <c r="M46" s="88" t="s">
        <v>478</v>
      </c>
    </row>
    <row r="47" spans="2:13" ht="27.75" customHeight="1" x14ac:dyDescent="0.15">
      <c r="B47" s="1201"/>
      <c r="C47" s="1202"/>
      <c r="D47" s="85"/>
      <c r="E47" s="1205" t="s">
        <v>31</v>
      </c>
      <c r="F47" s="1205"/>
      <c r="G47" s="1205"/>
      <c r="H47" s="1206"/>
      <c r="I47" s="86" t="s">
        <v>478</v>
      </c>
      <c r="J47" s="87" t="s">
        <v>478</v>
      </c>
      <c r="K47" s="87" t="s">
        <v>478</v>
      </c>
      <c r="L47" s="87" t="s">
        <v>478</v>
      </c>
      <c r="M47" s="88" t="s">
        <v>478</v>
      </c>
    </row>
    <row r="48" spans="2:13" ht="27.75" customHeight="1" x14ac:dyDescent="0.15">
      <c r="B48" s="1203"/>
      <c r="C48" s="1204"/>
      <c r="D48" s="85"/>
      <c r="E48" s="1205" t="s">
        <v>32</v>
      </c>
      <c r="F48" s="1205"/>
      <c r="G48" s="1205"/>
      <c r="H48" s="1206"/>
      <c r="I48" s="86" t="s">
        <v>478</v>
      </c>
      <c r="J48" s="87" t="s">
        <v>478</v>
      </c>
      <c r="K48" s="87" t="s">
        <v>478</v>
      </c>
      <c r="L48" s="87" t="s">
        <v>478</v>
      </c>
      <c r="M48" s="88" t="s">
        <v>478</v>
      </c>
    </row>
    <row r="49" spans="2:13" ht="27.75" customHeight="1" x14ac:dyDescent="0.15">
      <c r="B49" s="1199" t="s">
        <v>33</v>
      </c>
      <c r="C49" s="1200"/>
      <c r="D49" s="89"/>
      <c r="E49" s="1205" t="s">
        <v>34</v>
      </c>
      <c r="F49" s="1205"/>
      <c r="G49" s="1205"/>
      <c r="H49" s="1206"/>
      <c r="I49" s="86">
        <v>4305</v>
      </c>
      <c r="J49" s="87">
        <v>3967</v>
      </c>
      <c r="K49" s="87">
        <v>4272</v>
      </c>
      <c r="L49" s="87">
        <v>4254</v>
      </c>
      <c r="M49" s="88">
        <v>4104</v>
      </c>
    </row>
    <row r="50" spans="2:13" ht="27.75" customHeight="1" x14ac:dyDescent="0.15">
      <c r="B50" s="1201"/>
      <c r="C50" s="1202"/>
      <c r="D50" s="85"/>
      <c r="E50" s="1205" t="s">
        <v>35</v>
      </c>
      <c r="F50" s="1205"/>
      <c r="G50" s="1205"/>
      <c r="H50" s="1206"/>
      <c r="I50" s="86" t="s">
        <v>478</v>
      </c>
      <c r="J50" s="87" t="s">
        <v>478</v>
      </c>
      <c r="K50" s="87" t="s">
        <v>478</v>
      </c>
      <c r="L50" s="87" t="s">
        <v>478</v>
      </c>
      <c r="M50" s="88" t="s">
        <v>478</v>
      </c>
    </row>
    <row r="51" spans="2:13" ht="27.75" customHeight="1" x14ac:dyDescent="0.15">
      <c r="B51" s="1203"/>
      <c r="C51" s="1204"/>
      <c r="D51" s="85"/>
      <c r="E51" s="1205" t="s">
        <v>36</v>
      </c>
      <c r="F51" s="1205"/>
      <c r="G51" s="1205"/>
      <c r="H51" s="1206"/>
      <c r="I51" s="86">
        <v>8856</v>
      </c>
      <c r="J51" s="87">
        <v>8916</v>
      </c>
      <c r="K51" s="87">
        <v>8976</v>
      </c>
      <c r="L51" s="87">
        <v>8765</v>
      </c>
      <c r="M51" s="88">
        <v>8529</v>
      </c>
    </row>
    <row r="52" spans="2:13" ht="27.75" customHeight="1" thickBot="1" x14ac:dyDescent="0.2">
      <c r="B52" s="1207" t="s">
        <v>37</v>
      </c>
      <c r="C52" s="1208"/>
      <c r="D52" s="90"/>
      <c r="E52" s="1209" t="s">
        <v>38</v>
      </c>
      <c r="F52" s="1209"/>
      <c r="G52" s="1209"/>
      <c r="H52" s="1210"/>
      <c r="I52" s="91">
        <v>985</v>
      </c>
      <c r="J52" s="92">
        <v>1188</v>
      </c>
      <c r="K52" s="92">
        <v>288</v>
      </c>
      <c r="L52" s="92">
        <v>-165</v>
      </c>
      <c r="M52" s="93">
        <v>-262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566</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569</v>
      </c>
    </row>
    <row r="50" spans="1:17" ht="13.5" x14ac:dyDescent="0.15">
      <c r="B50" s="248"/>
      <c r="C50" s="244"/>
      <c r="D50" s="244"/>
      <c r="E50" s="244"/>
      <c r="F50" s="244"/>
      <c r="G50" s="1236"/>
      <c r="H50" s="1237"/>
      <c r="I50" s="1237"/>
      <c r="J50" s="1238"/>
      <c r="K50" s="345" t="s">
        <v>517</v>
      </c>
      <c r="L50" s="345" t="s">
        <v>518</v>
      </c>
      <c r="M50" s="345" t="s">
        <v>519</v>
      </c>
      <c r="N50" s="345" t="s">
        <v>520</v>
      </c>
      <c r="O50" s="345" t="s">
        <v>521</v>
      </c>
    </row>
    <row r="51" spans="1:17" ht="13.5" x14ac:dyDescent="0.15">
      <c r="B51" s="248"/>
      <c r="C51" s="244"/>
      <c r="D51" s="244"/>
      <c r="E51" s="244"/>
      <c r="F51" s="244"/>
      <c r="G51" s="1239" t="s">
        <v>564</v>
      </c>
      <c r="H51" s="1240"/>
      <c r="I51" s="1245" t="s">
        <v>562</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568</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563</v>
      </c>
      <c r="H55" s="1220"/>
      <c r="I55" s="1225" t="s">
        <v>562</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568</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567</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566</v>
      </c>
      <c r="I64" s="352"/>
      <c r="J64" s="352"/>
      <c r="K64" s="352"/>
      <c r="L64" s="244"/>
      <c r="M64" s="244"/>
      <c r="N64" s="244"/>
      <c r="O64" s="244"/>
    </row>
    <row r="65" spans="2:30" ht="13.5" x14ac:dyDescent="0.15">
      <c r="B65" s="248"/>
      <c r="C65" s="244"/>
      <c r="D65" s="244"/>
      <c r="E65" s="244"/>
      <c r="F65" s="244"/>
      <c r="G65" s="1227" t="s">
        <v>572</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565</v>
      </c>
      <c r="I71" s="349"/>
      <c r="J71" s="348"/>
      <c r="K71" s="348"/>
      <c r="L71" s="347"/>
      <c r="M71" s="348"/>
      <c r="N71" s="347"/>
      <c r="O71" s="346"/>
    </row>
    <row r="72" spans="2:30" ht="13.5" x14ac:dyDescent="0.15">
      <c r="B72" s="248"/>
      <c r="C72" s="244"/>
      <c r="D72" s="244"/>
      <c r="E72" s="244"/>
      <c r="F72" s="244"/>
      <c r="G72" s="1236"/>
      <c r="H72" s="1237"/>
      <c r="I72" s="1237"/>
      <c r="J72" s="1238"/>
      <c r="K72" s="345" t="s">
        <v>517</v>
      </c>
      <c r="L72" s="345" t="s">
        <v>518</v>
      </c>
      <c r="M72" s="345" t="s">
        <v>519</v>
      </c>
      <c r="N72" s="345" t="s">
        <v>520</v>
      </c>
      <c r="O72" s="345" t="s">
        <v>521</v>
      </c>
    </row>
    <row r="73" spans="2:30" ht="13.5" x14ac:dyDescent="0.15">
      <c r="B73" s="248"/>
      <c r="C73" s="244"/>
      <c r="D73" s="244"/>
      <c r="E73" s="244"/>
      <c r="F73" s="244"/>
      <c r="G73" s="1239" t="s">
        <v>564</v>
      </c>
      <c r="H73" s="1240"/>
      <c r="I73" s="1245" t="s">
        <v>562</v>
      </c>
      <c r="J73" s="1245"/>
      <c r="K73" s="1226">
        <v>21.6</v>
      </c>
      <c r="L73" s="1226">
        <v>26</v>
      </c>
      <c r="M73" s="1215">
        <v>6.2</v>
      </c>
      <c r="N73" s="1215"/>
      <c r="O73" s="1215"/>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561</v>
      </c>
      <c r="J75" s="1225"/>
      <c r="K75" s="1247">
        <v>9.5</v>
      </c>
      <c r="L75" s="1247">
        <v>8.6</v>
      </c>
      <c r="M75" s="1247">
        <v>8.1999999999999993</v>
      </c>
      <c r="N75" s="1247">
        <v>7.6</v>
      </c>
      <c r="O75" s="1247">
        <v>6.9</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563</v>
      </c>
      <c r="H77" s="1220"/>
      <c r="I77" s="1225" t="s">
        <v>562</v>
      </c>
      <c r="J77" s="1225"/>
      <c r="K77" s="1226">
        <v>60.8</v>
      </c>
      <c r="L77" s="1226">
        <v>49.3</v>
      </c>
      <c r="M77" s="1215">
        <v>44.3</v>
      </c>
      <c r="N77" s="1215">
        <v>40.299999999999997</v>
      </c>
      <c r="O77" s="1215">
        <v>20.2</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561</v>
      </c>
      <c r="J79" s="1217"/>
      <c r="K79" s="1218">
        <v>12.6</v>
      </c>
      <c r="L79" s="1218">
        <v>11.5</v>
      </c>
      <c r="M79" s="1218">
        <v>10.6</v>
      </c>
      <c r="N79" s="1218">
        <v>9.8000000000000007</v>
      </c>
      <c r="O79" s="1218">
        <v>9.3000000000000007</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48581</v>
      </c>
      <c r="E3" s="116"/>
      <c r="F3" s="117">
        <v>59829</v>
      </c>
      <c r="G3" s="118"/>
      <c r="H3" s="119"/>
    </row>
    <row r="4" spans="1:8" x14ac:dyDescent="0.15">
      <c r="A4" s="120"/>
      <c r="B4" s="121"/>
      <c r="C4" s="122"/>
      <c r="D4" s="123">
        <v>41513</v>
      </c>
      <c r="E4" s="124"/>
      <c r="F4" s="125">
        <v>33669</v>
      </c>
      <c r="G4" s="126"/>
      <c r="H4" s="127"/>
    </row>
    <row r="5" spans="1:8" x14ac:dyDescent="0.15">
      <c r="A5" s="108" t="s">
        <v>511</v>
      </c>
      <c r="B5" s="113"/>
      <c r="C5" s="114"/>
      <c r="D5" s="115">
        <v>47079</v>
      </c>
      <c r="E5" s="116"/>
      <c r="F5" s="117">
        <v>70582</v>
      </c>
      <c r="G5" s="118"/>
      <c r="H5" s="119"/>
    </row>
    <row r="6" spans="1:8" x14ac:dyDescent="0.15">
      <c r="A6" s="120"/>
      <c r="B6" s="121"/>
      <c r="C6" s="122"/>
      <c r="D6" s="123">
        <v>30055</v>
      </c>
      <c r="E6" s="124"/>
      <c r="F6" s="125">
        <v>36117</v>
      </c>
      <c r="G6" s="126"/>
      <c r="H6" s="127"/>
    </row>
    <row r="7" spans="1:8" x14ac:dyDescent="0.15">
      <c r="A7" s="108" t="s">
        <v>512</v>
      </c>
      <c r="B7" s="113"/>
      <c r="C7" s="114"/>
      <c r="D7" s="115">
        <v>74952</v>
      </c>
      <c r="E7" s="116"/>
      <c r="F7" s="117">
        <v>81990</v>
      </c>
      <c r="G7" s="118"/>
      <c r="H7" s="119"/>
    </row>
    <row r="8" spans="1:8" x14ac:dyDescent="0.15">
      <c r="A8" s="120"/>
      <c r="B8" s="121"/>
      <c r="C8" s="122"/>
      <c r="D8" s="123">
        <v>40190</v>
      </c>
      <c r="E8" s="124"/>
      <c r="F8" s="125">
        <v>34482</v>
      </c>
      <c r="G8" s="126"/>
      <c r="H8" s="127"/>
    </row>
    <row r="9" spans="1:8" x14ac:dyDescent="0.15">
      <c r="A9" s="108" t="s">
        <v>513</v>
      </c>
      <c r="B9" s="113"/>
      <c r="C9" s="114"/>
      <c r="D9" s="115">
        <v>48557</v>
      </c>
      <c r="E9" s="116"/>
      <c r="F9" s="117">
        <v>87551</v>
      </c>
      <c r="G9" s="118"/>
      <c r="H9" s="119"/>
    </row>
    <row r="10" spans="1:8" x14ac:dyDescent="0.15">
      <c r="A10" s="120"/>
      <c r="B10" s="121"/>
      <c r="C10" s="122"/>
      <c r="D10" s="123">
        <v>21510</v>
      </c>
      <c r="E10" s="124"/>
      <c r="F10" s="125">
        <v>43994</v>
      </c>
      <c r="G10" s="126"/>
      <c r="H10" s="127"/>
    </row>
    <row r="11" spans="1:8" x14ac:dyDescent="0.15">
      <c r="A11" s="108" t="s">
        <v>514</v>
      </c>
      <c r="B11" s="113"/>
      <c r="C11" s="114"/>
      <c r="D11" s="115">
        <v>40883</v>
      </c>
      <c r="E11" s="116"/>
      <c r="F11" s="117">
        <v>106092</v>
      </c>
      <c r="G11" s="118"/>
      <c r="H11" s="119"/>
    </row>
    <row r="12" spans="1:8" x14ac:dyDescent="0.15">
      <c r="A12" s="120"/>
      <c r="B12" s="121"/>
      <c r="C12" s="128"/>
      <c r="D12" s="123">
        <v>24501</v>
      </c>
      <c r="E12" s="124"/>
      <c r="F12" s="125">
        <v>44299</v>
      </c>
      <c r="G12" s="126"/>
      <c r="H12" s="127"/>
    </row>
    <row r="13" spans="1:8" x14ac:dyDescent="0.15">
      <c r="A13" s="108"/>
      <c r="B13" s="113"/>
      <c r="C13" s="129"/>
      <c r="D13" s="130">
        <v>52010</v>
      </c>
      <c r="E13" s="131"/>
      <c r="F13" s="132">
        <v>81209</v>
      </c>
      <c r="G13" s="133"/>
      <c r="H13" s="119"/>
    </row>
    <row r="14" spans="1:8" x14ac:dyDescent="0.15">
      <c r="A14" s="120"/>
      <c r="B14" s="121"/>
      <c r="C14" s="122"/>
      <c r="D14" s="123">
        <v>31554</v>
      </c>
      <c r="E14" s="124"/>
      <c r="F14" s="125">
        <v>38512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5.7</v>
      </c>
      <c r="C19" s="134">
        <f>ROUND(VALUE(SUBSTITUTE(実質収支比率等に係る経年分析!G$48,"▲","-")),2)</f>
        <v>7.38</v>
      </c>
      <c r="D19" s="134">
        <f>ROUND(VALUE(SUBSTITUTE(実質収支比率等に係る経年分析!H$48,"▲","-")),2)</f>
        <v>4.41</v>
      </c>
      <c r="E19" s="134">
        <f>ROUND(VALUE(SUBSTITUTE(実質収支比率等に係る経年分析!I$48,"▲","-")),2)</f>
        <v>4.71</v>
      </c>
      <c r="F19" s="134">
        <f>ROUND(VALUE(SUBSTITUTE(実質収支比率等に係る経年分析!J$48,"▲","-")),2)</f>
        <v>5.25</v>
      </c>
    </row>
    <row r="20" spans="1:11" x14ac:dyDescent="0.15">
      <c r="A20" s="134" t="s">
        <v>43</v>
      </c>
      <c r="B20" s="134">
        <f>ROUND(VALUE(SUBSTITUTE(実質収支比率等に係る経年分析!F$47,"▲","-")),2)</f>
        <v>32.76</v>
      </c>
      <c r="C20" s="134">
        <f>ROUND(VALUE(SUBSTITUTE(実質収支比率等に係る経年分析!G$47,"▲","-")),2)</f>
        <v>35.49</v>
      </c>
      <c r="D20" s="134">
        <f>ROUND(VALUE(SUBSTITUTE(実質収支比率等に係る経年分析!H$47,"▲","-")),2)</f>
        <v>40.42</v>
      </c>
      <c r="E20" s="134">
        <f>ROUND(VALUE(SUBSTITUTE(実質収支比率等に係る経年分析!I$47,"▲","-")),2)</f>
        <v>40.14</v>
      </c>
      <c r="F20" s="134">
        <f>ROUND(VALUE(SUBSTITUTE(実質収支比率等に係る経年分析!J$47,"▲","-")),2)</f>
        <v>38.25</v>
      </c>
    </row>
    <row r="21" spans="1:11" x14ac:dyDescent="0.15">
      <c r="A21" s="134" t="s">
        <v>44</v>
      </c>
      <c r="B21" s="134">
        <f>IF(ISNUMBER(VALUE(SUBSTITUTE(実質収支比率等に係る経年分析!F$49,"▲","-"))),ROUND(VALUE(SUBSTITUTE(実質収支比率等に係る経年分析!F$49,"▲","-")),2),NA())</f>
        <v>5.26</v>
      </c>
      <c r="C21" s="134">
        <f>IF(ISNUMBER(VALUE(SUBSTITUTE(実質収支比率等に係る経年分析!G$49,"▲","-"))),ROUND(VALUE(SUBSTITUTE(実質収支比率等に係る経年分析!G$49,"▲","-")),2),NA())</f>
        <v>4.58</v>
      </c>
      <c r="D21" s="134">
        <f>IF(ISNUMBER(VALUE(SUBSTITUTE(実質収支比率等に係る経年分析!H$49,"▲","-"))),ROUND(VALUE(SUBSTITUTE(実質収支比率等に係る経年分析!H$49,"▲","-")),2),NA())</f>
        <v>2.5099999999999998</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-0.99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戸別合併処理浄化槽整備事業特別会計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4.6900000000000004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5.24</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15.89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744</v>
      </c>
      <c r="E42" s="136"/>
      <c r="F42" s="136"/>
      <c r="G42" s="136">
        <f>'実質公債費比率（分子）の構造'!L$52</f>
        <v>755</v>
      </c>
      <c r="H42" s="136"/>
      <c r="I42" s="136"/>
      <c r="J42" s="136">
        <f>'実質公債費比率（分子）の構造'!M$52</f>
        <v>777</v>
      </c>
      <c r="K42" s="136"/>
      <c r="L42" s="136"/>
      <c r="M42" s="136">
        <f>'実質公債費比率（分子）の構造'!N$52</f>
        <v>820</v>
      </c>
      <c r="N42" s="136"/>
      <c r="O42" s="136"/>
      <c r="P42" s="136">
        <f>'実質公債費比率（分子）の構造'!O$52</f>
        <v>787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60</v>
      </c>
      <c r="C45" s="136"/>
      <c r="D45" s="136"/>
      <c r="E45" s="136">
        <f>'実質公債費比率（分子）の構造'!L$49</f>
        <v>57</v>
      </c>
      <c r="F45" s="136"/>
      <c r="G45" s="136"/>
      <c r="H45" s="136">
        <f>'実質公債費比率（分子）の構造'!M$49</f>
        <v>54</v>
      </c>
      <c r="I45" s="136"/>
      <c r="J45" s="136"/>
      <c r="K45" s="136">
        <f>'実質公債費比率（分子）の構造'!N$49</f>
        <v>49</v>
      </c>
      <c r="L45" s="136"/>
      <c r="M45" s="136"/>
      <c r="N45" s="136">
        <f>'実質公債費比率（分子）の構造'!O$49</f>
        <v>34</v>
      </c>
      <c r="O45" s="136"/>
      <c r="P45" s="136"/>
    </row>
    <row r="46" spans="1:16" x14ac:dyDescent="0.15">
      <c r="A46" s="136" t="s">
        <v>55</v>
      </c>
      <c r="B46" s="136">
        <f>'実質公債費比率（分子）の構造'!K$48</f>
        <v>342</v>
      </c>
      <c r="C46" s="136"/>
      <c r="D46" s="136"/>
      <c r="E46" s="136">
        <f>'実質公債費比率（分子）の構造'!L$48</f>
        <v>333</v>
      </c>
      <c r="F46" s="136"/>
      <c r="G46" s="136"/>
      <c r="H46" s="136">
        <f>'実質公債費比率（分子）の構造'!M$48</f>
        <v>325</v>
      </c>
      <c r="I46" s="136"/>
      <c r="J46" s="136"/>
      <c r="K46" s="136">
        <f>'実質公債費比率（分子）の構造'!N$48</f>
        <v>326</v>
      </c>
      <c r="L46" s="136"/>
      <c r="M46" s="136"/>
      <c r="N46" s="136">
        <f>'実質公債費比率（分子）の構造'!O$48</f>
        <v>314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749</v>
      </c>
      <c r="C49" s="136"/>
      <c r="D49" s="136"/>
      <c r="E49" s="136">
        <f>'実質公債費比率（分子）の構造'!L$45</f>
        <v>738</v>
      </c>
      <c r="F49" s="136"/>
      <c r="G49" s="136"/>
      <c r="H49" s="136">
        <f>'実質公債費比率（分子）の構造'!M$45</f>
        <v>749</v>
      </c>
      <c r="I49" s="136"/>
      <c r="J49" s="136"/>
      <c r="K49" s="136">
        <f>'実質公債費比率（分子）の構造'!N$45</f>
        <v>771</v>
      </c>
      <c r="L49" s="136"/>
      <c r="M49" s="136"/>
      <c r="N49" s="136">
        <f>'実質公債費比率（分子）の構造'!O$45</f>
        <v>712</v>
      </c>
      <c r="O49" s="136"/>
      <c r="P49" s="136"/>
    </row>
    <row r="50" spans="1:16" x14ac:dyDescent="0.15">
      <c r="A50" s="136" t="s">
        <v>59</v>
      </c>
      <c r="B50" s="136" t="e">
        <f>NA()</f>
        <v>#N/A</v>
      </c>
      <c r="C50" s="136">
        <f>IF(ISNUMBER('実質公債費比率（分子）の構造'!K$53),'実質公債費比率（分子）の構造'!K$53,NA())</f>
        <v>407</v>
      </c>
      <c r="D50" s="136" t="e">
        <f>NA()</f>
        <v>#N/A</v>
      </c>
      <c r="E50" s="136" t="e">
        <f>NA()</f>
        <v>#N/A</v>
      </c>
      <c r="F50" s="136">
        <f>IF(ISNUMBER('実質公債費比率（分子）の構造'!L$53),'実質公債費比率（分子）の構造'!L$53,NA())</f>
        <v>373</v>
      </c>
      <c r="G50" s="136" t="e">
        <f>NA()</f>
        <v>#N/A</v>
      </c>
      <c r="H50" s="136" t="e">
        <f>NA()</f>
        <v>#N/A</v>
      </c>
      <c r="I50" s="136">
        <f>IF(ISNUMBER('実質公債費比率（分子）の構造'!M$53),'実質公債費比率（分子）の構造'!M$53,NA())</f>
        <v>351</v>
      </c>
      <c r="J50" s="136" t="e">
        <f>NA()</f>
        <v>#N/A</v>
      </c>
      <c r="K50" s="136" t="e">
        <f>NA()</f>
        <v>#N/A</v>
      </c>
      <c r="L50" s="136">
        <f>IF(ISNUMBER('実質公債費比率（分子）の構造'!N$53),'実質公債費比率（分子）の構造'!N$53,NA())</f>
        <v>326</v>
      </c>
      <c r="M50" s="136" t="e">
        <f>NA()</f>
        <v>#N/A</v>
      </c>
      <c r="N50" s="136" t="e">
        <f>NA()</f>
        <v>#N/A</v>
      </c>
      <c r="O50" s="136">
        <f>IF(ISNUMBER('実質公債費比率（分子）の構造'!O$53),'実質公債費比率（分子）の構造'!O$53,NA())</f>
        <v>273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8856</v>
      </c>
      <c r="E56" s="135"/>
      <c r="F56" s="135"/>
      <c r="G56" s="135">
        <f>'将来負担比率（分子）の構造'!J$51</f>
        <v>8916</v>
      </c>
      <c r="H56" s="135"/>
      <c r="I56" s="135"/>
      <c r="J56" s="135">
        <f>'将来負担比率（分子）の構造'!K$51</f>
        <v>8976</v>
      </c>
      <c r="K56" s="135"/>
      <c r="L56" s="135"/>
      <c r="M56" s="135">
        <f>'将来負担比率（分子）の構造'!L$51</f>
        <v>8765</v>
      </c>
      <c r="N56" s="135"/>
      <c r="O56" s="135"/>
      <c r="P56" s="135">
        <f>'将来負担比率（分子）の構造'!M$51</f>
        <v>8529</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4305</v>
      </c>
      <c r="E58" s="135"/>
      <c r="F58" s="135"/>
      <c r="G58" s="135">
        <f>'将来負担比率（分子）の構造'!J$49</f>
        <v>3967</v>
      </c>
      <c r="H58" s="135"/>
      <c r="I58" s="135"/>
      <c r="J58" s="135">
        <f>'将来負担比率（分子）の構造'!K$49</f>
        <v>4272</v>
      </c>
      <c r="K58" s="135"/>
      <c r="L58" s="135"/>
      <c r="M58" s="135">
        <f>'将来負担比率（分子）の構造'!L$49</f>
        <v>4254</v>
      </c>
      <c r="N58" s="135"/>
      <c r="O58" s="135"/>
      <c r="P58" s="135">
        <f>'将来負担比率（分子）の構造'!M$49</f>
        <v>4104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1537</v>
      </c>
      <c r="C62" s="135"/>
      <c r="D62" s="135"/>
      <c r="E62" s="135">
        <f>'将来負担比率（分子）の構造'!J$45</f>
        <v>1552</v>
      </c>
      <c r="F62" s="135"/>
      <c r="G62" s="135"/>
      <c r="H62" s="135">
        <f>'将来負担比率（分子）の構造'!K$45</f>
        <v>1524</v>
      </c>
      <c r="I62" s="135"/>
      <c r="J62" s="135"/>
      <c r="K62" s="135">
        <f>'将来負担比率（分子）の構造'!L$45</f>
        <v>1426</v>
      </c>
      <c r="L62" s="135"/>
      <c r="M62" s="135"/>
      <c r="N62" s="135">
        <f>'将来負担比率（分子）の構造'!M$45</f>
        <v>1375</v>
      </c>
      <c r="O62" s="135"/>
      <c r="P62" s="135"/>
    </row>
    <row r="63" spans="1:16" x14ac:dyDescent="0.15">
      <c r="A63" s="135" t="s">
        <v>28</v>
      </c>
      <c r="B63" s="135">
        <f>'将来負担比率（分子）の構造'!I$44</f>
        <v>246</v>
      </c>
      <c r="C63" s="135"/>
      <c r="D63" s="135"/>
      <c r="E63" s="135">
        <f>'将来負担比率（分子）の構造'!J$44</f>
        <v>189</v>
      </c>
      <c r="F63" s="135"/>
      <c r="G63" s="135"/>
      <c r="H63" s="135">
        <f>'将来負担比率（分子）の構造'!K$44</f>
        <v>137</v>
      </c>
      <c r="I63" s="135"/>
      <c r="J63" s="135"/>
      <c r="K63" s="135">
        <f>'将来負担比率（分子）の構造'!L$44</f>
        <v>101</v>
      </c>
      <c r="L63" s="135"/>
      <c r="M63" s="135"/>
      <c r="N63" s="135">
        <f>'将来負担比率（分子）の構造'!M$44</f>
        <v>82</v>
      </c>
      <c r="O63" s="135"/>
      <c r="P63" s="135"/>
    </row>
    <row r="64" spans="1:16" x14ac:dyDescent="0.15">
      <c r="A64" s="135" t="s">
        <v>27</v>
      </c>
      <c r="B64" s="135">
        <f>'将来負担比率（分子）の構造'!I$43</f>
        <v>5226</v>
      </c>
      <c r="C64" s="135"/>
      <c r="D64" s="135"/>
      <c r="E64" s="135">
        <f>'将来負担比率（分子）の構造'!J$43</f>
        <v>4642</v>
      </c>
      <c r="F64" s="135"/>
      <c r="G64" s="135"/>
      <c r="H64" s="135">
        <f>'将来負担比率（分子）の構造'!K$43</f>
        <v>4534</v>
      </c>
      <c r="I64" s="135"/>
      <c r="J64" s="135"/>
      <c r="K64" s="135">
        <f>'将来負担比率（分子）の構造'!L$43</f>
        <v>4467</v>
      </c>
      <c r="L64" s="135"/>
      <c r="M64" s="135"/>
      <c r="N64" s="135">
        <f>'将来負担比率（分子）の構造'!M$43</f>
        <v>4392</v>
      </c>
      <c r="O64" s="135"/>
      <c r="P64" s="135"/>
    </row>
    <row r="65" spans="1:16" x14ac:dyDescent="0.15">
      <c r="A65" s="135" t="s">
        <v>26</v>
      </c>
      <c r="B65" s="135" t="str">
        <f>'将来負担比率（分子）の構造'!I$42</f>
        <v>-</v>
      </c>
      <c r="C65" s="135"/>
      <c r="D65" s="135"/>
      <c r="E65" s="135">
        <f>'将来負担比率（分子）の構造'!J$42</f>
        <v>583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7137</v>
      </c>
      <c r="C66" s="135"/>
      <c r="D66" s="135"/>
      <c r="E66" s="135">
        <f>'将来負担比率（分子）の構造'!J$41</f>
        <v>7105</v>
      </c>
      <c r="F66" s="135"/>
      <c r="G66" s="135"/>
      <c r="H66" s="135">
        <f>'将来負担比率（分子）の構造'!K$41</f>
        <v>7341</v>
      </c>
      <c r="I66" s="135"/>
      <c r="J66" s="135"/>
      <c r="K66" s="135">
        <f>'将来負担比率（分子）の構造'!L$41</f>
        <v>6860</v>
      </c>
      <c r="L66" s="135"/>
      <c r="M66" s="135"/>
      <c r="N66" s="135">
        <f>'将来負担比率（分子）の構造'!M$41</f>
        <v>6521</v>
      </c>
      <c r="O66" s="135"/>
      <c r="P66" s="135"/>
    </row>
    <row r="67" spans="1:16" x14ac:dyDescent="0.15">
      <c r="A67" s="135" t="s">
        <v>63</v>
      </c>
      <c r="B67" s="135" t="e">
        <f>NA()</f>
        <v>#N/A</v>
      </c>
      <c r="C67" s="135">
        <f>IF(ISNUMBER('将来負担比率（分子）の構造'!I$52), IF('将来負担比率（分子）の構造'!I$52 &lt; 0, 0, '将来負担比率（分子）の構造'!I$52), NA())</f>
        <v>985</v>
      </c>
      <c r="D67" s="135" t="e">
        <f>NA()</f>
        <v>#N/A</v>
      </c>
      <c r="E67" s="135" t="e">
        <f>NA()</f>
        <v>#N/A</v>
      </c>
      <c r="F67" s="135">
        <f>IF(ISNUMBER('将来負担比率（分子）の構造'!J$52), IF('将来負担比率（分子）の構造'!J$52 &lt; 0, 0, '将来負担比率（分子）の構造'!J$52), NA())</f>
        <v>1188</v>
      </c>
      <c r="G67" s="135" t="e">
        <f>NA()</f>
        <v>#N/A</v>
      </c>
      <c r="H67" s="135" t="e">
        <f>NA()</f>
        <v>#N/A</v>
      </c>
      <c r="I67" s="135">
        <f>IF(ISNUMBER('将来負担比率（分子）の構造'!K$52), IF('将来負担比率（分子）の構造'!K$52 &lt; 0, 0, '将来負担比率（分子）の構造'!K$52), NA())</f>
        <v>288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2415051</v>
      </c>
      <c r="S5" s="669"/>
      <c r="T5" s="669"/>
      <c r="U5" s="669"/>
      <c r="V5" s="669"/>
      <c r="W5" s="669"/>
      <c r="X5" s="669"/>
      <c r="Y5" s="716"/>
      <c r="Z5" s="729">
        <v>31.2</v>
      </c>
      <c r="AA5" s="729"/>
      <c r="AB5" s="729"/>
      <c r="AC5" s="729"/>
      <c r="AD5" s="730">
        <v>2415051</v>
      </c>
      <c r="AE5" s="730"/>
      <c r="AF5" s="730"/>
      <c r="AG5" s="730"/>
      <c r="AH5" s="730"/>
      <c r="AI5" s="730"/>
      <c r="AJ5" s="730"/>
      <c r="AK5" s="730"/>
      <c r="AL5" s="717">
        <v>47.7</v>
      </c>
      <c r="AM5" s="686"/>
      <c r="AN5" s="686"/>
      <c r="AO5" s="718"/>
      <c r="AP5" s="705" t="s">
        <v>207</v>
      </c>
      <c r="AQ5" s="706"/>
      <c r="AR5" s="706"/>
      <c r="AS5" s="706"/>
      <c r="AT5" s="706"/>
      <c r="AU5" s="706"/>
      <c r="AV5" s="706"/>
      <c r="AW5" s="706"/>
      <c r="AX5" s="706"/>
      <c r="AY5" s="706"/>
      <c r="AZ5" s="706"/>
      <c r="BA5" s="706"/>
      <c r="BB5" s="706"/>
      <c r="BC5" s="706"/>
      <c r="BD5" s="706"/>
      <c r="BE5" s="706"/>
      <c r="BF5" s="707"/>
      <c r="BG5" s="618">
        <v>2415051</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112384</v>
      </c>
      <c r="S6" s="619"/>
      <c r="T6" s="619"/>
      <c r="U6" s="619"/>
      <c r="V6" s="619"/>
      <c r="W6" s="619"/>
      <c r="X6" s="619"/>
      <c r="Y6" s="620"/>
      <c r="Z6" s="671">
        <v>1.5</v>
      </c>
      <c r="AA6" s="671"/>
      <c r="AB6" s="671"/>
      <c r="AC6" s="671"/>
      <c r="AD6" s="672">
        <v>112384</v>
      </c>
      <c r="AE6" s="672"/>
      <c r="AF6" s="672"/>
      <c r="AG6" s="672"/>
      <c r="AH6" s="672"/>
      <c r="AI6" s="672"/>
      <c r="AJ6" s="672"/>
      <c r="AK6" s="672"/>
      <c r="AL6" s="641">
        <v>2.2000000000000002</v>
      </c>
      <c r="AM6" s="673"/>
      <c r="AN6" s="673"/>
      <c r="AO6" s="674"/>
      <c r="AP6" s="615" t="s">
        <v>213</v>
      </c>
      <c r="AQ6" s="616"/>
      <c r="AR6" s="616"/>
      <c r="AS6" s="616"/>
      <c r="AT6" s="616"/>
      <c r="AU6" s="616"/>
      <c r="AV6" s="616"/>
      <c r="AW6" s="616"/>
      <c r="AX6" s="616"/>
      <c r="AY6" s="616"/>
      <c r="AZ6" s="616"/>
      <c r="BA6" s="616"/>
      <c r="BB6" s="616"/>
      <c r="BC6" s="616"/>
      <c r="BD6" s="616"/>
      <c r="BE6" s="616"/>
      <c r="BF6" s="617"/>
      <c r="BG6" s="618">
        <v>2415051</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79425</v>
      </c>
      <c r="CS6" s="619"/>
      <c r="CT6" s="619"/>
      <c r="CU6" s="619"/>
      <c r="CV6" s="619"/>
      <c r="CW6" s="619"/>
      <c r="CX6" s="619"/>
      <c r="CY6" s="620"/>
      <c r="CZ6" s="671">
        <v>1.1000000000000001</v>
      </c>
      <c r="DA6" s="671"/>
      <c r="DB6" s="671"/>
      <c r="DC6" s="671"/>
      <c r="DD6" s="624" t="s">
        <v>208</v>
      </c>
      <c r="DE6" s="619"/>
      <c r="DF6" s="619"/>
      <c r="DG6" s="619"/>
      <c r="DH6" s="619"/>
      <c r="DI6" s="619"/>
      <c r="DJ6" s="619"/>
      <c r="DK6" s="619"/>
      <c r="DL6" s="619"/>
      <c r="DM6" s="619"/>
      <c r="DN6" s="619"/>
      <c r="DO6" s="619"/>
      <c r="DP6" s="620"/>
      <c r="DQ6" s="624">
        <v>79425</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3463</v>
      </c>
      <c r="S7" s="619"/>
      <c r="T7" s="619"/>
      <c r="U7" s="619"/>
      <c r="V7" s="619"/>
      <c r="W7" s="619"/>
      <c r="X7" s="619"/>
      <c r="Y7" s="620"/>
      <c r="Z7" s="671">
        <v>0</v>
      </c>
      <c r="AA7" s="671"/>
      <c r="AB7" s="671"/>
      <c r="AC7" s="671"/>
      <c r="AD7" s="672">
        <v>3463</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845199</v>
      </c>
      <c r="BH7" s="619"/>
      <c r="BI7" s="619"/>
      <c r="BJ7" s="619"/>
      <c r="BK7" s="619"/>
      <c r="BL7" s="619"/>
      <c r="BM7" s="619"/>
      <c r="BN7" s="620"/>
      <c r="BO7" s="671">
        <v>35</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1108953</v>
      </c>
      <c r="CS7" s="619"/>
      <c r="CT7" s="619"/>
      <c r="CU7" s="619"/>
      <c r="CV7" s="619"/>
      <c r="CW7" s="619"/>
      <c r="CX7" s="619"/>
      <c r="CY7" s="620"/>
      <c r="CZ7" s="671">
        <v>14.9</v>
      </c>
      <c r="DA7" s="671"/>
      <c r="DB7" s="671"/>
      <c r="DC7" s="671"/>
      <c r="DD7" s="624">
        <v>40829</v>
      </c>
      <c r="DE7" s="619"/>
      <c r="DF7" s="619"/>
      <c r="DG7" s="619"/>
      <c r="DH7" s="619"/>
      <c r="DI7" s="619"/>
      <c r="DJ7" s="619"/>
      <c r="DK7" s="619"/>
      <c r="DL7" s="619"/>
      <c r="DM7" s="619"/>
      <c r="DN7" s="619"/>
      <c r="DO7" s="619"/>
      <c r="DP7" s="620"/>
      <c r="DQ7" s="624">
        <v>944934</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11742</v>
      </c>
      <c r="S8" s="619"/>
      <c r="T8" s="619"/>
      <c r="U8" s="619"/>
      <c r="V8" s="619"/>
      <c r="W8" s="619"/>
      <c r="X8" s="619"/>
      <c r="Y8" s="620"/>
      <c r="Z8" s="671">
        <v>0.2</v>
      </c>
      <c r="AA8" s="671"/>
      <c r="AB8" s="671"/>
      <c r="AC8" s="671"/>
      <c r="AD8" s="672">
        <v>11742</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24165</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2146865</v>
      </c>
      <c r="CS8" s="619"/>
      <c r="CT8" s="619"/>
      <c r="CU8" s="619"/>
      <c r="CV8" s="619"/>
      <c r="CW8" s="619"/>
      <c r="CX8" s="619"/>
      <c r="CY8" s="620"/>
      <c r="CZ8" s="671">
        <v>28.9</v>
      </c>
      <c r="DA8" s="671"/>
      <c r="DB8" s="671"/>
      <c r="DC8" s="671"/>
      <c r="DD8" s="624">
        <v>110397</v>
      </c>
      <c r="DE8" s="619"/>
      <c r="DF8" s="619"/>
      <c r="DG8" s="619"/>
      <c r="DH8" s="619"/>
      <c r="DI8" s="619"/>
      <c r="DJ8" s="619"/>
      <c r="DK8" s="619"/>
      <c r="DL8" s="619"/>
      <c r="DM8" s="619"/>
      <c r="DN8" s="619"/>
      <c r="DO8" s="619"/>
      <c r="DP8" s="620"/>
      <c r="DQ8" s="624">
        <v>1306207</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10637</v>
      </c>
      <c r="S9" s="619"/>
      <c r="T9" s="619"/>
      <c r="U9" s="619"/>
      <c r="V9" s="619"/>
      <c r="W9" s="619"/>
      <c r="X9" s="619"/>
      <c r="Y9" s="620"/>
      <c r="Z9" s="671">
        <v>0.1</v>
      </c>
      <c r="AA9" s="671"/>
      <c r="AB9" s="671"/>
      <c r="AC9" s="671"/>
      <c r="AD9" s="672">
        <v>10637</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603369</v>
      </c>
      <c r="BH9" s="619"/>
      <c r="BI9" s="619"/>
      <c r="BJ9" s="619"/>
      <c r="BK9" s="619"/>
      <c r="BL9" s="619"/>
      <c r="BM9" s="619"/>
      <c r="BN9" s="620"/>
      <c r="BO9" s="671">
        <v>25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520731</v>
      </c>
      <c r="CS9" s="619"/>
      <c r="CT9" s="619"/>
      <c r="CU9" s="619"/>
      <c r="CV9" s="619"/>
      <c r="CW9" s="619"/>
      <c r="CX9" s="619"/>
      <c r="CY9" s="620"/>
      <c r="CZ9" s="671">
        <v>7</v>
      </c>
      <c r="DA9" s="671"/>
      <c r="DB9" s="671"/>
      <c r="DC9" s="671"/>
      <c r="DD9" s="624">
        <v>36160</v>
      </c>
      <c r="DE9" s="619"/>
      <c r="DF9" s="619"/>
      <c r="DG9" s="619"/>
      <c r="DH9" s="619"/>
      <c r="DI9" s="619"/>
      <c r="DJ9" s="619"/>
      <c r="DK9" s="619"/>
      <c r="DL9" s="619"/>
      <c r="DM9" s="619"/>
      <c r="DN9" s="619"/>
      <c r="DO9" s="619"/>
      <c r="DP9" s="620"/>
      <c r="DQ9" s="624">
        <v>492348</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298003</v>
      </c>
      <c r="S10" s="619"/>
      <c r="T10" s="619"/>
      <c r="U10" s="619"/>
      <c r="V10" s="619"/>
      <c r="W10" s="619"/>
      <c r="X10" s="619"/>
      <c r="Y10" s="620"/>
      <c r="Z10" s="671">
        <v>3.9</v>
      </c>
      <c r="AA10" s="671"/>
      <c r="AB10" s="671"/>
      <c r="AC10" s="671"/>
      <c r="AD10" s="672">
        <v>298003</v>
      </c>
      <c r="AE10" s="672"/>
      <c r="AF10" s="672"/>
      <c r="AG10" s="672"/>
      <c r="AH10" s="672"/>
      <c r="AI10" s="672"/>
      <c r="AJ10" s="672"/>
      <c r="AK10" s="672"/>
      <c r="AL10" s="641">
        <v>5.9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43158</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4927</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174507</v>
      </c>
      <c r="BH11" s="619"/>
      <c r="BI11" s="619"/>
      <c r="BJ11" s="619"/>
      <c r="BK11" s="619"/>
      <c r="BL11" s="619"/>
      <c r="BM11" s="619"/>
      <c r="BN11" s="620"/>
      <c r="BO11" s="671">
        <v>7.2</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466018</v>
      </c>
      <c r="CS11" s="619"/>
      <c r="CT11" s="619"/>
      <c r="CU11" s="619"/>
      <c r="CV11" s="619"/>
      <c r="CW11" s="619"/>
      <c r="CX11" s="619"/>
      <c r="CY11" s="620"/>
      <c r="CZ11" s="671">
        <v>6.3</v>
      </c>
      <c r="DA11" s="671"/>
      <c r="DB11" s="671"/>
      <c r="DC11" s="671"/>
      <c r="DD11" s="624">
        <v>115377</v>
      </c>
      <c r="DE11" s="619"/>
      <c r="DF11" s="619"/>
      <c r="DG11" s="619"/>
      <c r="DH11" s="619"/>
      <c r="DI11" s="619"/>
      <c r="DJ11" s="619"/>
      <c r="DK11" s="619"/>
      <c r="DL11" s="619"/>
      <c r="DM11" s="619"/>
      <c r="DN11" s="619"/>
      <c r="DO11" s="619"/>
      <c r="DP11" s="620"/>
      <c r="DQ11" s="624">
        <v>357794</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1434118</v>
      </c>
      <c r="BH12" s="619"/>
      <c r="BI12" s="619"/>
      <c r="BJ12" s="619"/>
      <c r="BK12" s="619"/>
      <c r="BL12" s="619"/>
      <c r="BM12" s="619"/>
      <c r="BN12" s="620"/>
      <c r="BO12" s="671">
        <v>59.4</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752654</v>
      </c>
      <c r="CS12" s="619"/>
      <c r="CT12" s="619"/>
      <c r="CU12" s="619"/>
      <c r="CV12" s="619"/>
      <c r="CW12" s="619"/>
      <c r="CX12" s="619"/>
      <c r="CY12" s="620"/>
      <c r="CZ12" s="671">
        <v>10.1</v>
      </c>
      <c r="DA12" s="671"/>
      <c r="DB12" s="671"/>
      <c r="DC12" s="671"/>
      <c r="DD12" s="624">
        <v>58703</v>
      </c>
      <c r="DE12" s="619"/>
      <c r="DF12" s="619"/>
      <c r="DG12" s="619"/>
      <c r="DH12" s="619"/>
      <c r="DI12" s="619"/>
      <c r="DJ12" s="619"/>
      <c r="DK12" s="619"/>
      <c r="DL12" s="619"/>
      <c r="DM12" s="619"/>
      <c r="DN12" s="619"/>
      <c r="DO12" s="619"/>
      <c r="DP12" s="620"/>
      <c r="DQ12" s="624">
        <v>684682</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26918</v>
      </c>
      <c r="S13" s="619"/>
      <c r="T13" s="619"/>
      <c r="U13" s="619"/>
      <c r="V13" s="619"/>
      <c r="W13" s="619"/>
      <c r="X13" s="619"/>
      <c r="Y13" s="620"/>
      <c r="Z13" s="671">
        <v>0.3</v>
      </c>
      <c r="AA13" s="671"/>
      <c r="AB13" s="671"/>
      <c r="AC13" s="671"/>
      <c r="AD13" s="672">
        <v>26918</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1430683</v>
      </c>
      <c r="BH13" s="619"/>
      <c r="BI13" s="619"/>
      <c r="BJ13" s="619"/>
      <c r="BK13" s="619"/>
      <c r="BL13" s="619"/>
      <c r="BM13" s="619"/>
      <c r="BN13" s="620"/>
      <c r="BO13" s="671">
        <v>59.2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649661</v>
      </c>
      <c r="CS13" s="619"/>
      <c r="CT13" s="619"/>
      <c r="CU13" s="619"/>
      <c r="CV13" s="619"/>
      <c r="CW13" s="619"/>
      <c r="CX13" s="619"/>
      <c r="CY13" s="620"/>
      <c r="CZ13" s="671">
        <v>8.6999999999999993</v>
      </c>
      <c r="DA13" s="671"/>
      <c r="DB13" s="671"/>
      <c r="DC13" s="671"/>
      <c r="DD13" s="624">
        <v>214906</v>
      </c>
      <c r="DE13" s="619"/>
      <c r="DF13" s="619"/>
      <c r="DG13" s="619"/>
      <c r="DH13" s="619"/>
      <c r="DI13" s="619"/>
      <c r="DJ13" s="619"/>
      <c r="DK13" s="619"/>
      <c r="DL13" s="619"/>
      <c r="DM13" s="619"/>
      <c r="DN13" s="619"/>
      <c r="DO13" s="619"/>
      <c r="DP13" s="620"/>
      <c r="DQ13" s="624">
        <v>615442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46637</v>
      </c>
      <c r="BH14" s="619"/>
      <c r="BI14" s="619"/>
      <c r="BJ14" s="619"/>
      <c r="BK14" s="619"/>
      <c r="BL14" s="619"/>
      <c r="BM14" s="619"/>
      <c r="BN14" s="620"/>
      <c r="BO14" s="671">
        <v>1.9</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368592</v>
      </c>
      <c r="CS14" s="619"/>
      <c r="CT14" s="619"/>
      <c r="CU14" s="619"/>
      <c r="CV14" s="619"/>
      <c r="CW14" s="619"/>
      <c r="CX14" s="619"/>
      <c r="CY14" s="620"/>
      <c r="CZ14" s="671">
        <v>5</v>
      </c>
      <c r="DA14" s="671"/>
      <c r="DB14" s="671"/>
      <c r="DC14" s="671"/>
      <c r="DD14" s="624">
        <v>28770</v>
      </c>
      <c r="DE14" s="619"/>
      <c r="DF14" s="619"/>
      <c r="DG14" s="619"/>
      <c r="DH14" s="619"/>
      <c r="DI14" s="619"/>
      <c r="DJ14" s="619"/>
      <c r="DK14" s="619"/>
      <c r="DL14" s="619"/>
      <c r="DM14" s="619"/>
      <c r="DN14" s="619"/>
      <c r="DO14" s="619"/>
      <c r="DP14" s="620"/>
      <c r="DQ14" s="624">
        <v>318331</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8472</v>
      </c>
      <c r="S15" s="619"/>
      <c r="T15" s="619"/>
      <c r="U15" s="619"/>
      <c r="V15" s="619"/>
      <c r="W15" s="619"/>
      <c r="X15" s="619"/>
      <c r="Y15" s="620"/>
      <c r="Z15" s="671">
        <v>0.1</v>
      </c>
      <c r="AA15" s="671"/>
      <c r="AB15" s="671"/>
      <c r="AC15" s="671"/>
      <c r="AD15" s="672">
        <v>8472</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89097</v>
      </c>
      <c r="BH15" s="619"/>
      <c r="BI15" s="619"/>
      <c r="BJ15" s="619"/>
      <c r="BK15" s="619"/>
      <c r="BL15" s="619"/>
      <c r="BM15" s="619"/>
      <c r="BN15" s="620"/>
      <c r="BO15" s="671">
        <v>3.7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611815</v>
      </c>
      <c r="CS15" s="619"/>
      <c r="CT15" s="619"/>
      <c r="CU15" s="619"/>
      <c r="CV15" s="619"/>
      <c r="CW15" s="619"/>
      <c r="CX15" s="619"/>
      <c r="CY15" s="620"/>
      <c r="CZ15" s="671">
        <v>8.1999999999999993</v>
      </c>
      <c r="DA15" s="671"/>
      <c r="DB15" s="671"/>
      <c r="DC15" s="671"/>
      <c r="DD15" s="624">
        <v>12194</v>
      </c>
      <c r="DE15" s="619"/>
      <c r="DF15" s="619"/>
      <c r="DG15" s="619"/>
      <c r="DH15" s="619"/>
      <c r="DI15" s="619"/>
      <c r="DJ15" s="619"/>
      <c r="DK15" s="619"/>
      <c r="DL15" s="619"/>
      <c r="DM15" s="619"/>
      <c r="DN15" s="619"/>
      <c r="DO15" s="619"/>
      <c r="DP15" s="620"/>
      <c r="DQ15" s="624">
        <v>483168</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2409807</v>
      </c>
      <c r="S16" s="619"/>
      <c r="T16" s="619"/>
      <c r="U16" s="619"/>
      <c r="V16" s="619"/>
      <c r="W16" s="619"/>
      <c r="X16" s="619"/>
      <c r="Y16" s="620"/>
      <c r="Z16" s="671">
        <v>31.2</v>
      </c>
      <c r="AA16" s="671"/>
      <c r="AB16" s="671"/>
      <c r="AC16" s="671"/>
      <c r="AD16" s="672">
        <v>2152419</v>
      </c>
      <c r="AE16" s="672"/>
      <c r="AF16" s="672"/>
      <c r="AG16" s="672"/>
      <c r="AH16" s="672"/>
      <c r="AI16" s="672"/>
      <c r="AJ16" s="672"/>
      <c r="AK16" s="672"/>
      <c r="AL16" s="641">
        <v>42.5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8759</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2709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2152419</v>
      </c>
      <c r="S17" s="619"/>
      <c r="T17" s="619"/>
      <c r="U17" s="619"/>
      <c r="V17" s="619"/>
      <c r="W17" s="619"/>
      <c r="X17" s="619"/>
      <c r="Y17" s="620"/>
      <c r="Z17" s="671">
        <v>27.8</v>
      </c>
      <c r="AA17" s="671"/>
      <c r="AB17" s="671"/>
      <c r="AC17" s="671"/>
      <c r="AD17" s="672">
        <v>2152419</v>
      </c>
      <c r="AE17" s="672"/>
      <c r="AF17" s="672"/>
      <c r="AG17" s="672"/>
      <c r="AH17" s="672"/>
      <c r="AI17" s="672"/>
      <c r="AJ17" s="672"/>
      <c r="AK17" s="672"/>
      <c r="AL17" s="641">
        <v>42.5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712114</v>
      </c>
      <c r="CS17" s="619"/>
      <c r="CT17" s="619"/>
      <c r="CU17" s="619"/>
      <c r="CV17" s="619"/>
      <c r="CW17" s="619"/>
      <c r="CX17" s="619"/>
      <c r="CY17" s="620"/>
      <c r="CZ17" s="671">
        <v>9.6</v>
      </c>
      <c r="DA17" s="671"/>
      <c r="DB17" s="671"/>
      <c r="DC17" s="671"/>
      <c r="DD17" s="624" t="s">
        <v>109</v>
      </c>
      <c r="DE17" s="619"/>
      <c r="DF17" s="619"/>
      <c r="DG17" s="619"/>
      <c r="DH17" s="619"/>
      <c r="DI17" s="619"/>
      <c r="DJ17" s="619"/>
      <c r="DK17" s="619"/>
      <c r="DL17" s="619"/>
      <c r="DM17" s="619"/>
      <c r="DN17" s="619"/>
      <c r="DO17" s="619"/>
      <c r="DP17" s="620"/>
      <c r="DQ17" s="624">
        <v>706022</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257386</v>
      </c>
      <c r="S18" s="619"/>
      <c r="T18" s="619"/>
      <c r="U18" s="619"/>
      <c r="V18" s="619"/>
      <c r="W18" s="619"/>
      <c r="X18" s="619"/>
      <c r="Y18" s="620"/>
      <c r="Z18" s="671">
        <v>3.3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5296477</v>
      </c>
      <c r="S20" s="619"/>
      <c r="T20" s="619"/>
      <c r="U20" s="619"/>
      <c r="V20" s="619"/>
      <c r="W20" s="619"/>
      <c r="X20" s="619"/>
      <c r="Y20" s="620"/>
      <c r="Z20" s="671">
        <v>68.5</v>
      </c>
      <c r="AA20" s="671"/>
      <c r="AB20" s="671"/>
      <c r="AC20" s="671"/>
      <c r="AD20" s="672">
        <v>5039089</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7430514</v>
      </c>
      <c r="CS20" s="619"/>
      <c r="CT20" s="619"/>
      <c r="CU20" s="619"/>
      <c r="CV20" s="619"/>
      <c r="CW20" s="619"/>
      <c r="CX20" s="619"/>
      <c r="CY20" s="620"/>
      <c r="CZ20" s="671">
        <v>100</v>
      </c>
      <c r="DA20" s="671"/>
      <c r="DB20" s="671"/>
      <c r="DC20" s="671"/>
      <c r="DD20" s="624">
        <v>617336</v>
      </c>
      <c r="DE20" s="619"/>
      <c r="DF20" s="619"/>
      <c r="DG20" s="619"/>
      <c r="DH20" s="619"/>
      <c r="DI20" s="619"/>
      <c r="DJ20" s="619"/>
      <c r="DK20" s="619"/>
      <c r="DL20" s="619"/>
      <c r="DM20" s="619"/>
      <c r="DN20" s="619"/>
      <c r="DO20" s="619"/>
      <c r="DP20" s="620"/>
      <c r="DQ20" s="624">
        <v>5991062</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2271</v>
      </c>
      <c r="S21" s="619"/>
      <c r="T21" s="619"/>
      <c r="U21" s="619"/>
      <c r="V21" s="619"/>
      <c r="W21" s="619"/>
      <c r="X21" s="619"/>
      <c r="Y21" s="620"/>
      <c r="Z21" s="671">
        <v>0</v>
      </c>
      <c r="AA21" s="671"/>
      <c r="AB21" s="671"/>
      <c r="AC21" s="671"/>
      <c r="AD21" s="672">
        <v>2271</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124884</v>
      </c>
      <c r="S22" s="619"/>
      <c r="T22" s="619"/>
      <c r="U22" s="619"/>
      <c r="V22" s="619"/>
      <c r="W22" s="619"/>
      <c r="X22" s="619"/>
      <c r="Y22" s="620"/>
      <c r="Z22" s="671">
        <v>1.6</v>
      </c>
      <c r="AA22" s="671"/>
      <c r="AB22" s="671"/>
      <c r="AC22" s="671"/>
      <c r="AD22" s="672">
        <v>6819</v>
      </c>
      <c r="AE22" s="672"/>
      <c r="AF22" s="672"/>
      <c r="AG22" s="672"/>
      <c r="AH22" s="672"/>
      <c r="AI22" s="672"/>
      <c r="AJ22" s="672"/>
      <c r="AK22" s="672"/>
      <c r="AL22" s="641">
        <v>0.1</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117050</v>
      </c>
      <c r="S23" s="619"/>
      <c r="T23" s="619"/>
      <c r="U23" s="619"/>
      <c r="V23" s="619"/>
      <c r="W23" s="619"/>
      <c r="X23" s="619"/>
      <c r="Y23" s="620"/>
      <c r="Z23" s="671">
        <v>1.5</v>
      </c>
      <c r="AA23" s="671"/>
      <c r="AB23" s="671"/>
      <c r="AC23" s="671"/>
      <c r="AD23" s="672">
        <v>8873</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17460</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2789829</v>
      </c>
      <c r="CS24" s="669"/>
      <c r="CT24" s="669"/>
      <c r="CU24" s="669"/>
      <c r="CV24" s="669"/>
      <c r="CW24" s="669"/>
      <c r="CX24" s="669"/>
      <c r="CY24" s="716"/>
      <c r="CZ24" s="720">
        <v>37.5</v>
      </c>
      <c r="DA24" s="721"/>
      <c r="DB24" s="721"/>
      <c r="DC24" s="722"/>
      <c r="DD24" s="715">
        <v>2124469</v>
      </c>
      <c r="DE24" s="669"/>
      <c r="DF24" s="669"/>
      <c r="DG24" s="669"/>
      <c r="DH24" s="669"/>
      <c r="DI24" s="669"/>
      <c r="DJ24" s="669"/>
      <c r="DK24" s="716"/>
      <c r="DL24" s="715">
        <v>2108766</v>
      </c>
      <c r="DM24" s="669"/>
      <c r="DN24" s="669"/>
      <c r="DO24" s="669"/>
      <c r="DP24" s="669"/>
      <c r="DQ24" s="669"/>
      <c r="DR24" s="669"/>
      <c r="DS24" s="669"/>
      <c r="DT24" s="669"/>
      <c r="DU24" s="669"/>
      <c r="DV24" s="716"/>
      <c r="DW24" s="717">
        <v>39.299999999999997</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457004</v>
      </c>
      <c r="S25" s="619"/>
      <c r="T25" s="619"/>
      <c r="U25" s="619"/>
      <c r="V25" s="619"/>
      <c r="W25" s="619"/>
      <c r="X25" s="619"/>
      <c r="Y25" s="620"/>
      <c r="Z25" s="671">
        <v>5.9</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1184273</v>
      </c>
      <c r="CS25" s="637"/>
      <c r="CT25" s="637"/>
      <c r="CU25" s="637"/>
      <c r="CV25" s="637"/>
      <c r="CW25" s="637"/>
      <c r="CX25" s="637"/>
      <c r="CY25" s="638"/>
      <c r="CZ25" s="621">
        <v>15.9</v>
      </c>
      <c r="DA25" s="639"/>
      <c r="DB25" s="639"/>
      <c r="DC25" s="640"/>
      <c r="DD25" s="624">
        <v>1038862</v>
      </c>
      <c r="DE25" s="637"/>
      <c r="DF25" s="637"/>
      <c r="DG25" s="637"/>
      <c r="DH25" s="637"/>
      <c r="DI25" s="637"/>
      <c r="DJ25" s="637"/>
      <c r="DK25" s="638"/>
      <c r="DL25" s="624">
        <v>1023159</v>
      </c>
      <c r="DM25" s="637"/>
      <c r="DN25" s="637"/>
      <c r="DO25" s="637"/>
      <c r="DP25" s="637"/>
      <c r="DQ25" s="637"/>
      <c r="DR25" s="637"/>
      <c r="DS25" s="637"/>
      <c r="DT25" s="637"/>
      <c r="DU25" s="637"/>
      <c r="DV25" s="638"/>
      <c r="DW25" s="641">
        <v>19.100000000000001</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767495</v>
      </c>
      <c r="CS26" s="619"/>
      <c r="CT26" s="619"/>
      <c r="CU26" s="619"/>
      <c r="CV26" s="619"/>
      <c r="CW26" s="619"/>
      <c r="CX26" s="619"/>
      <c r="CY26" s="620"/>
      <c r="CZ26" s="621">
        <v>10.3</v>
      </c>
      <c r="DA26" s="639"/>
      <c r="DB26" s="639"/>
      <c r="DC26" s="640"/>
      <c r="DD26" s="624">
        <v>631110</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460201</v>
      </c>
      <c r="S27" s="619"/>
      <c r="T27" s="619"/>
      <c r="U27" s="619"/>
      <c r="V27" s="619"/>
      <c r="W27" s="619"/>
      <c r="X27" s="619"/>
      <c r="Y27" s="620"/>
      <c r="Z27" s="671">
        <v>5.9</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2415051</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893442</v>
      </c>
      <c r="CS27" s="637"/>
      <c r="CT27" s="637"/>
      <c r="CU27" s="637"/>
      <c r="CV27" s="637"/>
      <c r="CW27" s="637"/>
      <c r="CX27" s="637"/>
      <c r="CY27" s="638"/>
      <c r="CZ27" s="621">
        <v>12</v>
      </c>
      <c r="DA27" s="639"/>
      <c r="DB27" s="639"/>
      <c r="DC27" s="640"/>
      <c r="DD27" s="624">
        <v>379585</v>
      </c>
      <c r="DE27" s="637"/>
      <c r="DF27" s="637"/>
      <c r="DG27" s="637"/>
      <c r="DH27" s="637"/>
      <c r="DI27" s="637"/>
      <c r="DJ27" s="637"/>
      <c r="DK27" s="638"/>
      <c r="DL27" s="624">
        <v>379585</v>
      </c>
      <c r="DM27" s="637"/>
      <c r="DN27" s="637"/>
      <c r="DO27" s="637"/>
      <c r="DP27" s="637"/>
      <c r="DQ27" s="637"/>
      <c r="DR27" s="637"/>
      <c r="DS27" s="637"/>
      <c r="DT27" s="637"/>
      <c r="DU27" s="637"/>
      <c r="DV27" s="638"/>
      <c r="DW27" s="641">
        <v>7.1</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20751</v>
      </c>
      <c r="S28" s="619"/>
      <c r="T28" s="619"/>
      <c r="U28" s="619"/>
      <c r="V28" s="619"/>
      <c r="W28" s="619"/>
      <c r="X28" s="619"/>
      <c r="Y28" s="620"/>
      <c r="Z28" s="671">
        <v>0.3</v>
      </c>
      <c r="AA28" s="671"/>
      <c r="AB28" s="671"/>
      <c r="AC28" s="671"/>
      <c r="AD28" s="672">
        <v>4771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712114</v>
      </c>
      <c r="CS28" s="619"/>
      <c r="CT28" s="619"/>
      <c r="CU28" s="619"/>
      <c r="CV28" s="619"/>
      <c r="CW28" s="619"/>
      <c r="CX28" s="619"/>
      <c r="CY28" s="620"/>
      <c r="CZ28" s="621">
        <v>9.6</v>
      </c>
      <c r="DA28" s="639"/>
      <c r="DB28" s="639"/>
      <c r="DC28" s="640"/>
      <c r="DD28" s="624">
        <v>706022</v>
      </c>
      <c r="DE28" s="619"/>
      <c r="DF28" s="619"/>
      <c r="DG28" s="619"/>
      <c r="DH28" s="619"/>
      <c r="DI28" s="619"/>
      <c r="DJ28" s="619"/>
      <c r="DK28" s="620"/>
      <c r="DL28" s="624">
        <v>706022</v>
      </c>
      <c r="DM28" s="619"/>
      <c r="DN28" s="619"/>
      <c r="DO28" s="619"/>
      <c r="DP28" s="619"/>
      <c r="DQ28" s="619"/>
      <c r="DR28" s="619"/>
      <c r="DS28" s="619"/>
      <c r="DT28" s="619"/>
      <c r="DU28" s="619"/>
      <c r="DV28" s="620"/>
      <c r="DW28" s="641">
        <v>13.2</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79555</v>
      </c>
      <c r="S29" s="619"/>
      <c r="T29" s="619"/>
      <c r="U29" s="619"/>
      <c r="V29" s="619"/>
      <c r="W29" s="619"/>
      <c r="X29" s="619"/>
      <c r="Y29" s="620"/>
      <c r="Z29" s="671">
        <v>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712114</v>
      </c>
      <c r="CS29" s="637"/>
      <c r="CT29" s="637"/>
      <c r="CU29" s="637"/>
      <c r="CV29" s="637"/>
      <c r="CW29" s="637"/>
      <c r="CX29" s="637"/>
      <c r="CY29" s="638"/>
      <c r="CZ29" s="621">
        <v>9.6</v>
      </c>
      <c r="DA29" s="639"/>
      <c r="DB29" s="639"/>
      <c r="DC29" s="640"/>
      <c r="DD29" s="624">
        <v>706022</v>
      </c>
      <c r="DE29" s="637"/>
      <c r="DF29" s="637"/>
      <c r="DG29" s="637"/>
      <c r="DH29" s="637"/>
      <c r="DI29" s="637"/>
      <c r="DJ29" s="637"/>
      <c r="DK29" s="638"/>
      <c r="DL29" s="624">
        <v>706022</v>
      </c>
      <c r="DM29" s="637"/>
      <c r="DN29" s="637"/>
      <c r="DO29" s="637"/>
      <c r="DP29" s="637"/>
      <c r="DQ29" s="637"/>
      <c r="DR29" s="637"/>
      <c r="DS29" s="637"/>
      <c r="DT29" s="637"/>
      <c r="DU29" s="637"/>
      <c r="DV29" s="638"/>
      <c r="DW29" s="641">
        <v>13.2</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399821</v>
      </c>
      <c r="S30" s="619"/>
      <c r="T30" s="619"/>
      <c r="U30" s="619"/>
      <c r="V30" s="619"/>
      <c r="W30" s="619"/>
      <c r="X30" s="619"/>
      <c r="Y30" s="620"/>
      <c r="Z30" s="671">
        <v>5.2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95.8</v>
      </c>
      <c r="BN30" s="685"/>
      <c r="BO30" s="685"/>
      <c r="BP30" s="685"/>
      <c r="BQ30" s="687"/>
      <c r="BR30" s="684">
        <v>98.7</v>
      </c>
      <c r="BS30" s="685"/>
      <c r="BT30" s="685"/>
      <c r="BU30" s="685"/>
      <c r="BV30" s="685"/>
      <c r="BW30" s="685"/>
      <c r="BX30" s="686">
        <v>96.1</v>
      </c>
      <c r="BY30" s="685"/>
      <c r="BZ30" s="685"/>
      <c r="CA30" s="685"/>
      <c r="CB30" s="687"/>
      <c r="CD30" s="690"/>
      <c r="CE30" s="691"/>
      <c r="CF30" s="655" t="s">
        <v>291</v>
      </c>
      <c r="CG30" s="652"/>
      <c r="CH30" s="652"/>
      <c r="CI30" s="652"/>
      <c r="CJ30" s="652"/>
      <c r="CK30" s="652"/>
      <c r="CL30" s="652"/>
      <c r="CM30" s="652"/>
      <c r="CN30" s="652"/>
      <c r="CO30" s="652"/>
      <c r="CP30" s="652"/>
      <c r="CQ30" s="653"/>
      <c r="CR30" s="618">
        <v>639268</v>
      </c>
      <c r="CS30" s="619"/>
      <c r="CT30" s="619"/>
      <c r="CU30" s="619"/>
      <c r="CV30" s="619"/>
      <c r="CW30" s="619"/>
      <c r="CX30" s="619"/>
      <c r="CY30" s="620"/>
      <c r="CZ30" s="621">
        <v>8.6</v>
      </c>
      <c r="DA30" s="639"/>
      <c r="DB30" s="639"/>
      <c r="DC30" s="640"/>
      <c r="DD30" s="624">
        <v>633176</v>
      </c>
      <c r="DE30" s="619"/>
      <c r="DF30" s="619"/>
      <c r="DG30" s="619"/>
      <c r="DH30" s="619"/>
      <c r="DI30" s="619"/>
      <c r="DJ30" s="619"/>
      <c r="DK30" s="620"/>
      <c r="DL30" s="624">
        <v>633176</v>
      </c>
      <c r="DM30" s="619"/>
      <c r="DN30" s="619"/>
      <c r="DO30" s="619"/>
      <c r="DP30" s="619"/>
      <c r="DQ30" s="619"/>
      <c r="DR30" s="619"/>
      <c r="DS30" s="619"/>
      <c r="DT30" s="619"/>
      <c r="DU30" s="619"/>
      <c r="DV30" s="620"/>
      <c r="DW30" s="641">
        <v>11.8</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386126</v>
      </c>
      <c r="S31" s="619"/>
      <c r="T31" s="619"/>
      <c r="U31" s="619"/>
      <c r="V31" s="619"/>
      <c r="W31" s="619"/>
      <c r="X31" s="619"/>
      <c r="Y31" s="620"/>
      <c r="Z31" s="671">
        <v>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97.7</v>
      </c>
      <c r="BN31" s="683"/>
      <c r="BO31" s="683"/>
      <c r="BP31" s="683"/>
      <c r="BQ31" s="647"/>
      <c r="BR31" s="682">
        <v>99.4</v>
      </c>
      <c r="BS31" s="637"/>
      <c r="BT31" s="637"/>
      <c r="BU31" s="637"/>
      <c r="BV31" s="637"/>
      <c r="BW31" s="637"/>
      <c r="BX31" s="673">
        <v>97.4</v>
      </c>
      <c r="BY31" s="683"/>
      <c r="BZ31" s="683"/>
      <c r="CA31" s="683"/>
      <c r="CB31" s="647"/>
      <c r="CD31" s="690"/>
      <c r="CE31" s="691"/>
      <c r="CF31" s="655" t="s">
        <v>295</v>
      </c>
      <c r="CG31" s="652"/>
      <c r="CH31" s="652"/>
      <c r="CI31" s="652"/>
      <c r="CJ31" s="652"/>
      <c r="CK31" s="652"/>
      <c r="CL31" s="652"/>
      <c r="CM31" s="652"/>
      <c r="CN31" s="652"/>
      <c r="CO31" s="652"/>
      <c r="CP31" s="652"/>
      <c r="CQ31" s="653"/>
      <c r="CR31" s="618">
        <v>72846</v>
      </c>
      <c r="CS31" s="637"/>
      <c r="CT31" s="637"/>
      <c r="CU31" s="637"/>
      <c r="CV31" s="637"/>
      <c r="CW31" s="637"/>
      <c r="CX31" s="637"/>
      <c r="CY31" s="638"/>
      <c r="CZ31" s="621">
        <v>1</v>
      </c>
      <c r="DA31" s="639"/>
      <c r="DB31" s="639"/>
      <c r="DC31" s="640"/>
      <c r="DD31" s="624">
        <v>72846</v>
      </c>
      <c r="DE31" s="637"/>
      <c r="DF31" s="637"/>
      <c r="DG31" s="637"/>
      <c r="DH31" s="637"/>
      <c r="DI31" s="637"/>
      <c r="DJ31" s="637"/>
      <c r="DK31" s="638"/>
      <c r="DL31" s="624">
        <v>72846</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74425</v>
      </c>
      <c r="S32" s="619"/>
      <c r="T32" s="619"/>
      <c r="U32" s="619"/>
      <c r="V32" s="619"/>
      <c r="W32" s="619"/>
      <c r="X32" s="619"/>
      <c r="Y32" s="620"/>
      <c r="Z32" s="671">
        <v>1</v>
      </c>
      <c r="AA32" s="671"/>
      <c r="AB32" s="671"/>
      <c r="AC32" s="671"/>
      <c r="AD32" s="672">
        <v>1857</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98.4</v>
      </c>
      <c r="BH32" s="603"/>
      <c r="BI32" s="603"/>
      <c r="BJ32" s="603"/>
      <c r="BK32" s="603"/>
      <c r="BL32" s="603"/>
      <c r="BM32" s="666">
        <v>94.7</v>
      </c>
      <c r="BN32" s="603"/>
      <c r="BO32" s="603"/>
      <c r="BP32" s="603"/>
      <c r="BQ32" s="660"/>
      <c r="BR32" s="681">
        <v>98.2</v>
      </c>
      <c r="BS32" s="603"/>
      <c r="BT32" s="603"/>
      <c r="BU32" s="603"/>
      <c r="BV32" s="603"/>
      <c r="BW32" s="603"/>
      <c r="BX32" s="666">
        <v>95.3</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300000</v>
      </c>
      <c r="S33" s="619"/>
      <c r="T33" s="619"/>
      <c r="U33" s="619"/>
      <c r="V33" s="619"/>
      <c r="W33" s="619"/>
      <c r="X33" s="619"/>
      <c r="Y33" s="620"/>
      <c r="Z33" s="671">
        <v>3.9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4014590</v>
      </c>
      <c r="CS33" s="637"/>
      <c r="CT33" s="637"/>
      <c r="CU33" s="637"/>
      <c r="CV33" s="637"/>
      <c r="CW33" s="637"/>
      <c r="CX33" s="637"/>
      <c r="CY33" s="638"/>
      <c r="CZ33" s="621">
        <v>54</v>
      </c>
      <c r="DA33" s="639"/>
      <c r="DB33" s="639"/>
      <c r="DC33" s="640"/>
      <c r="DD33" s="624">
        <v>3483891</v>
      </c>
      <c r="DE33" s="637"/>
      <c r="DF33" s="637"/>
      <c r="DG33" s="637"/>
      <c r="DH33" s="637"/>
      <c r="DI33" s="637"/>
      <c r="DJ33" s="637"/>
      <c r="DK33" s="638"/>
      <c r="DL33" s="624">
        <v>2295891</v>
      </c>
      <c r="DM33" s="637"/>
      <c r="DN33" s="637"/>
      <c r="DO33" s="637"/>
      <c r="DP33" s="637"/>
      <c r="DQ33" s="637"/>
      <c r="DR33" s="637"/>
      <c r="DS33" s="637"/>
      <c r="DT33" s="637"/>
      <c r="DU33" s="637"/>
      <c r="DV33" s="638"/>
      <c r="DW33" s="641">
        <v>42.8</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1126687</v>
      </c>
      <c r="CS34" s="619"/>
      <c r="CT34" s="619"/>
      <c r="CU34" s="619"/>
      <c r="CV34" s="619"/>
      <c r="CW34" s="619"/>
      <c r="CX34" s="619"/>
      <c r="CY34" s="620"/>
      <c r="CZ34" s="621">
        <v>15.2</v>
      </c>
      <c r="DA34" s="639"/>
      <c r="DB34" s="639"/>
      <c r="DC34" s="640"/>
      <c r="DD34" s="624">
        <v>849844</v>
      </c>
      <c r="DE34" s="619"/>
      <c r="DF34" s="619"/>
      <c r="DG34" s="619"/>
      <c r="DH34" s="619"/>
      <c r="DI34" s="619"/>
      <c r="DJ34" s="619"/>
      <c r="DK34" s="620"/>
      <c r="DL34" s="624">
        <v>779517</v>
      </c>
      <c r="DM34" s="619"/>
      <c r="DN34" s="619"/>
      <c r="DO34" s="619"/>
      <c r="DP34" s="619"/>
      <c r="DQ34" s="619"/>
      <c r="DR34" s="619"/>
      <c r="DS34" s="619"/>
      <c r="DT34" s="619"/>
      <c r="DU34" s="619"/>
      <c r="DV34" s="620"/>
      <c r="DW34" s="641">
        <v>14.5</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300000</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1738702</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96774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77530</v>
      </c>
      <c r="CS35" s="637"/>
      <c r="CT35" s="637"/>
      <c r="CU35" s="637"/>
      <c r="CV35" s="637"/>
      <c r="CW35" s="637"/>
      <c r="CX35" s="637"/>
      <c r="CY35" s="638"/>
      <c r="CZ35" s="621">
        <v>1</v>
      </c>
      <c r="DA35" s="639"/>
      <c r="DB35" s="639"/>
      <c r="DC35" s="640"/>
      <c r="DD35" s="624">
        <v>76651</v>
      </c>
      <c r="DE35" s="637"/>
      <c r="DF35" s="637"/>
      <c r="DG35" s="637"/>
      <c r="DH35" s="637"/>
      <c r="DI35" s="637"/>
      <c r="DJ35" s="637"/>
      <c r="DK35" s="638"/>
      <c r="DL35" s="624">
        <v>71536</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7736025</v>
      </c>
      <c r="S36" s="659"/>
      <c r="T36" s="659"/>
      <c r="U36" s="659"/>
      <c r="V36" s="659"/>
      <c r="W36" s="659"/>
      <c r="X36" s="659"/>
      <c r="Y36" s="662"/>
      <c r="Z36" s="663">
        <v>100</v>
      </c>
      <c r="AA36" s="663"/>
      <c r="AB36" s="663"/>
      <c r="AC36" s="663"/>
      <c r="AD36" s="664">
        <v>5063680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596300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78109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1291404</v>
      </c>
      <c r="CS36" s="619"/>
      <c r="CT36" s="619"/>
      <c r="CU36" s="619"/>
      <c r="CV36" s="619"/>
      <c r="CW36" s="619"/>
      <c r="CX36" s="619"/>
      <c r="CY36" s="620"/>
      <c r="CZ36" s="621">
        <v>17.399999999999999</v>
      </c>
      <c r="DA36" s="639"/>
      <c r="DB36" s="639"/>
      <c r="DC36" s="640"/>
      <c r="DD36" s="624">
        <v>1167751</v>
      </c>
      <c r="DE36" s="619"/>
      <c r="DF36" s="619"/>
      <c r="DG36" s="619"/>
      <c r="DH36" s="619"/>
      <c r="DI36" s="619"/>
      <c r="DJ36" s="619"/>
      <c r="DK36" s="620"/>
      <c r="DL36" s="624">
        <v>850144</v>
      </c>
      <c r="DM36" s="619"/>
      <c r="DN36" s="619"/>
      <c r="DO36" s="619"/>
      <c r="DP36" s="619"/>
      <c r="DQ36" s="619"/>
      <c r="DR36" s="619"/>
      <c r="DS36" s="619"/>
      <c r="DT36" s="619"/>
      <c r="DU36" s="619"/>
      <c r="DV36" s="620"/>
      <c r="DW36" s="641">
        <v>15.9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485124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2192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456935</v>
      </c>
      <c r="CS37" s="637"/>
      <c r="CT37" s="637"/>
      <c r="CU37" s="637"/>
      <c r="CV37" s="637"/>
      <c r="CW37" s="637"/>
      <c r="CX37" s="637"/>
      <c r="CY37" s="638"/>
      <c r="CZ37" s="621">
        <v>6.1</v>
      </c>
      <c r="DA37" s="639"/>
      <c r="DB37" s="639"/>
      <c r="DC37" s="640"/>
      <c r="DD37" s="624">
        <v>447140</v>
      </c>
      <c r="DE37" s="637"/>
      <c r="DF37" s="637"/>
      <c r="DG37" s="637"/>
      <c r="DH37" s="637"/>
      <c r="DI37" s="637"/>
      <c r="DJ37" s="637"/>
      <c r="DK37" s="638"/>
      <c r="DL37" s="624">
        <v>446598</v>
      </c>
      <c r="DM37" s="637"/>
      <c r="DN37" s="637"/>
      <c r="DO37" s="637"/>
      <c r="DP37" s="637"/>
      <c r="DQ37" s="637"/>
      <c r="DR37" s="637"/>
      <c r="DS37" s="637"/>
      <c r="DT37" s="637"/>
      <c r="DU37" s="637"/>
      <c r="DV37" s="638"/>
      <c r="DW37" s="641">
        <v>8.3000000000000007</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21531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3810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815823</v>
      </c>
      <c r="CS38" s="619"/>
      <c r="CT38" s="619"/>
      <c r="CU38" s="619"/>
      <c r="CV38" s="619"/>
      <c r="CW38" s="619"/>
      <c r="CX38" s="619"/>
      <c r="CY38" s="620"/>
      <c r="CZ38" s="621">
        <v>11</v>
      </c>
      <c r="DA38" s="639"/>
      <c r="DB38" s="639"/>
      <c r="DC38" s="640"/>
      <c r="DD38" s="624">
        <v>710477</v>
      </c>
      <c r="DE38" s="619"/>
      <c r="DF38" s="619"/>
      <c r="DG38" s="619"/>
      <c r="DH38" s="619"/>
      <c r="DI38" s="619"/>
      <c r="DJ38" s="619"/>
      <c r="DK38" s="620"/>
      <c r="DL38" s="624">
        <v>594694</v>
      </c>
      <c r="DM38" s="619"/>
      <c r="DN38" s="619"/>
      <c r="DO38" s="619"/>
      <c r="DP38" s="619"/>
      <c r="DQ38" s="619"/>
      <c r="DR38" s="619"/>
      <c r="DS38" s="619"/>
      <c r="DT38" s="619"/>
      <c r="DU38" s="619"/>
      <c r="DV38" s="620"/>
      <c r="DW38" s="641">
        <v>11.1</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240646</v>
      </c>
      <c r="CS39" s="637"/>
      <c r="CT39" s="637"/>
      <c r="CU39" s="637"/>
      <c r="CV39" s="637"/>
      <c r="CW39" s="637"/>
      <c r="CX39" s="637"/>
      <c r="CY39" s="638"/>
      <c r="CZ39" s="621">
        <v>3.2</v>
      </c>
      <c r="DA39" s="639"/>
      <c r="DB39" s="639"/>
      <c r="DC39" s="640"/>
      <c r="DD39" s="624">
        <v>219668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145035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462500</v>
      </c>
      <c r="CS40" s="619"/>
      <c r="CT40" s="619"/>
      <c r="CU40" s="619"/>
      <c r="CV40" s="619"/>
      <c r="CW40" s="619"/>
      <c r="CX40" s="619"/>
      <c r="CY40" s="620"/>
      <c r="CZ40" s="621">
        <v>6.2</v>
      </c>
      <c r="DA40" s="639"/>
      <c r="DB40" s="639"/>
      <c r="DC40" s="640"/>
      <c r="DD40" s="624">
        <v>459500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490712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626095</v>
      </c>
      <c r="CS42" s="619"/>
      <c r="CT42" s="619"/>
      <c r="CU42" s="619"/>
      <c r="CV42" s="619"/>
      <c r="CW42" s="619"/>
      <c r="CX42" s="619"/>
      <c r="CY42" s="620"/>
      <c r="CZ42" s="621">
        <v>8.4</v>
      </c>
      <c r="DA42" s="622"/>
      <c r="DB42" s="622"/>
      <c r="DC42" s="623"/>
      <c r="DD42" s="624">
        <v>382702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119</v>
      </c>
      <c r="CS43" s="637"/>
      <c r="CT43" s="637"/>
      <c r="CU43" s="637"/>
      <c r="CV43" s="637"/>
      <c r="CW43" s="637"/>
      <c r="CX43" s="637"/>
      <c r="CY43" s="638"/>
      <c r="CZ43" s="621" t="s">
        <v>119</v>
      </c>
      <c r="DA43" s="639"/>
      <c r="DB43" s="639"/>
      <c r="DC43" s="640"/>
      <c r="DD43" s="624" t="s">
        <v>119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617336</v>
      </c>
      <c r="CS44" s="619"/>
      <c r="CT44" s="619"/>
      <c r="CU44" s="619"/>
      <c r="CV44" s="619"/>
      <c r="CW44" s="619"/>
      <c r="CX44" s="619"/>
      <c r="CY44" s="620"/>
      <c r="CZ44" s="621">
        <v>8.3000000000000007</v>
      </c>
      <c r="DA44" s="622"/>
      <c r="DB44" s="622"/>
      <c r="DC44" s="623"/>
      <c r="DD44" s="624">
        <v>379993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163195</v>
      </c>
      <c r="CS45" s="637"/>
      <c r="CT45" s="637"/>
      <c r="CU45" s="637"/>
      <c r="CV45" s="637"/>
      <c r="CW45" s="637"/>
      <c r="CX45" s="637"/>
      <c r="CY45" s="638"/>
      <c r="CZ45" s="621">
        <v>2.2000000000000002</v>
      </c>
      <c r="DA45" s="639"/>
      <c r="DB45" s="639"/>
      <c r="DC45" s="640"/>
      <c r="DD45" s="624">
        <v>47292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369963</v>
      </c>
      <c r="CS46" s="619"/>
      <c r="CT46" s="619"/>
      <c r="CU46" s="619"/>
      <c r="CV46" s="619"/>
      <c r="CW46" s="619"/>
      <c r="CX46" s="619"/>
      <c r="CY46" s="620"/>
      <c r="CZ46" s="621">
        <v>5</v>
      </c>
      <c r="DA46" s="622"/>
      <c r="DB46" s="622"/>
      <c r="DC46" s="623"/>
      <c r="DD46" s="624">
        <v>266812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8759</v>
      </c>
      <c r="CS47" s="637"/>
      <c r="CT47" s="637"/>
      <c r="CU47" s="637"/>
      <c r="CV47" s="637"/>
      <c r="CW47" s="637"/>
      <c r="CX47" s="637"/>
      <c r="CY47" s="638"/>
      <c r="CZ47" s="621">
        <v>0.1</v>
      </c>
      <c r="DA47" s="639"/>
      <c r="DB47" s="639"/>
      <c r="DC47" s="640"/>
      <c r="DD47" s="624">
        <v>2709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7430514</v>
      </c>
      <c r="CS49" s="603"/>
      <c r="CT49" s="603"/>
      <c r="CU49" s="603"/>
      <c r="CV49" s="603"/>
      <c r="CW49" s="603"/>
      <c r="CX49" s="603"/>
      <c r="CY49" s="604"/>
      <c r="CZ49" s="605">
        <v>100</v>
      </c>
      <c r="DA49" s="606"/>
      <c r="DB49" s="606"/>
      <c r="DC49" s="607"/>
      <c r="DD49" s="608">
        <v>5991062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7722</v>
      </c>
      <c r="R7" s="1131"/>
      <c r="S7" s="1131"/>
      <c r="T7" s="1131"/>
      <c r="U7" s="1131"/>
      <c r="V7" s="1131">
        <v>7416</v>
      </c>
      <c r="W7" s="1131"/>
      <c r="X7" s="1131"/>
      <c r="Y7" s="1131"/>
      <c r="Z7" s="1131"/>
      <c r="AA7" s="1131">
        <v>306</v>
      </c>
      <c r="AB7" s="1131"/>
      <c r="AC7" s="1131"/>
      <c r="AD7" s="1131"/>
      <c r="AE7" s="1132"/>
      <c r="AF7" s="1133">
        <v>282</v>
      </c>
      <c r="AG7" s="1134"/>
      <c r="AH7" s="1134"/>
      <c r="AI7" s="1134"/>
      <c r="AJ7" s="1135"/>
      <c r="AK7" s="1117">
        <v>400</v>
      </c>
      <c r="AL7" s="1118"/>
      <c r="AM7" s="1118"/>
      <c r="AN7" s="1118"/>
      <c r="AO7" s="1118"/>
      <c r="AP7" s="1118">
        <v>6519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556</v>
      </c>
      <c r="BS7" s="1121" t="s">
        <v>554</v>
      </c>
      <c r="BT7" s="1122"/>
      <c r="BU7" s="1122"/>
      <c r="BV7" s="1122"/>
      <c r="BW7" s="1122"/>
      <c r="BX7" s="1122"/>
      <c r="BY7" s="1122"/>
      <c r="BZ7" s="1122"/>
      <c r="CA7" s="1122"/>
      <c r="CB7" s="1122"/>
      <c r="CC7" s="1122"/>
      <c r="CD7" s="1122"/>
      <c r="CE7" s="1122"/>
      <c r="CF7" s="1122"/>
      <c r="CG7" s="1123"/>
      <c r="CH7" s="1114">
        <v>1</v>
      </c>
      <c r="CI7" s="1115"/>
      <c r="CJ7" s="1115"/>
      <c r="CK7" s="1115"/>
      <c r="CL7" s="1116"/>
      <c r="CM7" s="1114">
        <v>9</v>
      </c>
      <c r="CN7" s="1115"/>
      <c r="CO7" s="1115"/>
      <c r="CP7" s="1115"/>
      <c r="CQ7" s="1116"/>
      <c r="CR7" s="1114">
        <v>2</v>
      </c>
      <c r="CS7" s="1115"/>
      <c r="CT7" s="1115"/>
      <c r="CU7" s="1115"/>
      <c r="CV7" s="1116"/>
      <c r="CW7" s="1114" t="s">
        <v>555</v>
      </c>
      <c r="CX7" s="1115"/>
      <c r="CY7" s="1115"/>
      <c r="CZ7" s="1115"/>
      <c r="DA7" s="1116"/>
      <c r="DB7" s="1114">
        <v>567</v>
      </c>
      <c r="DC7" s="1115"/>
      <c r="DD7" s="1115"/>
      <c r="DE7" s="1115"/>
      <c r="DF7" s="1116"/>
      <c r="DG7" s="1114">
        <v>1200</v>
      </c>
      <c r="DH7" s="1115"/>
      <c r="DI7" s="1115"/>
      <c r="DJ7" s="1115"/>
      <c r="DK7" s="1116"/>
      <c r="DL7" s="1114" t="s">
        <v>555</v>
      </c>
      <c r="DM7" s="1115"/>
      <c r="DN7" s="1115"/>
      <c r="DO7" s="1115"/>
      <c r="DP7" s="1116"/>
      <c r="DQ7" s="1114" t="s">
        <v>555</v>
      </c>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7</v>
      </c>
      <c r="R8" s="1070"/>
      <c r="S8" s="1070"/>
      <c r="T8" s="1070"/>
      <c r="U8" s="1070"/>
      <c r="V8" s="1070">
        <v>7</v>
      </c>
      <c r="W8" s="1070"/>
      <c r="X8" s="1070"/>
      <c r="Y8" s="1070"/>
      <c r="Z8" s="1070"/>
      <c r="AA8" s="1070" t="s">
        <v>559</v>
      </c>
      <c r="AB8" s="1070"/>
      <c r="AC8" s="1070"/>
      <c r="AD8" s="1070"/>
      <c r="AE8" s="1071"/>
      <c r="AF8" s="1045" t="s">
        <v>109</v>
      </c>
      <c r="AG8" s="1046"/>
      <c r="AH8" s="1046"/>
      <c r="AI8" s="1046"/>
      <c r="AJ8" s="1047"/>
      <c r="AK8" s="1112">
        <v>1</v>
      </c>
      <c r="AL8" s="1113"/>
      <c r="AM8" s="1113"/>
      <c r="AN8" s="1113"/>
      <c r="AO8" s="1113"/>
      <c r="AP8" s="1113">
        <v>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364</v>
      </c>
      <c r="C9" s="1064"/>
      <c r="D9" s="1064"/>
      <c r="E9" s="1064"/>
      <c r="F9" s="1064"/>
      <c r="G9" s="1064"/>
      <c r="H9" s="1064"/>
      <c r="I9" s="1064"/>
      <c r="J9" s="1064"/>
      <c r="K9" s="1064"/>
      <c r="L9" s="1064"/>
      <c r="M9" s="1064"/>
      <c r="N9" s="1064"/>
      <c r="O9" s="1064"/>
      <c r="P9" s="1065"/>
      <c r="Q9" s="1069">
        <v>11</v>
      </c>
      <c r="R9" s="1070"/>
      <c r="S9" s="1070"/>
      <c r="T9" s="1070"/>
      <c r="U9" s="1070"/>
      <c r="V9" s="1070">
        <v>11</v>
      </c>
      <c r="W9" s="1070"/>
      <c r="X9" s="1070"/>
      <c r="Y9" s="1070"/>
      <c r="Z9" s="1070"/>
      <c r="AA9" s="1070" t="s">
        <v>559</v>
      </c>
      <c r="AB9" s="1070"/>
      <c r="AC9" s="1070"/>
      <c r="AD9" s="1070"/>
      <c r="AE9" s="1071"/>
      <c r="AF9" s="1045" t="s">
        <v>109</v>
      </c>
      <c r="AG9" s="1046"/>
      <c r="AH9" s="1046"/>
      <c r="AI9" s="1046"/>
      <c r="AJ9" s="1047"/>
      <c r="AK9" s="1112" t="s">
        <v>534</v>
      </c>
      <c r="AL9" s="1113"/>
      <c r="AM9" s="1113"/>
      <c r="AN9" s="1113"/>
      <c r="AO9" s="1113"/>
      <c r="AP9" s="1113" t="s">
        <v>534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7736</v>
      </c>
      <c r="R23" s="1095"/>
      <c r="S23" s="1095"/>
      <c r="T23" s="1095"/>
      <c r="U23" s="1095"/>
      <c r="V23" s="1095">
        <v>7431</v>
      </c>
      <c r="W23" s="1095"/>
      <c r="X23" s="1095"/>
      <c r="Y23" s="1095"/>
      <c r="Z23" s="1095"/>
      <c r="AA23" s="1095">
        <v>306</v>
      </c>
      <c r="AB23" s="1095"/>
      <c r="AC23" s="1095"/>
      <c r="AD23" s="1095"/>
      <c r="AE23" s="1096"/>
      <c r="AF23" s="1097">
        <v>282</v>
      </c>
      <c r="AG23" s="1095"/>
      <c r="AH23" s="1095"/>
      <c r="AI23" s="1095"/>
      <c r="AJ23" s="1098"/>
      <c r="AK23" s="1099"/>
      <c r="AL23" s="1100"/>
      <c r="AM23" s="1100"/>
      <c r="AN23" s="1100"/>
      <c r="AO23" s="1100"/>
      <c r="AP23" s="1095">
        <v>6521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2027</v>
      </c>
      <c r="R28" s="1080"/>
      <c r="S28" s="1080"/>
      <c r="T28" s="1080"/>
      <c r="U28" s="1080"/>
      <c r="V28" s="1080">
        <v>1931</v>
      </c>
      <c r="W28" s="1080"/>
      <c r="X28" s="1080"/>
      <c r="Y28" s="1080"/>
      <c r="Z28" s="1080"/>
      <c r="AA28" s="1080">
        <v>97</v>
      </c>
      <c r="AB28" s="1080"/>
      <c r="AC28" s="1080"/>
      <c r="AD28" s="1080"/>
      <c r="AE28" s="1081"/>
      <c r="AF28" s="1082">
        <v>97</v>
      </c>
      <c r="AG28" s="1080"/>
      <c r="AH28" s="1080"/>
      <c r="AI28" s="1080"/>
      <c r="AJ28" s="1083"/>
      <c r="AK28" s="1084">
        <v>145</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1648</v>
      </c>
      <c r="R29" s="1070"/>
      <c r="S29" s="1070"/>
      <c r="T29" s="1070"/>
      <c r="U29" s="1070"/>
      <c r="V29" s="1070">
        <v>1617</v>
      </c>
      <c r="W29" s="1070"/>
      <c r="X29" s="1070"/>
      <c r="Y29" s="1070"/>
      <c r="Z29" s="1070"/>
      <c r="AA29" s="1070">
        <v>31</v>
      </c>
      <c r="AB29" s="1070"/>
      <c r="AC29" s="1070"/>
      <c r="AD29" s="1070"/>
      <c r="AE29" s="1071"/>
      <c r="AF29" s="1045">
        <v>31</v>
      </c>
      <c r="AG29" s="1046"/>
      <c r="AH29" s="1046"/>
      <c r="AI29" s="1046"/>
      <c r="AJ29" s="1047"/>
      <c r="AK29" s="1006">
        <v>247</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332</v>
      </c>
      <c r="R30" s="1070"/>
      <c r="S30" s="1070"/>
      <c r="T30" s="1070"/>
      <c r="U30" s="1070"/>
      <c r="V30" s="1070">
        <v>329</v>
      </c>
      <c r="W30" s="1070"/>
      <c r="X30" s="1070"/>
      <c r="Y30" s="1070"/>
      <c r="Z30" s="1070"/>
      <c r="AA30" s="1070">
        <v>2</v>
      </c>
      <c r="AB30" s="1070"/>
      <c r="AC30" s="1070"/>
      <c r="AD30" s="1070"/>
      <c r="AE30" s="1071"/>
      <c r="AF30" s="1045">
        <v>2</v>
      </c>
      <c r="AG30" s="1046"/>
      <c r="AH30" s="1046"/>
      <c r="AI30" s="1046"/>
      <c r="AJ30" s="1047"/>
      <c r="AK30" s="1006">
        <v>230</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401</v>
      </c>
      <c r="R31" s="1070"/>
      <c r="S31" s="1070"/>
      <c r="T31" s="1070"/>
      <c r="U31" s="1070"/>
      <c r="V31" s="1070">
        <v>329</v>
      </c>
      <c r="W31" s="1070"/>
      <c r="X31" s="1070"/>
      <c r="Y31" s="1070"/>
      <c r="Z31" s="1070"/>
      <c r="AA31" s="1070">
        <v>72</v>
      </c>
      <c r="AB31" s="1070"/>
      <c r="AC31" s="1070"/>
      <c r="AD31" s="1070"/>
      <c r="AE31" s="1071"/>
      <c r="AF31" s="1045">
        <v>854</v>
      </c>
      <c r="AG31" s="1046"/>
      <c r="AH31" s="1046"/>
      <c r="AI31" s="1046"/>
      <c r="AJ31" s="1047"/>
      <c r="AK31" s="1006">
        <v>22</v>
      </c>
      <c r="AL31" s="997"/>
      <c r="AM31" s="997"/>
      <c r="AN31" s="997"/>
      <c r="AO31" s="997"/>
      <c r="AP31" s="997">
        <v>1718</v>
      </c>
      <c r="AQ31" s="997"/>
      <c r="AR31" s="997"/>
      <c r="AS31" s="997"/>
      <c r="AT31" s="997"/>
      <c r="AU31" s="997">
        <v>234</v>
      </c>
      <c r="AV31" s="997"/>
      <c r="AW31" s="997"/>
      <c r="AX31" s="997"/>
      <c r="AY31" s="997"/>
      <c r="AZ31" s="1068" t="s">
        <v>534</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55</v>
      </c>
      <c r="R32" s="1070"/>
      <c r="S32" s="1070"/>
      <c r="T32" s="1070"/>
      <c r="U32" s="1070"/>
      <c r="V32" s="1070">
        <v>42</v>
      </c>
      <c r="W32" s="1070"/>
      <c r="X32" s="1070"/>
      <c r="Y32" s="1070"/>
      <c r="Z32" s="1070"/>
      <c r="AA32" s="1070">
        <v>12</v>
      </c>
      <c r="AB32" s="1070"/>
      <c r="AC32" s="1070"/>
      <c r="AD32" s="1070"/>
      <c r="AE32" s="1071"/>
      <c r="AF32" s="1045">
        <v>175</v>
      </c>
      <c r="AG32" s="1046"/>
      <c r="AH32" s="1046"/>
      <c r="AI32" s="1046"/>
      <c r="AJ32" s="1047"/>
      <c r="AK32" s="1006">
        <v>596</v>
      </c>
      <c r="AL32" s="997"/>
      <c r="AM32" s="997"/>
      <c r="AN32" s="997"/>
      <c r="AO32" s="997"/>
      <c r="AP32" s="997" t="s">
        <v>534</v>
      </c>
      <c r="AQ32" s="997"/>
      <c r="AR32" s="997"/>
      <c r="AS32" s="997"/>
      <c r="AT32" s="997"/>
      <c r="AU32" s="997" t="s">
        <v>534</v>
      </c>
      <c r="AV32" s="997"/>
      <c r="AW32" s="997"/>
      <c r="AX32" s="997"/>
      <c r="AY32" s="997"/>
      <c r="AZ32" s="1068" t="s">
        <v>534</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386</v>
      </c>
      <c r="R33" s="1070"/>
      <c r="S33" s="1070"/>
      <c r="T33" s="1070"/>
      <c r="U33" s="1070"/>
      <c r="V33" s="1070">
        <v>365</v>
      </c>
      <c r="W33" s="1070"/>
      <c r="X33" s="1070"/>
      <c r="Y33" s="1070"/>
      <c r="Z33" s="1070"/>
      <c r="AA33" s="1070">
        <v>20</v>
      </c>
      <c r="AB33" s="1070"/>
      <c r="AC33" s="1070"/>
      <c r="AD33" s="1070"/>
      <c r="AE33" s="1071"/>
      <c r="AF33" s="1045">
        <v>585</v>
      </c>
      <c r="AG33" s="1046"/>
      <c r="AH33" s="1046"/>
      <c r="AI33" s="1046"/>
      <c r="AJ33" s="1047"/>
      <c r="AK33" s="1006">
        <v>289</v>
      </c>
      <c r="AL33" s="997"/>
      <c r="AM33" s="997"/>
      <c r="AN33" s="997"/>
      <c r="AO33" s="997"/>
      <c r="AP33" s="997">
        <v>3757</v>
      </c>
      <c r="AQ33" s="997"/>
      <c r="AR33" s="997"/>
      <c r="AS33" s="997"/>
      <c r="AT33" s="997"/>
      <c r="AU33" s="997">
        <v>2799</v>
      </c>
      <c r="AV33" s="997"/>
      <c r="AW33" s="997"/>
      <c r="AX33" s="997"/>
      <c r="AY33" s="997"/>
      <c r="AZ33" s="1068" t="s">
        <v>534</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185</v>
      </c>
      <c r="R34" s="1070"/>
      <c r="S34" s="1070"/>
      <c r="T34" s="1070"/>
      <c r="U34" s="1070"/>
      <c r="V34" s="1070">
        <v>182</v>
      </c>
      <c r="W34" s="1070"/>
      <c r="X34" s="1070"/>
      <c r="Y34" s="1070"/>
      <c r="Z34" s="1070"/>
      <c r="AA34" s="1070">
        <v>3</v>
      </c>
      <c r="AB34" s="1070"/>
      <c r="AC34" s="1070"/>
      <c r="AD34" s="1070"/>
      <c r="AE34" s="1071"/>
      <c r="AF34" s="1045">
        <v>3</v>
      </c>
      <c r="AG34" s="1046"/>
      <c r="AH34" s="1046"/>
      <c r="AI34" s="1046"/>
      <c r="AJ34" s="1047"/>
      <c r="AK34" s="1006">
        <v>133</v>
      </c>
      <c r="AL34" s="997"/>
      <c r="AM34" s="997"/>
      <c r="AN34" s="997"/>
      <c r="AO34" s="997"/>
      <c r="AP34" s="997">
        <v>1001</v>
      </c>
      <c r="AQ34" s="997"/>
      <c r="AR34" s="997"/>
      <c r="AS34" s="997"/>
      <c r="AT34" s="997"/>
      <c r="AU34" s="997">
        <v>1001</v>
      </c>
      <c r="AV34" s="997"/>
      <c r="AW34" s="997"/>
      <c r="AX34" s="997"/>
      <c r="AY34" s="997"/>
      <c r="AZ34" s="1068" t="s">
        <v>534</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122</v>
      </c>
      <c r="R35" s="1070"/>
      <c r="S35" s="1070"/>
      <c r="T35" s="1070"/>
      <c r="U35" s="1070"/>
      <c r="V35" s="1070">
        <v>118</v>
      </c>
      <c r="W35" s="1070"/>
      <c r="X35" s="1070"/>
      <c r="Y35" s="1070"/>
      <c r="Z35" s="1070"/>
      <c r="AA35" s="1070">
        <v>4</v>
      </c>
      <c r="AB35" s="1070"/>
      <c r="AC35" s="1070"/>
      <c r="AD35" s="1070"/>
      <c r="AE35" s="1071"/>
      <c r="AF35" s="1045">
        <v>4</v>
      </c>
      <c r="AG35" s="1046"/>
      <c r="AH35" s="1046"/>
      <c r="AI35" s="1046"/>
      <c r="AJ35" s="1047"/>
      <c r="AK35" s="1006">
        <v>63</v>
      </c>
      <c r="AL35" s="997"/>
      <c r="AM35" s="997"/>
      <c r="AN35" s="997"/>
      <c r="AO35" s="997"/>
      <c r="AP35" s="997">
        <v>358</v>
      </c>
      <c r="AQ35" s="997"/>
      <c r="AR35" s="997"/>
      <c r="AS35" s="997"/>
      <c r="AT35" s="997"/>
      <c r="AU35" s="997">
        <v>358</v>
      </c>
      <c r="AV35" s="997"/>
      <c r="AW35" s="997"/>
      <c r="AX35" s="997"/>
      <c r="AY35" s="997"/>
      <c r="AZ35" s="1068" t="s">
        <v>534</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1750</v>
      </c>
      <c r="AG63" s="985"/>
      <c r="AH63" s="985"/>
      <c r="AI63" s="985"/>
      <c r="AJ63" s="1056"/>
      <c r="AK63" s="1057"/>
      <c r="AL63" s="989"/>
      <c r="AM63" s="989"/>
      <c r="AN63" s="989"/>
      <c r="AO63" s="989"/>
      <c r="AP63" s="985">
        <v>6834</v>
      </c>
      <c r="AQ63" s="985"/>
      <c r="AR63" s="985"/>
      <c r="AS63" s="985"/>
      <c r="AT63" s="985"/>
      <c r="AU63" s="985">
        <v>4392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83</v>
      </c>
      <c r="R68" s="1008"/>
      <c r="S68" s="1008"/>
      <c r="T68" s="1008"/>
      <c r="U68" s="1008"/>
      <c r="V68" s="1008">
        <v>80</v>
      </c>
      <c r="W68" s="1008"/>
      <c r="X68" s="1008"/>
      <c r="Y68" s="1008"/>
      <c r="Z68" s="1008"/>
      <c r="AA68" s="1008">
        <v>4</v>
      </c>
      <c r="AB68" s="1008"/>
      <c r="AC68" s="1008"/>
      <c r="AD68" s="1008"/>
      <c r="AE68" s="1008"/>
      <c r="AF68" s="1008">
        <v>4</v>
      </c>
      <c r="AG68" s="1008"/>
      <c r="AH68" s="1008"/>
      <c r="AI68" s="1008"/>
      <c r="AJ68" s="1008"/>
      <c r="AK68" s="1008" t="s">
        <v>534</v>
      </c>
      <c r="AL68" s="1008"/>
      <c r="AM68" s="1008"/>
      <c r="AN68" s="1008"/>
      <c r="AO68" s="1008"/>
      <c r="AP68" s="1008">
        <v>11</v>
      </c>
      <c r="AQ68" s="1008"/>
      <c r="AR68" s="1008"/>
      <c r="AS68" s="1008"/>
      <c r="AT68" s="1008"/>
      <c r="AU68" s="1008">
        <v>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529</v>
      </c>
      <c r="R69" s="997"/>
      <c r="S69" s="997"/>
      <c r="T69" s="997"/>
      <c r="U69" s="997"/>
      <c r="V69" s="997">
        <v>517</v>
      </c>
      <c r="W69" s="997"/>
      <c r="X69" s="997"/>
      <c r="Y69" s="997"/>
      <c r="Z69" s="997"/>
      <c r="AA69" s="997">
        <v>13</v>
      </c>
      <c r="AB69" s="997"/>
      <c r="AC69" s="997"/>
      <c r="AD69" s="997"/>
      <c r="AE69" s="997"/>
      <c r="AF69" s="997">
        <v>320</v>
      </c>
      <c r="AG69" s="997"/>
      <c r="AH69" s="997"/>
      <c r="AI69" s="997"/>
      <c r="AJ69" s="997"/>
      <c r="AK69" s="997" t="s">
        <v>534</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375</v>
      </c>
      <c r="R70" s="997"/>
      <c r="S70" s="997"/>
      <c r="T70" s="997"/>
      <c r="U70" s="997"/>
      <c r="V70" s="997">
        <v>358</v>
      </c>
      <c r="W70" s="997"/>
      <c r="X70" s="997"/>
      <c r="Y70" s="997"/>
      <c r="Z70" s="997"/>
      <c r="AA70" s="997">
        <v>16</v>
      </c>
      <c r="AB70" s="997"/>
      <c r="AC70" s="997"/>
      <c r="AD70" s="997"/>
      <c r="AE70" s="997"/>
      <c r="AF70" s="997">
        <v>16</v>
      </c>
      <c r="AG70" s="997"/>
      <c r="AH70" s="997"/>
      <c r="AI70" s="997"/>
      <c r="AJ70" s="997"/>
      <c r="AK70" s="997" t="s">
        <v>534</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113</v>
      </c>
      <c r="R71" s="997"/>
      <c r="S71" s="997"/>
      <c r="T71" s="997"/>
      <c r="U71" s="997"/>
      <c r="V71" s="997">
        <v>110</v>
      </c>
      <c r="W71" s="997"/>
      <c r="X71" s="997"/>
      <c r="Y71" s="997"/>
      <c r="Z71" s="997"/>
      <c r="AA71" s="997">
        <v>2</v>
      </c>
      <c r="AB71" s="997"/>
      <c r="AC71" s="997"/>
      <c r="AD71" s="997"/>
      <c r="AE71" s="997"/>
      <c r="AF71" s="997">
        <v>2</v>
      </c>
      <c r="AG71" s="997"/>
      <c r="AH71" s="997"/>
      <c r="AI71" s="997"/>
      <c r="AJ71" s="997"/>
      <c r="AK71" s="997">
        <v>9</v>
      </c>
      <c r="AL71" s="997"/>
      <c r="AM71" s="997"/>
      <c r="AN71" s="997"/>
      <c r="AO71" s="997"/>
      <c r="AP71" s="997" t="s">
        <v>534</v>
      </c>
      <c r="AQ71" s="997"/>
      <c r="AR71" s="997"/>
      <c r="AS71" s="997"/>
      <c r="AT71" s="997"/>
      <c r="AU71" s="997" t="s">
        <v>552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400</v>
      </c>
      <c r="R72" s="997"/>
      <c r="S72" s="997"/>
      <c r="T72" s="997"/>
      <c r="U72" s="997"/>
      <c r="V72" s="997">
        <v>352</v>
      </c>
      <c r="W72" s="997"/>
      <c r="X72" s="997"/>
      <c r="Y72" s="997"/>
      <c r="Z72" s="997"/>
      <c r="AA72" s="997">
        <v>48</v>
      </c>
      <c r="AB72" s="997"/>
      <c r="AC72" s="997"/>
      <c r="AD72" s="997"/>
      <c r="AE72" s="997"/>
      <c r="AF72" s="997">
        <v>48</v>
      </c>
      <c r="AG72" s="997"/>
      <c r="AH72" s="997"/>
      <c r="AI72" s="997"/>
      <c r="AJ72" s="997"/>
      <c r="AK72" s="997">
        <v>19</v>
      </c>
      <c r="AL72" s="997"/>
      <c r="AM72" s="997"/>
      <c r="AN72" s="997"/>
      <c r="AO72" s="997"/>
      <c r="AP72" s="997" t="s">
        <v>534</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237</v>
      </c>
      <c r="R73" s="997"/>
      <c r="S73" s="997"/>
      <c r="T73" s="997"/>
      <c r="U73" s="997"/>
      <c r="V73" s="997">
        <v>151</v>
      </c>
      <c r="W73" s="997"/>
      <c r="X73" s="997"/>
      <c r="Y73" s="997"/>
      <c r="Z73" s="997"/>
      <c r="AA73" s="997">
        <v>87</v>
      </c>
      <c r="AB73" s="997"/>
      <c r="AC73" s="997"/>
      <c r="AD73" s="997"/>
      <c r="AE73" s="997"/>
      <c r="AF73" s="997">
        <v>87</v>
      </c>
      <c r="AG73" s="997"/>
      <c r="AH73" s="997"/>
      <c r="AI73" s="997"/>
      <c r="AJ73" s="997"/>
      <c r="AK73" s="997" t="s">
        <v>534</v>
      </c>
      <c r="AL73" s="997"/>
      <c r="AM73" s="997"/>
      <c r="AN73" s="997"/>
      <c r="AO73" s="997"/>
      <c r="AP73" s="997" t="s">
        <v>534</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3">
        <v>74</v>
      </c>
      <c r="R74" s="997"/>
      <c r="S74" s="997"/>
      <c r="T74" s="997"/>
      <c r="U74" s="997"/>
      <c r="V74" s="997">
        <v>37</v>
      </c>
      <c r="W74" s="997"/>
      <c r="X74" s="997"/>
      <c r="Y74" s="997"/>
      <c r="Z74" s="997"/>
      <c r="AA74" s="997">
        <v>37</v>
      </c>
      <c r="AB74" s="997"/>
      <c r="AC74" s="997"/>
      <c r="AD74" s="997"/>
      <c r="AE74" s="997"/>
      <c r="AF74" s="997">
        <v>37</v>
      </c>
      <c r="AG74" s="997"/>
      <c r="AH74" s="997"/>
      <c r="AI74" s="997"/>
      <c r="AJ74" s="997"/>
      <c r="AK74" s="997" t="s">
        <v>534</v>
      </c>
      <c r="AL74" s="997"/>
      <c r="AM74" s="997"/>
      <c r="AN74" s="997"/>
      <c r="AO74" s="997"/>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542</v>
      </c>
      <c r="C75" s="1001"/>
      <c r="D75" s="1001"/>
      <c r="E75" s="1001"/>
      <c r="F75" s="1001"/>
      <c r="G75" s="1001"/>
      <c r="H75" s="1001"/>
      <c r="I75" s="1001"/>
      <c r="J75" s="1001"/>
      <c r="K75" s="1001"/>
      <c r="L75" s="1001"/>
      <c r="M75" s="1001"/>
      <c r="N75" s="1001"/>
      <c r="O75" s="1001"/>
      <c r="P75" s="1002"/>
      <c r="Q75" s="1004">
        <v>634</v>
      </c>
      <c r="R75" s="1005"/>
      <c r="S75" s="1005"/>
      <c r="T75" s="1005"/>
      <c r="U75" s="1006"/>
      <c r="V75" s="1007">
        <v>617</v>
      </c>
      <c r="W75" s="1005"/>
      <c r="X75" s="1005"/>
      <c r="Y75" s="1005"/>
      <c r="Z75" s="1006"/>
      <c r="AA75" s="1007">
        <v>17</v>
      </c>
      <c r="AB75" s="1005"/>
      <c r="AC75" s="1005"/>
      <c r="AD75" s="1005"/>
      <c r="AE75" s="1006"/>
      <c r="AF75" s="1007">
        <v>17</v>
      </c>
      <c r="AG75" s="1005"/>
      <c r="AH75" s="1005"/>
      <c r="AI75" s="1005"/>
      <c r="AJ75" s="1006"/>
      <c r="AK75" s="1007">
        <v>47</v>
      </c>
      <c r="AL75" s="1005"/>
      <c r="AM75" s="1005"/>
      <c r="AN75" s="1005"/>
      <c r="AO75" s="1006"/>
      <c r="AP75" s="1007">
        <v>164</v>
      </c>
      <c r="AQ75" s="1005"/>
      <c r="AR75" s="1005"/>
      <c r="AS75" s="1005"/>
      <c r="AT75" s="1006"/>
      <c r="AU75" s="1007">
        <v>22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543</v>
      </c>
      <c r="C76" s="1001"/>
      <c r="D76" s="1001"/>
      <c r="E76" s="1001"/>
      <c r="F76" s="1001"/>
      <c r="G76" s="1001"/>
      <c r="H76" s="1001"/>
      <c r="I76" s="1001"/>
      <c r="J76" s="1001"/>
      <c r="K76" s="1001"/>
      <c r="L76" s="1001"/>
      <c r="M76" s="1001"/>
      <c r="N76" s="1001"/>
      <c r="O76" s="1001"/>
      <c r="P76" s="1002"/>
      <c r="Q76" s="1004">
        <v>2885</v>
      </c>
      <c r="R76" s="1005"/>
      <c r="S76" s="1005"/>
      <c r="T76" s="1005"/>
      <c r="U76" s="1006"/>
      <c r="V76" s="1007">
        <v>2864</v>
      </c>
      <c r="W76" s="1005"/>
      <c r="X76" s="1005"/>
      <c r="Y76" s="1005"/>
      <c r="Z76" s="1006"/>
      <c r="AA76" s="1007">
        <v>22</v>
      </c>
      <c r="AB76" s="1005"/>
      <c r="AC76" s="1005"/>
      <c r="AD76" s="1005"/>
      <c r="AE76" s="1006"/>
      <c r="AF76" s="1007">
        <v>22</v>
      </c>
      <c r="AG76" s="1005"/>
      <c r="AH76" s="1005"/>
      <c r="AI76" s="1005"/>
      <c r="AJ76" s="1006"/>
      <c r="AK76" s="1007" t="s">
        <v>534</v>
      </c>
      <c r="AL76" s="1005"/>
      <c r="AM76" s="1005"/>
      <c r="AN76" s="1005"/>
      <c r="AO76" s="1006"/>
      <c r="AP76" s="1007">
        <v>535</v>
      </c>
      <c r="AQ76" s="1005"/>
      <c r="AR76" s="1005"/>
      <c r="AS76" s="1005"/>
      <c r="AT76" s="1006"/>
      <c r="AU76" s="1007">
        <v>39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544</v>
      </c>
      <c r="C77" s="1001"/>
      <c r="D77" s="1001"/>
      <c r="E77" s="1001"/>
      <c r="F77" s="1001"/>
      <c r="G77" s="1001"/>
      <c r="H77" s="1001"/>
      <c r="I77" s="1001"/>
      <c r="J77" s="1001"/>
      <c r="K77" s="1001"/>
      <c r="L77" s="1001"/>
      <c r="M77" s="1001"/>
      <c r="N77" s="1001"/>
      <c r="O77" s="1001"/>
      <c r="P77" s="1002"/>
      <c r="Q77" s="1004">
        <v>179</v>
      </c>
      <c r="R77" s="1005"/>
      <c r="S77" s="1005"/>
      <c r="T77" s="1005"/>
      <c r="U77" s="1006"/>
      <c r="V77" s="1007">
        <v>176</v>
      </c>
      <c r="W77" s="1005"/>
      <c r="X77" s="1005"/>
      <c r="Y77" s="1005"/>
      <c r="Z77" s="1006"/>
      <c r="AA77" s="1007">
        <v>3</v>
      </c>
      <c r="AB77" s="1005"/>
      <c r="AC77" s="1005"/>
      <c r="AD77" s="1005"/>
      <c r="AE77" s="1006"/>
      <c r="AF77" s="1007">
        <v>3</v>
      </c>
      <c r="AG77" s="1005"/>
      <c r="AH77" s="1005"/>
      <c r="AI77" s="1005"/>
      <c r="AJ77" s="1006"/>
      <c r="AK77" s="1007" t="s">
        <v>534</v>
      </c>
      <c r="AL77" s="1005"/>
      <c r="AM77" s="1005"/>
      <c r="AN77" s="1005"/>
      <c r="AO77" s="1006"/>
      <c r="AP77" s="1007" t="s">
        <v>553</v>
      </c>
      <c r="AQ77" s="1005"/>
      <c r="AR77" s="1005"/>
      <c r="AS77" s="1005"/>
      <c r="AT77" s="1006"/>
      <c r="AU77" s="1007" t="s">
        <v>534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545</v>
      </c>
      <c r="C78" s="1001"/>
      <c r="D78" s="1001"/>
      <c r="E78" s="1001"/>
      <c r="F78" s="1001"/>
      <c r="G78" s="1001"/>
      <c r="H78" s="1001"/>
      <c r="I78" s="1001"/>
      <c r="J78" s="1001"/>
      <c r="K78" s="1001"/>
      <c r="L78" s="1001"/>
      <c r="M78" s="1001"/>
      <c r="N78" s="1001"/>
      <c r="O78" s="1001"/>
      <c r="P78" s="1002"/>
      <c r="Q78" s="1003">
        <v>206788</v>
      </c>
      <c r="R78" s="997"/>
      <c r="S78" s="997"/>
      <c r="T78" s="997"/>
      <c r="U78" s="997"/>
      <c r="V78" s="997">
        <v>199254</v>
      </c>
      <c r="W78" s="997"/>
      <c r="X78" s="997"/>
      <c r="Y78" s="997"/>
      <c r="Z78" s="997"/>
      <c r="AA78" s="997">
        <v>7534</v>
      </c>
      <c r="AB78" s="997"/>
      <c r="AC78" s="997"/>
      <c r="AD78" s="997"/>
      <c r="AE78" s="997"/>
      <c r="AF78" s="997">
        <v>7534</v>
      </c>
      <c r="AG78" s="997"/>
      <c r="AH78" s="997"/>
      <c r="AI78" s="997"/>
      <c r="AJ78" s="997"/>
      <c r="AK78" s="997">
        <v>168</v>
      </c>
      <c r="AL78" s="997"/>
      <c r="AM78" s="997"/>
      <c r="AN78" s="997"/>
      <c r="AO78" s="997"/>
      <c r="AP78" s="997" t="s">
        <v>534</v>
      </c>
      <c r="AQ78" s="997"/>
      <c r="AR78" s="997"/>
      <c r="AS78" s="997"/>
      <c r="AT78" s="997"/>
      <c r="AU78" s="997" t="s">
        <v>534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546</v>
      </c>
      <c r="C79" s="1001"/>
      <c r="D79" s="1001"/>
      <c r="E79" s="1001"/>
      <c r="F79" s="1001"/>
      <c r="G79" s="1001"/>
      <c r="H79" s="1001"/>
      <c r="I79" s="1001"/>
      <c r="J79" s="1001"/>
      <c r="K79" s="1001"/>
      <c r="L79" s="1001"/>
      <c r="M79" s="1001"/>
      <c r="N79" s="1001"/>
      <c r="O79" s="1001"/>
      <c r="P79" s="1002"/>
      <c r="Q79" s="1003">
        <v>400</v>
      </c>
      <c r="R79" s="997"/>
      <c r="S79" s="997"/>
      <c r="T79" s="997"/>
      <c r="U79" s="997"/>
      <c r="V79" s="997">
        <v>386</v>
      </c>
      <c r="W79" s="997"/>
      <c r="X79" s="997"/>
      <c r="Y79" s="997"/>
      <c r="Z79" s="997"/>
      <c r="AA79" s="997">
        <v>13</v>
      </c>
      <c r="AB79" s="997"/>
      <c r="AC79" s="997"/>
      <c r="AD79" s="997"/>
      <c r="AE79" s="997"/>
      <c r="AF79" s="997">
        <v>13</v>
      </c>
      <c r="AG79" s="997"/>
      <c r="AH79" s="997"/>
      <c r="AI79" s="997"/>
      <c r="AJ79" s="997"/>
      <c r="AK79" s="997">
        <v>84</v>
      </c>
      <c r="AL79" s="997"/>
      <c r="AM79" s="997"/>
      <c r="AN79" s="997"/>
      <c r="AO79" s="997"/>
      <c r="AP79" s="997" t="s">
        <v>534</v>
      </c>
      <c r="AQ79" s="997"/>
      <c r="AR79" s="997"/>
      <c r="AS79" s="997"/>
      <c r="AT79" s="997"/>
      <c r="AU79" s="997" t="s">
        <v>534</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547</v>
      </c>
      <c r="C80" s="1001"/>
      <c r="D80" s="1001"/>
      <c r="E80" s="1001"/>
      <c r="F80" s="1001"/>
      <c r="G80" s="1001"/>
      <c r="H80" s="1001"/>
      <c r="I80" s="1001"/>
      <c r="J80" s="1001"/>
      <c r="K80" s="1001"/>
      <c r="L80" s="1001"/>
      <c r="M80" s="1001"/>
      <c r="N80" s="1001"/>
      <c r="O80" s="1001"/>
      <c r="P80" s="1002"/>
      <c r="Q80" s="1003">
        <v>6256</v>
      </c>
      <c r="R80" s="997"/>
      <c r="S80" s="997"/>
      <c r="T80" s="997"/>
      <c r="U80" s="997"/>
      <c r="V80" s="997">
        <v>5232</v>
      </c>
      <c r="W80" s="997"/>
      <c r="X80" s="997"/>
      <c r="Y80" s="997"/>
      <c r="Z80" s="997"/>
      <c r="AA80" s="997">
        <v>1024</v>
      </c>
      <c r="AB80" s="997"/>
      <c r="AC80" s="997"/>
      <c r="AD80" s="997"/>
      <c r="AE80" s="997"/>
      <c r="AF80" s="997">
        <v>1024</v>
      </c>
      <c r="AG80" s="997"/>
      <c r="AH80" s="997"/>
      <c r="AI80" s="997"/>
      <c r="AJ80" s="997"/>
      <c r="AK80" s="997">
        <v>16</v>
      </c>
      <c r="AL80" s="997"/>
      <c r="AM80" s="997"/>
      <c r="AN80" s="997"/>
      <c r="AO80" s="997"/>
      <c r="AP80" s="997" t="s">
        <v>553</v>
      </c>
      <c r="AQ80" s="997"/>
      <c r="AR80" s="997"/>
      <c r="AS80" s="997"/>
      <c r="AT80" s="997"/>
      <c r="AU80" s="997" t="s">
        <v>534</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560</v>
      </c>
      <c r="C81" s="1001"/>
      <c r="D81" s="1001"/>
      <c r="E81" s="1001"/>
      <c r="F81" s="1001"/>
      <c r="G81" s="1001"/>
      <c r="H81" s="1001"/>
      <c r="I81" s="1001"/>
      <c r="J81" s="1001"/>
      <c r="K81" s="1001"/>
      <c r="L81" s="1001"/>
      <c r="M81" s="1001"/>
      <c r="N81" s="1001"/>
      <c r="O81" s="1001"/>
      <c r="P81" s="1002"/>
      <c r="Q81" s="1003">
        <v>49</v>
      </c>
      <c r="R81" s="997"/>
      <c r="S81" s="997"/>
      <c r="T81" s="997"/>
      <c r="U81" s="997"/>
      <c r="V81" s="997">
        <v>48</v>
      </c>
      <c r="W81" s="997"/>
      <c r="X81" s="997"/>
      <c r="Y81" s="997"/>
      <c r="Z81" s="997"/>
      <c r="AA81" s="997">
        <v>1</v>
      </c>
      <c r="AB81" s="997"/>
      <c r="AC81" s="997"/>
      <c r="AD81" s="997"/>
      <c r="AE81" s="997"/>
      <c r="AF81" s="997">
        <v>1</v>
      </c>
      <c r="AG81" s="997"/>
      <c r="AH81" s="997"/>
      <c r="AI81" s="997"/>
      <c r="AJ81" s="997"/>
      <c r="AK81" s="997" t="s">
        <v>534</v>
      </c>
      <c r="AL81" s="997"/>
      <c r="AM81" s="997"/>
      <c r="AN81" s="997"/>
      <c r="AO81" s="997"/>
      <c r="AP81" s="997" t="s">
        <v>553</v>
      </c>
      <c r="AQ81" s="997"/>
      <c r="AR81" s="997"/>
      <c r="AS81" s="997"/>
      <c r="AT81" s="997"/>
      <c r="AU81" s="997" t="s">
        <v>534</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548</v>
      </c>
      <c r="C82" s="1001"/>
      <c r="D82" s="1001"/>
      <c r="E82" s="1001"/>
      <c r="F82" s="1001"/>
      <c r="G82" s="1001"/>
      <c r="H82" s="1001"/>
      <c r="I82" s="1001"/>
      <c r="J82" s="1001"/>
      <c r="K82" s="1001"/>
      <c r="L82" s="1001"/>
      <c r="M82" s="1001"/>
      <c r="N82" s="1001"/>
      <c r="O82" s="1001"/>
      <c r="P82" s="1002"/>
      <c r="Q82" s="1003">
        <v>63</v>
      </c>
      <c r="R82" s="997"/>
      <c r="S82" s="997"/>
      <c r="T82" s="997"/>
      <c r="U82" s="997"/>
      <c r="V82" s="997">
        <v>62</v>
      </c>
      <c r="W82" s="997"/>
      <c r="X82" s="997"/>
      <c r="Y82" s="997"/>
      <c r="Z82" s="997"/>
      <c r="AA82" s="997">
        <v>1</v>
      </c>
      <c r="AB82" s="997"/>
      <c r="AC82" s="997"/>
      <c r="AD82" s="997"/>
      <c r="AE82" s="997"/>
      <c r="AF82" s="997">
        <v>1</v>
      </c>
      <c r="AG82" s="997"/>
      <c r="AH82" s="997"/>
      <c r="AI82" s="997"/>
      <c r="AJ82" s="997"/>
      <c r="AK82" s="997" t="s">
        <v>553</v>
      </c>
      <c r="AL82" s="997"/>
      <c r="AM82" s="997"/>
      <c r="AN82" s="997"/>
      <c r="AO82" s="997"/>
      <c r="AP82" s="997" t="s">
        <v>534</v>
      </c>
      <c r="AQ82" s="997"/>
      <c r="AR82" s="997"/>
      <c r="AS82" s="997"/>
      <c r="AT82" s="997"/>
      <c r="AU82" s="997" t="s">
        <v>534</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549</v>
      </c>
      <c r="C83" s="1001"/>
      <c r="D83" s="1001"/>
      <c r="E83" s="1001"/>
      <c r="F83" s="1001"/>
      <c r="G83" s="1001"/>
      <c r="H83" s="1001"/>
      <c r="I83" s="1001"/>
      <c r="J83" s="1001"/>
      <c r="K83" s="1001"/>
      <c r="L83" s="1001"/>
      <c r="M83" s="1001"/>
      <c r="N83" s="1001"/>
      <c r="O83" s="1001"/>
      <c r="P83" s="1002"/>
      <c r="Q83" s="1003">
        <v>8</v>
      </c>
      <c r="R83" s="997"/>
      <c r="S83" s="997"/>
      <c r="T83" s="997"/>
      <c r="U83" s="997"/>
      <c r="V83" s="997">
        <v>6</v>
      </c>
      <c r="W83" s="997"/>
      <c r="X83" s="997"/>
      <c r="Y83" s="997"/>
      <c r="Z83" s="997"/>
      <c r="AA83" s="997">
        <v>1</v>
      </c>
      <c r="AB83" s="997"/>
      <c r="AC83" s="997"/>
      <c r="AD83" s="997"/>
      <c r="AE83" s="997"/>
      <c r="AF83" s="997">
        <v>1</v>
      </c>
      <c r="AG83" s="997"/>
      <c r="AH83" s="997"/>
      <c r="AI83" s="997"/>
      <c r="AJ83" s="997"/>
      <c r="AK83" s="997" t="s">
        <v>553</v>
      </c>
      <c r="AL83" s="997"/>
      <c r="AM83" s="997"/>
      <c r="AN83" s="997"/>
      <c r="AO83" s="997"/>
      <c r="AP83" s="997" t="s">
        <v>534</v>
      </c>
      <c r="AQ83" s="997"/>
      <c r="AR83" s="997"/>
      <c r="AS83" s="997"/>
      <c r="AT83" s="997"/>
      <c r="AU83" s="997" t="s">
        <v>534</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550</v>
      </c>
      <c r="C84" s="1001"/>
      <c r="D84" s="1001"/>
      <c r="E84" s="1001"/>
      <c r="F84" s="1001"/>
      <c r="G84" s="1001"/>
      <c r="H84" s="1001"/>
      <c r="I84" s="1001"/>
      <c r="J84" s="1001"/>
      <c r="K84" s="1001"/>
      <c r="L84" s="1001"/>
      <c r="M84" s="1001"/>
      <c r="N84" s="1001"/>
      <c r="O84" s="1001"/>
      <c r="P84" s="1002"/>
      <c r="Q84" s="1003">
        <v>4</v>
      </c>
      <c r="R84" s="997"/>
      <c r="S84" s="997"/>
      <c r="T84" s="997"/>
      <c r="U84" s="997"/>
      <c r="V84" s="997">
        <v>2</v>
      </c>
      <c r="W84" s="997"/>
      <c r="X84" s="997"/>
      <c r="Y84" s="997"/>
      <c r="Z84" s="997"/>
      <c r="AA84" s="997">
        <v>2</v>
      </c>
      <c r="AB84" s="997"/>
      <c r="AC84" s="997"/>
      <c r="AD84" s="997"/>
      <c r="AE84" s="997"/>
      <c r="AF84" s="997">
        <v>2</v>
      </c>
      <c r="AG84" s="997"/>
      <c r="AH84" s="997"/>
      <c r="AI84" s="997"/>
      <c r="AJ84" s="997"/>
      <c r="AK84" s="997">
        <v>0</v>
      </c>
      <c r="AL84" s="997"/>
      <c r="AM84" s="997"/>
      <c r="AN84" s="997"/>
      <c r="AO84" s="997"/>
      <c r="AP84" s="997" t="s">
        <v>534</v>
      </c>
      <c r="AQ84" s="997"/>
      <c r="AR84" s="997"/>
      <c r="AS84" s="997"/>
      <c r="AT84" s="997"/>
      <c r="AU84" s="997" t="s">
        <v>553</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551</v>
      </c>
      <c r="C85" s="1001"/>
      <c r="D85" s="1001"/>
      <c r="E85" s="1001"/>
      <c r="F85" s="1001"/>
      <c r="G85" s="1001"/>
      <c r="H85" s="1001"/>
      <c r="I85" s="1001"/>
      <c r="J85" s="1001"/>
      <c r="K85" s="1001"/>
      <c r="L85" s="1001"/>
      <c r="M85" s="1001"/>
      <c r="N85" s="1001"/>
      <c r="O85" s="1001"/>
      <c r="P85" s="1002"/>
      <c r="Q85" s="1003">
        <v>124</v>
      </c>
      <c r="R85" s="997"/>
      <c r="S85" s="997"/>
      <c r="T85" s="997"/>
      <c r="U85" s="997"/>
      <c r="V85" s="997">
        <v>117</v>
      </c>
      <c r="W85" s="997"/>
      <c r="X85" s="997"/>
      <c r="Y85" s="997"/>
      <c r="Z85" s="997"/>
      <c r="AA85" s="997">
        <v>8</v>
      </c>
      <c r="AB85" s="997"/>
      <c r="AC85" s="997"/>
      <c r="AD85" s="997"/>
      <c r="AE85" s="997"/>
      <c r="AF85" s="997">
        <v>8</v>
      </c>
      <c r="AG85" s="997"/>
      <c r="AH85" s="997"/>
      <c r="AI85" s="997"/>
      <c r="AJ85" s="997"/>
      <c r="AK85" s="997" t="s">
        <v>534</v>
      </c>
      <c r="AL85" s="997"/>
      <c r="AM85" s="997"/>
      <c r="AN85" s="997"/>
      <c r="AO85" s="997"/>
      <c r="AP85" s="997">
        <v>1794</v>
      </c>
      <c r="AQ85" s="997"/>
      <c r="AR85" s="997"/>
      <c r="AS85" s="997"/>
      <c r="AT85" s="997"/>
      <c r="AU85" s="997">
        <v>12</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9140</v>
      </c>
      <c r="AG88" s="985"/>
      <c r="AH88" s="985"/>
      <c r="AI88" s="985"/>
      <c r="AJ88" s="985"/>
      <c r="AK88" s="989"/>
      <c r="AL88" s="989"/>
      <c r="AM88" s="989"/>
      <c r="AN88" s="989"/>
      <c r="AO88" s="989"/>
      <c r="AP88" s="985">
        <v>2504</v>
      </c>
      <c r="AQ88" s="985"/>
      <c r="AR88" s="985"/>
      <c r="AS88" s="985"/>
      <c r="AT88" s="985"/>
      <c r="AU88" s="985">
        <v>82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v>
      </c>
      <c r="CS102" s="977"/>
      <c r="CT102" s="977"/>
      <c r="CU102" s="977"/>
      <c r="CV102" s="978"/>
      <c r="CW102" s="976" t="s">
        <v>557</v>
      </c>
      <c r="CX102" s="977"/>
      <c r="CY102" s="977"/>
      <c r="CZ102" s="977"/>
      <c r="DA102" s="978"/>
      <c r="DB102" s="976">
        <v>567</v>
      </c>
      <c r="DC102" s="977"/>
      <c r="DD102" s="977"/>
      <c r="DE102" s="977"/>
      <c r="DF102" s="978"/>
      <c r="DG102" s="976">
        <v>1200</v>
      </c>
      <c r="DH102" s="977"/>
      <c r="DI102" s="977"/>
      <c r="DJ102" s="977"/>
      <c r="DK102" s="978"/>
      <c r="DL102" s="976" t="s">
        <v>558</v>
      </c>
      <c r="DM102" s="977"/>
      <c r="DN102" s="977"/>
      <c r="DO102" s="977"/>
      <c r="DP102" s="978"/>
      <c r="DQ102" s="976" t="s">
        <v>557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748553</v>
      </c>
      <c r="AB110" s="903"/>
      <c r="AC110" s="903"/>
      <c r="AD110" s="903"/>
      <c r="AE110" s="904"/>
      <c r="AF110" s="905">
        <v>771103</v>
      </c>
      <c r="AG110" s="903"/>
      <c r="AH110" s="903"/>
      <c r="AI110" s="903"/>
      <c r="AJ110" s="904"/>
      <c r="AK110" s="905">
        <v>712114</v>
      </c>
      <c r="AL110" s="903"/>
      <c r="AM110" s="903"/>
      <c r="AN110" s="903"/>
      <c r="AO110" s="904"/>
      <c r="AP110" s="906">
        <v>15.5</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7340995</v>
      </c>
      <c r="BR110" s="830"/>
      <c r="BS110" s="830"/>
      <c r="BT110" s="830"/>
      <c r="BU110" s="830"/>
      <c r="BV110" s="830">
        <v>6860119</v>
      </c>
      <c r="BW110" s="830"/>
      <c r="BX110" s="830"/>
      <c r="BY110" s="830"/>
      <c r="BZ110" s="830"/>
      <c r="CA110" s="830">
        <v>6520851</v>
      </c>
      <c r="CB110" s="830"/>
      <c r="CC110" s="830"/>
      <c r="CD110" s="830"/>
      <c r="CE110" s="830"/>
      <c r="CF110" s="891">
        <v>142</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4534205</v>
      </c>
      <c r="BR112" s="801"/>
      <c r="BS112" s="801"/>
      <c r="BT112" s="801"/>
      <c r="BU112" s="801"/>
      <c r="BV112" s="801">
        <v>4467227</v>
      </c>
      <c r="BW112" s="801"/>
      <c r="BX112" s="801"/>
      <c r="BY112" s="801"/>
      <c r="BZ112" s="801"/>
      <c r="CA112" s="801">
        <v>4392342</v>
      </c>
      <c r="CB112" s="801"/>
      <c r="CC112" s="801"/>
      <c r="CD112" s="801"/>
      <c r="CE112" s="801"/>
      <c r="CF112" s="878">
        <v>95.6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325190</v>
      </c>
      <c r="AB113" s="939"/>
      <c r="AC113" s="939"/>
      <c r="AD113" s="939"/>
      <c r="AE113" s="940"/>
      <c r="AF113" s="941">
        <v>325741</v>
      </c>
      <c r="AG113" s="939"/>
      <c r="AH113" s="939"/>
      <c r="AI113" s="939"/>
      <c r="AJ113" s="940"/>
      <c r="AK113" s="941">
        <v>313659</v>
      </c>
      <c r="AL113" s="939"/>
      <c r="AM113" s="939"/>
      <c r="AN113" s="939"/>
      <c r="AO113" s="940"/>
      <c r="AP113" s="942">
        <v>6.8</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136987</v>
      </c>
      <c r="BR113" s="801"/>
      <c r="BS113" s="801"/>
      <c r="BT113" s="801"/>
      <c r="BU113" s="801"/>
      <c r="BV113" s="801">
        <v>100902</v>
      </c>
      <c r="BW113" s="801"/>
      <c r="BX113" s="801"/>
      <c r="BY113" s="801"/>
      <c r="BZ113" s="801"/>
      <c r="CA113" s="801">
        <v>81893</v>
      </c>
      <c r="CB113" s="801"/>
      <c r="CC113" s="801"/>
      <c r="CD113" s="801"/>
      <c r="CE113" s="801"/>
      <c r="CF113" s="878">
        <v>1.8</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53818</v>
      </c>
      <c r="AB114" s="814"/>
      <c r="AC114" s="814"/>
      <c r="AD114" s="814"/>
      <c r="AE114" s="815"/>
      <c r="AF114" s="816">
        <v>48660</v>
      </c>
      <c r="AG114" s="814"/>
      <c r="AH114" s="814"/>
      <c r="AI114" s="814"/>
      <c r="AJ114" s="815"/>
      <c r="AK114" s="816">
        <v>34339</v>
      </c>
      <c r="AL114" s="814"/>
      <c r="AM114" s="814"/>
      <c r="AN114" s="814"/>
      <c r="AO114" s="815"/>
      <c r="AP114" s="784">
        <v>0.7</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1523944</v>
      </c>
      <c r="BR114" s="801"/>
      <c r="BS114" s="801"/>
      <c r="BT114" s="801"/>
      <c r="BU114" s="801"/>
      <c r="BV114" s="801">
        <v>1425978</v>
      </c>
      <c r="BW114" s="801"/>
      <c r="BX114" s="801"/>
      <c r="BY114" s="801"/>
      <c r="BZ114" s="801"/>
      <c r="CA114" s="801">
        <v>1374968</v>
      </c>
      <c r="CB114" s="801"/>
      <c r="CC114" s="801"/>
      <c r="CD114" s="801"/>
      <c r="CE114" s="801"/>
      <c r="CF114" s="878">
        <v>29.9</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1127561</v>
      </c>
      <c r="AB117" s="925"/>
      <c r="AC117" s="925"/>
      <c r="AD117" s="925"/>
      <c r="AE117" s="926"/>
      <c r="AF117" s="928">
        <v>1145504</v>
      </c>
      <c r="AG117" s="925"/>
      <c r="AH117" s="925"/>
      <c r="AI117" s="925"/>
      <c r="AJ117" s="926"/>
      <c r="AK117" s="928">
        <v>1060112</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13536131</v>
      </c>
      <c r="BR118" s="888"/>
      <c r="BS118" s="888"/>
      <c r="BT118" s="888"/>
      <c r="BU118" s="888"/>
      <c r="BV118" s="888">
        <v>12854226</v>
      </c>
      <c r="BW118" s="888"/>
      <c r="BX118" s="888"/>
      <c r="BY118" s="888"/>
      <c r="BZ118" s="888"/>
      <c r="CA118" s="888">
        <v>12370054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4271801</v>
      </c>
      <c r="BR119" s="830"/>
      <c r="BS119" s="830"/>
      <c r="BT119" s="830"/>
      <c r="BU119" s="830"/>
      <c r="BV119" s="830">
        <v>4254228</v>
      </c>
      <c r="BW119" s="830"/>
      <c r="BX119" s="830"/>
      <c r="BY119" s="830"/>
      <c r="BZ119" s="830"/>
      <c r="CA119" s="830">
        <v>4103586</v>
      </c>
      <c r="CB119" s="830"/>
      <c r="CC119" s="830"/>
      <c r="CD119" s="830"/>
      <c r="CE119" s="830"/>
      <c r="CF119" s="891">
        <v>89.4</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437</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2772599</v>
      </c>
      <c r="DH120" s="830"/>
      <c r="DI120" s="830"/>
      <c r="DJ120" s="830"/>
      <c r="DK120" s="830"/>
      <c r="DL120" s="830">
        <v>2720784</v>
      </c>
      <c r="DM120" s="830"/>
      <c r="DN120" s="830"/>
      <c r="DO120" s="830"/>
      <c r="DP120" s="830"/>
      <c r="DQ120" s="830">
        <v>2799294</v>
      </c>
      <c r="DR120" s="830"/>
      <c r="DS120" s="830"/>
      <c r="DT120" s="830"/>
      <c r="DU120" s="830"/>
      <c r="DV120" s="831">
        <v>61</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8976463</v>
      </c>
      <c r="BR121" s="888"/>
      <c r="BS121" s="888"/>
      <c r="BT121" s="888"/>
      <c r="BU121" s="888"/>
      <c r="BV121" s="888">
        <v>8764502</v>
      </c>
      <c r="BW121" s="888"/>
      <c r="BX121" s="888"/>
      <c r="BY121" s="888"/>
      <c r="BZ121" s="888"/>
      <c r="CA121" s="888">
        <v>8528772</v>
      </c>
      <c r="CB121" s="888"/>
      <c r="CC121" s="888"/>
      <c r="CD121" s="888"/>
      <c r="CE121" s="888"/>
      <c r="CF121" s="889">
        <v>185.7</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1065406</v>
      </c>
      <c r="DH121" s="801"/>
      <c r="DI121" s="801"/>
      <c r="DJ121" s="801"/>
      <c r="DK121" s="801"/>
      <c r="DL121" s="801">
        <v>1062439</v>
      </c>
      <c r="DM121" s="801"/>
      <c r="DN121" s="801"/>
      <c r="DO121" s="801"/>
      <c r="DP121" s="801"/>
      <c r="DQ121" s="801">
        <v>1000985</v>
      </c>
      <c r="DR121" s="801"/>
      <c r="DS121" s="801"/>
      <c r="DT121" s="801"/>
      <c r="DU121" s="801"/>
      <c r="DV121" s="853">
        <v>21.8</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13248264</v>
      </c>
      <c r="BR122" s="870"/>
      <c r="BS122" s="870"/>
      <c r="BT122" s="870"/>
      <c r="BU122" s="870"/>
      <c r="BV122" s="870">
        <v>13018730</v>
      </c>
      <c r="BW122" s="870"/>
      <c r="BX122" s="870"/>
      <c r="BY122" s="870"/>
      <c r="BZ122" s="870"/>
      <c r="CA122" s="870">
        <v>12632358</v>
      </c>
      <c r="CB122" s="870"/>
      <c r="CC122" s="870"/>
      <c r="CD122" s="870"/>
      <c r="CE122" s="870"/>
      <c r="CF122" s="773"/>
      <c r="CG122" s="774"/>
      <c r="CH122" s="774"/>
      <c r="CI122" s="774"/>
      <c r="CJ122" s="871"/>
      <c r="CK122" s="881"/>
      <c r="CL122" s="842"/>
      <c r="CM122" s="842"/>
      <c r="CN122" s="842"/>
      <c r="CO122" s="843"/>
      <c r="CP122" s="858" t="s">
        <v>387</v>
      </c>
      <c r="CQ122" s="859"/>
      <c r="CR122" s="859"/>
      <c r="CS122" s="859"/>
      <c r="CT122" s="859"/>
      <c r="CU122" s="859"/>
      <c r="CV122" s="859"/>
      <c r="CW122" s="859"/>
      <c r="CX122" s="859"/>
      <c r="CY122" s="859"/>
      <c r="CZ122" s="859"/>
      <c r="DA122" s="859"/>
      <c r="DB122" s="859"/>
      <c r="DC122" s="859"/>
      <c r="DD122" s="859"/>
      <c r="DE122" s="859"/>
      <c r="DF122" s="860"/>
      <c r="DG122" s="800">
        <v>322132</v>
      </c>
      <c r="DH122" s="801"/>
      <c r="DI122" s="801"/>
      <c r="DJ122" s="801"/>
      <c r="DK122" s="801"/>
      <c r="DL122" s="801">
        <v>361069</v>
      </c>
      <c r="DM122" s="801"/>
      <c r="DN122" s="801"/>
      <c r="DO122" s="801"/>
      <c r="DP122" s="801"/>
      <c r="DQ122" s="801">
        <v>358468</v>
      </c>
      <c r="DR122" s="801"/>
      <c r="DS122" s="801"/>
      <c r="DT122" s="801"/>
      <c r="DU122" s="801"/>
      <c r="DV122" s="853">
        <v>7.8</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6.2</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v>374068</v>
      </c>
      <c r="DH123" s="814"/>
      <c r="DI123" s="814"/>
      <c r="DJ123" s="814"/>
      <c r="DK123" s="815"/>
      <c r="DL123" s="816">
        <v>322935</v>
      </c>
      <c r="DM123" s="814"/>
      <c r="DN123" s="814"/>
      <c r="DO123" s="814"/>
      <c r="DP123" s="815"/>
      <c r="DQ123" s="816">
        <v>233595</v>
      </c>
      <c r="DR123" s="814"/>
      <c r="DS123" s="814"/>
      <c r="DT123" s="814"/>
      <c r="DU123" s="815"/>
      <c r="DV123" s="784">
        <v>5.0999999999999996</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14.77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4097</v>
      </c>
      <c r="AB128" s="754"/>
      <c r="AC128" s="754"/>
      <c r="AD128" s="754"/>
      <c r="AE128" s="755"/>
      <c r="AF128" s="756">
        <v>8994</v>
      </c>
      <c r="AG128" s="754"/>
      <c r="AH128" s="754"/>
      <c r="AI128" s="754"/>
      <c r="AJ128" s="755"/>
      <c r="AK128" s="756">
        <v>6092</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109</v>
      </c>
      <c r="BG128" s="821"/>
      <c r="BH128" s="821"/>
      <c r="BI128" s="821"/>
      <c r="BJ128" s="821"/>
      <c r="BK128" s="821"/>
      <c r="BL128" s="822"/>
      <c r="BM128" s="820">
        <v>19.77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5377831</v>
      </c>
      <c r="AB129" s="814"/>
      <c r="AC129" s="814"/>
      <c r="AD129" s="814"/>
      <c r="AE129" s="815"/>
      <c r="AF129" s="816">
        <v>5330964</v>
      </c>
      <c r="AG129" s="814"/>
      <c r="AH129" s="814"/>
      <c r="AI129" s="814"/>
      <c r="AJ129" s="815"/>
      <c r="AK129" s="816">
        <v>5374419</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6.9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772627</v>
      </c>
      <c r="AB130" s="814"/>
      <c r="AC130" s="814"/>
      <c r="AD130" s="814"/>
      <c r="AE130" s="815"/>
      <c r="AF130" s="816">
        <v>811091</v>
      </c>
      <c r="AG130" s="814"/>
      <c r="AH130" s="814"/>
      <c r="AI130" s="814"/>
      <c r="AJ130" s="815"/>
      <c r="AK130" s="816">
        <v>781843</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4605204</v>
      </c>
      <c r="AB131" s="747"/>
      <c r="AC131" s="747"/>
      <c r="AD131" s="747"/>
      <c r="AE131" s="748"/>
      <c r="AF131" s="749">
        <v>4519873</v>
      </c>
      <c r="AG131" s="747"/>
      <c r="AH131" s="747"/>
      <c r="AI131" s="747"/>
      <c r="AJ131" s="748"/>
      <c r="AK131" s="749">
        <v>4592576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7.6182727190000001</v>
      </c>
      <c r="AB132" s="770"/>
      <c r="AC132" s="770"/>
      <c r="AD132" s="770"/>
      <c r="AE132" s="771"/>
      <c r="AF132" s="772">
        <v>7.1997376920000002</v>
      </c>
      <c r="AG132" s="770"/>
      <c r="AH132" s="770"/>
      <c r="AI132" s="770"/>
      <c r="AJ132" s="771"/>
      <c r="AK132" s="772">
        <v>5.9264560890000002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8.1999999999999993</v>
      </c>
      <c r="AB133" s="779"/>
      <c r="AC133" s="779"/>
      <c r="AD133" s="779"/>
      <c r="AE133" s="780"/>
      <c r="AF133" s="778">
        <v>7.6</v>
      </c>
      <c r="AG133" s="779"/>
      <c r="AH133" s="779"/>
      <c r="AI133" s="779"/>
      <c r="AJ133" s="780"/>
      <c r="AK133" s="778">
        <v>6.9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1184273</v>
      </c>
      <c r="L9" s="264">
        <v>78429</v>
      </c>
      <c r="M9" s="265">
        <v>83939</v>
      </c>
      <c r="N9" s="266">
        <v>-6.6</v>
      </c>
    </row>
    <row r="10" spans="1:16" x14ac:dyDescent="0.15">
      <c r="A10" s="248"/>
      <c r="B10" s="244"/>
      <c r="C10" s="244"/>
      <c r="D10" s="244"/>
      <c r="E10" s="244"/>
      <c r="F10" s="244"/>
      <c r="G10" s="1163" t="s">
        <v>474</v>
      </c>
      <c r="H10" s="1164"/>
      <c r="I10" s="1164"/>
      <c r="J10" s="1165"/>
      <c r="K10" s="267">
        <v>119631</v>
      </c>
      <c r="L10" s="268">
        <v>7923</v>
      </c>
      <c r="M10" s="269">
        <v>8976</v>
      </c>
      <c r="N10" s="270">
        <v>-11.7</v>
      </c>
    </row>
    <row r="11" spans="1:16" ht="13.5" customHeight="1" x14ac:dyDescent="0.15">
      <c r="A11" s="248"/>
      <c r="B11" s="244"/>
      <c r="C11" s="244"/>
      <c r="D11" s="244"/>
      <c r="E11" s="244"/>
      <c r="F11" s="244"/>
      <c r="G11" s="1163" t="s">
        <v>475</v>
      </c>
      <c r="H11" s="1164"/>
      <c r="I11" s="1164"/>
      <c r="J11" s="1165"/>
      <c r="K11" s="267">
        <v>252359</v>
      </c>
      <c r="L11" s="268">
        <v>16713</v>
      </c>
      <c r="M11" s="269">
        <v>13172</v>
      </c>
      <c r="N11" s="270">
        <v>26.9</v>
      </c>
    </row>
    <row r="12" spans="1:16" ht="13.5" customHeight="1" x14ac:dyDescent="0.15">
      <c r="A12" s="248"/>
      <c r="B12" s="244"/>
      <c r="C12" s="244"/>
      <c r="D12" s="244"/>
      <c r="E12" s="244"/>
      <c r="F12" s="244"/>
      <c r="G12" s="1163" t="s">
        <v>476</v>
      </c>
      <c r="H12" s="1164"/>
      <c r="I12" s="1164"/>
      <c r="J12" s="1165"/>
      <c r="K12" s="267">
        <v>9222</v>
      </c>
      <c r="L12" s="268">
        <v>611</v>
      </c>
      <c r="M12" s="269">
        <v>634</v>
      </c>
      <c r="N12" s="270">
        <v>-3.6</v>
      </c>
    </row>
    <row r="13" spans="1:16" ht="13.5" customHeight="1" x14ac:dyDescent="0.15">
      <c r="A13" s="248"/>
      <c r="B13" s="244"/>
      <c r="C13" s="244"/>
      <c r="D13" s="244"/>
      <c r="E13" s="244"/>
      <c r="F13" s="244"/>
      <c r="G13" s="1163" t="s">
        <v>477</v>
      </c>
      <c r="H13" s="1164"/>
      <c r="I13" s="1164"/>
      <c r="J13" s="1165"/>
      <c r="K13" s="267" t="s">
        <v>478</v>
      </c>
      <c r="L13" s="268" t="s">
        <v>478</v>
      </c>
      <c r="M13" s="269">
        <v>21</v>
      </c>
      <c r="N13" s="270" t="s">
        <v>478</v>
      </c>
    </row>
    <row r="14" spans="1:16" ht="13.5" customHeight="1" x14ac:dyDescent="0.15">
      <c r="A14" s="248"/>
      <c r="B14" s="244"/>
      <c r="C14" s="244"/>
      <c r="D14" s="244"/>
      <c r="E14" s="244"/>
      <c r="F14" s="244"/>
      <c r="G14" s="1163" t="s">
        <v>479</v>
      </c>
      <c r="H14" s="1164"/>
      <c r="I14" s="1164"/>
      <c r="J14" s="1165"/>
      <c r="K14" s="267">
        <v>40128</v>
      </c>
      <c r="L14" s="268">
        <v>2657</v>
      </c>
      <c r="M14" s="269">
        <v>3872</v>
      </c>
      <c r="N14" s="270">
        <v>-31.4</v>
      </c>
    </row>
    <row r="15" spans="1:16" ht="13.5" customHeight="1" x14ac:dyDescent="0.15">
      <c r="A15" s="248"/>
      <c r="B15" s="244"/>
      <c r="C15" s="244"/>
      <c r="D15" s="244"/>
      <c r="E15" s="244"/>
      <c r="F15" s="244"/>
      <c r="G15" s="1163" t="s">
        <v>480</v>
      </c>
      <c r="H15" s="1164"/>
      <c r="I15" s="1164"/>
      <c r="J15" s="1165"/>
      <c r="K15" s="267" t="s">
        <v>478</v>
      </c>
      <c r="L15" s="268" t="s">
        <v>478</v>
      </c>
      <c r="M15" s="269">
        <v>2062</v>
      </c>
      <c r="N15" s="270" t="s">
        <v>478</v>
      </c>
    </row>
    <row r="16" spans="1:16" x14ac:dyDescent="0.15">
      <c r="A16" s="248"/>
      <c r="B16" s="244"/>
      <c r="C16" s="244"/>
      <c r="D16" s="244"/>
      <c r="E16" s="244"/>
      <c r="F16" s="244"/>
      <c r="G16" s="1166" t="s">
        <v>481</v>
      </c>
      <c r="H16" s="1167"/>
      <c r="I16" s="1167"/>
      <c r="J16" s="1168"/>
      <c r="K16" s="268">
        <v>-116775</v>
      </c>
      <c r="L16" s="268">
        <v>-7733</v>
      </c>
      <c r="M16" s="269">
        <v>-8514</v>
      </c>
      <c r="N16" s="270">
        <v>-9.1999999999999993</v>
      </c>
    </row>
    <row r="17" spans="1:16" x14ac:dyDescent="0.15">
      <c r="A17" s="248"/>
      <c r="B17" s="244"/>
      <c r="C17" s="244"/>
      <c r="D17" s="244"/>
      <c r="E17" s="244"/>
      <c r="F17" s="244"/>
      <c r="G17" s="1166" t="s">
        <v>168</v>
      </c>
      <c r="H17" s="1167"/>
      <c r="I17" s="1167"/>
      <c r="J17" s="1168"/>
      <c r="K17" s="268">
        <v>1488838</v>
      </c>
      <c r="L17" s="268">
        <v>98599</v>
      </c>
      <c r="M17" s="269">
        <v>104161</v>
      </c>
      <c r="N17" s="270">
        <v>-5.3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9.4700000000000006</v>
      </c>
      <c r="L21" s="281">
        <v>9.8000000000000007</v>
      </c>
      <c r="M21" s="282">
        <v>-0.33</v>
      </c>
      <c r="N21" s="249"/>
      <c r="O21" s="283"/>
      <c r="P21" s="279"/>
    </row>
    <row r="22" spans="1:16" s="284" customFormat="1" x14ac:dyDescent="0.15">
      <c r="A22" s="279"/>
      <c r="B22" s="249"/>
      <c r="C22" s="249"/>
      <c r="D22" s="249"/>
      <c r="E22" s="249"/>
      <c r="F22" s="249"/>
      <c r="G22" s="1160" t="s">
        <v>487</v>
      </c>
      <c r="H22" s="1161"/>
      <c r="I22" s="1161"/>
      <c r="J22" s="1162"/>
      <c r="K22" s="285">
        <v>97.9</v>
      </c>
      <c r="L22" s="286">
        <v>96.3</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712114</v>
      </c>
      <c r="L32" s="294">
        <v>47160</v>
      </c>
      <c r="M32" s="295">
        <v>53592</v>
      </c>
      <c r="N32" s="296">
        <v>-12</v>
      </c>
    </row>
    <row r="33" spans="1:16" ht="13.5" customHeight="1" x14ac:dyDescent="0.15">
      <c r="A33" s="248"/>
      <c r="B33" s="244"/>
      <c r="C33" s="244"/>
      <c r="D33" s="244"/>
      <c r="E33" s="244"/>
      <c r="F33" s="244"/>
      <c r="G33" s="1151" t="s">
        <v>492</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493</v>
      </c>
      <c r="H34" s="1152"/>
      <c r="I34" s="1152"/>
      <c r="J34" s="1153"/>
      <c r="K34" s="294" t="s">
        <v>478</v>
      </c>
      <c r="L34" s="294" t="s">
        <v>478</v>
      </c>
      <c r="M34" s="295">
        <v>0</v>
      </c>
      <c r="N34" s="296" t="s">
        <v>478</v>
      </c>
    </row>
    <row r="35" spans="1:16" ht="27" customHeight="1" x14ac:dyDescent="0.15">
      <c r="A35" s="248"/>
      <c r="B35" s="244"/>
      <c r="C35" s="244"/>
      <c r="D35" s="244"/>
      <c r="E35" s="244"/>
      <c r="F35" s="244"/>
      <c r="G35" s="1151" t="s">
        <v>494</v>
      </c>
      <c r="H35" s="1152"/>
      <c r="I35" s="1152"/>
      <c r="J35" s="1153"/>
      <c r="K35" s="294">
        <v>313659</v>
      </c>
      <c r="L35" s="294">
        <v>20772</v>
      </c>
      <c r="M35" s="295">
        <v>20509</v>
      </c>
      <c r="N35" s="296">
        <v>1.3</v>
      </c>
    </row>
    <row r="36" spans="1:16" ht="27" customHeight="1" x14ac:dyDescent="0.15">
      <c r="A36" s="248"/>
      <c r="B36" s="244"/>
      <c r="C36" s="244"/>
      <c r="D36" s="244"/>
      <c r="E36" s="244"/>
      <c r="F36" s="244"/>
      <c r="G36" s="1151" t="s">
        <v>495</v>
      </c>
      <c r="H36" s="1152"/>
      <c r="I36" s="1152"/>
      <c r="J36" s="1153"/>
      <c r="K36" s="294">
        <v>34339</v>
      </c>
      <c r="L36" s="294">
        <v>2274</v>
      </c>
      <c r="M36" s="295">
        <v>3503</v>
      </c>
      <c r="N36" s="296">
        <v>-35.1</v>
      </c>
    </row>
    <row r="37" spans="1:16" ht="13.5" customHeight="1" x14ac:dyDescent="0.15">
      <c r="A37" s="248"/>
      <c r="B37" s="244"/>
      <c r="C37" s="244"/>
      <c r="D37" s="244"/>
      <c r="E37" s="244"/>
      <c r="F37" s="244"/>
      <c r="G37" s="1151" t="s">
        <v>496</v>
      </c>
      <c r="H37" s="1152"/>
      <c r="I37" s="1152"/>
      <c r="J37" s="1153"/>
      <c r="K37" s="294" t="s">
        <v>478</v>
      </c>
      <c r="L37" s="294" t="s">
        <v>478</v>
      </c>
      <c r="M37" s="295">
        <v>1405</v>
      </c>
      <c r="N37" s="296" t="s">
        <v>478</v>
      </c>
    </row>
    <row r="38" spans="1:16" ht="27" customHeight="1" x14ac:dyDescent="0.15">
      <c r="A38" s="248"/>
      <c r="B38" s="244"/>
      <c r="C38" s="244"/>
      <c r="D38" s="244"/>
      <c r="E38" s="244"/>
      <c r="F38" s="244"/>
      <c r="G38" s="1154" t="s">
        <v>497</v>
      </c>
      <c r="H38" s="1155"/>
      <c r="I38" s="1155"/>
      <c r="J38" s="1156"/>
      <c r="K38" s="297" t="s">
        <v>478</v>
      </c>
      <c r="L38" s="297" t="s">
        <v>478</v>
      </c>
      <c r="M38" s="298">
        <v>2</v>
      </c>
      <c r="N38" s="299" t="s">
        <v>478</v>
      </c>
      <c r="O38" s="293"/>
    </row>
    <row r="39" spans="1:16" x14ac:dyDescent="0.15">
      <c r="A39" s="248"/>
      <c r="B39" s="244"/>
      <c r="C39" s="244"/>
      <c r="D39" s="244"/>
      <c r="E39" s="244"/>
      <c r="F39" s="244"/>
      <c r="G39" s="1154" t="s">
        <v>498</v>
      </c>
      <c r="H39" s="1155"/>
      <c r="I39" s="1155"/>
      <c r="J39" s="1156"/>
      <c r="K39" s="300">
        <v>-6092</v>
      </c>
      <c r="L39" s="300">
        <v>-403</v>
      </c>
      <c r="M39" s="301">
        <v>-1515</v>
      </c>
      <c r="N39" s="302">
        <v>-73.400000000000006</v>
      </c>
      <c r="O39" s="293"/>
    </row>
    <row r="40" spans="1:16" ht="27" customHeight="1" x14ac:dyDescent="0.15">
      <c r="A40" s="248"/>
      <c r="B40" s="244"/>
      <c r="C40" s="244"/>
      <c r="D40" s="244"/>
      <c r="E40" s="244"/>
      <c r="F40" s="244"/>
      <c r="G40" s="1151" t="s">
        <v>499</v>
      </c>
      <c r="H40" s="1152"/>
      <c r="I40" s="1152"/>
      <c r="J40" s="1153"/>
      <c r="K40" s="300">
        <v>-781843</v>
      </c>
      <c r="L40" s="300">
        <v>-51778</v>
      </c>
      <c r="M40" s="301">
        <v>-52955</v>
      </c>
      <c r="N40" s="302">
        <v>-2.2000000000000002</v>
      </c>
      <c r="O40" s="293"/>
    </row>
    <row r="41" spans="1:16" x14ac:dyDescent="0.15">
      <c r="A41" s="248"/>
      <c r="B41" s="244"/>
      <c r="C41" s="244"/>
      <c r="D41" s="244"/>
      <c r="E41" s="244"/>
      <c r="F41" s="244"/>
      <c r="G41" s="1157" t="s">
        <v>279</v>
      </c>
      <c r="H41" s="1158"/>
      <c r="I41" s="1158"/>
      <c r="J41" s="1159"/>
      <c r="K41" s="294">
        <v>272177</v>
      </c>
      <c r="L41" s="300">
        <v>18025</v>
      </c>
      <c r="M41" s="301">
        <v>24541</v>
      </c>
      <c r="N41" s="302">
        <v>-26.6</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749126</v>
      </c>
      <c r="J51" s="320">
        <v>48581</v>
      </c>
      <c r="K51" s="321">
        <v>-40.299999999999997</v>
      </c>
      <c r="L51" s="322">
        <v>59829</v>
      </c>
      <c r="M51" s="323">
        <v>-16.7</v>
      </c>
      <c r="N51" s="324">
        <v>-23.6</v>
      </c>
    </row>
    <row r="52" spans="1:14" x14ac:dyDescent="0.15">
      <c r="A52" s="248"/>
      <c r="B52" s="244"/>
      <c r="C52" s="244"/>
      <c r="D52" s="244"/>
      <c r="E52" s="244"/>
      <c r="F52" s="244"/>
      <c r="G52" s="325"/>
      <c r="H52" s="326" t="s">
        <v>510</v>
      </c>
      <c r="I52" s="327">
        <v>640137</v>
      </c>
      <c r="J52" s="328">
        <v>41513</v>
      </c>
      <c r="K52" s="329">
        <v>-32.299999999999997</v>
      </c>
      <c r="L52" s="330">
        <v>33669</v>
      </c>
      <c r="M52" s="331">
        <v>-3.9</v>
      </c>
      <c r="N52" s="332">
        <v>-28.4</v>
      </c>
    </row>
    <row r="53" spans="1:14" x14ac:dyDescent="0.15">
      <c r="A53" s="248"/>
      <c r="B53" s="244"/>
      <c r="C53" s="244"/>
      <c r="D53" s="244"/>
      <c r="E53" s="244"/>
      <c r="F53" s="244"/>
      <c r="G53" s="310" t="s">
        <v>511</v>
      </c>
      <c r="H53" s="311"/>
      <c r="I53" s="319">
        <v>728023</v>
      </c>
      <c r="J53" s="320">
        <v>47079</v>
      </c>
      <c r="K53" s="321">
        <v>-3.1</v>
      </c>
      <c r="L53" s="322">
        <v>70582</v>
      </c>
      <c r="M53" s="323">
        <v>18</v>
      </c>
      <c r="N53" s="324">
        <v>-21.1</v>
      </c>
    </row>
    <row r="54" spans="1:14" x14ac:dyDescent="0.15">
      <c r="A54" s="248"/>
      <c r="B54" s="244"/>
      <c r="C54" s="244"/>
      <c r="D54" s="244"/>
      <c r="E54" s="244"/>
      <c r="F54" s="244"/>
      <c r="G54" s="325"/>
      <c r="H54" s="326" t="s">
        <v>510</v>
      </c>
      <c r="I54" s="327">
        <v>464767</v>
      </c>
      <c r="J54" s="328">
        <v>30055</v>
      </c>
      <c r="K54" s="329">
        <v>-27.6</v>
      </c>
      <c r="L54" s="330">
        <v>36117</v>
      </c>
      <c r="M54" s="331">
        <v>7.3</v>
      </c>
      <c r="N54" s="332">
        <v>-34.9</v>
      </c>
    </row>
    <row r="55" spans="1:14" x14ac:dyDescent="0.15">
      <c r="A55" s="248"/>
      <c r="B55" s="244"/>
      <c r="C55" s="244"/>
      <c r="D55" s="244"/>
      <c r="E55" s="244"/>
      <c r="F55" s="244"/>
      <c r="G55" s="310" t="s">
        <v>512</v>
      </c>
      <c r="H55" s="311"/>
      <c r="I55" s="319">
        <v>1153432</v>
      </c>
      <c r="J55" s="320">
        <v>74952</v>
      </c>
      <c r="K55" s="321">
        <v>59.2</v>
      </c>
      <c r="L55" s="322">
        <v>81990</v>
      </c>
      <c r="M55" s="323">
        <v>16.2</v>
      </c>
      <c r="N55" s="324">
        <v>43</v>
      </c>
    </row>
    <row r="56" spans="1:14" x14ac:dyDescent="0.15">
      <c r="A56" s="248"/>
      <c r="B56" s="244"/>
      <c r="C56" s="244"/>
      <c r="D56" s="244"/>
      <c r="E56" s="244"/>
      <c r="F56" s="244"/>
      <c r="G56" s="325"/>
      <c r="H56" s="326" t="s">
        <v>510</v>
      </c>
      <c r="I56" s="327">
        <v>618487</v>
      </c>
      <c r="J56" s="328">
        <v>40190</v>
      </c>
      <c r="K56" s="329">
        <v>33.700000000000003</v>
      </c>
      <c r="L56" s="330">
        <v>34482</v>
      </c>
      <c r="M56" s="331">
        <v>-4.5</v>
      </c>
      <c r="N56" s="332">
        <v>38.200000000000003</v>
      </c>
    </row>
    <row r="57" spans="1:14" x14ac:dyDescent="0.15">
      <c r="A57" s="248"/>
      <c r="B57" s="244"/>
      <c r="C57" s="244"/>
      <c r="D57" s="244"/>
      <c r="E57" s="244"/>
      <c r="F57" s="244"/>
      <c r="G57" s="310" t="s">
        <v>513</v>
      </c>
      <c r="H57" s="311"/>
      <c r="I57" s="319">
        <v>739424</v>
      </c>
      <c r="J57" s="320">
        <v>48557</v>
      </c>
      <c r="K57" s="321">
        <v>-35.200000000000003</v>
      </c>
      <c r="L57" s="322">
        <v>87551</v>
      </c>
      <c r="M57" s="323">
        <v>6.8</v>
      </c>
      <c r="N57" s="324">
        <v>-42</v>
      </c>
    </row>
    <row r="58" spans="1:14" x14ac:dyDescent="0.15">
      <c r="A58" s="248"/>
      <c r="B58" s="244"/>
      <c r="C58" s="244"/>
      <c r="D58" s="244"/>
      <c r="E58" s="244"/>
      <c r="F58" s="244"/>
      <c r="G58" s="325"/>
      <c r="H58" s="326" t="s">
        <v>510</v>
      </c>
      <c r="I58" s="327">
        <v>327552</v>
      </c>
      <c r="J58" s="328">
        <v>21510</v>
      </c>
      <c r="K58" s="329">
        <v>-46.5</v>
      </c>
      <c r="L58" s="330">
        <v>43994</v>
      </c>
      <c r="M58" s="331">
        <v>27.6</v>
      </c>
      <c r="N58" s="332">
        <v>-74.099999999999994</v>
      </c>
    </row>
    <row r="59" spans="1:14" x14ac:dyDescent="0.15">
      <c r="A59" s="248"/>
      <c r="B59" s="244"/>
      <c r="C59" s="244"/>
      <c r="D59" s="244"/>
      <c r="E59" s="244"/>
      <c r="F59" s="244"/>
      <c r="G59" s="310" t="s">
        <v>514</v>
      </c>
      <c r="H59" s="311"/>
      <c r="I59" s="319">
        <v>617336</v>
      </c>
      <c r="J59" s="320">
        <v>40883</v>
      </c>
      <c r="K59" s="321">
        <v>-15.8</v>
      </c>
      <c r="L59" s="322">
        <v>106092</v>
      </c>
      <c r="M59" s="323">
        <v>21.2</v>
      </c>
      <c r="N59" s="324">
        <v>-37</v>
      </c>
    </row>
    <row r="60" spans="1:14" x14ac:dyDescent="0.15">
      <c r="A60" s="248"/>
      <c r="B60" s="244"/>
      <c r="C60" s="244"/>
      <c r="D60" s="244"/>
      <c r="E60" s="244"/>
      <c r="F60" s="244"/>
      <c r="G60" s="325"/>
      <c r="H60" s="326" t="s">
        <v>510</v>
      </c>
      <c r="I60" s="333">
        <v>369963</v>
      </c>
      <c r="J60" s="328">
        <v>24501</v>
      </c>
      <c r="K60" s="329">
        <v>13.9</v>
      </c>
      <c r="L60" s="330">
        <v>44299</v>
      </c>
      <c r="M60" s="331">
        <v>0.7</v>
      </c>
      <c r="N60" s="332">
        <v>13.2</v>
      </c>
    </row>
    <row r="61" spans="1:14" x14ac:dyDescent="0.15">
      <c r="A61" s="248"/>
      <c r="B61" s="244"/>
      <c r="C61" s="244"/>
      <c r="D61" s="244"/>
      <c r="E61" s="244"/>
      <c r="F61" s="244"/>
      <c r="G61" s="310" t="s">
        <v>515</v>
      </c>
      <c r="H61" s="334"/>
      <c r="I61" s="335">
        <v>797468</v>
      </c>
      <c r="J61" s="336">
        <v>52010</v>
      </c>
      <c r="K61" s="337">
        <v>-7</v>
      </c>
      <c r="L61" s="338">
        <v>81209</v>
      </c>
      <c r="M61" s="339">
        <v>9.1</v>
      </c>
      <c r="N61" s="324">
        <v>-16.100000000000001</v>
      </c>
    </row>
    <row r="62" spans="1:14" x14ac:dyDescent="0.15">
      <c r="A62" s="248"/>
      <c r="B62" s="244"/>
      <c r="C62" s="244"/>
      <c r="D62" s="244"/>
      <c r="E62" s="244"/>
      <c r="F62" s="244"/>
      <c r="G62" s="325"/>
      <c r="H62" s="326" t="s">
        <v>510</v>
      </c>
      <c r="I62" s="327">
        <v>484181</v>
      </c>
      <c r="J62" s="328">
        <v>31554</v>
      </c>
      <c r="K62" s="329">
        <v>-11.8</v>
      </c>
      <c r="L62" s="330">
        <v>38512</v>
      </c>
      <c r="M62" s="331">
        <v>5.4</v>
      </c>
      <c r="N62" s="332">
        <v>-17.2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32.76</v>
      </c>
      <c r="G47" s="12">
        <v>35.49</v>
      </c>
      <c r="H47" s="12">
        <v>40.42</v>
      </c>
      <c r="I47" s="12">
        <v>40.14</v>
      </c>
      <c r="J47" s="13">
        <v>38.25</v>
      </c>
    </row>
    <row r="48" spans="2:10" ht="57.75" customHeight="1" x14ac:dyDescent="0.15">
      <c r="B48" s="14"/>
      <c r="C48" s="1171" t="s">
        <v>4</v>
      </c>
      <c r="D48" s="1171"/>
      <c r="E48" s="1172"/>
      <c r="F48" s="15">
        <v>5.7</v>
      </c>
      <c r="G48" s="16">
        <v>7.38</v>
      </c>
      <c r="H48" s="16">
        <v>4.41</v>
      </c>
      <c r="I48" s="16">
        <v>4.71</v>
      </c>
      <c r="J48" s="17">
        <v>5.25</v>
      </c>
    </row>
    <row r="49" spans="2:10" ht="57.75" customHeight="1" thickBot="1" x14ac:dyDescent="0.2">
      <c r="B49" s="18"/>
      <c r="C49" s="1173" t="s">
        <v>5</v>
      </c>
      <c r="D49" s="1173"/>
      <c r="E49" s="1174"/>
      <c r="F49" s="19">
        <v>5.26</v>
      </c>
      <c r="G49" s="20">
        <v>4.58</v>
      </c>
      <c r="H49" s="20">
        <v>2.5099999999999998</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2017-04-25T08:28:29Z</cp:lastPrinted>
  <dcterms:created xsi:type="dcterms:W3CDTF">2017-02-15T20:05:08Z</dcterms:created>
  <dcterms:modified xsi:type="dcterms:W3CDTF">2017-05-25T00:24:55Z</dcterms:modified>
</cp:coreProperties>
</file>