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tabRatio="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P23" i="11" l="1"/>
  <c r="AA23" i="11"/>
  <c r="V23" i="11"/>
  <c r="Q23"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C35" i="9"/>
  <c r="CO34" i="9"/>
  <c r="BW34" i="9"/>
  <c r="BW35" i="9" s="1"/>
  <c r="BW36" i="9" s="1"/>
  <c r="BW37" i="9" s="1"/>
  <c r="BW38" i="9" s="1"/>
  <c r="BW39" i="9" s="1"/>
  <c r="BW40" i="9" s="1"/>
  <c r="BW41" i="9" s="1"/>
  <c r="BW42" i="9" s="1"/>
  <c r="BW43" i="9" s="1"/>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<sst xmlns="http://schemas.openxmlformats.org/spreadsheetml/2006/main" count="1091" uniqueCount="566">
  <si>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</si>
  <si>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</si>
  <si>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</si>
  <si>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</si>
  <si>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</si>
  <si>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</si>
  <si>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</si>
  <si>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</si>
  <si>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</si>
  <si>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</si>
  <si>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</si>
  <si>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</si>
  <si>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</si>
  <si>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</si>
  <si>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</si>
  <si>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</si>
  <si>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</si>
  <si>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</si>
  <si>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</si>
  <si>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</si>
  <si>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</si>
  <si>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</si>
  <si>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</si>
  <si>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</si>
  <si>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</si>
  <si>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</si>
  <si>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</si>
  <si>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</si>
  <si>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</si>
  <si>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</si>
  <si>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</si>
  <si>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</si>
  <si>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</si>
  <si>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</si>
  <si>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</si>
  <si>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</si>
  <si>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</si>
  <si>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</si>
  <si>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</si>
  <si>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</si>
  <si>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</si>
  <si>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</si>
  <si>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</si>
  <si>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</si>
  <si>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</si>
  <si>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</si>
  <si>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</si>
  <si>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</si>
  <si>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</si>
  <si>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</si>
  <si>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</si>
  <si>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</si>
  <si>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</si>
  <si>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</si>
  <si>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</si>
  <si>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</si>
  <si>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</si>
  <si>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</si>
  <si>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</si>
  <si>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</si>
  <si>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</si>
  <si>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</si>
  <si>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</si>
  <si>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</si>
  <si>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</si>
  <si>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</si>
  <si>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</si>
  <si>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</si>
  <si>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</si>
  <si>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</si>
  <si>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</si>
  <si>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</si>
  <si>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</si>
  <si>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</si>
  <si>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</si>
  <si>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</si>
  <si>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</si>
  <si>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</si>
  <si>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</si>
  <si>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</si>
  <si>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</si>
  <si>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</si>
  <si>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</si>
  <si>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</si>
  <si>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</si>
  <si>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</si>
  <si>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</si>
  <si>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</si>
  <si>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</si>
  <si>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</si>
  <si>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</si>
  <si>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</si>
  <si>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</si>
  <si>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</si>
  <si>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</si>
  <si>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</si>
  <si>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</si>
  <si>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</si>
  <si>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</si>
  <si>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</si>
  <si>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</si>
  <si>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</si>
  <si>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</si>
  <si>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</si>
  <si>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</si>
  <si>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</si>
  <si>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</si>
  <si>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</si>
  <si>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</si>
  <si>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</si>
  <si>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</si>
  <si>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</si>
  <si>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</si>
  <si>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</si>
  <si>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</si>
  <si>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</si>
  <si>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</si>
  <si>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</si>
  <si>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</si>
  <si>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</si>
  <si>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</si>
  <si>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</si>
  <si>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</si>
  <si>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</si>
  <si>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</si>
  <si>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</si>
  <si>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</si>
  <si>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</si>
  <si>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</si>
  <si>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</si>
  <si>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</si>
  <si>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</si>
  <si>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</si>
  <si>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</si>
  <si>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</si>
  <si>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</si>
  <si>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</si>
  <si>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</si>
  <si>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</si>
  <si>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</si>
  <si>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</si>
  <si>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</si>
  <si>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</si>
  <si>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</si>
  <si>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</si>
  <si>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</si>
  <si>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</si>
  <si>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</si>
  <si>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</si>
  <si>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</si>
  <si>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</si>
  <si>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</si>
  <si>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</si>
  <si>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</si>
  <si>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</si>
  <si>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</si>
  <si>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</si>
  <si>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</si>
  <si>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</si>
  <si>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</si>
  <si>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</si>
  <si>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</si>
  <si>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</si>
  <si>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</si>
  <si>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</si>
  <si>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</si>
  <si>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</si>
  <si>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</si>
  <si>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</si>
  <si>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</si>
  <si>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</si>
  <si>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</si>
  <si>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</si>
  <si>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</si>
  <si>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</si>
  <si>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</si>
  <si>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</si>
  <si>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</si>
  <si>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</si>
  <si>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</si>
  <si>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</si>
  <si>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</si>
  <si>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</si>
  <si>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</si>
  <si>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</si>
  <si>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</si>
  <si>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</si>
  <si>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</si>
  <si>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</si>
  <si>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</si>
  <si>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</si>
  <si>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</si>
  <si>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</si>
  <si>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</si>
  <si>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</si>
  <si>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三重県南伊勢町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</si>
  <si>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</si>
  <si>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</si>
  <si>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</si>
  <si>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</si>
  <si>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</si>
  <si>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</si>
  <si>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</si>
  <si>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</si>
  <si>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</si>
  <si>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</si>
  <si>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</si>
  <si>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</si>
  <si>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</si>
  <si>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</si>
  <si>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</si>
  <si>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</si>
  <si>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</si>
  <si>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</si>
  <si>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</si>
  <si>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</si>
  <si>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</si>
  <si>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</si>
  <si>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</si>
  <si>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</si>
  <si>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</si>
  <si>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</si>
  <si>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</si>
  <si>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</si>
  <si>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</si>
  <si>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</si>
  <si>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</si>
  <si>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</si>
  <si>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</si>
  <si>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</si>
  <si>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</si>
  <si>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</si>
  <si>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</si>
  <si>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</si>
  <si>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</si>
  <si>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</si>
  <si>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</si>
  <si>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</si>
  <si>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</si>
  <si>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</si>
  <si>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</si>
  <si>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</si>
  <si>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</si>
  <si>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</si>
  <si>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</si>
  <si>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</si>
  <si>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</si>
  <si>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</si>
  <si>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</si>
  <si>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</si>
  <si>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</si>
  <si>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</si>
  <si>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</si>
  <si>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</si>
  <si>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</si>
  <si>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</si>
  <si>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</si>
  <si>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</si>
  <si>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</si>
  <si>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</si>
  <si>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</si>
  <si>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</si>
  <si>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</si>
  <si>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</si>
  <si>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</si>
  <si>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</si>
  <si>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</si>
  <si>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</si>
  <si>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</si>
  <si>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</si>
  <si>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</si>
  <si>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</si>
  <si>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</si>
  <si>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</si>
  <si>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</si>
  <si>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</si>
  <si>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</si>
  <si>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</si>
  <si>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</si>
  <si>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</si>
  <si>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</si>
  <si>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</si>
  <si>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</si>
  <si>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</si>
  <si>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</si>
  <si>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</si>
  <si>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</si>
  <si>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</si>
  <si>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</si>
  <si>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</si>
  <si>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</si>
  <si>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</si>
  <si>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</si>
  <si>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</si>
  <si>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</si>
  <si>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</si>
  <si>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</si>
  <si>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</si>
  <si>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</si>
  <si>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</si>
  <si>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</si>
  <si>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</si>
  <si>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</si>
  <si>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</si>
  <si>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</si>
  <si>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</si>
  <si>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</si>
  <si>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</si>
  <si>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</si>
  <si>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</si>
  <si>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</si>
  <si>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</si>
  <si>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</si>
  <si>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</si>
  <si>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</si>
  <si>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</si>
  <si>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</si>
  <si>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</si>
  <si>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</si>
  <si>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</si>
  <si>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</si>
  <si>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</si>
  <si>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</si>
  <si>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</si>
  <si>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</si>
  <si>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</si>
  <si>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</si>
  <si>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</si>
  <si>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</si>
  <si>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</si>
  <si>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</si>
  <si>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</si>
  <si>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</si>
  <si>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</si>
  <si>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</si>
  <si>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</si>
  <si>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</si>
  <si>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</si>
  <si>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</si>
  <si>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</si>
  <si>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</si>
  <si>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</si>
  <si>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</si>
  <si>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</si>
  <si>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</si>
  <si>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三重県南伊勢町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</si>
  <si>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</si>
  <si>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</si>
  <si>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</si>
  <si>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</si>
  <si>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</si>
  <si>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</si>
  <si>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</si>
  <si>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</si>
  <si>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</si>
  <si>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</si>
  <si>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</si>
  <si>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</si>
  <si>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</si>
  <si>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</si>
  <si>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</si>
  <si>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</si>
  <si>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</si>
  <si>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</si>
  <si>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</si>
  <si>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</si>
  <si>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</si>
  <si>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</si>
  <si>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</si>
  <si>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</si>
  <si>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</si>
  <si>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</si>
  <si>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</si>
  <si>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</si>
  <si>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</si>
  <si>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</si>
  <si>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</si>
  <si>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</si>
  <si>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</si>
  <si>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</si>
  <si>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</si>
  <si>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</si>
  <si>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</si>
  <si>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</si>
  <si>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</si>
  <si>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簡易水道事業特別会計</t>
    <phoneticPr fontId="5"/>
  </si>
  <si>
    <t>法非適用企業</t>
    <phoneticPr fontId="5"/>
  </si>
  <si>
    <t>下水道事業特別会計</t>
    <phoneticPr fontId="5"/>
  </si>
  <si>
    <t>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</si>
  <si>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</si>
  <si>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</si>
  <si>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</si>
  <si>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</si>
  <si>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</si>
  <si>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</si>
  <si>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</si>
  <si>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</si>
  <si>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</si>
  <si>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</si>
  <si>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</si>
  <si>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</si>
  <si>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</si>
  <si>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</si>
  <si>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</si>
  <si>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</si>
  <si>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</si>
  <si>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</si>
  <si>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</si>
  <si>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</si>
  <si>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</si>
  <si>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</si>
  <si>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</si>
  <si>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</si>
  <si>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</si>
  <si>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</si>
  <si>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</si>
  <si>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</si>
  <si>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</si>
  <si>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</si>
  <si>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</si>
  <si>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</si>
  <si>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</si>
  <si>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</si>
  <si>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</si>
  <si>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</si>
  <si>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</si>
  <si>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</si>
  <si>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</si>
  <si>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</si>
  <si>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</si>
  <si>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</si>
  <si>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</si>
  <si>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</si>
  <si>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</si>
  <si>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</si>
  <si>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</si>
  <si>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</si>
  <si>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</si>
  <si>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</si>
  <si>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</si>
  <si>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</si>
  <si>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</si>
  <si>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</si>
  <si>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</si>
  <si>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</si>
  <si>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</si>
  <si>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</si>
  <si>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</si>
  <si>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</si>
  <si>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</si>
  <si>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</si>
  <si>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</si>
  <si>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</si>
  <si>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</si>
  <si>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</si>
  <si>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</si>
  <si>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</si>
  <si>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</si>
  <si>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</si>
  <si>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</si>
  <si>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</si>
  <si>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</si>
  <si>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</si>
  <si>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</si>
  <si>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</si>
  <si>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</si>
  <si>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</si>
  <si>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</si>
  <si>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</si>
  <si>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</si>
  <si>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</si>
  <si>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</si>
  <si>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</si>
  <si>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</si>
  <si>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</si>
  <si>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</si>
  <si>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</si>
  <si>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</si>
  <si>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</si>
  <si>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</si>
  <si>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</si>
  <si>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</si>
  <si>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</si>
  <si>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</si>
  <si>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</si>
  <si>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</si>
  <si>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</si>
  <si>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</si>
  <si>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</si>
  <si>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</si>
  <si>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</si>
  <si>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</si>
  <si>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</si>
  <si>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</si>
  <si>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</si>
  <si>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</si>
  <si>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</si>
  <si>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</si>
  <si>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</si>
  <si>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</si>
  <si>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</si>
  <si>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</si>
  <si>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</si>
  <si>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</si>
  <si>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</si>
  <si>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</si>
  <si>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</si>
  <si>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</si>
  <si>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</si>
  <si>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</si>
  <si>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</si>
  <si>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</si>
  <si>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</si>
  <si>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</si>
  <si>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</si>
  <si>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</si>
  <si>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</si>
  <si>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</si>
  <si>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</si>
  <si>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</si>
  <si>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</si>
  <si>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</si>
  <si>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</si>
  <si>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一般会計</t>
  </si>
  <si>
    <t>病院事業会計</t>
  </si>
  <si>
    <t>上水道事業会計</t>
  </si>
  <si>
    <t>介護保険特別会計</t>
  </si>
  <si>
    <t>国民健康保険特別会計</t>
  </si>
  <si>
    <t>簡易水道事業特別会計</t>
  </si>
  <si>
    <t>後期高齢者医療特別会計</t>
  </si>
  <si>
    <t>下水道事業特別会計</t>
  </si>
  <si>
    <t>その他会計（赤字）</t>
  </si>
  <si>
    <t>その他会計（黒字）</t>
  </si>
  <si>
    <t>鳥羽志勢広域連合</t>
    <rPh sb="0" eb="2">
      <t>トバ</t>
    </rPh>
    <rPh sb="2" eb="3">
      <t>シ</t>
    </rPh>
    <rPh sb="3" eb="4">
      <t>セイ</t>
    </rPh>
    <rPh sb="4" eb="6">
      <t>コウイキ</t>
    </rPh>
    <rPh sb="6" eb="8">
      <t>レンゴウ</t>
    </rPh>
    <phoneticPr fontId="2"/>
  </si>
  <si>
    <t>三重地方税管理回収機構</t>
    <rPh sb="0" eb="2">
      <t>ミエ</t>
    </rPh>
    <rPh sb="2" eb="5">
      <t>チホウゼイ</t>
    </rPh>
    <rPh sb="5" eb="7">
      <t>カンリ</t>
    </rPh>
    <rPh sb="7" eb="9">
      <t>カイシュウ</t>
    </rPh>
    <rPh sb="9" eb="11">
      <t>キコウ</t>
    </rPh>
    <phoneticPr fontId="2"/>
  </si>
  <si>
    <t>　うち一般会計</t>
    <rPh sb="3" eb="5">
      <t>イッパン</t>
    </rPh>
    <rPh sb="5" eb="7">
      <t>カイケイ</t>
    </rPh>
    <phoneticPr fontId="2"/>
  </si>
  <si>
    <t>　うち特別会計</t>
    <rPh sb="3" eb="5">
      <t>トクベツ</t>
    </rPh>
    <rPh sb="5" eb="7">
      <t>カイケイ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</si>
  <si>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</si>
  <si>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志摩広域消防組合</t>
    <rPh sb="0" eb="2">
      <t>シマ</t>
    </rPh>
    <rPh sb="2" eb="4">
      <t>コウイキ</t>
    </rPh>
    <rPh sb="4" eb="6">
      <t>ショウボウ</t>
    </rPh>
    <rPh sb="6" eb="8">
      <t>クミアイ</t>
    </rPh>
    <phoneticPr fontId="2"/>
  </si>
  <si>
    <t>紀勢地区広域消防組合</t>
    <rPh sb="0" eb="2">
      <t>キセイ</t>
    </rPh>
    <rPh sb="2" eb="4">
      <t>チク</t>
    </rPh>
    <rPh sb="4" eb="6">
      <t>コウイキ</t>
    </rPh>
    <rPh sb="6" eb="8">
      <t>ショウボウ</t>
    </rPh>
    <rPh sb="8" eb="10">
      <t>クミアイ</t>
    </rPh>
    <phoneticPr fontId="2"/>
  </si>
  <si>
    <t>度会広域連合</t>
    <rPh sb="0" eb="2">
      <t>ワタライ</t>
    </rPh>
    <rPh sb="2" eb="4">
      <t>コウイキ</t>
    </rPh>
    <rPh sb="4" eb="6">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</si>
  <si>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</si>
  <si>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わたらい老人福祉施設組合</t>
    <rPh sb="4" eb="6">
      <t>ロウジン</t>
    </rPh>
    <rPh sb="6" eb="8">
      <t>フクシ</t>
    </rPh>
    <rPh sb="8" eb="10">
      <t>シセツ</t>
    </rPh>
    <rPh sb="10" eb="12">
      <t>クミアイ</t>
    </rPh>
    <phoneticPr fontId="2"/>
  </si>
  <si>
    <t>志摩広域行政組合</t>
    <rPh sb="0" eb="2">
      <t>シマ</t>
    </rPh>
    <rPh sb="2" eb="4">
      <t>コウイキ</t>
    </rPh>
    <rPh sb="4" eb="6">
      <t>ギョウセイ</t>
    </rPh>
    <rPh sb="6" eb="8">
      <t>クミアイ</t>
    </rPh>
    <phoneticPr fontId="2"/>
  </si>
  <si>
    <t>三重県市町総合事務組合</t>
    <rPh sb="0" eb="3">
      <t>ミエケン</t>
    </rPh>
    <rPh sb="3" eb="4">
      <t>シ</t>
    </rPh>
    <rPh sb="4" eb="5">
      <t>マチ</t>
    </rPh>
    <rPh sb="5" eb="7">
      <t>ソウゴウ</t>
    </rPh>
    <rPh sb="7" eb="9">
      <t>ジム</t>
    </rPh>
    <rPh sb="9" eb="11">
      <t>クミアイ</t>
    </rPh>
    <phoneticPr fontId="2"/>
  </si>
  <si>
    <t>-</t>
    <phoneticPr fontId="2"/>
  </si>
  <si>
    <t>-</t>
    <phoneticPr fontId="2"/>
  </si>
  <si>
    <t>-</t>
    <phoneticPr fontId="2"/>
  </si>
  <si>
    <t>-</t>
    <phoneticPr fontId="2"/>
  </si>
  <si>
    <t>-</t>
    <phoneticPr fontId="2"/>
  </si>
  <si>
    <t>4特別会計の合算</t>
    <rPh sb="1" eb="3">
      <t>トクベツ</t>
    </rPh>
    <rPh sb="3" eb="5">
      <t>カイケイ</t>
    </rPh>
    <rPh sb="6" eb="8">
      <t>ガッサン</t>
    </rPh>
    <phoneticPr fontId="2"/>
  </si>
  <si>
    <t>3特別会計の合算</t>
    <rPh sb="1" eb="3">
      <t>トクベツ</t>
    </rPh>
    <rPh sb="3" eb="5">
      <t>カイケイ</t>
    </rPh>
    <rPh sb="6" eb="8">
      <t>ガッサン</t>
    </rPh>
    <phoneticPr fontId="2"/>
  </si>
  <si>
    <t>6特別会計の合算</t>
    <rPh sb="1" eb="3">
      <t>トクベツ</t>
    </rPh>
    <rPh sb="3" eb="5">
      <t>カイケイ</t>
    </rPh>
    <rPh sb="6" eb="8">
      <t>ガッサン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</si>
  <si>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</si>
  <si>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</si>
  <si>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</si>
  <si>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</si>
  <si>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</si>
  <si>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</si>
  <si>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</si>
  <si>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</si>
  <si>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</si>
  <si>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</si>
  <si>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</si>
  <si>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</si>
  <si>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将来負担比率及び実質公債費比率とも類似団体と比較して低くなっている。これは起債の借入残高において過疎対策事業債や市町村合併特例事業債の借入比率が高く、臨時財政対策債と
合わせると借入残高全体の79.3％を占める割合となっており、実質的な負担が大きく軽減されているためである。今後も有利な地方債を最大限活用し健全な財政運営に努めていく。</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4">
      <t>ヒ</t>
    </rPh>
    <rPh sb="24" eb="25">
      <t>カク</t>
    </rPh>
    <rPh sb="27" eb="28">
      <t>ヒク</t>
    </rPh>
    <rPh sb="38" eb="40">
      <t>キサイ</t>
    </rPh>
    <rPh sb="41" eb="43">
      <t>カリイ</t>
    </rPh>
    <rPh sb="43" eb="45">
      <t>ザンダカ</t>
    </rPh>
    <rPh sb="49" eb="51">
      <t>カソ</t>
    </rPh>
    <rPh sb="51" eb="53">
      <t>タイサク</t>
    </rPh>
    <rPh sb="53" eb="55">
      <t>ジギョウ</t>
    </rPh>
    <rPh sb="55" eb="56">
      <t>サイ</t>
    </rPh>
    <rPh sb="57" eb="60">
      <t>シチョウソン</t>
    </rPh>
    <rPh sb="60" eb="62">
      <t>ガッペイ</t>
    </rPh>
    <rPh sb="62" eb="64">
      <t>トクレイ</t>
    </rPh>
    <rPh sb="64" eb="66">
      <t>ジギョウ</t>
    </rPh>
    <rPh sb="66" eb="67">
      <t>サイ</t>
    </rPh>
    <rPh sb="68" eb="70">
      <t>カリイレ</t>
    </rPh>
    <rPh sb="70" eb="72">
      <t>ヒリツ</t>
    </rPh>
    <rPh sb="73" eb="74">
      <t>タカ</t>
    </rPh>
    <rPh sb="76" eb="78">
      <t>リンジ</t>
    </rPh>
    <rPh sb="78" eb="79">
      <t>ザイ</t>
    </rPh>
    <rPh sb="79" eb="80">
      <t>セイ</t>
    </rPh>
    <rPh sb="80" eb="82">
      <t>タイサク</t>
    </rPh>
    <rPh sb="82" eb="83">
      <t>サイ</t>
    </rPh>
    <rPh sb="85" eb="86">
      <t>ア</t>
    </rPh>
    <rPh sb="90" eb="92">
      <t>カリイレ</t>
    </rPh>
    <rPh sb="92" eb="94">
      <t>ザンダカ</t>
    </rPh>
    <rPh sb="94" eb="96">
      <t>ゼンタイ</t>
    </rPh>
    <rPh sb="103" eb="104">
      <t>シ</t>
    </rPh>
    <rPh sb="106" eb="108">
      <t>ワリアイ</t>
    </rPh>
    <rPh sb="115" eb="117">
      <t>ジッシツ</t>
    </rPh>
    <rPh sb="117" eb="118">
      <t>テキ</t>
    </rPh>
    <rPh sb="119" eb="121">
      <t>フタン</t>
    </rPh>
    <rPh sb="122" eb="123">
      <t>オオ</t>
    </rPh>
    <rPh sb="125" eb="127">
      <t>ケイゲン</t>
    </rPh>
    <rPh sb="138" eb="140">
      <t>コンゴ</t>
    </rPh>
    <rPh sb="141" eb="143">
      <t>ユウリ</t>
    </rPh>
    <rPh sb="144" eb="146">
      <t>チホウ</t>
    </rPh>
    <rPh sb="146" eb="147">
      <t>サイ</t>
    </rPh>
    <rPh sb="148" eb="151">
      <t>サイダイゲン</t>
    </rPh>
    <rPh sb="151" eb="153">
      <t>カツヨウ</t>
    </rPh>
    <rPh sb="154" eb="156">
      <t>ケンゼン</t>
    </rPh>
    <rPh sb="157" eb="159">
      <t>ザイセイ</t>
    </rPh>
    <rPh sb="159" eb="161">
      <t>ウンエイ</t>
    </rPh>
    <rPh sb="162" eb="16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</si>
</sst>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108159</c:v>
                </c:pt>
                <c:pt idx="1">
                  <c:v>61774</c:v>
                </c:pt>
                <c:pt idx="2">
                  <c:v>122620</c:v>
                </c:pt>
                <c:pt idx="3">
                  <c:v>100661</c:v>
                </c:pt>
                <c:pt idx="4">
                  <c:v>68780</c:v>
                </c:pt>
              </c:numCache>
            </c:numRef>
          </c:val>
          <c:smooth val="0"/>
        </c:ser>
        <c:dLbls>
          <c:showLegendKey val="0"/>
          <c:showVal val="0"/>
          <c:showCatName val="0"/>
          <c:showSerName val="0"/>
          <c:showPercent val="0"/>
          <c:showBubbleSize val="0"/>
        </c:dLbls>
        <c:marker val="1"/>
        <c:smooth val="0"/>
        <c:axId val="84004864"/>
        <c:axId val="84006784"/>
      </c:lineChart>
      <c:catAx>
        <c:axId val="84004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06784"/>
        <c:crosses val="autoZero"/>
        <c:auto val="1"/>
        <c:lblAlgn val="ctr"/>
        <c:lblOffset val="100"/>
        <c:tickLblSkip val="1"/>
        <c:tickMarkSkip val="1"/>
        <c:noMultiLvlLbl val="0"/>
      </c:catAx>
      <c:valAx>
        <c:axId val="840067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0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7.24</c:v>
                </c:pt>
                <c:pt idx="1">
                  <c:v>5.6</c:v>
                </c:pt>
                <c:pt idx="2">
                  <c:v>6.09</c:v>
                </c:pt>
                <c:pt idx="3">
                  <c:v>5.13</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28.53</c:v>
                </c:pt>
                <c:pt idx="1">
                  <c:v>29.47</c:v>
                </c:pt>
                <c:pt idx="2">
                  <c:v>29.98</c:v>
                </c:pt>
                <c:pt idx="3">
                  <c:v>32.92</c:v>
                </c:pt>
                <c:pt idx="4">
                  <c:v>32.72</c:v>
                </c:pt>
              </c:numCache>
            </c:numRef>
          </c:val>
        </c:ser>
        <c:dLbls>
          <c:showLegendKey val="0"/>
          <c:showVal val="0"/>
          <c:showCatName val="0"/>
          <c:showSerName val="0"/>
          <c:showPercent val="0"/>
          <c:showBubbleSize val="0"/>
        </c:dLbls>
        <c:gapWidth val="250"/>
        <c:overlap val="100"/>
        <c:axId val="110032000"/>
        <c:axId val="11003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3.89</c:v>
                </c:pt>
                <c:pt idx="1">
                  <c:v>-1.07</c:v>
                </c:pt>
                <c:pt idx="2">
                  <c:v>1.35</c:v>
                </c:pt>
                <c:pt idx="3">
                  <c:v>1.83</c:v>
                </c:pt>
                <c:pt idx="4">
                  <c:v>0.86</c:v>
                </c:pt>
              </c:numCache>
            </c:numRef>
          </c:val>
          <c:smooth val="0"/>
        </c:ser>
        <c:dLbls>
          <c:showLegendKey val="0"/>
          <c:showVal val="0"/>
          <c:showCatName val="0"/>
          <c:showSerName val="0"/>
          <c:showPercent val="0"/>
          <c:showBubbleSize val="0"/>
        </c:dLbls>
        <c:marker val="1"/>
        <c:smooth val="0"/>
        <c:axId val="110032000"/>
        <c:axId val="110033920"/>
      </c:lineChart>
      <c:catAx>
        <c:axId val="1100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33920"/>
        <c:crosses val="autoZero"/>
        <c:auto val="1"/>
        <c:lblAlgn val="ctr"/>
        <c:lblOffset val="100"/>
        <c:tickLblSkip val="1"/>
        <c:tickMarkSkip val="1"/>
        <c:noMultiLvlLbl val="0"/>
      </c:catAx>
      <c:valAx>
        <c:axId val="11003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3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0.17</c:v>
                </c:pt>
                <c:pt idx="4">
                  <c:v>#N/A</c:v>
                </c:pt>
                <c:pt idx="5">
                  <c:v>0.21</c:v>
                </c:pt>
                <c:pt idx="6">
                  <c:v>#N/A</c:v>
                </c:pt>
                <c:pt idx="7">
                  <c:v>0.33</c:v>
                </c:pt>
                <c:pt idx="8">
                  <c:v>#N/A</c:v>
                </c:pt>
                <c:pt idx="9">
                  <c:v>0.03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0.14000000000000001</c:v>
                </c:pt>
                <c:pt idx="4">
                  <c:v>#N/A</c:v>
                </c:pt>
                <c:pt idx="5">
                  <c:v>0.26</c:v>
                </c:pt>
                <c:pt idx="6">
                  <c:v>#N/A</c:v>
                </c:pt>
                <c:pt idx="7">
                  <c:v>0.16</c:v>
                </c:pt>
                <c:pt idx="8">
                  <c:v>#N/A</c:v>
                </c:pt>
                <c:pt idx="9">
                  <c:v>0.16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c:v>
                </c:pt>
                <c:pt idx="2">
                  <c:v>#N/A</c:v>
                </c:pt>
                <c:pt idx="3">
                  <c:v>2.67</c:v>
                </c:pt>
                <c:pt idx="4">
                  <c:v>#N/A</c:v>
                </c:pt>
                <c:pt idx="5">
                  <c:v>2.08</c:v>
                </c:pt>
                <c:pt idx="6">
                  <c:v>#N/A</c:v>
                </c:pt>
                <c:pt idx="7">
                  <c:v>1.1200000000000001</c:v>
                </c:pt>
                <c:pt idx="8">
                  <c:v>#N/A</c:v>
                </c:pt>
                <c:pt idx="9">
                  <c:v>0.89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1.53</c:v>
                </c:pt>
                <c:pt idx="2">
                  <c:v>#N/A</c:v>
                </c:pt>
                <c:pt idx="3">
                  <c:v>1.31</c:v>
                </c:pt>
                <c:pt idx="4">
                  <c:v>#N/A</c:v>
                </c:pt>
                <c:pt idx="5">
                  <c:v>1.29</c:v>
                </c:pt>
                <c:pt idx="6">
                  <c:v>#N/A</c:v>
                </c:pt>
                <c:pt idx="7">
                  <c:v>1.63</c:v>
                </c:pt>
                <c:pt idx="8">
                  <c:v>#N/A</c:v>
                </c:pt>
                <c:pt idx="9">
                  <c:v>1.28</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2.68</c:v>
                </c:pt>
                <c:pt idx="2">
                  <c:v>#N/A</c:v>
                </c:pt>
                <c:pt idx="3">
                  <c:v>2.78</c:v>
                </c:pt>
                <c:pt idx="4">
                  <c:v>#N/A</c:v>
                </c:pt>
                <c:pt idx="5">
                  <c:v>3.24</c:v>
                </c:pt>
                <c:pt idx="6">
                  <c:v>#N/A</c:v>
                </c:pt>
                <c:pt idx="7">
                  <c:v>3.41</c:v>
                </c:pt>
                <c:pt idx="8">
                  <c:v>#N/A</c:v>
                </c:pt>
                <c:pt idx="9">
                  <c:v>2.2599999999999998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1.78</c:v>
                </c:pt>
                <c:pt idx="2">
                  <c:v>#N/A</c:v>
                </c:pt>
                <c:pt idx="3">
                  <c:v>2.46</c:v>
                </c:pt>
                <c:pt idx="4">
                  <c:v>#N/A</c:v>
                </c:pt>
                <c:pt idx="5">
                  <c:v>2.56</c:v>
                </c:pt>
                <c:pt idx="6">
                  <c:v>#N/A</c:v>
                </c:pt>
                <c:pt idx="7">
                  <c:v>2.98</c:v>
                </c:pt>
                <c:pt idx="8">
                  <c:v>#N/A</c:v>
                </c:pt>
                <c:pt idx="9">
                  <c:v>3.41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7.23</c:v>
                </c:pt>
                <c:pt idx="2">
                  <c:v>#N/A</c:v>
                </c:pt>
                <c:pt idx="3">
                  <c:v>5.59</c:v>
                </c:pt>
                <c:pt idx="4">
                  <c:v>#N/A</c:v>
                </c:pt>
                <c:pt idx="5">
                  <c:v>6.08</c:v>
                </c:pt>
                <c:pt idx="6">
                  <c:v>#N/A</c:v>
                </c:pt>
                <c:pt idx="7">
                  <c:v>5.12</c:v>
                </c:pt>
                <c:pt idx="8">
                  <c:v>#N/A</c:v>
                </c:pt>
                <c:pt idx="9">
                  <c:v>5.41</c:v>
                </c:pt>
              </c:numCache>
            </c:numRef>
          </c:val>
        </c:ser>
        <c:dLbls>
          <c:showLegendKey val="0"/>
          <c:showVal val="0"/>
          <c:showCatName val="0"/>
          <c:showSerName val="0"/>
          <c:showPercent val="0"/>
          <c:showBubbleSize val="0"/>
        </c:dLbls>
        <c:gapWidth val="150"/>
        <c:overlap val="100"/>
        <c:axId val="110144512"/>
        <c:axId val="110150400"/>
      </c:barChart>
      <c:catAx>
        <c:axId val="1101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0400"/>
        <c:crosses val="autoZero"/>
        <c:auto val="1"/>
        <c:lblAlgn val="ctr"/>
        <c:lblOffset val="100"/>
        <c:tickLblSkip val="1"/>
        <c:tickMarkSkip val="1"/>
        <c:noMultiLvlLbl val="0"/>
      </c:catAx>
      <c:valAx>
        <c:axId val="11015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4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1078</c:v>
                </c:pt>
                <c:pt idx="5">
                  <c:v>1072</c:v>
                </c:pt>
                <c:pt idx="8">
                  <c:v>1083</c:v>
                </c:pt>
                <c:pt idx="11">
                  <c:v>1158</c:v>
                </c:pt>
                <c:pt idx="14">
                  <c:v>1153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63</c:v>
                </c:pt>
                <c:pt idx="6">
                  <c:v>63</c:v>
                </c:pt>
                <c:pt idx="9">
                  <c:v>63</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374</c:v>
                </c:pt>
                <c:pt idx="3">
                  <c:v>348</c:v>
                </c:pt>
                <c:pt idx="6">
                  <c:v>350</c:v>
                </c:pt>
                <c:pt idx="9">
                  <c:v>370</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1197</c:v>
                </c:pt>
                <c:pt idx="3">
                  <c:v>1146</c:v>
                </c:pt>
                <c:pt idx="6">
                  <c:v>1152</c:v>
                </c:pt>
                <c:pt idx="9">
                  <c:v>1197</c:v>
                </c:pt>
                <c:pt idx="12">
                  <c:v>1188</c:v>
                </c:pt>
              </c:numCache>
            </c:numRef>
          </c:val>
        </c:ser>
        <c:dLbls>
          <c:showLegendKey val="0"/>
          <c:showVal val="0"/>
          <c:showCatName val="0"/>
          <c:showSerName val="0"/>
          <c:showPercent val="0"/>
          <c:showBubbleSize val="0"/>
        </c:dLbls>
        <c:gapWidth val="100"/>
        <c:overlap val="100"/>
        <c:axId val="117901952"/>
        <c:axId val="11790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560</c:v>
                </c:pt>
                <c:pt idx="2">
                  <c:v>#N/A</c:v>
                </c:pt>
                <c:pt idx="3">
                  <c:v>#N/A</c:v>
                </c:pt>
                <c:pt idx="4">
                  <c:v>485</c:v>
                </c:pt>
                <c:pt idx="5">
                  <c:v>#N/A</c:v>
                </c:pt>
                <c:pt idx="6">
                  <c:v>#N/A</c:v>
                </c:pt>
                <c:pt idx="7">
                  <c:v>482</c:v>
                </c:pt>
                <c:pt idx="8">
                  <c:v>#N/A</c:v>
                </c:pt>
                <c:pt idx="9">
                  <c:v>#N/A</c:v>
                </c:pt>
                <c:pt idx="10">
                  <c:v>472</c:v>
                </c:pt>
                <c:pt idx="11">
                  <c:v>#N/A</c:v>
                </c:pt>
                <c:pt idx="12">
                  <c:v>#N/A</c:v>
                </c:pt>
                <c:pt idx="13">
                  <c:v>471</c:v>
                </c:pt>
                <c:pt idx="14">
                  <c:v>#N/A</c:v>
                </c:pt>
              </c:numCache>
            </c:numRef>
          </c:val>
          <c:smooth val="0"/>
        </c:ser>
        <c:dLbls>
          <c:showLegendKey val="0"/>
          <c:showVal val="0"/>
          <c:showCatName val="0"/>
          <c:showSerName val="0"/>
          <c:showPercent val="0"/>
          <c:showBubbleSize val="0"/>
        </c:dLbls>
        <c:marker val="1"/>
        <c:smooth val="0"/>
        <c:axId val="117901952"/>
        <c:axId val="117904128"/>
      </c:lineChart>
      <c:catAx>
        <c:axId val="1179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04128"/>
        <c:crosses val="autoZero"/>
        <c:auto val="1"/>
        <c:lblAlgn val="ctr"/>
        <c:lblOffset val="100"/>
        <c:tickLblSkip val="1"/>
        <c:tickMarkSkip val="1"/>
        <c:noMultiLvlLbl val="0"/>
      </c:catAx>
      <c:valAx>
        <c:axId val="11790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11433</c:v>
                </c:pt>
                <c:pt idx="5">
                  <c:v>11267</c:v>
                </c:pt>
                <c:pt idx="8">
                  <c:v>11477</c:v>
                </c:pt>
                <c:pt idx="11">
                  <c:v>11460</c:v>
                </c:pt>
                <c:pt idx="14">
                  <c:v>11266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241</c:v>
                </c:pt>
                <c:pt idx="5">
                  <c:v>200</c:v>
                </c:pt>
                <c:pt idx="8">
                  <c:v>129</c:v>
                </c:pt>
                <c:pt idx="11">
                  <c:v>94</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3832</c:v>
                </c:pt>
                <c:pt idx="5">
                  <c:v>4229</c:v>
                </c:pt>
                <c:pt idx="8">
                  <c:v>4416</c:v>
                </c:pt>
                <c:pt idx="11">
                  <c:v>4570</c:v>
                </c:pt>
                <c:pt idx="14">
                  <c:v>4761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2370</c:v>
                </c:pt>
                <c:pt idx="3">
                  <c:v>2394</c:v>
                </c:pt>
                <c:pt idx="6">
                  <c:v>2351</c:v>
                </c:pt>
                <c:pt idx="9">
                  <c:v>2314</c:v>
                </c:pt>
                <c:pt idx="12">
                  <c:v>2177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500</c:v>
                </c:pt>
                <c:pt idx="3">
                  <c:v>449</c:v>
                </c:pt>
                <c:pt idx="6">
                  <c:v>437</c:v>
                </c:pt>
                <c:pt idx="9">
                  <c:v>416</c:v>
                </c:pt>
                <c:pt idx="12">
                  <c:v>373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4613</c:v>
                </c:pt>
                <c:pt idx="3">
                  <c:v>4641</c:v>
                </c:pt>
                <c:pt idx="6">
                  <c:v>4489</c:v>
                </c:pt>
                <c:pt idx="9">
                  <c:v>4301</c:v>
                </c:pt>
                <c:pt idx="12">
                  <c:v>4198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11578</c:v>
                </c:pt>
                <c:pt idx="3">
                  <c:v>11376</c:v>
                </c:pt>
                <c:pt idx="6">
                  <c:v>11592</c:v>
                </c:pt>
                <c:pt idx="9">
                  <c:v>11638</c:v>
                </c:pt>
                <c:pt idx="12">
                  <c:v>11493</c:v>
                </c:pt>
              </c:numCache>
            </c:numRef>
          </c:val>
        </c:ser>
        <c:dLbls>
          <c:showLegendKey val="0"/>
          <c:showVal val="0"/>
          <c:showCatName val="0"/>
          <c:showSerName val="0"/>
          <c:showPercent val="0"/>
          <c:showBubbleSize val="0"/>
        </c:dLbls>
        <c:gapWidth val="100"/>
        <c:overlap val="100"/>
        <c:axId val="118010624"/>
        <c:axId val="118012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3555</c:v>
                </c:pt>
                <c:pt idx="2">
                  <c:v>#N/A</c:v>
                </c:pt>
                <c:pt idx="3">
                  <c:v>#N/A</c:v>
                </c:pt>
                <c:pt idx="4">
                  <c:v>3165</c:v>
                </c:pt>
                <c:pt idx="5">
                  <c:v>#N/A</c:v>
                </c:pt>
                <c:pt idx="6">
                  <c:v>#N/A</c:v>
                </c:pt>
                <c:pt idx="7">
                  <c:v>2846</c:v>
                </c:pt>
                <c:pt idx="8">
                  <c:v>#N/A</c:v>
                </c:pt>
                <c:pt idx="9">
                  <c:v>#N/A</c:v>
                </c:pt>
                <c:pt idx="10">
                  <c:v>2544</c:v>
                </c:pt>
                <c:pt idx="11">
                  <c:v>#N/A</c:v>
                </c:pt>
                <c:pt idx="12">
                  <c:v>#N/A</c:v>
                </c:pt>
                <c:pt idx="13">
                  <c:v>2138</c:v>
                </c:pt>
                <c:pt idx="14">
                  <c:v>#N/A</c:v>
                </c:pt>
              </c:numCache>
            </c:numRef>
          </c:val>
          <c:smooth val="0"/>
        </c:ser>
        <c:dLbls>
          <c:showLegendKey val="0"/>
          <c:showVal val="0"/>
          <c:showCatName val="0"/>
          <c:showSerName val="0"/>
          <c:showPercent val="0"/>
          <c:showBubbleSize val="0"/>
        </c:dLbls>
        <c:marker val="1"/>
        <c:smooth val="0"/>
        <c:axId val="118010624"/>
        <c:axId val="118012544"/>
      </c:lineChart>
      <c:catAx>
        <c:axId val="1180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12544"/>
        <c:crosses val="autoZero"/>
        <c:auto val="1"/>
        <c:lblAlgn val="ctr"/>
        <c:lblOffset val="100"/>
        <c:tickLblSkip val="1"/>
        <c:tickMarkSkip val="1"/>
        <c:noMultiLvlLbl val="0"/>
      </c:catAx>
      <c:valAx>
        <c:axId val="11801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1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8092160"/>
        <c:axId val="118094080"/>
      </c:scatterChart>
      <c:valAx>
        <c:axId val="118092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94080"/>
        <c:crosses val="autoZero"/>
        <c:crossBetween val="midCat"/>
      </c:valAx>
      <c:valAx>
        <c:axId val="118094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9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11.1</c:v>
                </c:pt>
                <c:pt idx="1">
                  <c:v>10.4</c:v>
                </c:pt>
                <c:pt idx="2">
                  <c:v>10.199999999999999</c:v>
                </c:pt>
                <c:pt idx="3">
                  <c:v>9.6999999999999993</c:v>
                </c:pt>
                <c:pt idx="4">
                  <c:v>9.6</c:v>
                </c:pt>
              </c:numCache>
            </c:numRef>
          </c:xVal>
          <c:yVal>
            <c:numRef>
              <c:f>公会計指標分析・財政指標組合せ分析表!$K$73:$O$73</c:f>
              <c:numCache>
                <c:formatCode>#,##0.0;"▲ "#,##0.0</c:formatCode>
                <c:ptCount val="5"/>
                <c:pt idx="0">
                  <c:v>70.7</c:v>
                </c:pt>
                <c:pt idx="1">
                  <c:v>63.9</c:v>
                </c:pt>
                <c:pt idx="2">
                  <c:v>57.5</c:v>
                </c:pt>
                <c:pt idx="3">
                  <c:v>52.4</c:v>
                </c:pt>
                <c:pt idx="4">
                  <c:v>42.9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18144384"/>
        <c:axId val="118150656"/>
      </c:scatterChart>
      <c:valAx>
        <c:axId val="118144384"/>
        <c:scaling>
          <c:orientation val="minMax"/>
          <c:max val="15"/>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50656"/>
        <c:crosses val="autoZero"/>
        <c:crossBetween val="midCat"/>
      </c:valAx>
      <c:valAx>
        <c:axId val="118150656"/>
        <c:scaling>
          <c:orientation val="minMax"/>
          <c:max val="8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44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発行については、合併特例事業や防災対策事業の増発により高い水準で推移しているが、近年の起債は臨時財政対策債や過疎債、合併特例債の占める割合が非常に高く、既発債の償還が年々終了していくことで交付税措置率の高い残債の割合が大きくなってきている状況にある。しかしながら、水道事業や下水道事業などの建設改良に伴う起債の償還が長期に続くことから、新規地方債の発行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将来負担額については、一般会計の地方債残高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合併特例事業や防災対策事業の増発により高い水準で推移しており、この傾向は今後も続くものと予想される。また</a:t>
          </a:r>
          <a:r>
            <a:rPr lang="ja-JP" altLang="en-US" sz="1100" b="0" i="0" baseline="0">
              <a:solidFill>
                <a:schemeClr val="dk1"/>
              </a:solidFill>
              <a:effectLst/>
              <a:latin typeface="+mn-lt"/>
              <a:ea typeface="+mn-ea"/>
              <a:cs typeface="+mn-cs"/>
            </a:rPr>
            <a:t>今後は病院建設</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による一般会計負担が増加していくことから将来負担額は</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していくものと予想される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充当可能財源等については、適切な財源の確保と歳出の精査により、毎年</a:t>
          </a:r>
          <a:r>
            <a:rPr lang="ja-JP" altLang="en-US" sz="1100" b="0" i="0" baseline="0">
              <a:solidFill>
                <a:schemeClr val="dk1"/>
              </a:solidFill>
              <a:effectLst/>
              <a:latin typeface="+mn-lt"/>
              <a:ea typeface="+mn-ea"/>
              <a:cs typeface="+mn-cs"/>
            </a:rPr>
            <a:t>基金</a:t>
          </a:r>
          <a:r>
            <a:rPr lang="ja-JP" altLang="ja-JP" sz="1100" b="0" i="0" baseline="0">
              <a:solidFill>
                <a:schemeClr val="dk1"/>
              </a:solidFill>
              <a:effectLst/>
              <a:latin typeface="+mn-lt"/>
              <a:ea typeface="+mn-ea"/>
              <a:cs typeface="+mn-cs"/>
            </a:rPr>
            <a:t>積立額が伸びている状況にある。また、交付税措置率の高い残債の割合も年々高くなってきていることから、</a:t>
          </a:r>
          <a:r>
            <a:rPr lang="ja-JP" altLang="en-US" sz="1100" b="0" i="0" baseline="0">
              <a:solidFill>
                <a:schemeClr val="dk1"/>
              </a:solidFill>
              <a:effectLst/>
              <a:latin typeface="+mn-lt"/>
              <a:ea typeface="+mn-ea"/>
              <a:cs typeface="+mn-cs"/>
            </a:rPr>
            <a:t>地方債残高における</a:t>
          </a:r>
          <a:r>
            <a:rPr lang="ja-JP" altLang="ja-JP" sz="1100" b="0" i="0" baseline="0">
              <a:solidFill>
                <a:schemeClr val="dk1"/>
              </a:solidFill>
              <a:effectLst/>
              <a:latin typeface="+mn-lt"/>
              <a:ea typeface="+mn-ea"/>
              <a:cs typeface="+mn-cs"/>
            </a:rPr>
            <a:t>基準財政需要額算入</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も伸びている状況である。今後とも新規地方債の発行の抑制や基金の積み増しを行うなど健全な財政運営に努める。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47.5</a:t>
          </a:r>
          <a:r>
            <a:rPr lang="ja-JP" altLang="ja-JP" sz="1100" b="0" i="0" baseline="0">
              <a:solidFill>
                <a:schemeClr val="dk1"/>
              </a:solidFill>
              <a:effectLst/>
              <a:latin typeface="+mn-lt"/>
              <a:ea typeface="+mn-ea"/>
              <a:cs typeface="+mn-cs"/>
            </a:rPr>
            <a:t>％）に加え、町の基幹産業である第一次産業が低迷していること等により、財政基盤が弱く、類似団体平均を下回って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る。今後も引き続き、職員定数の適正化や計画的な施設の統廃合による経常経費の削減、また歳出全般の徹底的な見直し、効率化に努めることにより財政の健全化を図る。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6" name="直線コネクタ 75"/>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9" name="円/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1" name="円/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5" name="円/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広域に３８地区もの集落が点在している当町では、保育所</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消防施設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145542</xdr:rowOff>
    </xdr:from>
    <xdr:to>
      <xdr:col>7</xdr:col>
      <xdr:colOff>152400</xdr:colOff>
      <xdr:row>65</xdr:row>
      <xdr:rowOff>56134</xdr:rowOff>
    </xdr:to>
    <xdr:cxnSp macro="">
      <xdr:nvCxnSpPr>
        <xdr:cNvPr id="131" name="直線コネクタ 130"/>
        <xdr:cNvCxnSpPr/>
      </xdr:nvCxnSpPr>
      <xdr:spPr>
        <a:xfrm flipV="1">
          <a:off x="4114800" y="1111834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92456</xdr:rowOff>
    </xdr:from>
    <xdr:to>
      <xdr:col>6</xdr:col>
      <xdr:colOff>0</xdr:colOff>
      <xdr:row>65</xdr:row>
      <xdr:rowOff>56134</xdr:rowOff>
    </xdr:to>
    <xdr:cxnSp macro="">
      <xdr:nvCxnSpPr>
        <xdr:cNvPr id="134" name="直線コネクタ 133"/>
        <xdr:cNvCxnSpPr/>
      </xdr:nvCxnSpPr>
      <xdr:spPr>
        <a:xfrm>
          <a:off x="3225800" y="110652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92456</xdr:rowOff>
    </xdr:from>
    <xdr:to>
      <xdr:col>4</xdr:col>
      <xdr:colOff>482600</xdr:colOff>
      <xdr:row>64</xdr:row>
      <xdr:rowOff>111760</xdr:rowOff>
    </xdr:to>
    <xdr:cxnSp macro="">
      <xdr:nvCxnSpPr>
        <xdr:cNvPr id="137" name="直線コネクタ 136"/>
        <xdr:cNvCxnSpPr/>
      </xdr:nvCxnSpPr>
      <xdr:spPr>
        <a:xfrm flipV="1">
          <a:off x="2336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111760</xdr:rowOff>
    </xdr:to>
    <xdr:cxnSp macro="">
      <xdr:nvCxnSpPr>
        <xdr:cNvPr id="140" name="直線コネクタ 139"/>
        <xdr:cNvCxnSpPr/>
      </xdr:nvCxnSpPr>
      <xdr:spPr>
        <a:xfrm>
          <a:off x="1447800" y="1105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94742</xdr:rowOff>
    </xdr:from>
    <xdr:to>
      <xdr:col>7</xdr:col>
      <xdr:colOff>203200</xdr:colOff>
      <xdr:row>65</xdr:row>
      <xdr:rowOff>24892</xdr:rowOff>
    </xdr:to>
    <xdr:sp macro="" textlink="">
      <xdr:nvSpPr>
        <xdr:cNvPr id="150" name="円/楕円 149"/>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66819</xdr:rowOff>
    </xdr:from>
    <xdr:ext cx="762000" cy="259045"/>
    <xdr:sp macro="" textlink="">
      <xdr:nvSpPr>
        <xdr:cNvPr id="151"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5334</xdr:rowOff>
    </xdr:from>
    <xdr:to>
      <xdr:col>6</xdr:col>
      <xdr:colOff>50800</xdr:colOff>
      <xdr:row>65</xdr:row>
      <xdr:rowOff>106934</xdr:rowOff>
    </xdr:to>
    <xdr:sp macro="" textlink="">
      <xdr:nvSpPr>
        <xdr:cNvPr id="152" name="円/楕円 151"/>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91711</xdr:rowOff>
    </xdr:from>
    <xdr:ext cx="736600" cy="259045"/>
    <xdr:sp macro="" textlink="">
      <xdr:nvSpPr>
        <xdr:cNvPr id="153" name="テキスト ボックス 152"/>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41656</xdr:rowOff>
    </xdr:from>
    <xdr:to>
      <xdr:col>4</xdr:col>
      <xdr:colOff>533400</xdr:colOff>
      <xdr:row>64</xdr:row>
      <xdr:rowOff>143256</xdr:rowOff>
    </xdr:to>
    <xdr:sp macro="" textlink="">
      <xdr:nvSpPr>
        <xdr:cNvPr id="154" name="円/楕円 153"/>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55" name="テキスト ボックス 154"/>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8" name="円/楕円 157"/>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9" name="テキスト ボックス 158"/>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類似団体の平均値</a:t>
          </a:r>
          <a:r>
            <a:rPr lang="ja-JP" altLang="en-US" sz="1100" b="0" i="0" baseline="0">
              <a:solidFill>
                <a:schemeClr val="dk1"/>
              </a:solidFill>
              <a:effectLst/>
              <a:latin typeface="+mn-lt"/>
              <a:ea typeface="+mn-ea"/>
              <a:cs typeface="+mn-cs"/>
            </a:rPr>
            <a:t>からやや数値が高くなってきている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これは保育所やごみ処理施設などの施設職員が多いことや、広く点在する集落を結ぶ町バス・デマンドバスの運行、また統合による保育所バスや小中学校スクールバスにかかる経費が増嵩していることなどが要因である。</a:t>
          </a:r>
          <a:r>
            <a:rPr lang="ja-JP" altLang="ja-JP" sz="1100" b="0" i="0" baseline="0">
              <a:solidFill>
                <a:schemeClr val="dk1"/>
              </a:solidFill>
              <a:effectLst/>
              <a:latin typeface="+mn-lt"/>
              <a:ea typeface="+mn-ea"/>
              <a:cs typeface="+mn-cs"/>
            </a:rPr>
            <a:t>今後も引き続き</a:t>
          </a:r>
          <a:r>
            <a:rPr lang="ja-JP" altLang="en-US" sz="1100" b="0" i="0" baseline="0">
              <a:solidFill>
                <a:schemeClr val="dk1"/>
              </a:solidFill>
              <a:effectLst/>
              <a:latin typeface="+mn-lt"/>
              <a:ea typeface="+mn-ea"/>
              <a:cs typeface="+mn-cs"/>
            </a:rPr>
            <a:t>効率的な財政運営に努め</a:t>
          </a:r>
          <a:r>
            <a:rPr lang="ja-JP" altLang="ja-JP" sz="1100" b="0" i="0" baseline="0">
              <a:solidFill>
                <a:schemeClr val="dk1"/>
              </a:solidFill>
              <a:effectLst/>
              <a:latin typeface="+mn-lt"/>
              <a:ea typeface="+mn-ea"/>
              <a:cs typeface="+mn-cs"/>
            </a:rPr>
            <a:t>コスト低減を図っていく必要がある。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129963</xdr:rowOff>
    </xdr:from>
    <xdr:to>
      <xdr:col>7</xdr:col>
      <xdr:colOff>152400</xdr:colOff>
      <xdr:row>84</xdr:row>
      <xdr:rowOff>18340</xdr:rowOff>
    </xdr:to>
    <xdr:cxnSp macro="">
      <xdr:nvCxnSpPr>
        <xdr:cNvPr id="192" name="直線コネクタ 191"/>
        <xdr:cNvCxnSpPr/>
      </xdr:nvCxnSpPr>
      <xdr:spPr>
        <a:xfrm>
          <a:off x="4114800" y="14360313"/>
          <a:ext cx="838200" cy="5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25228</xdr:rowOff>
    </xdr:from>
    <xdr:to>
      <xdr:col>6</xdr:col>
      <xdr:colOff>0</xdr:colOff>
      <xdr:row>83</xdr:row>
      <xdr:rowOff>129963</xdr:rowOff>
    </xdr:to>
    <xdr:cxnSp macro="">
      <xdr:nvCxnSpPr>
        <xdr:cNvPr id="195" name="直線コネクタ 194"/>
        <xdr:cNvCxnSpPr/>
      </xdr:nvCxnSpPr>
      <xdr:spPr>
        <a:xfrm>
          <a:off x="3225800" y="14255578"/>
          <a:ext cx="889000" cy="10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25228</xdr:rowOff>
    </xdr:from>
    <xdr:to>
      <xdr:col>4</xdr:col>
      <xdr:colOff>482600</xdr:colOff>
      <xdr:row>83</xdr:row>
      <xdr:rowOff>29204</xdr:rowOff>
    </xdr:to>
    <xdr:cxnSp macro="">
      <xdr:nvCxnSpPr>
        <xdr:cNvPr id="198" name="直線コネクタ 197"/>
        <xdr:cNvCxnSpPr/>
      </xdr:nvCxnSpPr>
      <xdr:spPr>
        <a:xfrm flipV="1">
          <a:off x="2336800" y="14255578"/>
          <a:ext cx="8890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17622</xdr:rowOff>
    </xdr:from>
    <xdr:to>
      <xdr:col>3</xdr:col>
      <xdr:colOff>279400</xdr:colOff>
      <xdr:row>83</xdr:row>
      <xdr:rowOff>29204</xdr:rowOff>
    </xdr:to>
    <xdr:cxnSp macro="">
      <xdr:nvCxnSpPr>
        <xdr:cNvPr id="201" name="直線コネクタ 200"/>
        <xdr:cNvCxnSpPr/>
      </xdr:nvCxnSpPr>
      <xdr:spPr>
        <a:xfrm>
          <a:off x="1447800" y="142479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138990</xdr:rowOff>
    </xdr:from>
    <xdr:to>
      <xdr:col>7</xdr:col>
      <xdr:colOff>203200</xdr:colOff>
      <xdr:row>84</xdr:row>
      <xdr:rowOff>69140</xdr:rowOff>
    </xdr:to>
    <xdr:sp macro="" textlink="">
      <xdr:nvSpPr>
        <xdr:cNvPr id="211" name="円/楕円 210"/>
        <xdr:cNvSpPr/>
      </xdr:nvSpPr>
      <xdr:spPr>
        <a:xfrm>
          <a:off x="4902200" y="143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111067</xdr:rowOff>
    </xdr:from>
    <xdr:ext cx="762000" cy="259045"/>
    <xdr:sp macro="" textlink="">
      <xdr:nvSpPr>
        <xdr:cNvPr id="212" name="人件費・物件費等の状況該当値テキスト"/>
        <xdr:cNvSpPr txBox="1"/>
      </xdr:nvSpPr>
      <xdr:spPr>
        <a:xfrm>
          <a:off x="5041900" y="1434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211,695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79163</xdr:rowOff>
    </xdr:from>
    <xdr:to>
      <xdr:col>6</xdr:col>
      <xdr:colOff>50800</xdr:colOff>
      <xdr:row>84</xdr:row>
      <xdr:rowOff>9313</xdr:rowOff>
    </xdr:to>
    <xdr:sp macro="" textlink="">
      <xdr:nvSpPr>
        <xdr:cNvPr id="213" name="円/楕円 212"/>
        <xdr:cNvSpPr/>
      </xdr:nvSpPr>
      <xdr:spPr>
        <a:xfrm>
          <a:off x="4064000" y="143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165540</xdr:rowOff>
    </xdr:from>
    <xdr:ext cx="736600" cy="259045"/>
    <xdr:sp macro="" textlink="">
      <xdr:nvSpPr>
        <xdr:cNvPr id="214" name="テキスト ボックス 213"/>
        <xdr:cNvSpPr txBox="1"/>
      </xdr:nvSpPr>
      <xdr:spPr>
        <a:xfrm>
          <a:off x="3733800" y="1439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145878</xdr:rowOff>
    </xdr:from>
    <xdr:to>
      <xdr:col>4</xdr:col>
      <xdr:colOff>533400</xdr:colOff>
      <xdr:row>83</xdr:row>
      <xdr:rowOff>76028</xdr:rowOff>
    </xdr:to>
    <xdr:sp macro="" textlink="">
      <xdr:nvSpPr>
        <xdr:cNvPr id="215" name="円/楕円 214"/>
        <xdr:cNvSpPr/>
      </xdr:nvSpPr>
      <xdr:spPr>
        <a:xfrm>
          <a:off x="3175000" y="142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86205</xdr:rowOff>
    </xdr:from>
    <xdr:ext cx="762000" cy="259045"/>
    <xdr:sp macro="" textlink="">
      <xdr:nvSpPr>
        <xdr:cNvPr id="216" name="テキスト ボックス 215"/>
        <xdr:cNvSpPr txBox="1"/>
      </xdr:nvSpPr>
      <xdr:spPr>
        <a:xfrm>
          <a:off x="2844800" y="1397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177,596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149854</xdr:rowOff>
    </xdr:from>
    <xdr:to>
      <xdr:col>3</xdr:col>
      <xdr:colOff>330200</xdr:colOff>
      <xdr:row>83</xdr:row>
      <xdr:rowOff>80004</xdr:rowOff>
    </xdr:to>
    <xdr:sp macro="" textlink="">
      <xdr:nvSpPr>
        <xdr:cNvPr id="217" name="円/楕円 216"/>
        <xdr:cNvSpPr/>
      </xdr:nvSpPr>
      <xdr:spPr>
        <a:xfrm>
          <a:off x="2286000" y="142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90181</xdr:rowOff>
    </xdr:from>
    <xdr:ext cx="762000" cy="259045"/>
    <xdr:sp macro="" textlink="">
      <xdr:nvSpPr>
        <xdr:cNvPr id="218" name="テキスト ボックス 217"/>
        <xdr:cNvSpPr txBox="1"/>
      </xdr:nvSpPr>
      <xdr:spPr>
        <a:xfrm>
          <a:off x="1955800" y="139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138272</xdr:rowOff>
    </xdr:from>
    <xdr:to>
      <xdr:col>2</xdr:col>
      <xdr:colOff>127000</xdr:colOff>
      <xdr:row>83</xdr:row>
      <xdr:rowOff>68422</xdr:rowOff>
    </xdr:to>
    <xdr:sp macro="" textlink="">
      <xdr:nvSpPr>
        <xdr:cNvPr id="219" name="円/楕円 218"/>
        <xdr:cNvSpPr/>
      </xdr:nvSpPr>
      <xdr:spPr>
        <a:xfrm>
          <a:off x="1397000" y="141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78599</xdr:rowOff>
    </xdr:from>
    <xdr:ext cx="762000" cy="259045"/>
    <xdr:sp macro="" textlink="">
      <xdr:nvSpPr>
        <xdr:cNvPr id="220" name="テキスト ボックス 219"/>
        <xdr:cNvSpPr txBox="1"/>
      </xdr:nvSpPr>
      <xdr:spPr>
        <a:xfrm>
          <a:off x="1066800" y="139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の平均値を</a:t>
          </a:r>
          <a:r>
            <a:rPr lang="ja-JP" altLang="ja-JP" sz="1100" b="0" i="0" baseline="0">
              <a:solidFill>
                <a:schemeClr val="dk1"/>
              </a:solidFill>
              <a:effectLst/>
              <a:latin typeface="+mn-lt"/>
              <a:ea typeface="+mn-ea"/>
              <a:cs typeface="+mn-cs"/>
            </a:rPr>
            <a:t>下回っているが、今後もより一層の給与適正化に努める。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106539</xdr:rowOff>
    </xdr:to>
    <xdr:cxnSp macro="">
      <xdr:nvCxnSpPr>
        <xdr:cNvPr id="254" name="直線コネクタ 253"/>
        <xdr:cNvCxnSpPr/>
      </xdr:nvCxnSpPr>
      <xdr:spPr>
        <a:xfrm flipV="1">
          <a:off x="16179800" y="142966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106539</xdr:rowOff>
    </xdr:to>
    <xdr:cxnSp macro="">
      <xdr:nvCxnSpPr>
        <xdr:cNvPr id="257" name="直線コネクタ 256"/>
        <xdr:cNvCxnSpPr/>
      </xdr:nvCxnSpPr>
      <xdr:spPr>
        <a:xfrm>
          <a:off x="15290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89</xdr:row>
      <xdr:rowOff>123472</xdr:rowOff>
    </xdr:to>
    <xdr:cxnSp macro="">
      <xdr:nvCxnSpPr>
        <xdr:cNvPr id="260" name="直線コネクタ 259"/>
        <xdr:cNvCxnSpPr/>
      </xdr:nvCxnSpPr>
      <xdr:spPr>
        <a:xfrm flipV="1">
          <a:off x="14401800" y="14243050"/>
          <a:ext cx="889000" cy="1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90</xdr:row>
      <xdr:rowOff>45861</xdr:rowOff>
    </xdr:to>
    <xdr:cxnSp macro="">
      <xdr:nvCxnSpPr>
        <xdr:cNvPr id="263" name="直線コネクタ 262"/>
        <xdr:cNvCxnSpPr/>
      </xdr:nvCxnSpPr>
      <xdr:spPr>
        <a:xfrm flipV="1">
          <a:off x="13512800" y="153825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53216</xdr:rowOff>
    </xdr:from>
    <xdr:ext cx="762000" cy="259045"/>
    <xdr:sp macro="" textlink="">
      <xdr:nvSpPr>
        <xdr:cNvPr id="267" name="テキスト ボックス 266"/>
        <xdr:cNvSpPr txBox="1"/>
      </xdr:nvSpPr>
      <xdr:spPr>
        <a:xfrm>
          <a:off x="13131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3" name="円/楕円 272"/>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4"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5" name="円/楕円 274"/>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76" name="テキスト ボックス 275"/>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7" name="円/楕円 276"/>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8" name="テキスト ボックス 277"/>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9" name="円/楕円 278"/>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80" name="テキスト ボックス 279"/>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1" name="円/楕円 280"/>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2" name="テキスト ボックス 281"/>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町の面積が広大で集落が点在しているため公共施設が多い現状であるが、今後も施設の統廃合や民間委託の推進等により職員数の適正化</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139428</xdr:rowOff>
    </xdr:from>
    <xdr:to>
      <xdr:col>24</xdr:col>
      <xdr:colOff>558800</xdr:colOff>
      <xdr:row>67</xdr:row>
      <xdr:rowOff>50709</xdr:rowOff>
    </xdr:to>
    <xdr:cxnSp macro="">
      <xdr:nvCxnSpPr>
        <xdr:cNvPr id="319" name="直線コネクタ 318"/>
        <xdr:cNvCxnSpPr/>
      </xdr:nvCxnSpPr>
      <xdr:spPr>
        <a:xfrm>
          <a:off x="16179800" y="11455128"/>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0"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164374</xdr:rowOff>
    </xdr:from>
    <xdr:to>
      <xdr:col>23</xdr:col>
      <xdr:colOff>406400</xdr:colOff>
      <xdr:row>66</xdr:row>
      <xdr:rowOff>139428</xdr:rowOff>
    </xdr:to>
    <xdr:cxnSp macro="">
      <xdr:nvCxnSpPr>
        <xdr:cNvPr id="322" name="直線コネクタ 321"/>
        <xdr:cNvCxnSpPr/>
      </xdr:nvCxnSpPr>
      <xdr:spPr>
        <a:xfrm>
          <a:off x="15290800" y="11308624"/>
          <a:ext cx="8890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4" name="テキスト ボックス 323"/>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164374</xdr:rowOff>
    </xdr:from>
    <xdr:to>
      <xdr:col>22</xdr:col>
      <xdr:colOff>203200</xdr:colOff>
      <xdr:row>65</xdr:row>
      <xdr:rowOff>164374</xdr:rowOff>
    </xdr:to>
    <xdr:cxnSp macro="">
      <xdr:nvCxnSpPr>
        <xdr:cNvPr id="325" name="直線コネクタ 324"/>
        <xdr:cNvCxnSpPr/>
      </xdr:nvCxnSpPr>
      <xdr:spPr>
        <a:xfrm>
          <a:off x="14401800" y="11308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7" name="テキスト ボックス 326"/>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140244</xdr:rowOff>
    </xdr:from>
    <xdr:to>
      <xdr:col>21</xdr:col>
      <xdr:colOff>0</xdr:colOff>
      <xdr:row>65</xdr:row>
      <xdr:rowOff>164374</xdr:rowOff>
    </xdr:to>
    <xdr:cxnSp macro="">
      <xdr:nvCxnSpPr>
        <xdr:cNvPr id="328" name="直線コネクタ 327"/>
        <xdr:cNvCxnSpPr/>
      </xdr:nvCxnSpPr>
      <xdr:spPr>
        <a:xfrm>
          <a:off x="13512800" y="112844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0" name="テキスト ボックス 329"/>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2" name="テキスト ボックス 331"/>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171359</xdr:rowOff>
    </xdr:from>
    <xdr:to>
      <xdr:col>24</xdr:col>
      <xdr:colOff>609600</xdr:colOff>
      <xdr:row>67</xdr:row>
      <xdr:rowOff>101509</xdr:rowOff>
    </xdr:to>
    <xdr:sp macro="" textlink="">
      <xdr:nvSpPr>
        <xdr:cNvPr id="338" name="円/楕円 337"/>
        <xdr:cNvSpPr/>
      </xdr:nvSpPr>
      <xdr:spPr>
        <a:xfrm>
          <a:off x="169672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143436</xdr:rowOff>
    </xdr:from>
    <xdr:ext cx="762000" cy="259045"/>
    <xdr:sp macro="" textlink="">
      <xdr:nvSpPr>
        <xdr:cNvPr id="339" name="定員管理の状況該当値テキスト"/>
        <xdr:cNvSpPr txBox="1"/>
      </xdr:nvSpPr>
      <xdr:spPr>
        <a:xfrm>
          <a:off x="17106900" y="1145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88628</xdr:rowOff>
    </xdr:from>
    <xdr:to>
      <xdr:col>23</xdr:col>
      <xdr:colOff>457200</xdr:colOff>
      <xdr:row>67</xdr:row>
      <xdr:rowOff>18778</xdr:rowOff>
    </xdr:to>
    <xdr:sp macro="" textlink="">
      <xdr:nvSpPr>
        <xdr:cNvPr id="340" name="円/楕円 339"/>
        <xdr:cNvSpPr/>
      </xdr:nvSpPr>
      <xdr:spPr>
        <a:xfrm>
          <a:off x="16129000" y="114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3555</xdr:rowOff>
    </xdr:from>
    <xdr:ext cx="736600" cy="259045"/>
    <xdr:sp macro="" textlink="">
      <xdr:nvSpPr>
        <xdr:cNvPr id="341" name="テキスト ボックス 340"/>
        <xdr:cNvSpPr txBox="1"/>
      </xdr:nvSpPr>
      <xdr:spPr>
        <a:xfrm>
          <a:off x="15798800" y="114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113574</xdr:rowOff>
    </xdr:from>
    <xdr:to>
      <xdr:col>22</xdr:col>
      <xdr:colOff>254000</xdr:colOff>
      <xdr:row>66</xdr:row>
      <xdr:rowOff>43724</xdr:rowOff>
    </xdr:to>
    <xdr:sp macro="" textlink="">
      <xdr:nvSpPr>
        <xdr:cNvPr id="342" name="円/楕円 341"/>
        <xdr:cNvSpPr/>
      </xdr:nvSpPr>
      <xdr:spPr>
        <a:xfrm>
          <a:off x="15240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28501</xdr:rowOff>
    </xdr:from>
    <xdr:ext cx="762000" cy="259045"/>
    <xdr:sp macro="" textlink="">
      <xdr:nvSpPr>
        <xdr:cNvPr id="343" name="テキスト ボックス 342"/>
        <xdr:cNvSpPr txBox="1"/>
      </xdr:nvSpPr>
      <xdr:spPr>
        <a:xfrm>
          <a:off x="14909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113574</xdr:rowOff>
    </xdr:from>
    <xdr:to>
      <xdr:col>21</xdr:col>
      <xdr:colOff>50800</xdr:colOff>
      <xdr:row>66</xdr:row>
      <xdr:rowOff>43724</xdr:rowOff>
    </xdr:to>
    <xdr:sp macro="" textlink="">
      <xdr:nvSpPr>
        <xdr:cNvPr id="344" name="円/楕円 343"/>
        <xdr:cNvSpPr/>
      </xdr:nvSpPr>
      <xdr:spPr>
        <a:xfrm>
          <a:off x="14351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28501</xdr:rowOff>
    </xdr:from>
    <xdr:ext cx="762000" cy="259045"/>
    <xdr:sp macro="" textlink="">
      <xdr:nvSpPr>
        <xdr:cNvPr id="345" name="テキスト ボックス 344"/>
        <xdr:cNvSpPr txBox="1"/>
      </xdr:nvSpPr>
      <xdr:spPr>
        <a:xfrm>
          <a:off x="14020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89444</xdr:rowOff>
    </xdr:from>
    <xdr:to>
      <xdr:col>19</xdr:col>
      <xdr:colOff>533400</xdr:colOff>
      <xdr:row>66</xdr:row>
      <xdr:rowOff>19594</xdr:rowOff>
    </xdr:to>
    <xdr:sp macro="" textlink="">
      <xdr:nvSpPr>
        <xdr:cNvPr id="346" name="円/楕円 345"/>
        <xdr:cNvSpPr/>
      </xdr:nvSpPr>
      <xdr:spPr>
        <a:xfrm>
          <a:off x="13462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4371</xdr:rowOff>
    </xdr:from>
    <xdr:ext cx="762000" cy="259045"/>
    <xdr:sp macro="" textlink="">
      <xdr:nvSpPr>
        <xdr:cNvPr id="347" name="テキスト ボックス 346"/>
        <xdr:cNvSpPr txBox="1"/>
      </xdr:nvSpPr>
      <xdr:spPr>
        <a:xfrm>
          <a:off x="13131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疎債や合併特例債など後年度に財政措置のある有利な地方債の活用により、比率が抑制されている状況ではあるが、合併特例事業が高止まり傾向にあるため、今後も引き続き安易に地方債に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79" name="直線コネクタ 378"/>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0"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1" name="直線コネクタ 380"/>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2"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3" name="直線コネクタ 382"/>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35076</xdr:rowOff>
    </xdr:to>
    <xdr:cxnSp macro="">
      <xdr:nvCxnSpPr>
        <xdr:cNvPr id="384" name="直線コネクタ 383"/>
        <xdr:cNvCxnSpPr/>
      </xdr:nvCxnSpPr>
      <xdr:spPr>
        <a:xfrm flipV="1">
          <a:off x="16179800" y="68815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5"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6" name="フローチャート : 判断 385"/>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35076</xdr:rowOff>
    </xdr:from>
    <xdr:to>
      <xdr:col>23</xdr:col>
      <xdr:colOff>406400</xdr:colOff>
      <xdr:row>40</xdr:row>
      <xdr:rowOff>92528</xdr:rowOff>
    </xdr:to>
    <xdr:cxnSp macro="">
      <xdr:nvCxnSpPr>
        <xdr:cNvPr id="387" name="直線コネクタ 386"/>
        <xdr:cNvCxnSpPr/>
      </xdr:nvCxnSpPr>
      <xdr:spPr>
        <a:xfrm flipV="1">
          <a:off x="15290800" y="68930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8" name="フローチャート : 判断 387"/>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9" name="テキスト ボックス 388"/>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92528</xdr:rowOff>
    </xdr:from>
    <xdr:to>
      <xdr:col>22</xdr:col>
      <xdr:colOff>203200</xdr:colOff>
      <xdr:row>40</xdr:row>
      <xdr:rowOff>115509</xdr:rowOff>
    </xdr:to>
    <xdr:cxnSp macro="">
      <xdr:nvCxnSpPr>
        <xdr:cNvPr id="390" name="直線コネクタ 389"/>
        <xdr:cNvCxnSpPr/>
      </xdr:nvCxnSpPr>
      <xdr:spPr>
        <a:xfrm flipV="1">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1" name="フローチャート : 判断 390"/>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2" name="テキスト ボックス 391"/>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24493</xdr:rowOff>
    </xdr:to>
    <xdr:cxnSp macro="">
      <xdr:nvCxnSpPr>
        <xdr:cNvPr id="393" name="直線コネクタ 392"/>
        <xdr:cNvCxnSpPr/>
      </xdr:nvCxnSpPr>
      <xdr:spPr>
        <a:xfrm flipV="1">
          <a:off x="13512800" y="697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7" name="テキスト ボックス 396"/>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403" name="円/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404"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155726</xdr:rowOff>
    </xdr:from>
    <xdr:to>
      <xdr:col>23</xdr:col>
      <xdr:colOff>457200</xdr:colOff>
      <xdr:row>40</xdr:row>
      <xdr:rowOff>85876</xdr:rowOff>
    </xdr:to>
    <xdr:sp macro="" textlink="">
      <xdr:nvSpPr>
        <xdr:cNvPr id="405" name="円/楕円 404"/>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96053</xdr:rowOff>
    </xdr:from>
    <xdr:ext cx="736600" cy="259045"/>
    <xdr:sp macro="" textlink="">
      <xdr:nvSpPr>
        <xdr:cNvPr id="406" name="テキスト ボックス 405"/>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41728</xdr:rowOff>
    </xdr:from>
    <xdr:to>
      <xdr:col>22</xdr:col>
      <xdr:colOff>254000</xdr:colOff>
      <xdr:row>40</xdr:row>
      <xdr:rowOff>143328</xdr:rowOff>
    </xdr:to>
    <xdr:sp macro="" textlink="">
      <xdr:nvSpPr>
        <xdr:cNvPr id="407" name="円/楕円 406"/>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408" name="テキスト ボックス 407"/>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09" name="円/楕円 408"/>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10" name="テキスト ボックス 409"/>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1" name="円/楕円 410"/>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2" name="テキスト ボックス 411"/>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類似団体の平均値</a:t>
          </a:r>
          <a:r>
            <a:rPr lang="ja-JP" altLang="en-US" sz="1100" b="0" i="0" baseline="0">
              <a:solidFill>
                <a:schemeClr val="dk1"/>
              </a:solidFill>
              <a:effectLst/>
              <a:latin typeface="+mn-lt"/>
              <a:ea typeface="+mn-ea"/>
              <a:cs typeface="+mn-cs"/>
            </a:rPr>
            <a:t>を下回っている</a:t>
          </a:r>
          <a:r>
            <a:rPr lang="ja-JP" altLang="ja-JP" sz="1100" b="0" i="0" baseline="0">
              <a:solidFill>
                <a:schemeClr val="dk1"/>
              </a:solidFill>
              <a:effectLst/>
              <a:latin typeface="+mn-lt"/>
              <a:ea typeface="+mn-ea"/>
              <a:cs typeface="+mn-cs"/>
            </a:rPr>
            <a:t>が、合併特例債を活用した火葬場統合事業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公共施設の高台移転事業</a:t>
          </a:r>
          <a:r>
            <a:rPr lang="ja-JP" altLang="en-US" sz="1100" b="0" i="0" baseline="0">
              <a:solidFill>
                <a:schemeClr val="dk1"/>
              </a:solidFill>
              <a:effectLst/>
              <a:latin typeface="+mn-lt"/>
              <a:ea typeface="+mn-ea"/>
              <a:cs typeface="+mn-cs"/>
            </a:rPr>
            <a:t>、また防災対策事業や病院建設事業などの大型の公共事業が</a:t>
          </a:r>
          <a:r>
            <a:rPr lang="ja-JP" altLang="ja-JP" sz="1100" b="0" i="0" baseline="0">
              <a:solidFill>
                <a:schemeClr val="dk1"/>
              </a:solidFill>
              <a:effectLst/>
              <a:latin typeface="+mn-lt"/>
              <a:ea typeface="+mn-ea"/>
              <a:cs typeface="+mn-cs"/>
            </a:rPr>
            <a:t>今後も数年続くことから、比率の上昇が懸念される。このような中において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新規地方債の発行を極力抑制するなど財政の健全化に努める。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1" name="直線コネクタ 440"/>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2"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3" name="直線コネクタ 442"/>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143976</xdr:rowOff>
    </xdr:from>
    <xdr:to>
      <xdr:col>24</xdr:col>
      <xdr:colOff>558800</xdr:colOff>
      <xdr:row>16</xdr:row>
      <xdr:rowOff>48937</xdr:rowOff>
    </xdr:to>
    <xdr:cxnSp macro="">
      <xdr:nvCxnSpPr>
        <xdr:cNvPr id="446" name="直線コネクタ 445"/>
        <xdr:cNvCxnSpPr/>
      </xdr:nvCxnSpPr>
      <xdr:spPr>
        <a:xfrm flipV="1">
          <a:off x="16179800" y="2715726"/>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7"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48" name="フローチャート : 判断 447"/>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48937</xdr:rowOff>
    </xdr:from>
    <xdr:to>
      <xdr:col>23</xdr:col>
      <xdr:colOff>406400</xdr:colOff>
      <xdr:row>16</xdr:row>
      <xdr:rowOff>89958</xdr:rowOff>
    </xdr:to>
    <xdr:cxnSp macro="">
      <xdr:nvCxnSpPr>
        <xdr:cNvPr id="449" name="直線コネクタ 448"/>
        <xdr:cNvCxnSpPr/>
      </xdr:nvCxnSpPr>
      <xdr:spPr>
        <a:xfrm flipV="1">
          <a:off x="15290800" y="279213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0" name="フローチャート : 判断 449"/>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1" name="テキスト ボックス 450"/>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89958</xdr:rowOff>
    </xdr:from>
    <xdr:to>
      <xdr:col>22</xdr:col>
      <xdr:colOff>203200</xdr:colOff>
      <xdr:row>16</xdr:row>
      <xdr:rowOff>141436</xdr:rowOff>
    </xdr:to>
    <xdr:cxnSp macro="">
      <xdr:nvCxnSpPr>
        <xdr:cNvPr id="452" name="直線コネクタ 451"/>
        <xdr:cNvCxnSpPr/>
      </xdr:nvCxnSpPr>
      <xdr:spPr>
        <a:xfrm flipV="1">
          <a:off x="14401800" y="2833158"/>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3" name="フローチャート : 判断 452"/>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132436</xdr:rowOff>
    </xdr:from>
    <xdr:ext cx="762000" cy="259045"/>
    <xdr:sp macro="" textlink="">
      <xdr:nvSpPr>
        <xdr:cNvPr id="454" name="テキスト ボックス 453"/>
        <xdr:cNvSpPr txBox="1"/>
      </xdr:nvSpPr>
      <xdr:spPr>
        <a:xfrm>
          <a:off x="14909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141436</xdr:rowOff>
    </xdr:from>
    <xdr:to>
      <xdr:col>21</xdr:col>
      <xdr:colOff>0</xdr:colOff>
      <xdr:row>17</xdr:row>
      <xdr:rowOff>24680</xdr:rowOff>
    </xdr:to>
    <xdr:cxnSp macro="">
      <xdr:nvCxnSpPr>
        <xdr:cNvPr id="455" name="直線コネクタ 454"/>
        <xdr:cNvCxnSpPr/>
      </xdr:nvCxnSpPr>
      <xdr:spPr>
        <a:xfrm flipV="1">
          <a:off x="13512800" y="2884636"/>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6" name="フローチャート : 判断 455"/>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7" name="テキスト ボックス 456"/>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58" name="フローチャート : 判断 45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59" name="テキスト ボックス 458"/>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93176</xdr:rowOff>
    </xdr:from>
    <xdr:to>
      <xdr:col>24</xdr:col>
      <xdr:colOff>609600</xdr:colOff>
      <xdr:row>16</xdr:row>
      <xdr:rowOff>23326</xdr:rowOff>
    </xdr:to>
    <xdr:sp macro="" textlink="">
      <xdr:nvSpPr>
        <xdr:cNvPr id="465" name="円/楕円 464"/>
        <xdr:cNvSpPr/>
      </xdr:nvSpPr>
      <xdr:spPr>
        <a:xfrm>
          <a:off x="169672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109703</xdr:rowOff>
    </xdr:from>
    <xdr:ext cx="762000" cy="259045"/>
    <xdr:sp macro="" textlink="">
      <xdr:nvSpPr>
        <xdr:cNvPr id="466" name="将来負担の状況該当値テキスト"/>
        <xdr:cNvSpPr txBox="1"/>
      </xdr:nvSpPr>
      <xdr:spPr>
        <a:xfrm>
          <a:off x="17106900" y="2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169587</xdr:rowOff>
    </xdr:from>
    <xdr:to>
      <xdr:col>23</xdr:col>
      <xdr:colOff>457200</xdr:colOff>
      <xdr:row>16</xdr:row>
      <xdr:rowOff>99737</xdr:rowOff>
    </xdr:to>
    <xdr:sp macro="" textlink="">
      <xdr:nvSpPr>
        <xdr:cNvPr id="467" name="円/楕円 466"/>
        <xdr:cNvSpPr/>
      </xdr:nvSpPr>
      <xdr:spPr>
        <a:xfrm>
          <a:off x="161290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109914</xdr:rowOff>
    </xdr:from>
    <xdr:ext cx="736600" cy="259045"/>
    <xdr:sp macro="" textlink="">
      <xdr:nvSpPr>
        <xdr:cNvPr id="468" name="テキスト ボックス 467"/>
        <xdr:cNvSpPr txBox="1"/>
      </xdr:nvSpPr>
      <xdr:spPr>
        <a:xfrm>
          <a:off x="15798800" y="251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39158</xdr:rowOff>
    </xdr:from>
    <xdr:to>
      <xdr:col>22</xdr:col>
      <xdr:colOff>254000</xdr:colOff>
      <xdr:row>16</xdr:row>
      <xdr:rowOff>140758</xdr:rowOff>
    </xdr:to>
    <xdr:sp macro="" textlink="">
      <xdr:nvSpPr>
        <xdr:cNvPr id="469" name="円/楕円 468"/>
        <xdr:cNvSpPr/>
      </xdr:nvSpPr>
      <xdr:spPr>
        <a:xfrm>
          <a:off x="15240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125535</xdr:rowOff>
    </xdr:from>
    <xdr:ext cx="762000" cy="259045"/>
    <xdr:sp macro="" textlink="">
      <xdr:nvSpPr>
        <xdr:cNvPr id="470" name="テキスト ボックス 469"/>
        <xdr:cNvSpPr txBox="1"/>
      </xdr:nvSpPr>
      <xdr:spPr>
        <a:xfrm>
          <a:off x="14909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90636</xdr:rowOff>
    </xdr:from>
    <xdr:to>
      <xdr:col>21</xdr:col>
      <xdr:colOff>50800</xdr:colOff>
      <xdr:row>17</xdr:row>
      <xdr:rowOff>20786</xdr:rowOff>
    </xdr:to>
    <xdr:sp macro="" textlink="">
      <xdr:nvSpPr>
        <xdr:cNvPr id="471" name="円/楕円 470"/>
        <xdr:cNvSpPr/>
      </xdr:nvSpPr>
      <xdr:spPr>
        <a:xfrm>
          <a:off x="14351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30963</xdr:rowOff>
    </xdr:from>
    <xdr:ext cx="762000" cy="259045"/>
    <xdr:sp macro="" textlink="">
      <xdr:nvSpPr>
        <xdr:cNvPr id="472" name="テキスト ボックス 471"/>
        <xdr:cNvSpPr txBox="1"/>
      </xdr:nvSpPr>
      <xdr:spPr>
        <a:xfrm>
          <a:off x="14020800" y="260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145330</xdr:rowOff>
    </xdr:from>
    <xdr:to>
      <xdr:col>19</xdr:col>
      <xdr:colOff>533400</xdr:colOff>
      <xdr:row>17</xdr:row>
      <xdr:rowOff>75480</xdr:rowOff>
    </xdr:to>
    <xdr:sp macro="" textlink="">
      <xdr:nvSpPr>
        <xdr:cNvPr id="473" name="円/楕円 472"/>
        <xdr:cNvSpPr/>
      </xdr:nvSpPr>
      <xdr:spPr>
        <a:xfrm>
          <a:off x="13462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85657</xdr:rowOff>
    </xdr:from>
    <xdr:ext cx="762000" cy="259045"/>
    <xdr:sp macro="" textlink="">
      <xdr:nvSpPr>
        <xdr:cNvPr id="474" name="テキスト ボックス 473"/>
        <xdr:cNvSpPr txBox="1"/>
      </xdr:nvSpPr>
      <xdr:spPr>
        <a:xfrm>
          <a:off x="13131800" y="26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が高くなっているが、これは町の面積が広大で集落が点在しているため、保育所等の公共施設が多く、これに係る施設職員が多いためである。計画的な施設の統廃合や民間委託の推進等により職員数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88900</xdr:rowOff>
    </xdr:to>
    <xdr:cxnSp macro="">
      <xdr:nvCxnSpPr>
        <xdr:cNvPr id="68" name="直線コネクタ 67"/>
        <xdr:cNvCxnSpPr/>
      </xdr:nvCxnSpPr>
      <xdr:spPr>
        <a:xfrm flipV="1">
          <a:off x="3987800" y="6892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45357</xdr:rowOff>
    </xdr:from>
    <xdr:to>
      <xdr:col>5</xdr:col>
      <xdr:colOff>549275</xdr:colOff>
      <xdr:row>40</xdr:row>
      <xdr:rowOff>88900</xdr:rowOff>
    </xdr:to>
    <xdr:cxnSp macro="">
      <xdr:nvCxnSpPr>
        <xdr:cNvPr id="71" name="直線コネクタ 70"/>
        <xdr:cNvCxnSpPr/>
      </xdr:nvCxnSpPr>
      <xdr:spPr>
        <a:xfrm>
          <a:off x="3098800" y="690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40</xdr:row>
      <xdr:rowOff>154215</xdr:rowOff>
    </xdr:to>
    <xdr:cxnSp macro="">
      <xdr:nvCxnSpPr>
        <xdr:cNvPr id="74" name="直線コネクタ 73"/>
        <xdr:cNvCxnSpPr/>
      </xdr:nvCxnSpPr>
      <xdr:spPr>
        <a:xfrm flipV="1">
          <a:off x="2209800" y="69033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135165</xdr:rowOff>
    </xdr:to>
    <xdr:cxnSp macro="">
      <xdr:nvCxnSpPr>
        <xdr:cNvPr id="77" name="直線コネクタ 76"/>
        <xdr:cNvCxnSpPr/>
      </xdr:nvCxnSpPr>
      <xdr:spPr>
        <a:xfrm flipV="1">
          <a:off x="1320800" y="7012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7" name="円/楕円 86"/>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127199</xdr:rowOff>
    </xdr:from>
    <xdr:ext cx="762000" cy="259045"/>
    <xdr:sp macro="" textlink="">
      <xdr:nvSpPr>
        <xdr:cNvPr id="88" name="人件費該当値テキスト"/>
        <xdr:cNvSpPr txBox="1"/>
      </xdr:nvSpPr>
      <xdr:spPr>
        <a:xfrm>
          <a:off x="4914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9" name="円/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91" name="円/楕円 90"/>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2" name="テキスト ボックス 91"/>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5" name="円/楕円 94"/>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6" name="テキスト ボックス 95"/>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類似団体平均を上回っているのは、多くの公共施設の維持管理に経費がかかっていることや、点在している集落を結ぶ町営バスやデマンドバスの運行、また小中学校や保育所の統合に伴う民間バスの委託料が固定経費となっているためである。今後も施設の統廃合や経常経費の削減を進め、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19</xdr:row>
      <xdr:rowOff>158750</xdr:rowOff>
    </xdr:to>
    <xdr:cxnSp macro="">
      <xdr:nvCxnSpPr>
        <xdr:cNvPr id="129" name="直線コネクタ 128"/>
        <xdr:cNvCxnSpPr/>
      </xdr:nvCxnSpPr>
      <xdr:spPr>
        <a:xfrm>
          <a:off x="15671800" y="340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30"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146050</xdr:rowOff>
    </xdr:to>
    <xdr:cxnSp macro="">
      <xdr:nvCxnSpPr>
        <xdr:cNvPr id="132" name="直線コネクタ 131"/>
        <xdr:cNvCxnSpPr/>
      </xdr:nvCxnSpPr>
      <xdr:spPr>
        <a:xfrm>
          <a:off x="14782800" y="3213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18</xdr:row>
      <xdr:rowOff>127000</xdr:rowOff>
    </xdr:to>
    <xdr:cxnSp macro="">
      <xdr:nvCxnSpPr>
        <xdr:cNvPr id="135" name="直線コネクタ 134"/>
        <xdr:cNvCxnSpPr/>
      </xdr:nvCxnSpPr>
      <xdr:spPr>
        <a:xfrm>
          <a:off x="13893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120650</xdr:rowOff>
    </xdr:from>
    <xdr:to>
      <xdr:col>20</xdr:col>
      <xdr:colOff>158750</xdr:colOff>
      <xdr:row>18</xdr:row>
      <xdr:rowOff>88900</xdr:rowOff>
    </xdr:to>
    <xdr:cxnSp macro="">
      <xdr:nvCxnSpPr>
        <xdr:cNvPr id="138" name="直線コネクタ 137"/>
        <xdr:cNvCxnSpPr/>
      </xdr:nvCxnSpPr>
      <xdr:spPr>
        <a:xfrm>
          <a:off x="13004800" y="3035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107950</xdr:rowOff>
    </xdr:from>
    <xdr:to>
      <xdr:col>24</xdr:col>
      <xdr:colOff>82550</xdr:colOff>
      <xdr:row>20</xdr:row>
      <xdr:rowOff>38100</xdr:rowOff>
    </xdr:to>
    <xdr:sp macro="" textlink="">
      <xdr:nvSpPr>
        <xdr:cNvPr id="148" name="円/楕円 147"/>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80027</xdr:rowOff>
    </xdr:from>
    <xdr:ext cx="762000" cy="259045"/>
    <xdr:sp macro="" textlink="">
      <xdr:nvSpPr>
        <xdr:cNvPr id="149"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50" name="円/楕円 149"/>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51" name="テキスト ボックス 150"/>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2" name="円/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4" name="円/楕円 153"/>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5" name="テキスト ボックス 154"/>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69850</xdr:rowOff>
    </xdr:from>
    <xdr:to>
      <xdr:col>19</xdr:col>
      <xdr:colOff>6350</xdr:colOff>
      <xdr:row>18</xdr:row>
      <xdr:rowOff>0</xdr:rowOff>
    </xdr:to>
    <xdr:sp macro="" textlink="">
      <xdr:nvSpPr>
        <xdr:cNvPr id="156" name="円/楕円 155"/>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156227</xdr:rowOff>
    </xdr:from>
    <xdr:ext cx="762000" cy="259045"/>
    <xdr:sp macro="" textlink="">
      <xdr:nvSpPr>
        <xdr:cNvPr id="157" name="テキスト ボックス 156"/>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に比べ低くなっているのは、特に児童福祉費や教育費において、少子化により子どもの数が減少している状況にあるためである。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107950</xdr:rowOff>
    </xdr:to>
    <xdr:cxnSp macro="">
      <xdr:nvCxnSpPr>
        <xdr:cNvPr id="190" name="直線コネクタ 189"/>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93" name="直線コネクタ 192"/>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146050</xdr:rowOff>
    </xdr:to>
    <xdr:cxnSp macro="">
      <xdr:nvCxnSpPr>
        <xdr:cNvPr id="196" name="直線コネクタ 195"/>
        <xdr:cNvCxnSpPr/>
      </xdr:nvCxnSpPr>
      <xdr:spPr>
        <a:xfrm flipV="1">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146050</xdr:rowOff>
    </xdr:to>
    <xdr:cxnSp macro="">
      <xdr:nvCxnSpPr>
        <xdr:cNvPr id="199" name="直線コネクタ 198"/>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9" name="円/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1" name="円/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7" name="円/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8" name="テキスト ボックス 21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のは、繰出金が高い水準で推移していることが大きな要因である。下水道事業会計や簡易水道事業会計等への繰出しについては、建設改良に係る繰出金や赤字補てん的な繰出金が比率を押し上げており、また保険事業会計への繰出しについても年々増加している状況である。公営企業会計については経費を節減するとともに、独立採算の原則に立った料金の見直しを図り、普通会計の負担額を減らしていくよう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107950</xdr:rowOff>
    </xdr:to>
    <xdr:cxnSp macro="">
      <xdr:nvCxnSpPr>
        <xdr:cNvPr id="251" name="直線コネクタ 250"/>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107950</xdr:rowOff>
    </xdr:to>
    <xdr:cxnSp macro="">
      <xdr:nvCxnSpPr>
        <xdr:cNvPr id="254" name="直線コネクタ 253"/>
        <xdr:cNvCxnSpPr/>
      </xdr:nvCxnSpPr>
      <xdr:spPr>
        <a:xfrm>
          <a:off x="14782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77470</xdr:rowOff>
    </xdr:to>
    <xdr:cxnSp macro="">
      <xdr:nvCxnSpPr>
        <xdr:cNvPr id="257" name="直線コネクタ 256"/>
        <xdr:cNvCxnSpPr/>
      </xdr:nvCxnSpPr>
      <xdr:spPr>
        <a:xfrm>
          <a:off x="13893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46990</xdr:rowOff>
    </xdr:to>
    <xdr:cxnSp macro="">
      <xdr:nvCxnSpPr>
        <xdr:cNvPr id="260" name="直線コネクタ 259"/>
        <xdr:cNvCxnSpPr/>
      </xdr:nvCxnSpPr>
      <xdr:spPr>
        <a:xfrm flipV="1">
          <a:off x="13004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高くなっているのは、法適用の病院事業会計に対する負担金が増加していることや、一部事務組合に対する負担金において広域消防組合への加入状況が合併前の構成団体のまま継承されており、現在も２つの消防組合に加入しているなど比率を押し上げている要因がある。今後も補助金等の見直しを行い、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77470</xdr:rowOff>
    </xdr:to>
    <xdr:cxnSp macro="">
      <xdr:nvCxnSpPr>
        <xdr:cNvPr id="312" name="直線コネクタ 311"/>
        <xdr:cNvCxnSpPr/>
      </xdr:nvCxnSpPr>
      <xdr:spPr>
        <a:xfrm flipV="1">
          <a:off x="15671800" y="636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147337</xdr:rowOff>
    </xdr:from>
    <xdr:ext cx="762000" cy="259045"/>
    <xdr:sp macro="" textlink="">
      <xdr:nvSpPr>
        <xdr:cNvPr id="313" name="補助費等平均値テキスト"/>
        <xdr:cNvSpPr txBox="1"/>
      </xdr:nvSpPr>
      <xdr:spPr>
        <a:xfrm>
          <a:off x="16598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77470</xdr:rowOff>
    </xdr:to>
    <xdr:cxnSp macro="">
      <xdr:nvCxnSpPr>
        <xdr:cNvPr id="315" name="直線コネクタ 314"/>
        <xdr:cNvCxnSpPr/>
      </xdr:nvCxnSpPr>
      <xdr:spPr>
        <a:xfrm>
          <a:off x="14782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115570</xdr:rowOff>
    </xdr:to>
    <xdr:cxnSp macro="">
      <xdr:nvCxnSpPr>
        <xdr:cNvPr id="318" name="直線コネクタ 317"/>
        <xdr:cNvCxnSpPr/>
      </xdr:nvCxnSpPr>
      <xdr:spPr>
        <a:xfrm flipV="1">
          <a:off x="13893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37</xdr:row>
      <xdr:rowOff>115570</xdr:rowOff>
    </xdr:to>
    <xdr:cxnSp macro="">
      <xdr:nvCxnSpPr>
        <xdr:cNvPr id="321" name="直線コネクタ 320"/>
        <xdr:cNvCxnSpPr/>
      </xdr:nvCxnSpPr>
      <xdr:spPr>
        <a:xfrm>
          <a:off x="13004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1" name="円/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3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33" name="円/楕円 332"/>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4" name="テキスト ボックス 333"/>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5" name="円/楕円 334"/>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6" name="テキスト ボックス 33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7" name="円/楕円 33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8" name="テキスト ボックス 33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9" name="円/楕円 338"/>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40" name="テキスト ボックス 33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値とほぼ同等で</a:t>
          </a:r>
          <a:r>
            <a:rPr lang="ja-JP" altLang="ja-JP" sz="1100" b="0" i="0" baseline="0">
              <a:solidFill>
                <a:schemeClr val="dk1"/>
              </a:solidFill>
              <a:effectLst/>
              <a:latin typeface="+mn-lt"/>
              <a:ea typeface="+mn-ea"/>
              <a:cs typeface="+mn-cs"/>
            </a:rPr>
            <a:t>あるが、火葬場統合事業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公共施設の高台移転事業等、今後も大型の公共事業を計画しているため、安易に地方債に頼ることのない財政運営に努める。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108713</xdr:rowOff>
    </xdr:to>
    <xdr:cxnSp macro="">
      <xdr:nvCxnSpPr>
        <xdr:cNvPr id="370" name="直線コネクタ 369"/>
        <xdr:cNvCxnSpPr/>
      </xdr:nvCxnSpPr>
      <xdr:spPr>
        <a:xfrm flipV="1">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108713</xdr:rowOff>
    </xdr:to>
    <xdr:cxnSp macro="">
      <xdr:nvCxnSpPr>
        <xdr:cNvPr id="373" name="直線コネクタ 372"/>
        <xdr:cNvCxnSpPr/>
      </xdr:nvCxnSpPr>
      <xdr:spPr>
        <a:xfrm>
          <a:off x="3098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85852</xdr:rowOff>
    </xdr:to>
    <xdr:cxnSp macro="">
      <xdr:nvCxnSpPr>
        <xdr:cNvPr id="376" name="直線コネクタ 375"/>
        <xdr:cNvCxnSpPr/>
      </xdr:nvCxnSpPr>
      <xdr:spPr>
        <a:xfrm>
          <a:off x="2209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78</xdr:row>
      <xdr:rowOff>90424</xdr:rowOff>
    </xdr:to>
    <xdr:cxnSp macro="">
      <xdr:nvCxnSpPr>
        <xdr:cNvPr id="379" name="直線コネクタ 378"/>
        <xdr:cNvCxnSpPr/>
      </xdr:nvCxnSpPr>
      <xdr:spPr>
        <a:xfrm flipV="1">
          <a:off x="1320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9" name="円/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91" name="円/楕円 390"/>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169690</xdr:rowOff>
    </xdr:from>
    <xdr:ext cx="736600" cy="259045"/>
    <xdr:sp macro="" textlink="">
      <xdr:nvSpPr>
        <xdr:cNvPr id="392" name="テキスト ボックス 391"/>
        <xdr:cNvSpPr txBox="1"/>
      </xdr:nvSpPr>
      <xdr:spPr>
        <a:xfrm>
          <a:off x="3606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3" name="円/楕円 392"/>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94" name="テキスト ボックス 393"/>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95" name="円/楕円 394"/>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96" name="テキスト ボックス 395"/>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7" name="円/楕円 396"/>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151401</xdr:rowOff>
    </xdr:from>
    <xdr:ext cx="762000" cy="259045"/>
    <xdr:sp macro="" textlink="">
      <xdr:nvSpPr>
        <xdr:cNvPr id="398" name="テキスト ボックス 397"/>
        <xdr:cNvSpPr txBox="1"/>
      </xdr:nvSpPr>
      <xdr:spPr>
        <a:xfrm>
          <a:off x="939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広域に３８集落が点在している当町では、保育所</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消防施設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区集会施設等の公共施設が多く、人件費や施設の維持管理費等の経常経費が非常に高い水準にある。また、地域医療の確保を図るための町立病院や診療施設への繰出しや高齢者の移動に欠かせない町営バス、デマンドバスの運行経費も経常収支比率を押し上げる大きな要因となっている。このような中でも保育所等の公共施設の統廃合を計画的に進め、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78994</xdr:rowOff>
    </xdr:from>
    <xdr:to>
      <xdr:col>24</xdr:col>
      <xdr:colOff>31750</xdr:colOff>
      <xdr:row>79</xdr:row>
      <xdr:rowOff>129287</xdr:rowOff>
    </xdr:to>
    <xdr:cxnSp macro="">
      <xdr:nvCxnSpPr>
        <xdr:cNvPr id="429" name="直線コネクタ 428"/>
        <xdr:cNvCxnSpPr/>
      </xdr:nvCxnSpPr>
      <xdr:spPr>
        <a:xfrm flipV="1">
          <a:off x="15671800" y="136235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129287</xdr:rowOff>
    </xdr:to>
    <xdr:cxnSp macro="">
      <xdr:nvCxnSpPr>
        <xdr:cNvPr id="432" name="直線コネクタ 431"/>
        <xdr:cNvCxnSpPr/>
      </xdr:nvCxnSpPr>
      <xdr:spPr>
        <a:xfrm>
          <a:off x="14782800" y="135686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24130</xdr:rowOff>
    </xdr:from>
    <xdr:to>
      <xdr:col>21</xdr:col>
      <xdr:colOff>361950</xdr:colOff>
      <xdr:row>79</xdr:row>
      <xdr:rowOff>60706</xdr:rowOff>
    </xdr:to>
    <xdr:cxnSp macro="">
      <xdr:nvCxnSpPr>
        <xdr:cNvPr id="435" name="直線コネクタ 434"/>
        <xdr:cNvCxnSpPr/>
      </xdr:nvCxnSpPr>
      <xdr:spPr>
        <a:xfrm flipV="1">
          <a:off x="13893800" y="13568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xdr:rowOff>
    </xdr:from>
    <xdr:to>
      <xdr:col>20</xdr:col>
      <xdr:colOff>158750</xdr:colOff>
      <xdr:row>79</xdr:row>
      <xdr:rowOff>60706</xdr:rowOff>
    </xdr:to>
    <xdr:cxnSp macro="">
      <xdr:nvCxnSpPr>
        <xdr:cNvPr id="438" name="直線コネクタ 437"/>
        <xdr:cNvCxnSpPr/>
      </xdr:nvCxnSpPr>
      <xdr:spPr>
        <a:xfrm>
          <a:off x="13004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28194</xdr:rowOff>
    </xdr:from>
    <xdr:to>
      <xdr:col>24</xdr:col>
      <xdr:colOff>82550</xdr:colOff>
      <xdr:row>79</xdr:row>
      <xdr:rowOff>129794</xdr:rowOff>
    </xdr:to>
    <xdr:sp macro="" textlink="">
      <xdr:nvSpPr>
        <xdr:cNvPr id="448" name="円/楕円 447"/>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271</xdr:rowOff>
    </xdr:from>
    <xdr:ext cx="762000" cy="259045"/>
    <xdr:sp macro="" textlink="">
      <xdr:nvSpPr>
        <xdr:cNvPr id="449" name="公債費以外該当値テキスト"/>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50" name="円/楕円 449"/>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51" name="テキスト ボックス 450"/>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52" name="円/楕円 451"/>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53" name="テキスト ボックス 452"/>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9906</xdr:rowOff>
    </xdr:from>
    <xdr:to>
      <xdr:col>20</xdr:col>
      <xdr:colOff>209550</xdr:colOff>
      <xdr:row>79</xdr:row>
      <xdr:rowOff>111506</xdr:rowOff>
    </xdr:to>
    <xdr:sp macro="" textlink="">
      <xdr:nvSpPr>
        <xdr:cNvPr id="454" name="円/楕円 453"/>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96283</xdr:rowOff>
    </xdr:from>
    <xdr:ext cx="762000" cy="259045"/>
    <xdr:sp macro="" textlink="">
      <xdr:nvSpPr>
        <xdr:cNvPr id="455" name="テキスト ボックス 454"/>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126492</xdr:rowOff>
    </xdr:from>
    <xdr:to>
      <xdr:col>19</xdr:col>
      <xdr:colOff>6350</xdr:colOff>
      <xdr:row>79</xdr:row>
      <xdr:rowOff>56642</xdr:rowOff>
    </xdr:to>
    <xdr:sp macro="" textlink="">
      <xdr:nvSpPr>
        <xdr:cNvPr id="456" name="円/楕円 455"/>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41419</xdr:rowOff>
    </xdr:from>
    <xdr:ext cx="762000" cy="259045"/>
    <xdr:sp macro="" textlink="">
      <xdr:nvSpPr>
        <xdr:cNvPr id="457" name="テキスト ボックス 456"/>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三重県南伊勢町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24065</xdr:rowOff>
    </xdr:from>
    <xdr:to>
      <xdr:col>4</xdr:col>
      <xdr:colOff>1117600</xdr:colOff>
      <xdr:row>15</xdr:row>
      <xdr:rowOff>75184</xdr:rowOff>
    </xdr:to>
    <xdr:cxnSp macro="">
      <xdr:nvCxnSpPr>
        <xdr:cNvPr id="52" name="直線コネクタ 51"/>
        <xdr:cNvCxnSpPr/>
      </xdr:nvCxnSpPr>
      <xdr:spPr bwMode="auto">
        <a:xfrm flipV="1">
          <a:off x="5003800" y="2643440"/>
          <a:ext cx="647700" cy="5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75184</xdr:rowOff>
    </xdr:from>
    <xdr:to>
      <xdr:col>4</xdr:col>
      <xdr:colOff>469900</xdr:colOff>
      <xdr:row>15</xdr:row>
      <xdr:rowOff>113665</xdr:rowOff>
    </xdr:to>
    <xdr:cxnSp macro="">
      <xdr:nvCxnSpPr>
        <xdr:cNvPr id="55" name="直線コネクタ 54"/>
        <xdr:cNvCxnSpPr/>
      </xdr:nvCxnSpPr>
      <xdr:spPr bwMode="auto">
        <a:xfrm flipV="1">
          <a:off x="4305300" y="269455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113665</xdr:rowOff>
    </xdr:from>
    <xdr:to>
      <xdr:col>3</xdr:col>
      <xdr:colOff>904875</xdr:colOff>
      <xdr:row>15</xdr:row>
      <xdr:rowOff>116027</xdr:rowOff>
    </xdr:to>
    <xdr:cxnSp macro="">
      <xdr:nvCxnSpPr>
        <xdr:cNvPr id="58" name="直線コネクタ 57"/>
        <xdr:cNvCxnSpPr/>
      </xdr:nvCxnSpPr>
      <xdr:spPr bwMode="auto">
        <a:xfrm flipV="1">
          <a:off x="3606800" y="2733040"/>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103955</xdr:rowOff>
    </xdr:from>
    <xdr:to>
      <xdr:col>3</xdr:col>
      <xdr:colOff>206375</xdr:colOff>
      <xdr:row>15</xdr:row>
      <xdr:rowOff>116027</xdr:rowOff>
    </xdr:to>
    <xdr:cxnSp macro="">
      <xdr:nvCxnSpPr>
        <xdr:cNvPr id="61" name="直線コネクタ 60"/>
        <xdr:cNvCxnSpPr/>
      </xdr:nvCxnSpPr>
      <xdr:spPr bwMode="auto">
        <a:xfrm>
          <a:off x="2908300" y="2723330"/>
          <a:ext cx="698500" cy="1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144715</xdr:rowOff>
    </xdr:from>
    <xdr:to>
      <xdr:col>5</xdr:col>
      <xdr:colOff>34925</xdr:colOff>
      <xdr:row>15</xdr:row>
      <xdr:rowOff>74865</xdr:rowOff>
    </xdr:to>
    <xdr:sp macro="" textlink="">
      <xdr:nvSpPr>
        <xdr:cNvPr id="71" name="円/楕円 70"/>
        <xdr:cNvSpPr/>
      </xdr:nvSpPr>
      <xdr:spPr bwMode="auto">
        <a:xfrm>
          <a:off x="56007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161242</xdr:rowOff>
    </xdr:from>
    <xdr:ext cx="762000" cy="259045"/>
    <xdr:sp macro="" textlink="">
      <xdr:nvSpPr>
        <xdr:cNvPr id="72" name="人口1人当たり決算額の推移該当値テキスト130"/>
        <xdr:cNvSpPr txBox="1"/>
      </xdr:nvSpPr>
      <xdr:spPr>
        <a:xfrm>
          <a:off x="5740400" y="24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24384</xdr:rowOff>
    </xdr:from>
    <xdr:to>
      <xdr:col>4</xdr:col>
      <xdr:colOff>520700</xdr:colOff>
      <xdr:row>15</xdr:row>
      <xdr:rowOff>125984</xdr:rowOff>
    </xdr:to>
    <xdr:sp macro="" textlink="">
      <xdr:nvSpPr>
        <xdr:cNvPr id="73" name="円/楕円 72"/>
        <xdr:cNvSpPr/>
      </xdr:nvSpPr>
      <xdr:spPr bwMode="auto">
        <a:xfrm>
          <a:off x="4953000" y="264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136161</xdr:rowOff>
    </xdr:from>
    <xdr:ext cx="736600" cy="259045"/>
    <xdr:sp macro="" textlink="">
      <xdr:nvSpPr>
        <xdr:cNvPr id="74" name="テキスト ボックス 73"/>
        <xdr:cNvSpPr txBox="1"/>
      </xdr:nvSpPr>
      <xdr:spPr>
        <a:xfrm>
          <a:off x="4622800" y="241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144,135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62865</xdr:rowOff>
    </xdr:from>
    <xdr:to>
      <xdr:col>3</xdr:col>
      <xdr:colOff>955675</xdr:colOff>
      <xdr:row>15</xdr:row>
      <xdr:rowOff>164465</xdr:rowOff>
    </xdr:to>
    <xdr:sp macro="" textlink="">
      <xdr:nvSpPr>
        <xdr:cNvPr id="75" name="円/楕円 74"/>
        <xdr:cNvSpPr/>
      </xdr:nvSpPr>
      <xdr:spPr bwMode="auto">
        <a:xfrm>
          <a:off x="4254500" y="268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3192</xdr:rowOff>
    </xdr:from>
    <xdr:ext cx="762000" cy="259045"/>
    <xdr:sp macro="" textlink="">
      <xdr:nvSpPr>
        <xdr:cNvPr id="76" name="テキスト ボックス 75"/>
        <xdr:cNvSpPr txBox="1"/>
      </xdr:nvSpPr>
      <xdr:spPr>
        <a:xfrm>
          <a:off x="39243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65227</xdr:rowOff>
    </xdr:from>
    <xdr:to>
      <xdr:col>3</xdr:col>
      <xdr:colOff>257175</xdr:colOff>
      <xdr:row>15</xdr:row>
      <xdr:rowOff>166827</xdr:rowOff>
    </xdr:to>
    <xdr:sp macro="" textlink="">
      <xdr:nvSpPr>
        <xdr:cNvPr id="77" name="円/楕円 76"/>
        <xdr:cNvSpPr/>
      </xdr:nvSpPr>
      <xdr:spPr bwMode="auto">
        <a:xfrm>
          <a:off x="3556000" y="268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5554</xdr:rowOff>
    </xdr:from>
    <xdr:ext cx="762000" cy="259045"/>
    <xdr:sp macro="" textlink="">
      <xdr:nvSpPr>
        <xdr:cNvPr id="78" name="テキスト ボックス 77"/>
        <xdr:cNvSpPr txBox="1"/>
      </xdr:nvSpPr>
      <xdr:spPr>
        <a:xfrm>
          <a:off x="3225800" y="24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53155</xdr:rowOff>
    </xdr:from>
    <xdr:to>
      <xdr:col>2</xdr:col>
      <xdr:colOff>692150</xdr:colOff>
      <xdr:row>15</xdr:row>
      <xdr:rowOff>154755</xdr:rowOff>
    </xdr:to>
    <xdr:sp macro="" textlink="">
      <xdr:nvSpPr>
        <xdr:cNvPr id="79" name="円/楕円 78"/>
        <xdr:cNvSpPr/>
      </xdr:nvSpPr>
      <xdr:spPr bwMode="auto">
        <a:xfrm>
          <a:off x="2857500" y="267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164932</xdr:rowOff>
    </xdr:from>
    <xdr:ext cx="762000" cy="259045"/>
    <xdr:sp macro="" textlink="">
      <xdr:nvSpPr>
        <xdr:cNvPr id="80" name="テキスト ボックス 79"/>
        <xdr:cNvSpPr txBox="1"/>
      </xdr:nvSpPr>
      <xdr:spPr>
        <a:xfrm>
          <a:off x="2527300" y="244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302355</xdr:rowOff>
    </xdr:from>
    <xdr:to>
      <xdr:col>4</xdr:col>
      <xdr:colOff>1117600</xdr:colOff>
      <xdr:row>35</xdr:row>
      <xdr:rowOff>317747</xdr:rowOff>
    </xdr:to>
    <xdr:cxnSp macro="">
      <xdr:nvCxnSpPr>
        <xdr:cNvPr id="114" name="直線コネクタ 113"/>
        <xdr:cNvCxnSpPr/>
      </xdr:nvCxnSpPr>
      <xdr:spPr bwMode="auto">
        <a:xfrm flipV="1">
          <a:off x="5003800" y="6912705"/>
          <a:ext cx="6477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287132</xdr:rowOff>
    </xdr:from>
    <xdr:ext cx="762000" cy="259045"/>
    <xdr:sp macro="" textlink="">
      <xdr:nvSpPr>
        <xdr:cNvPr id="115" name="人口1人当たり決算額の推移平均値テキスト445"/>
        <xdr:cNvSpPr txBox="1"/>
      </xdr:nvSpPr>
      <xdr:spPr>
        <a:xfrm>
          <a:off x="5740400" y="689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317747</xdr:rowOff>
    </xdr:from>
    <xdr:to>
      <xdr:col>4</xdr:col>
      <xdr:colOff>469900</xdr:colOff>
      <xdr:row>35</xdr:row>
      <xdr:rowOff>325920</xdr:rowOff>
    </xdr:to>
    <xdr:cxnSp macro="">
      <xdr:nvCxnSpPr>
        <xdr:cNvPr id="117" name="直線コネクタ 116"/>
        <xdr:cNvCxnSpPr/>
      </xdr:nvCxnSpPr>
      <xdr:spPr bwMode="auto">
        <a:xfrm flipV="1">
          <a:off x="4305300" y="6928097"/>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325920</xdr:rowOff>
    </xdr:from>
    <xdr:to>
      <xdr:col>3</xdr:col>
      <xdr:colOff>904875</xdr:colOff>
      <xdr:row>35</xdr:row>
      <xdr:rowOff>333559</xdr:rowOff>
    </xdr:to>
    <xdr:cxnSp macro="">
      <xdr:nvCxnSpPr>
        <xdr:cNvPr id="120" name="直線コネクタ 119"/>
        <xdr:cNvCxnSpPr/>
      </xdr:nvCxnSpPr>
      <xdr:spPr bwMode="auto">
        <a:xfrm flipV="1">
          <a:off x="3606800" y="6936270"/>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253035</xdr:rowOff>
    </xdr:from>
    <xdr:to>
      <xdr:col>3</xdr:col>
      <xdr:colOff>206375</xdr:colOff>
      <xdr:row>35</xdr:row>
      <xdr:rowOff>333559</xdr:rowOff>
    </xdr:to>
    <xdr:cxnSp macro="">
      <xdr:nvCxnSpPr>
        <xdr:cNvPr id="123" name="直線コネクタ 122"/>
        <xdr:cNvCxnSpPr/>
      </xdr:nvCxnSpPr>
      <xdr:spPr bwMode="auto">
        <a:xfrm>
          <a:off x="2908300" y="6863385"/>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251555</xdr:rowOff>
    </xdr:from>
    <xdr:to>
      <xdr:col>5</xdr:col>
      <xdr:colOff>34925</xdr:colOff>
      <xdr:row>36</xdr:row>
      <xdr:rowOff>10255</xdr:rowOff>
    </xdr:to>
    <xdr:sp macro="" textlink="">
      <xdr:nvSpPr>
        <xdr:cNvPr id="133" name="円/楕円 132"/>
        <xdr:cNvSpPr/>
      </xdr:nvSpPr>
      <xdr:spPr bwMode="auto">
        <a:xfrm>
          <a:off x="5600700" y="686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96632</xdr:rowOff>
    </xdr:from>
    <xdr:ext cx="762000" cy="259045"/>
    <xdr:sp macro="" textlink="">
      <xdr:nvSpPr>
        <xdr:cNvPr id="134" name="人口1人当たり決算額の推移該当値テキスト445"/>
        <xdr:cNvSpPr txBox="1"/>
      </xdr:nvSpPr>
      <xdr:spPr>
        <a:xfrm>
          <a:off x="5740400" y="670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266947</xdr:rowOff>
    </xdr:from>
    <xdr:to>
      <xdr:col>4</xdr:col>
      <xdr:colOff>520700</xdr:colOff>
      <xdr:row>36</xdr:row>
      <xdr:rowOff>25647</xdr:rowOff>
    </xdr:to>
    <xdr:sp macro="" textlink="">
      <xdr:nvSpPr>
        <xdr:cNvPr id="135" name="円/楕円 134"/>
        <xdr:cNvSpPr/>
      </xdr:nvSpPr>
      <xdr:spPr bwMode="auto">
        <a:xfrm>
          <a:off x="4953000" y="68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10424</xdr:rowOff>
    </xdr:from>
    <xdr:ext cx="736600" cy="259045"/>
    <xdr:sp macro="" textlink="">
      <xdr:nvSpPr>
        <xdr:cNvPr id="136" name="テキスト ボックス 135"/>
        <xdr:cNvSpPr txBox="1"/>
      </xdr:nvSpPr>
      <xdr:spPr>
        <a:xfrm>
          <a:off x="4622800" y="69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275120</xdr:rowOff>
    </xdr:from>
    <xdr:to>
      <xdr:col>3</xdr:col>
      <xdr:colOff>955675</xdr:colOff>
      <xdr:row>36</xdr:row>
      <xdr:rowOff>33820</xdr:rowOff>
    </xdr:to>
    <xdr:sp macro="" textlink="">
      <xdr:nvSpPr>
        <xdr:cNvPr id="137" name="円/楕円 136"/>
        <xdr:cNvSpPr/>
      </xdr:nvSpPr>
      <xdr:spPr bwMode="auto">
        <a:xfrm>
          <a:off x="4254500" y="688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18597</xdr:rowOff>
    </xdr:from>
    <xdr:ext cx="762000" cy="259045"/>
    <xdr:sp macro="" textlink="">
      <xdr:nvSpPr>
        <xdr:cNvPr id="138" name="テキスト ボックス 137"/>
        <xdr:cNvSpPr txBox="1"/>
      </xdr:nvSpPr>
      <xdr:spPr>
        <a:xfrm>
          <a:off x="3924300" y="69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282759</xdr:rowOff>
    </xdr:from>
    <xdr:to>
      <xdr:col>3</xdr:col>
      <xdr:colOff>257175</xdr:colOff>
      <xdr:row>36</xdr:row>
      <xdr:rowOff>41459</xdr:rowOff>
    </xdr:to>
    <xdr:sp macro="" textlink="">
      <xdr:nvSpPr>
        <xdr:cNvPr id="139" name="円/楕円 138"/>
        <xdr:cNvSpPr/>
      </xdr:nvSpPr>
      <xdr:spPr bwMode="auto">
        <a:xfrm>
          <a:off x="3556000" y="689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26236</xdr:rowOff>
    </xdr:from>
    <xdr:ext cx="762000" cy="259045"/>
    <xdr:sp macro="" textlink="">
      <xdr:nvSpPr>
        <xdr:cNvPr id="140" name="テキスト ボックス 139"/>
        <xdr:cNvSpPr txBox="1"/>
      </xdr:nvSpPr>
      <xdr:spPr>
        <a:xfrm>
          <a:off x="3225800" y="69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202235</xdr:rowOff>
    </xdr:from>
    <xdr:to>
      <xdr:col>2</xdr:col>
      <xdr:colOff>692150</xdr:colOff>
      <xdr:row>35</xdr:row>
      <xdr:rowOff>303835</xdr:rowOff>
    </xdr:to>
    <xdr:sp macro="" textlink="">
      <xdr:nvSpPr>
        <xdr:cNvPr id="141" name="円/楕円 140"/>
        <xdr:cNvSpPr/>
      </xdr:nvSpPr>
      <xdr:spPr bwMode="auto">
        <a:xfrm>
          <a:off x="2857500" y="681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288612</xdr:rowOff>
    </xdr:from>
    <xdr:ext cx="762000" cy="259045"/>
    <xdr:sp macro="" textlink="">
      <xdr:nvSpPr>
        <xdr:cNvPr id="142" name="テキスト ボックス 141"/>
        <xdr:cNvSpPr txBox="1"/>
      </xdr:nvSpPr>
      <xdr:spPr>
        <a:xfrm>
          <a:off x="2527300" y="689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116154</xdr:rowOff>
    </xdr:from>
    <xdr:to>
      <xdr:col>6</xdr:col>
      <xdr:colOff>511175</xdr:colOff>
      <xdr:row>33</xdr:row>
      <xdr:rowOff>15619</xdr:rowOff>
    </xdr:to>
    <xdr:cxnSp macro="">
      <xdr:nvCxnSpPr>
        <xdr:cNvPr id="63" name="直線コネクタ 62"/>
        <xdr:cNvCxnSpPr/>
      </xdr:nvCxnSpPr>
      <xdr:spPr>
        <a:xfrm flipV="1">
          <a:off x="3797300" y="5602554"/>
          <a:ext cx="8382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15619</xdr:rowOff>
    </xdr:from>
    <xdr:to>
      <xdr:col>5</xdr:col>
      <xdr:colOff>358775</xdr:colOff>
      <xdr:row>33</xdr:row>
      <xdr:rowOff>53926</xdr:rowOff>
    </xdr:to>
    <xdr:cxnSp macro="">
      <xdr:nvCxnSpPr>
        <xdr:cNvPr id="66" name="直線コネクタ 65"/>
        <xdr:cNvCxnSpPr/>
      </xdr:nvCxnSpPr>
      <xdr:spPr>
        <a:xfrm flipV="1">
          <a:off x="2908300" y="5673469"/>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11684</xdr:rowOff>
    </xdr:from>
    <xdr:to>
      <xdr:col>4</xdr:col>
      <xdr:colOff>155575</xdr:colOff>
      <xdr:row>33</xdr:row>
      <xdr:rowOff>53926</xdr:rowOff>
    </xdr:to>
    <xdr:cxnSp macro="">
      <xdr:nvCxnSpPr>
        <xdr:cNvPr id="69" name="直線コネクタ 68"/>
        <xdr:cNvCxnSpPr/>
      </xdr:nvCxnSpPr>
      <xdr:spPr>
        <a:xfrm>
          <a:off x="2019300" y="5669534"/>
          <a:ext cx="8890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135324</xdr:rowOff>
    </xdr:from>
    <xdr:to>
      <xdr:col>2</xdr:col>
      <xdr:colOff>638175</xdr:colOff>
      <xdr:row>33</xdr:row>
      <xdr:rowOff>11684</xdr:rowOff>
    </xdr:to>
    <xdr:cxnSp macro="">
      <xdr:nvCxnSpPr>
        <xdr:cNvPr id="72" name="直線コネクタ 71"/>
        <xdr:cNvCxnSpPr/>
      </xdr:nvCxnSpPr>
      <xdr:spPr>
        <a:xfrm>
          <a:off x="1130300" y="562172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65354</xdr:rowOff>
    </xdr:from>
    <xdr:to>
      <xdr:col>6</xdr:col>
      <xdr:colOff>561975</xdr:colOff>
      <xdr:row>32</xdr:row>
      <xdr:rowOff>166954</xdr:rowOff>
    </xdr:to>
    <xdr:sp macro="" textlink="">
      <xdr:nvSpPr>
        <xdr:cNvPr id="82" name="円/楕円 81"/>
        <xdr:cNvSpPr/>
      </xdr:nvSpPr>
      <xdr:spPr>
        <a:xfrm>
          <a:off x="4584700" y="55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88231</xdr:rowOff>
    </xdr:from>
    <xdr:ext cx="599010" cy="259045"/>
    <xdr:sp macro="" textlink="">
      <xdr:nvSpPr>
        <xdr:cNvPr id="83" name="人件費該当値テキスト"/>
        <xdr:cNvSpPr txBox="1"/>
      </xdr:nvSpPr>
      <xdr:spPr>
        <a:xfrm>
          <a:off x="4686300" y="540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112,442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136269</xdr:rowOff>
    </xdr:from>
    <xdr:to>
      <xdr:col>5</xdr:col>
      <xdr:colOff>409575</xdr:colOff>
      <xdr:row>33</xdr:row>
      <xdr:rowOff>66419</xdr:rowOff>
    </xdr:to>
    <xdr:sp macro="" textlink="">
      <xdr:nvSpPr>
        <xdr:cNvPr id="84" name="円/楕円 83"/>
        <xdr:cNvSpPr/>
      </xdr:nvSpPr>
      <xdr:spPr>
        <a:xfrm>
          <a:off x="3746500" y="5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82946</xdr:rowOff>
    </xdr:from>
    <xdr:ext cx="599010" cy="259045"/>
    <xdr:sp macro="" textlink="">
      <xdr:nvSpPr>
        <xdr:cNvPr id="85" name="テキスト ボックス 84"/>
        <xdr:cNvSpPr txBox="1"/>
      </xdr:nvSpPr>
      <xdr:spPr>
        <a:xfrm>
          <a:off x="3497794" y="539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108,099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3126</xdr:rowOff>
    </xdr:from>
    <xdr:to>
      <xdr:col>4</xdr:col>
      <xdr:colOff>206375</xdr:colOff>
      <xdr:row>33</xdr:row>
      <xdr:rowOff>104726</xdr:rowOff>
    </xdr:to>
    <xdr:sp macro="" textlink="">
      <xdr:nvSpPr>
        <xdr:cNvPr id="86" name="円/楕円 85"/>
        <xdr:cNvSpPr/>
      </xdr:nvSpPr>
      <xdr:spPr>
        <a:xfrm>
          <a:off x="2857500" y="5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121253</xdr:rowOff>
    </xdr:from>
    <xdr:ext cx="599010" cy="259045"/>
    <xdr:sp macro="" textlink="">
      <xdr:nvSpPr>
        <xdr:cNvPr id="87" name="テキスト ボックス 86"/>
        <xdr:cNvSpPr txBox="1"/>
      </xdr:nvSpPr>
      <xdr:spPr>
        <a:xfrm>
          <a:off x="2608794" y="543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132334</xdr:rowOff>
    </xdr:from>
    <xdr:to>
      <xdr:col>3</xdr:col>
      <xdr:colOff>3175</xdr:colOff>
      <xdr:row>33</xdr:row>
      <xdr:rowOff>62484</xdr:rowOff>
    </xdr:to>
    <xdr:sp macro="" textlink="">
      <xdr:nvSpPr>
        <xdr:cNvPr id="88" name="円/楕円 87"/>
        <xdr:cNvSpPr/>
      </xdr:nvSpPr>
      <xdr:spPr>
        <a:xfrm>
          <a:off x="1968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79011</xdr:rowOff>
    </xdr:from>
    <xdr:ext cx="599010" cy="259045"/>
    <xdr:sp macro="" textlink="">
      <xdr:nvSpPr>
        <xdr:cNvPr id="89" name="テキスト ボックス 88"/>
        <xdr:cNvSpPr txBox="1"/>
      </xdr:nvSpPr>
      <xdr:spPr>
        <a:xfrm>
          <a:off x="1719794" y="53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84524</xdr:rowOff>
    </xdr:from>
    <xdr:to>
      <xdr:col>1</xdr:col>
      <xdr:colOff>485775</xdr:colOff>
      <xdr:row>33</xdr:row>
      <xdr:rowOff>14674</xdr:rowOff>
    </xdr:to>
    <xdr:sp macro="" textlink="">
      <xdr:nvSpPr>
        <xdr:cNvPr id="90" name="円/楕円 89"/>
        <xdr:cNvSpPr/>
      </xdr:nvSpPr>
      <xdr:spPr>
        <a:xfrm>
          <a:off x="1079500" y="55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31201</xdr:rowOff>
    </xdr:from>
    <xdr:ext cx="599010" cy="259045"/>
    <xdr:sp macro="" textlink="">
      <xdr:nvSpPr>
        <xdr:cNvPr id="91" name="テキスト ボックス 90"/>
        <xdr:cNvSpPr txBox="1"/>
      </xdr:nvSpPr>
      <xdr:spPr>
        <a:xfrm>
          <a:off x="830794" y="534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143319</xdr:rowOff>
    </xdr:from>
    <xdr:to>
      <xdr:col>6</xdr:col>
      <xdr:colOff>511175</xdr:colOff>
      <xdr:row>57</xdr:row>
      <xdr:rowOff>33119</xdr:rowOff>
    </xdr:to>
    <xdr:cxnSp macro="">
      <xdr:nvCxnSpPr>
        <xdr:cNvPr id="121" name="直線コネクタ 120"/>
        <xdr:cNvCxnSpPr/>
      </xdr:nvCxnSpPr>
      <xdr:spPr>
        <a:xfrm flipV="1">
          <a:off x="3797300" y="9744519"/>
          <a:ext cx="838200" cy="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33119</xdr:rowOff>
    </xdr:from>
    <xdr:to>
      <xdr:col>5</xdr:col>
      <xdr:colOff>358775</xdr:colOff>
      <xdr:row>57</xdr:row>
      <xdr:rowOff>170911</xdr:rowOff>
    </xdr:to>
    <xdr:cxnSp macro="">
      <xdr:nvCxnSpPr>
        <xdr:cNvPr id="124" name="直線コネクタ 123"/>
        <xdr:cNvCxnSpPr/>
      </xdr:nvCxnSpPr>
      <xdr:spPr>
        <a:xfrm flipV="1">
          <a:off x="2908300" y="9805769"/>
          <a:ext cx="889000" cy="1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6" name="テキスト ボックス 125"/>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168336</xdr:rowOff>
    </xdr:from>
    <xdr:to>
      <xdr:col>4</xdr:col>
      <xdr:colOff>155575</xdr:colOff>
      <xdr:row>57</xdr:row>
      <xdr:rowOff>170911</xdr:rowOff>
    </xdr:to>
    <xdr:cxnSp macro="">
      <xdr:nvCxnSpPr>
        <xdr:cNvPr id="127" name="直線コネクタ 126"/>
        <xdr:cNvCxnSpPr/>
      </xdr:nvCxnSpPr>
      <xdr:spPr>
        <a:xfrm>
          <a:off x="2019300" y="994098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168336</xdr:rowOff>
    </xdr:from>
    <xdr:to>
      <xdr:col>2</xdr:col>
      <xdr:colOff>638175</xdr:colOff>
      <xdr:row>58</xdr:row>
      <xdr:rowOff>44206</xdr:rowOff>
    </xdr:to>
    <xdr:cxnSp macro="">
      <xdr:nvCxnSpPr>
        <xdr:cNvPr id="130" name="直線コネクタ 129"/>
        <xdr:cNvCxnSpPr/>
      </xdr:nvCxnSpPr>
      <xdr:spPr>
        <a:xfrm flipV="1">
          <a:off x="1130300" y="994098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92519</xdr:rowOff>
    </xdr:from>
    <xdr:to>
      <xdr:col>6</xdr:col>
      <xdr:colOff>561975</xdr:colOff>
      <xdr:row>57</xdr:row>
      <xdr:rowOff>22669</xdr:rowOff>
    </xdr:to>
    <xdr:sp macro="" textlink="">
      <xdr:nvSpPr>
        <xdr:cNvPr id="140" name="円/楕円 139"/>
        <xdr:cNvSpPr/>
      </xdr:nvSpPr>
      <xdr:spPr>
        <a:xfrm>
          <a:off x="4584700" y="96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115396</xdr:rowOff>
    </xdr:from>
    <xdr:ext cx="599010" cy="259045"/>
    <xdr:sp macro="" textlink="">
      <xdr:nvSpPr>
        <xdr:cNvPr id="141" name="物件費該当値テキスト"/>
        <xdr:cNvSpPr txBox="1"/>
      </xdr:nvSpPr>
      <xdr:spPr>
        <a:xfrm>
          <a:off x="4686300" y="95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153769</xdr:rowOff>
    </xdr:from>
    <xdr:to>
      <xdr:col>5</xdr:col>
      <xdr:colOff>409575</xdr:colOff>
      <xdr:row>57</xdr:row>
      <xdr:rowOff>83919</xdr:rowOff>
    </xdr:to>
    <xdr:sp macro="" textlink="">
      <xdr:nvSpPr>
        <xdr:cNvPr id="142" name="円/楕円 141"/>
        <xdr:cNvSpPr/>
      </xdr:nvSpPr>
      <xdr:spPr>
        <a:xfrm>
          <a:off x="3746500" y="97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100446</xdr:rowOff>
    </xdr:from>
    <xdr:ext cx="534377" cy="259045"/>
    <xdr:sp macro="" textlink="">
      <xdr:nvSpPr>
        <xdr:cNvPr id="143" name="テキスト ボックス 142"/>
        <xdr:cNvSpPr txBox="1"/>
      </xdr:nvSpPr>
      <xdr:spPr>
        <a:xfrm>
          <a:off x="3530111" y="953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120111</xdr:rowOff>
    </xdr:from>
    <xdr:to>
      <xdr:col>4</xdr:col>
      <xdr:colOff>206375</xdr:colOff>
      <xdr:row>58</xdr:row>
      <xdr:rowOff>50261</xdr:rowOff>
    </xdr:to>
    <xdr:sp macro="" textlink="">
      <xdr:nvSpPr>
        <xdr:cNvPr id="144" name="円/楕円 143"/>
        <xdr:cNvSpPr/>
      </xdr:nvSpPr>
      <xdr:spPr>
        <a:xfrm>
          <a:off x="2857500" y="98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41388</xdr:rowOff>
    </xdr:from>
    <xdr:ext cx="534377" cy="259045"/>
    <xdr:sp macro="" textlink="">
      <xdr:nvSpPr>
        <xdr:cNvPr id="145" name="テキスト ボックス 144"/>
        <xdr:cNvSpPr txBox="1"/>
      </xdr:nvSpPr>
      <xdr:spPr>
        <a:xfrm>
          <a:off x="2641111" y="99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117536</xdr:rowOff>
    </xdr:from>
    <xdr:to>
      <xdr:col>3</xdr:col>
      <xdr:colOff>3175</xdr:colOff>
      <xdr:row>58</xdr:row>
      <xdr:rowOff>47686</xdr:rowOff>
    </xdr:to>
    <xdr:sp macro="" textlink="">
      <xdr:nvSpPr>
        <xdr:cNvPr id="146" name="円/楕円 145"/>
        <xdr:cNvSpPr/>
      </xdr:nvSpPr>
      <xdr:spPr>
        <a:xfrm>
          <a:off x="1968500" y="98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38813</xdr:rowOff>
    </xdr:from>
    <xdr:ext cx="534377" cy="259045"/>
    <xdr:sp macro="" textlink="">
      <xdr:nvSpPr>
        <xdr:cNvPr id="147" name="テキスト ボックス 146"/>
        <xdr:cNvSpPr txBox="1"/>
      </xdr:nvSpPr>
      <xdr:spPr>
        <a:xfrm>
          <a:off x="1752111" y="99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164856</xdr:rowOff>
    </xdr:from>
    <xdr:to>
      <xdr:col>1</xdr:col>
      <xdr:colOff>485775</xdr:colOff>
      <xdr:row>58</xdr:row>
      <xdr:rowOff>95006</xdr:rowOff>
    </xdr:to>
    <xdr:sp macro="" textlink="">
      <xdr:nvSpPr>
        <xdr:cNvPr id="148" name="円/楕円 147"/>
        <xdr:cNvSpPr/>
      </xdr:nvSpPr>
      <xdr:spPr>
        <a:xfrm>
          <a:off x="1079500" y="993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86133</xdr:rowOff>
    </xdr:from>
    <xdr:ext cx="534377" cy="259045"/>
    <xdr:sp macro="" textlink="">
      <xdr:nvSpPr>
        <xdr:cNvPr id="149" name="テキスト ボックス 148"/>
        <xdr:cNvSpPr txBox="1"/>
      </xdr:nvSpPr>
      <xdr:spPr>
        <a:xfrm>
          <a:off x="863111" y="100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118821</xdr:rowOff>
    </xdr:from>
    <xdr:to>
      <xdr:col>6</xdr:col>
      <xdr:colOff>511175</xdr:colOff>
      <xdr:row>78</xdr:row>
      <xdr:rowOff>119887</xdr:rowOff>
    </xdr:to>
    <xdr:cxnSp macro="">
      <xdr:nvCxnSpPr>
        <xdr:cNvPr id="178" name="直線コネクタ 177"/>
        <xdr:cNvCxnSpPr/>
      </xdr:nvCxnSpPr>
      <xdr:spPr>
        <a:xfrm flipV="1">
          <a:off x="3797300" y="1349192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119887</xdr:rowOff>
    </xdr:from>
    <xdr:to>
      <xdr:col>5</xdr:col>
      <xdr:colOff>358775</xdr:colOff>
      <xdr:row>78</xdr:row>
      <xdr:rowOff>133338</xdr:rowOff>
    </xdr:to>
    <xdr:cxnSp macro="">
      <xdr:nvCxnSpPr>
        <xdr:cNvPr id="181" name="直線コネクタ 180"/>
        <xdr:cNvCxnSpPr/>
      </xdr:nvCxnSpPr>
      <xdr:spPr>
        <a:xfrm flipV="1">
          <a:off x="2908300" y="13492987"/>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133338</xdr:rowOff>
    </xdr:from>
    <xdr:to>
      <xdr:col>4</xdr:col>
      <xdr:colOff>155575</xdr:colOff>
      <xdr:row>78</xdr:row>
      <xdr:rowOff>168427</xdr:rowOff>
    </xdr:to>
    <xdr:cxnSp macro="">
      <xdr:nvCxnSpPr>
        <xdr:cNvPr id="184" name="直線コネクタ 183"/>
        <xdr:cNvCxnSpPr/>
      </xdr:nvCxnSpPr>
      <xdr:spPr>
        <a:xfrm flipV="1">
          <a:off x="2019300" y="13506438"/>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154826</xdr:rowOff>
    </xdr:from>
    <xdr:to>
      <xdr:col>2</xdr:col>
      <xdr:colOff>638175</xdr:colOff>
      <xdr:row>78</xdr:row>
      <xdr:rowOff>168427</xdr:rowOff>
    </xdr:to>
    <xdr:cxnSp macro="">
      <xdr:nvCxnSpPr>
        <xdr:cNvPr id="187" name="直線コネクタ 186"/>
        <xdr:cNvCxnSpPr/>
      </xdr:nvCxnSpPr>
      <xdr:spPr>
        <a:xfrm>
          <a:off x="1130300" y="1352792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68021</xdr:rowOff>
    </xdr:from>
    <xdr:to>
      <xdr:col>6</xdr:col>
      <xdr:colOff>561975</xdr:colOff>
      <xdr:row>78</xdr:row>
      <xdr:rowOff>169621</xdr:rowOff>
    </xdr:to>
    <xdr:sp macro="" textlink="">
      <xdr:nvSpPr>
        <xdr:cNvPr id="197" name="円/楕円 196"/>
        <xdr:cNvSpPr/>
      </xdr:nvSpPr>
      <xdr:spPr>
        <a:xfrm>
          <a:off x="45847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154398</xdr:rowOff>
    </xdr:from>
    <xdr:ext cx="469744" cy="259045"/>
    <xdr:sp macro="" textlink="">
      <xdr:nvSpPr>
        <xdr:cNvPr id="198" name="維持補修費該当値テキスト"/>
        <xdr:cNvSpPr txBox="1"/>
      </xdr:nvSpPr>
      <xdr:spPr>
        <a:xfrm>
          <a:off x="4686300" y="133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69087</xdr:rowOff>
    </xdr:from>
    <xdr:to>
      <xdr:col>5</xdr:col>
      <xdr:colOff>409575</xdr:colOff>
      <xdr:row>78</xdr:row>
      <xdr:rowOff>170687</xdr:rowOff>
    </xdr:to>
    <xdr:sp macro="" textlink="">
      <xdr:nvSpPr>
        <xdr:cNvPr id="199" name="円/楕円 198"/>
        <xdr:cNvSpPr/>
      </xdr:nvSpPr>
      <xdr:spPr>
        <a:xfrm>
          <a:off x="3746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161814</xdr:rowOff>
    </xdr:from>
    <xdr:ext cx="469744" cy="259045"/>
    <xdr:sp macro="" textlink="">
      <xdr:nvSpPr>
        <xdr:cNvPr id="200" name="テキスト ボックス 199"/>
        <xdr:cNvSpPr txBox="1"/>
      </xdr:nvSpPr>
      <xdr:spPr>
        <a:xfrm>
          <a:off x="35624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82538</xdr:rowOff>
    </xdr:from>
    <xdr:to>
      <xdr:col>4</xdr:col>
      <xdr:colOff>206375</xdr:colOff>
      <xdr:row>79</xdr:row>
      <xdr:rowOff>12688</xdr:rowOff>
    </xdr:to>
    <xdr:sp macro="" textlink="">
      <xdr:nvSpPr>
        <xdr:cNvPr id="201" name="円/楕円 200"/>
        <xdr:cNvSpPr/>
      </xdr:nvSpPr>
      <xdr:spPr>
        <a:xfrm>
          <a:off x="2857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3815</xdr:rowOff>
    </xdr:from>
    <xdr:ext cx="469744" cy="259045"/>
    <xdr:sp macro="" textlink="">
      <xdr:nvSpPr>
        <xdr:cNvPr id="202" name="テキスト ボックス 201"/>
        <xdr:cNvSpPr txBox="1"/>
      </xdr:nvSpPr>
      <xdr:spPr>
        <a:xfrm>
          <a:off x="2673427"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117627</xdr:rowOff>
    </xdr:from>
    <xdr:to>
      <xdr:col>3</xdr:col>
      <xdr:colOff>3175</xdr:colOff>
      <xdr:row>79</xdr:row>
      <xdr:rowOff>47777</xdr:rowOff>
    </xdr:to>
    <xdr:sp macro="" textlink="">
      <xdr:nvSpPr>
        <xdr:cNvPr id="203" name="円/楕円 202"/>
        <xdr:cNvSpPr/>
      </xdr:nvSpPr>
      <xdr:spPr>
        <a:xfrm>
          <a:off x="1968500" y="134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38904</xdr:rowOff>
    </xdr:from>
    <xdr:ext cx="469744" cy="259045"/>
    <xdr:sp macro="" textlink="">
      <xdr:nvSpPr>
        <xdr:cNvPr id="204" name="テキスト ボックス 203"/>
        <xdr:cNvSpPr txBox="1"/>
      </xdr:nvSpPr>
      <xdr:spPr>
        <a:xfrm>
          <a:off x="1784427" y="135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104026</xdr:rowOff>
    </xdr:from>
    <xdr:to>
      <xdr:col>1</xdr:col>
      <xdr:colOff>485775</xdr:colOff>
      <xdr:row>79</xdr:row>
      <xdr:rowOff>34176</xdr:rowOff>
    </xdr:to>
    <xdr:sp macro="" textlink="">
      <xdr:nvSpPr>
        <xdr:cNvPr id="205" name="円/楕円 204"/>
        <xdr:cNvSpPr/>
      </xdr:nvSpPr>
      <xdr:spPr>
        <a:xfrm>
          <a:off x="10795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25303</xdr:rowOff>
    </xdr:from>
    <xdr:ext cx="469744" cy="259045"/>
    <xdr:sp macro="" textlink="">
      <xdr:nvSpPr>
        <xdr:cNvPr id="206" name="テキスト ボックス 205"/>
        <xdr:cNvSpPr txBox="1"/>
      </xdr:nvSpPr>
      <xdr:spPr>
        <a:xfrm>
          <a:off x="895427" y="135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29612</xdr:rowOff>
    </xdr:from>
    <xdr:to>
      <xdr:col>6</xdr:col>
      <xdr:colOff>511175</xdr:colOff>
      <xdr:row>99</xdr:row>
      <xdr:rowOff>40912</xdr:rowOff>
    </xdr:to>
    <xdr:cxnSp macro="">
      <xdr:nvCxnSpPr>
        <xdr:cNvPr id="238" name="直線コネクタ 237"/>
        <xdr:cNvCxnSpPr/>
      </xdr:nvCxnSpPr>
      <xdr:spPr>
        <a:xfrm>
          <a:off x="3797300" y="17003162"/>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29612</xdr:rowOff>
    </xdr:from>
    <xdr:to>
      <xdr:col>5</xdr:col>
      <xdr:colOff>358775</xdr:colOff>
      <xdr:row>99</xdr:row>
      <xdr:rowOff>102977</xdr:rowOff>
    </xdr:to>
    <xdr:cxnSp macro="">
      <xdr:nvCxnSpPr>
        <xdr:cNvPr id="241" name="直線コネクタ 240"/>
        <xdr:cNvCxnSpPr/>
      </xdr:nvCxnSpPr>
      <xdr:spPr>
        <a:xfrm flipV="1">
          <a:off x="2908300" y="17003162"/>
          <a:ext cx="8890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102977</xdr:rowOff>
    </xdr:from>
    <xdr:to>
      <xdr:col>4</xdr:col>
      <xdr:colOff>155575</xdr:colOff>
      <xdr:row>99</xdr:row>
      <xdr:rowOff>118931</xdr:rowOff>
    </xdr:to>
    <xdr:cxnSp macro="">
      <xdr:nvCxnSpPr>
        <xdr:cNvPr id="244" name="直線コネクタ 243"/>
        <xdr:cNvCxnSpPr/>
      </xdr:nvCxnSpPr>
      <xdr:spPr>
        <a:xfrm flipV="1">
          <a:off x="2019300" y="17076527"/>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118931</xdr:rowOff>
    </xdr:from>
    <xdr:to>
      <xdr:col>2</xdr:col>
      <xdr:colOff>638175</xdr:colOff>
      <xdr:row>99</xdr:row>
      <xdr:rowOff>124253</xdr:rowOff>
    </xdr:to>
    <xdr:cxnSp macro="">
      <xdr:nvCxnSpPr>
        <xdr:cNvPr id="247" name="直線コネクタ 246"/>
        <xdr:cNvCxnSpPr/>
      </xdr:nvCxnSpPr>
      <xdr:spPr>
        <a:xfrm flipV="1">
          <a:off x="1130300" y="1709248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161562</xdr:rowOff>
    </xdr:from>
    <xdr:to>
      <xdr:col>6</xdr:col>
      <xdr:colOff>561975</xdr:colOff>
      <xdr:row>99</xdr:row>
      <xdr:rowOff>91712</xdr:rowOff>
    </xdr:to>
    <xdr:sp macro="" textlink="">
      <xdr:nvSpPr>
        <xdr:cNvPr id="257" name="円/楕円 256"/>
        <xdr:cNvSpPr/>
      </xdr:nvSpPr>
      <xdr:spPr>
        <a:xfrm>
          <a:off x="4584700" y="169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76489</xdr:rowOff>
    </xdr:from>
    <xdr:ext cx="534377" cy="259045"/>
    <xdr:sp macro="" textlink="">
      <xdr:nvSpPr>
        <xdr:cNvPr id="258" name="扶助費該当値テキスト"/>
        <xdr:cNvSpPr txBox="1"/>
      </xdr:nvSpPr>
      <xdr:spPr>
        <a:xfrm>
          <a:off x="4686300" y="168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150262</xdr:rowOff>
    </xdr:from>
    <xdr:to>
      <xdr:col>5</xdr:col>
      <xdr:colOff>409575</xdr:colOff>
      <xdr:row>99</xdr:row>
      <xdr:rowOff>80412</xdr:rowOff>
    </xdr:to>
    <xdr:sp macro="" textlink="">
      <xdr:nvSpPr>
        <xdr:cNvPr id="259" name="円/楕円 258"/>
        <xdr:cNvSpPr/>
      </xdr:nvSpPr>
      <xdr:spPr>
        <a:xfrm>
          <a:off x="3746500" y="16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71539</xdr:rowOff>
    </xdr:from>
    <xdr:ext cx="534377" cy="259045"/>
    <xdr:sp macro="" textlink="">
      <xdr:nvSpPr>
        <xdr:cNvPr id="260" name="テキスト ボックス 259"/>
        <xdr:cNvSpPr txBox="1"/>
      </xdr:nvSpPr>
      <xdr:spPr>
        <a:xfrm>
          <a:off x="3530111" y="170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52177</xdr:rowOff>
    </xdr:from>
    <xdr:to>
      <xdr:col>4</xdr:col>
      <xdr:colOff>206375</xdr:colOff>
      <xdr:row>99</xdr:row>
      <xdr:rowOff>153777</xdr:rowOff>
    </xdr:to>
    <xdr:sp macro="" textlink="">
      <xdr:nvSpPr>
        <xdr:cNvPr id="261" name="円/楕円 260"/>
        <xdr:cNvSpPr/>
      </xdr:nvSpPr>
      <xdr:spPr>
        <a:xfrm>
          <a:off x="2857500" y="170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144904</xdr:rowOff>
    </xdr:from>
    <xdr:ext cx="534377" cy="259045"/>
    <xdr:sp macro="" textlink="">
      <xdr:nvSpPr>
        <xdr:cNvPr id="262" name="テキスト ボックス 261"/>
        <xdr:cNvSpPr txBox="1"/>
      </xdr:nvSpPr>
      <xdr:spPr>
        <a:xfrm>
          <a:off x="2641111" y="171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68131</xdr:rowOff>
    </xdr:from>
    <xdr:to>
      <xdr:col>3</xdr:col>
      <xdr:colOff>3175</xdr:colOff>
      <xdr:row>99</xdr:row>
      <xdr:rowOff>169731</xdr:rowOff>
    </xdr:to>
    <xdr:sp macro="" textlink="">
      <xdr:nvSpPr>
        <xdr:cNvPr id="263" name="円/楕円 262"/>
        <xdr:cNvSpPr/>
      </xdr:nvSpPr>
      <xdr:spPr>
        <a:xfrm>
          <a:off x="1968500" y="17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160858</xdr:rowOff>
    </xdr:from>
    <xdr:ext cx="534377" cy="259045"/>
    <xdr:sp macro="" textlink="">
      <xdr:nvSpPr>
        <xdr:cNvPr id="264" name="テキスト ボックス 263"/>
        <xdr:cNvSpPr txBox="1"/>
      </xdr:nvSpPr>
      <xdr:spPr>
        <a:xfrm>
          <a:off x="1752111" y="17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73453</xdr:rowOff>
    </xdr:from>
    <xdr:to>
      <xdr:col>1</xdr:col>
      <xdr:colOff>485775</xdr:colOff>
      <xdr:row>100</xdr:row>
      <xdr:rowOff>3603</xdr:rowOff>
    </xdr:to>
    <xdr:sp macro="" textlink="">
      <xdr:nvSpPr>
        <xdr:cNvPr id="265" name="円/楕円 264"/>
        <xdr:cNvSpPr/>
      </xdr:nvSpPr>
      <xdr:spPr>
        <a:xfrm>
          <a:off x="1079500" y="170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166180</xdr:rowOff>
    </xdr:from>
    <xdr:ext cx="534377" cy="259045"/>
    <xdr:sp macro="" textlink="">
      <xdr:nvSpPr>
        <xdr:cNvPr id="266" name="テキスト ボックス 265"/>
        <xdr:cNvSpPr txBox="1"/>
      </xdr:nvSpPr>
      <xdr:spPr>
        <a:xfrm>
          <a:off x="863111" y="171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155946</xdr:rowOff>
    </xdr:from>
    <xdr:to>
      <xdr:col>15</xdr:col>
      <xdr:colOff>180975</xdr:colOff>
      <xdr:row>37</xdr:row>
      <xdr:rowOff>138138</xdr:rowOff>
    </xdr:to>
    <xdr:cxnSp macro="">
      <xdr:nvCxnSpPr>
        <xdr:cNvPr id="296" name="直線コネクタ 295"/>
        <xdr:cNvCxnSpPr/>
      </xdr:nvCxnSpPr>
      <xdr:spPr>
        <a:xfrm flipV="1">
          <a:off x="9639300" y="6328146"/>
          <a:ext cx="838200" cy="1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60372</xdr:rowOff>
    </xdr:from>
    <xdr:ext cx="599010" cy="259045"/>
    <xdr:sp macro="" textlink="">
      <xdr:nvSpPr>
        <xdr:cNvPr id="297" name="補助費等平均値テキスト"/>
        <xdr:cNvSpPr txBox="1"/>
      </xdr:nvSpPr>
      <xdr:spPr>
        <a:xfrm>
          <a:off x="10528300" y="6061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138138</xdr:rowOff>
    </xdr:from>
    <xdr:to>
      <xdr:col>14</xdr:col>
      <xdr:colOff>28575</xdr:colOff>
      <xdr:row>38</xdr:row>
      <xdr:rowOff>41486</xdr:rowOff>
    </xdr:to>
    <xdr:cxnSp macro="">
      <xdr:nvCxnSpPr>
        <xdr:cNvPr id="299" name="直線コネクタ 298"/>
        <xdr:cNvCxnSpPr/>
      </xdr:nvCxnSpPr>
      <xdr:spPr>
        <a:xfrm flipV="1">
          <a:off x="8750300" y="6481788"/>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78737</xdr:rowOff>
    </xdr:from>
    <xdr:ext cx="534377" cy="259045"/>
    <xdr:sp macro="" textlink="">
      <xdr:nvSpPr>
        <xdr:cNvPr id="301" name="テキスト ボックス 300"/>
        <xdr:cNvSpPr txBox="1"/>
      </xdr:nvSpPr>
      <xdr:spPr>
        <a:xfrm>
          <a:off x="9372111" y="60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41486</xdr:rowOff>
    </xdr:from>
    <xdr:to>
      <xdr:col>12</xdr:col>
      <xdr:colOff>511175</xdr:colOff>
      <xdr:row>38</xdr:row>
      <xdr:rowOff>66243</xdr:rowOff>
    </xdr:to>
    <xdr:cxnSp macro="">
      <xdr:nvCxnSpPr>
        <xdr:cNvPr id="302" name="直線コネクタ 301"/>
        <xdr:cNvCxnSpPr/>
      </xdr:nvCxnSpPr>
      <xdr:spPr>
        <a:xfrm flipV="1">
          <a:off x="7861300" y="6556586"/>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135818</xdr:rowOff>
    </xdr:from>
    <xdr:ext cx="534377" cy="259045"/>
    <xdr:sp macro="" textlink="">
      <xdr:nvSpPr>
        <xdr:cNvPr id="304" name="テキスト ボックス 303"/>
        <xdr:cNvSpPr txBox="1"/>
      </xdr:nvSpPr>
      <xdr:spPr>
        <a:xfrm>
          <a:off x="8483111" y="61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66243</xdr:rowOff>
    </xdr:from>
    <xdr:to>
      <xdr:col>11</xdr:col>
      <xdr:colOff>307975</xdr:colOff>
      <xdr:row>38</xdr:row>
      <xdr:rowOff>74831</xdr:rowOff>
    </xdr:to>
    <xdr:cxnSp macro="">
      <xdr:nvCxnSpPr>
        <xdr:cNvPr id="305" name="直線コネクタ 304"/>
        <xdr:cNvCxnSpPr/>
      </xdr:nvCxnSpPr>
      <xdr:spPr>
        <a:xfrm flipV="1">
          <a:off x="6972300" y="6581343"/>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144391</xdr:rowOff>
    </xdr:from>
    <xdr:ext cx="534377" cy="259045"/>
    <xdr:sp macro="" textlink="">
      <xdr:nvSpPr>
        <xdr:cNvPr id="307" name="テキスト ボックス 306"/>
        <xdr:cNvSpPr txBox="1"/>
      </xdr:nvSpPr>
      <xdr:spPr>
        <a:xfrm>
          <a:off x="7594111" y="61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45933</xdr:rowOff>
    </xdr:from>
    <xdr:ext cx="599010" cy="259045"/>
    <xdr:sp macro="" textlink="">
      <xdr:nvSpPr>
        <xdr:cNvPr id="309" name="テキスト ボックス 308"/>
        <xdr:cNvSpPr txBox="1"/>
      </xdr:nvSpPr>
      <xdr:spPr>
        <a:xfrm>
          <a:off x="6672794" y="60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105146</xdr:rowOff>
    </xdr:from>
    <xdr:to>
      <xdr:col>15</xdr:col>
      <xdr:colOff>231775</xdr:colOff>
      <xdr:row>37</xdr:row>
      <xdr:rowOff>35296</xdr:rowOff>
    </xdr:to>
    <xdr:sp macro="" textlink="">
      <xdr:nvSpPr>
        <xdr:cNvPr id="315" name="円/楕円 314"/>
        <xdr:cNvSpPr/>
      </xdr:nvSpPr>
      <xdr:spPr>
        <a:xfrm>
          <a:off x="10426700" y="62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83573</xdr:rowOff>
    </xdr:from>
    <xdr:ext cx="599010" cy="259045"/>
    <xdr:sp macro="" textlink="">
      <xdr:nvSpPr>
        <xdr:cNvPr id="316" name="補助費等該当値テキスト"/>
        <xdr:cNvSpPr txBox="1"/>
      </xdr:nvSpPr>
      <xdr:spPr>
        <a:xfrm>
          <a:off x="10528300" y="625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87338</xdr:rowOff>
    </xdr:from>
    <xdr:to>
      <xdr:col>14</xdr:col>
      <xdr:colOff>79375</xdr:colOff>
      <xdr:row>38</xdr:row>
      <xdr:rowOff>17488</xdr:rowOff>
    </xdr:to>
    <xdr:sp macro="" textlink="">
      <xdr:nvSpPr>
        <xdr:cNvPr id="317" name="円/楕円 316"/>
        <xdr:cNvSpPr/>
      </xdr:nvSpPr>
      <xdr:spPr>
        <a:xfrm>
          <a:off x="9588500" y="64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8615</xdr:rowOff>
    </xdr:from>
    <xdr:ext cx="534377" cy="259045"/>
    <xdr:sp macro="" textlink="">
      <xdr:nvSpPr>
        <xdr:cNvPr id="318" name="テキスト ボックス 317"/>
        <xdr:cNvSpPr txBox="1"/>
      </xdr:nvSpPr>
      <xdr:spPr>
        <a:xfrm>
          <a:off x="9372111" y="65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162136</xdr:rowOff>
    </xdr:from>
    <xdr:to>
      <xdr:col>12</xdr:col>
      <xdr:colOff>561975</xdr:colOff>
      <xdr:row>38</xdr:row>
      <xdr:rowOff>92286</xdr:rowOff>
    </xdr:to>
    <xdr:sp macro="" textlink="">
      <xdr:nvSpPr>
        <xdr:cNvPr id="319" name="円/楕円 318"/>
        <xdr:cNvSpPr/>
      </xdr:nvSpPr>
      <xdr:spPr>
        <a:xfrm>
          <a:off x="8699500" y="65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83413</xdr:rowOff>
    </xdr:from>
    <xdr:ext cx="534377" cy="259045"/>
    <xdr:sp macro="" textlink="">
      <xdr:nvSpPr>
        <xdr:cNvPr id="320" name="テキスト ボックス 319"/>
        <xdr:cNvSpPr txBox="1"/>
      </xdr:nvSpPr>
      <xdr:spPr>
        <a:xfrm>
          <a:off x="8483111" y="659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15443</xdr:rowOff>
    </xdr:from>
    <xdr:to>
      <xdr:col>11</xdr:col>
      <xdr:colOff>358775</xdr:colOff>
      <xdr:row>38</xdr:row>
      <xdr:rowOff>117043</xdr:rowOff>
    </xdr:to>
    <xdr:sp macro="" textlink="">
      <xdr:nvSpPr>
        <xdr:cNvPr id="321" name="円/楕円 320"/>
        <xdr:cNvSpPr/>
      </xdr:nvSpPr>
      <xdr:spPr>
        <a:xfrm>
          <a:off x="7810500" y="65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108170</xdr:rowOff>
    </xdr:from>
    <xdr:ext cx="534377" cy="259045"/>
    <xdr:sp macro="" textlink="">
      <xdr:nvSpPr>
        <xdr:cNvPr id="322" name="テキスト ボックス 321"/>
        <xdr:cNvSpPr txBox="1"/>
      </xdr:nvSpPr>
      <xdr:spPr>
        <a:xfrm>
          <a:off x="7594111" y="66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24031</xdr:rowOff>
    </xdr:from>
    <xdr:to>
      <xdr:col>10</xdr:col>
      <xdr:colOff>155575</xdr:colOff>
      <xdr:row>38</xdr:row>
      <xdr:rowOff>125631</xdr:rowOff>
    </xdr:to>
    <xdr:sp macro="" textlink="">
      <xdr:nvSpPr>
        <xdr:cNvPr id="323" name="円/楕円 322"/>
        <xdr:cNvSpPr/>
      </xdr:nvSpPr>
      <xdr:spPr>
        <a:xfrm>
          <a:off x="6921500" y="65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116758</xdr:rowOff>
    </xdr:from>
    <xdr:ext cx="534377" cy="259045"/>
    <xdr:sp macro="" textlink="">
      <xdr:nvSpPr>
        <xdr:cNvPr id="324" name="テキスト ボックス 323"/>
        <xdr:cNvSpPr txBox="1"/>
      </xdr:nvSpPr>
      <xdr:spPr>
        <a:xfrm>
          <a:off x="6705111"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139196</xdr:rowOff>
    </xdr:from>
    <xdr:to>
      <xdr:col>15</xdr:col>
      <xdr:colOff>180975</xdr:colOff>
      <xdr:row>58</xdr:row>
      <xdr:rowOff>163490</xdr:rowOff>
    </xdr:to>
    <xdr:cxnSp macro="">
      <xdr:nvCxnSpPr>
        <xdr:cNvPr id="353" name="直線コネクタ 352"/>
        <xdr:cNvCxnSpPr/>
      </xdr:nvCxnSpPr>
      <xdr:spPr>
        <a:xfrm>
          <a:off x="9639300" y="10083296"/>
          <a:ext cx="838200" cy="2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122464</xdr:rowOff>
    </xdr:from>
    <xdr:to>
      <xdr:col>14</xdr:col>
      <xdr:colOff>28575</xdr:colOff>
      <xdr:row>58</xdr:row>
      <xdr:rowOff>139196</xdr:rowOff>
    </xdr:to>
    <xdr:cxnSp macro="">
      <xdr:nvCxnSpPr>
        <xdr:cNvPr id="356" name="直線コネクタ 355"/>
        <xdr:cNvCxnSpPr/>
      </xdr:nvCxnSpPr>
      <xdr:spPr>
        <a:xfrm>
          <a:off x="8750300" y="10066564"/>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122464</xdr:rowOff>
    </xdr:from>
    <xdr:to>
      <xdr:col>12</xdr:col>
      <xdr:colOff>511175</xdr:colOff>
      <xdr:row>58</xdr:row>
      <xdr:rowOff>168828</xdr:rowOff>
    </xdr:to>
    <xdr:cxnSp macro="">
      <xdr:nvCxnSpPr>
        <xdr:cNvPr id="359" name="直線コネクタ 358"/>
        <xdr:cNvCxnSpPr/>
      </xdr:nvCxnSpPr>
      <xdr:spPr>
        <a:xfrm flipV="1">
          <a:off x="7861300" y="10066564"/>
          <a:ext cx="889000" cy="4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133483</xdr:rowOff>
    </xdr:from>
    <xdr:to>
      <xdr:col>11</xdr:col>
      <xdr:colOff>307975</xdr:colOff>
      <xdr:row>58</xdr:row>
      <xdr:rowOff>168828</xdr:rowOff>
    </xdr:to>
    <xdr:cxnSp macro="">
      <xdr:nvCxnSpPr>
        <xdr:cNvPr id="362" name="直線コネクタ 361"/>
        <xdr:cNvCxnSpPr/>
      </xdr:nvCxnSpPr>
      <xdr:spPr>
        <a:xfrm>
          <a:off x="6972300" y="10077583"/>
          <a:ext cx="8890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112690</xdr:rowOff>
    </xdr:from>
    <xdr:to>
      <xdr:col>15</xdr:col>
      <xdr:colOff>231775</xdr:colOff>
      <xdr:row>59</xdr:row>
      <xdr:rowOff>42840</xdr:rowOff>
    </xdr:to>
    <xdr:sp macro="" textlink="">
      <xdr:nvSpPr>
        <xdr:cNvPr id="372" name="円/楕円 371"/>
        <xdr:cNvSpPr/>
      </xdr:nvSpPr>
      <xdr:spPr>
        <a:xfrm>
          <a:off x="10426700" y="100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72097</xdr:rowOff>
    </xdr:from>
    <xdr:ext cx="534377" cy="259045"/>
    <xdr:sp macro="" textlink="">
      <xdr:nvSpPr>
        <xdr:cNvPr id="373" name="普通建設事業費該当値テキスト"/>
        <xdr:cNvSpPr txBox="1"/>
      </xdr:nvSpPr>
      <xdr:spPr>
        <a:xfrm>
          <a:off x="10528300" y="100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88396</xdr:rowOff>
    </xdr:from>
    <xdr:to>
      <xdr:col>14</xdr:col>
      <xdr:colOff>79375</xdr:colOff>
      <xdr:row>59</xdr:row>
      <xdr:rowOff>18546</xdr:rowOff>
    </xdr:to>
    <xdr:sp macro="" textlink="">
      <xdr:nvSpPr>
        <xdr:cNvPr id="374" name="円/楕円 373"/>
        <xdr:cNvSpPr/>
      </xdr:nvSpPr>
      <xdr:spPr>
        <a:xfrm>
          <a:off x="9588500" y="100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9673</xdr:rowOff>
    </xdr:from>
    <xdr:ext cx="599010" cy="259045"/>
    <xdr:sp macro="" textlink="">
      <xdr:nvSpPr>
        <xdr:cNvPr id="375" name="テキスト ボックス 374"/>
        <xdr:cNvSpPr txBox="1"/>
      </xdr:nvSpPr>
      <xdr:spPr>
        <a:xfrm>
          <a:off x="9339794" y="101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71664</xdr:rowOff>
    </xdr:from>
    <xdr:to>
      <xdr:col>12</xdr:col>
      <xdr:colOff>561975</xdr:colOff>
      <xdr:row>59</xdr:row>
      <xdr:rowOff>1814</xdr:rowOff>
    </xdr:to>
    <xdr:sp macro="" textlink="">
      <xdr:nvSpPr>
        <xdr:cNvPr id="376" name="円/楕円 375"/>
        <xdr:cNvSpPr/>
      </xdr:nvSpPr>
      <xdr:spPr>
        <a:xfrm>
          <a:off x="8699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164391</xdr:rowOff>
    </xdr:from>
    <xdr:ext cx="599010" cy="259045"/>
    <xdr:sp macro="" textlink="">
      <xdr:nvSpPr>
        <xdr:cNvPr id="377" name="テキスト ボックス 376"/>
        <xdr:cNvSpPr txBox="1"/>
      </xdr:nvSpPr>
      <xdr:spPr>
        <a:xfrm>
          <a:off x="8450794" y="1010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118028</xdr:rowOff>
    </xdr:from>
    <xdr:to>
      <xdr:col>11</xdr:col>
      <xdr:colOff>358775</xdr:colOff>
      <xdr:row>59</xdr:row>
      <xdr:rowOff>48178</xdr:rowOff>
    </xdr:to>
    <xdr:sp macro="" textlink="">
      <xdr:nvSpPr>
        <xdr:cNvPr id="378" name="円/楕円 377"/>
        <xdr:cNvSpPr/>
      </xdr:nvSpPr>
      <xdr:spPr>
        <a:xfrm>
          <a:off x="7810500" y="100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39305</xdr:rowOff>
    </xdr:from>
    <xdr:ext cx="534377" cy="259045"/>
    <xdr:sp macro="" textlink="">
      <xdr:nvSpPr>
        <xdr:cNvPr id="379" name="テキスト ボックス 378"/>
        <xdr:cNvSpPr txBox="1"/>
      </xdr:nvSpPr>
      <xdr:spPr>
        <a:xfrm>
          <a:off x="7594111" y="101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82683</xdr:rowOff>
    </xdr:from>
    <xdr:to>
      <xdr:col>10</xdr:col>
      <xdr:colOff>155575</xdr:colOff>
      <xdr:row>59</xdr:row>
      <xdr:rowOff>12833</xdr:rowOff>
    </xdr:to>
    <xdr:sp macro="" textlink="">
      <xdr:nvSpPr>
        <xdr:cNvPr id="380" name="円/楕円 379"/>
        <xdr:cNvSpPr/>
      </xdr:nvSpPr>
      <xdr:spPr>
        <a:xfrm>
          <a:off x="6921500" y="100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3960</xdr:rowOff>
    </xdr:from>
    <xdr:ext cx="599010" cy="259045"/>
    <xdr:sp macro="" textlink="">
      <xdr:nvSpPr>
        <xdr:cNvPr id="381" name="テキスト ボックス 380"/>
        <xdr:cNvSpPr txBox="1"/>
      </xdr:nvSpPr>
      <xdr:spPr>
        <a:xfrm>
          <a:off x="6672794" y="1011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51031</xdr:rowOff>
    </xdr:from>
    <xdr:to>
      <xdr:col>15</xdr:col>
      <xdr:colOff>180975</xdr:colOff>
      <xdr:row>79</xdr:row>
      <xdr:rowOff>57496</xdr:rowOff>
    </xdr:to>
    <xdr:cxnSp macro="">
      <xdr:nvCxnSpPr>
        <xdr:cNvPr id="412" name="直線コネクタ 411"/>
        <xdr:cNvCxnSpPr/>
      </xdr:nvCxnSpPr>
      <xdr:spPr>
        <a:xfrm>
          <a:off x="9639300" y="13595581"/>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6696</xdr:rowOff>
    </xdr:from>
    <xdr:to>
      <xdr:col>15</xdr:col>
      <xdr:colOff>231775</xdr:colOff>
      <xdr:row>79</xdr:row>
      <xdr:rowOff>108296</xdr:rowOff>
    </xdr:to>
    <xdr:sp macro="" textlink="">
      <xdr:nvSpPr>
        <xdr:cNvPr id="422" name="円/楕円 421"/>
        <xdr:cNvSpPr/>
      </xdr:nvSpPr>
      <xdr:spPr>
        <a:xfrm>
          <a:off x="10426700" y="135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534377" cy="259045"/>
    <xdr:sp macro="" textlink="">
      <xdr:nvSpPr>
        <xdr:cNvPr id="423" name="普通建設事業費 （ うち新規整備　）該当値テキスト"/>
        <xdr:cNvSpPr txBox="1"/>
      </xdr:nvSpPr>
      <xdr:spPr>
        <a:xfrm>
          <a:off x="10528300" y="135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231</xdr:rowOff>
    </xdr:from>
    <xdr:to>
      <xdr:col>14</xdr:col>
      <xdr:colOff>79375</xdr:colOff>
      <xdr:row>79</xdr:row>
      <xdr:rowOff>101831</xdr:rowOff>
    </xdr:to>
    <xdr:sp macro="" textlink="">
      <xdr:nvSpPr>
        <xdr:cNvPr id="424" name="円/楕円 423"/>
        <xdr:cNvSpPr/>
      </xdr:nvSpPr>
      <xdr:spPr>
        <a:xfrm>
          <a:off x="9588500" y="135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92958</xdr:rowOff>
    </xdr:from>
    <xdr:ext cx="534377" cy="259045"/>
    <xdr:sp macro="" textlink="">
      <xdr:nvSpPr>
        <xdr:cNvPr id="425" name="テキスト ボックス 424"/>
        <xdr:cNvSpPr txBox="1"/>
      </xdr:nvSpPr>
      <xdr:spPr>
        <a:xfrm>
          <a:off x="9372111" y="136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65824</xdr:rowOff>
    </xdr:from>
    <xdr:to>
      <xdr:col>15</xdr:col>
      <xdr:colOff>180975</xdr:colOff>
      <xdr:row>98</xdr:row>
      <xdr:rowOff>16911</xdr:rowOff>
    </xdr:to>
    <xdr:cxnSp macro="">
      <xdr:nvCxnSpPr>
        <xdr:cNvPr id="454" name="直線コネクタ 453"/>
        <xdr:cNvCxnSpPr/>
      </xdr:nvCxnSpPr>
      <xdr:spPr>
        <a:xfrm>
          <a:off x="9639300" y="16696474"/>
          <a:ext cx="838200" cy="1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137561</xdr:rowOff>
    </xdr:from>
    <xdr:to>
      <xdr:col>15</xdr:col>
      <xdr:colOff>231775</xdr:colOff>
      <xdr:row>98</xdr:row>
      <xdr:rowOff>67711</xdr:rowOff>
    </xdr:to>
    <xdr:sp macro="" textlink="">
      <xdr:nvSpPr>
        <xdr:cNvPr id="464" name="円/楕円 463"/>
        <xdr:cNvSpPr/>
      </xdr:nvSpPr>
      <xdr:spPr>
        <a:xfrm>
          <a:off x="10426700" y="167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115988</xdr:rowOff>
    </xdr:from>
    <xdr:ext cx="534377" cy="259045"/>
    <xdr:sp macro="" textlink="">
      <xdr:nvSpPr>
        <xdr:cNvPr id="465" name="普通建設事業費 （ うち更新整備　）該当値テキスト"/>
        <xdr:cNvSpPr txBox="1"/>
      </xdr:nvSpPr>
      <xdr:spPr>
        <a:xfrm>
          <a:off x="10528300" y="167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15024</xdr:rowOff>
    </xdr:from>
    <xdr:to>
      <xdr:col>14</xdr:col>
      <xdr:colOff>79375</xdr:colOff>
      <xdr:row>97</xdr:row>
      <xdr:rowOff>116624</xdr:rowOff>
    </xdr:to>
    <xdr:sp macro="" textlink="">
      <xdr:nvSpPr>
        <xdr:cNvPr id="466" name="円/楕円 465"/>
        <xdr:cNvSpPr/>
      </xdr:nvSpPr>
      <xdr:spPr>
        <a:xfrm>
          <a:off x="9588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107751</xdr:rowOff>
    </xdr:from>
    <xdr:ext cx="534377" cy="259045"/>
    <xdr:sp macro="" textlink="">
      <xdr:nvSpPr>
        <xdr:cNvPr id="467" name="テキスト ボックス 466"/>
        <xdr:cNvSpPr txBox="1"/>
      </xdr:nvSpPr>
      <xdr:spPr>
        <a:xfrm>
          <a:off x="9372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26581</xdr:rowOff>
    </xdr:from>
    <xdr:to>
      <xdr:col>23</xdr:col>
      <xdr:colOff>517525</xdr:colOff>
      <xdr:row>39</xdr:row>
      <xdr:rowOff>38057</xdr:rowOff>
    </xdr:to>
    <xdr:cxnSp macro="">
      <xdr:nvCxnSpPr>
        <xdr:cNvPr id="496" name="直線コネクタ 495"/>
        <xdr:cNvCxnSpPr/>
      </xdr:nvCxnSpPr>
      <xdr:spPr>
        <a:xfrm>
          <a:off x="15481300" y="671313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26581</xdr:rowOff>
    </xdr:from>
    <xdr:to>
      <xdr:col>22</xdr:col>
      <xdr:colOff>365125</xdr:colOff>
      <xdr:row>39</xdr:row>
      <xdr:rowOff>44450</xdr:rowOff>
    </xdr:to>
    <xdr:cxnSp macro="">
      <xdr:nvCxnSpPr>
        <xdr:cNvPr id="499" name="直線コネクタ 498"/>
        <xdr:cNvCxnSpPr/>
      </xdr:nvCxnSpPr>
      <xdr:spPr>
        <a:xfrm flipV="1">
          <a:off x="14592300" y="671313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29709</xdr:rowOff>
    </xdr:from>
    <xdr:to>
      <xdr:col>21</xdr:col>
      <xdr:colOff>161925</xdr:colOff>
      <xdr:row>39</xdr:row>
      <xdr:rowOff>44450</xdr:rowOff>
    </xdr:to>
    <xdr:cxnSp macro="">
      <xdr:nvCxnSpPr>
        <xdr:cNvPr id="502" name="直線コネクタ 501"/>
        <xdr:cNvCxnSpPr/>
      </xdr:nvCxnSpPr>
      <xdr:spPr>
        <a:xfrm>
          <a:off x="13703300" y="6716259"/>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167718</xdr:rowOff>
    </xdr:from>
    <xdr:to>
      <xdr:col>19</xdr:col>
      <xdr:colOff>644525</xdr:colOff>
      <xdr:row>39</xdr:row>
      <xdr:rowOff>29709</xdr:rowOff>
    </xdr:to>
    <xdr:cxnSp macro="">
      <xdr:nvCxnSpPr>
        <xdr:cNvPr id="505" name="直線コネクタ 504"/>
        <xdr:cNvCxnSpPr/>
      </xdr:nvCxnSpPr>
      <xdr:spPr>
        <a:xfrm>
          <a:off x="12814300" y="6682818"/>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41000</xdr:rowOff>
    </xdr:from>
    <xdr:ext cx="534377" cy="259045"/>
    <xdr:sp macro="" textlink="">
      <xdr:nvSpPr>
        <xdr:cNvPr id="509" name="テキスト ボックス 508"/>
        <xdr:cNvSpPr txBox="1"/>
      </xdr:nvSpPr>
      <xdr:spPr>
        <a:xfrm>
          <a:off x="12547111" y="6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158707</xdr:rowOff>
    </xdr:from>
    <xdr:to>
      <xdr:col>23</xdr:col>
      <xdr:colOff>568325</xdr:colOff>
      <xdr:row>39</xdr:row>
      <xdr:rowOff>88857</xdr:rowOff>
    </xdr:to>
    <xdr:sp macro="" textlink="">
      <xdr:nvSpPr>
        <xdr:cNvPr id="515" name="円/楕円 514"/>
        <xdr:cNvSpPr/>
      </xdr:nvSpPr>
      <xdr:spPr>
        <a:xfrm>
          <a:off x="16268700" y="66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469744" cy="259045"/>
    <xdr:sp macro="" textlink="">
      <xdr:nvSpPr>
        <xdr:cNvPr id="516" name="災害復旧事業費該当値テキスト"/>
        <xdr:cNvSpPr txBox="1"/>
      </xdr:nvSpPr>
      <xdr:spPr>
        <a:xfrm>
          <a:off x="16370300" y="66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147231</xdr:rowOff>
    </xdr:from>
    <xdr:to>
      <xdr:col>22</xdr:col>
      <xdr:colOff>415925</xdr:colOff>
      <xdr:row>39</xdr:row>
      <xdr:rowOff>77381</xdr:rowOff>
    </xdr:to>
    <xdr:sp macro="" textlink="">
      <xdr:nvSpPr>
        <xdr:cNvPr id="517" name="円/楕円 516"/>
        <xdr:cNvSpPr/>
      </xdr:nvSpPr>
      <xdr:spPr>
        <a:xfrm>
          <a:off x="15430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68508</xdr:rowOff>
    </xdr:from>
    <xdr:ext cx="469744" cy="259045"/>
    <xdr:sp macro="" textlink="">
      <xdr:nvSpPr>
        <xdr:cNvPr id="518" name="テキスト ボックス 517"/>
        <xdr:cNvSpPr txBox="1"/>
      </xdr:nvSpPr>
      <xdr:spPr>
        <a:xfrm>
          <a:off x="15246427" y="675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9" name="円/楕円 51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0" name="テキスト ボックス 51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150359</xdr:rowOff>
    </xdr:from>
    <xdr:to>
      <xdr:col>20</xdr:col>
      <xdr:colOff>9525</xdr:colOff>
      <xdr:row>39</xdr:row>
      <xdr:rowOff>80509</xdr:rowOff>
    </xdr:to>
    <xdr:sp macro="" textlink="">
      <xdr:nvSpPr>
        <xdr:cNvPr id="521" name="円/楕円 520"/>
        <xdr:cNvSpPr/>
      </xdr:nvSpPr>
      <xdr:spPr>
        <a:xfrm>
          <a:off x="13652500" y="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71636</xdr:rowOff>
    </xdr:from>
    <xdr:ext cx="469744" cy="259045"/>
    <xdr:sp macro="" textlink="">
      <xdr:nvSpPr>
        <xdr:cNvPr id="522" name="テキスト ボックス 521"/>
        <xdr:cNvSpPr txBox="1"/>
      </xdr:nvSpPr>
      <xdr:spPr>
        <a:xfrm>
          <a:off x="13468427" y="67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116918</xdr:rowOff>
    </xdr:from>
    <xdr:to>
      <xdr:col>18</xdr:col>
      <xdr:colOff>492125</xdr:colOff>
      <xdr:row>39</xdr:row>
      <xdr:rowOff>47068</xdr:rowOff>
    </xdr:to>
    <xdr:sp macro="" textlink="">
      <xdr:nvSpPr>
        <xdr:cNvPr id="523" name="円/楕円 522"/>
        <xdr:cNvSpPr/>
      </xdr:nvSpPr>
      <xdr:spPr>
        <a:xfrm>
          <a:off x="12763500" y="66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63596</xdr:rowOff>
    </xdr:from>
    <xdr:ext cx="534377" cy="259045"/>
    <xdr:sp macro="" textlink="">
      <xdr:nvSpPr>
        <xdr:cNvPr id="524" name="テキスト ボックス 523"/>
        <xdr:cNvSpPr txBox="1"/>
      </xdr:nvSpPr>
      <xdr:spPr>
        <a:xfrm>
          <a:off x="12547111" y="64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94072</xdr:rowOff>
    </xdr:from>
    <xdr:to>
      <xdr:col>23</xdr:col>
      <xdr:colOff>517525</xdr:colOff>
      <xdr:row>76</xdr:row>
      <xdr:rowOff>101245</xdr:rowOff>
    </xdr:to>
    <xdr:cxnSp macro="">
      <xdr:nvCxnSpPr>
        <xdr:cNvPr id="600" name="直線コネクタ 599"/>
        <xdr:cNvCxnSpPr/>
      </xdr:nvCxnSpPr>
      <xdr:spPr>
        <a:xfrm flipV="1">
          <a:off x="15481300" y="13124272"/>
          <a:ext cx="8382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101245</xdr:rowOff>
    </xdr:from>
    <xdr:to>
      <xdr:col>22</xdr:col>
      <xdr:colOff>365125</xdr:colOff>
      <xdr:row>76</xdr:row>
      <xdr:rowOff>121270</xdr:rowOff>
    </xdr:to>
    <xdr:cxnSp macro="">
      <xdr:nvCxnSpPr>
        <xdr:cNvPr id="603" name="直線コネクタ 602"/>
        <xdr:cNvCxnSpPr/>
      </xdr:nvCxnSpPr>
      <xdr:spPr>
        <a:xfrm flipV="1">
          <a:off x="14592300" y="1313144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121270</xdr:rowOff>
    </xdr:from>
    <xdr:to>
      <xdr:col>21</xdr:col>
      <xdr:colOff>161925</xdr:colOff>
      <xdr:row>76</xdr:row>
      <xdr:rowOff>133953</xdr:rowOff>
    </xdr:to>
    <xdr:cxnSp macro="">
      <xdr:nvCxnSpPr>
        <xdr:cNvPr id="606" name="直線コネクタ 605"/>
        <xdr:cNvCxnSpPr/>
      </xdr:nvCxnSpPr>
      <xdr:spPr>
        <a:xfrm flipV="1">
          <a:off x="13703300" y="13151470"/>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126829</xdr:rowOff>
    </xdr:from>
    <xdr:to>
      <xdr:col>19</xdr:col>
      <xdr:colOff>644525</xdr:colOff>
      <xdr:row>76</xdr:row>
      <xdr:rowOff>133953</xdr:rowOff>
    </xdr:to>
    <xdr:cxnSp macro="">
      <xdr:nvCxnSpPr>
        <xdr:cNvPr id="609" name="直線コネクタ 608"/>
        <xdr:cNvCxnSpPr/>
      </xdr:nvCxnSpPr>
      <xdr:spPr>
        <a:xfrm>
          <a:off x="12814300" y="13157029"/>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43272</xdr:rowOff>
    </xdr:from>
    <xdr:to>
      <xdr:col>23</xdr:col>
      <xdr:colOff>568325</xdr:colOff>
      <xdr:row>76</xdr:row>
      <xdr:rowOff>144872</xdr:rowOff>
    </xdr:to>
    <xdr:sp macro="" textlink="">
      <xdr:nvSpPr>
        <xdr:cNvPr id="619" name="円/楕円 618"/>
        <xdr:cNvSpPr/>
      </xdr:nvSpPr>
      <xdr:spPr>
        <a:xfrm>
          <a:off x="16268700" y="130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66149</xdr:rowOff>
    </xdr:from>
    <xdr:ext cx="534377" cy="259045"/>
    <xdr:sp macro="" textlink="">
      <xdr:nvSpPr>
        <xdr:cNvPr id="620" name="公債費該当値テキスト"/>
        <xdr:cNvSpPr txBox="1"/>
      </xdr:nvSpPr>
      <xdr:spPr>
        <a:xfrm>
          <a:off x="16370300" y="129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50445</xdr:rowOff>
    </xdr:from>
    <xdr:to>
      <xdr:col>22</xdr:col>
      <xdr:colOff>415925</xdr:colOff>
      <xdr:row>76</xdr:row>
      <xdr:rowOff>152045</xdr:rowOff>
    </xdr:to>
    <xdr:sp macro="" textlink="">
      <xdr:nvSpPr>
        <xdr:cNvPr id="621" name="円/楕円 620"/>
        <xdr:cNvSpPr/>
      </xdr:nvSpPr>
      <xdr:spPr>
        <a:xfrm>
          <a:off x="15430500" y="130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143172</xdr:rowOff>
    </xdr:from>
    <xdr:ext cx="534377" cy="259045"/>
    <xdr:sp macro="" textlink="">
      <xdr:nvSpPr>
        <xdr:cNvPr id="622" name="テキスト ボックス 621"/>
        <xdr:cNvSpPr txBox="1"/>
      </xdr:nvSpPr>
      <xdr:spPr>
        <a:xfrm>
          <a:off x="15214111" y="131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70470</xdr:rowOff>
    </xdr:from>
    <xdr:to>
      <xdr:col>21</xdr:col>
      <xdr:colOff>212725</xdr:colOff>
      <xdr:row>77</xdr:row>
      <xdr:rowOff>620</xdr:rowOff>
    </xdr:to>
    <xdr:sp macro="" textlink="">
      <xdr:nvSpPr>
        <xdr:cNvPr id="623" name="円/楕円 622"/>
        <xdr:cNvSpPr/>
      </xdr:nvSpPr>
      <xdr:spPr>
        <a:xfrm>
          <a:off x="14541500" y="131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163197</xdr:rowOff>
    </xdr:from>
    <xdr:ext cx="534377" cy="259045"/>
    <xdr:sp macro="" textlink="">
      <xdr:nvSpPr>
        <xdr:cNvPr id="624" name="テキスト ボックス 623"/>
        <xdr:cNvSpPr txBox="1"/>
      </xdr:nvSpPr>
      <xdr:spPr>
        <a:xfrm>
          <a:off x="14325111" y="1319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83153</xdr:rowOff>
    </xdr:from>
    <xdr:to>
      <xdr:col>20</xdr:col>
      <xdr:colOff>9525</xdr:colOff>
      <xdr:row>77</xdr:row>
      <xdr:rowOff>13303</xdr:rowOff>
    </xdr:to>
    <xdr:sp macro="" textlink="">
      <xdr:nvSpPr>
        <xdr:cNvPr id="625" name="円/楕円 624"/>
        <xdr:cNvSpPr/>
      </xdr:nvSpPr>
      <xdr:spPr>
        <a:xfrm>
          <a:off x="13652500" y="131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4430</xdr:rowOff>
    </xdr:from>
    <xdr:ext cx="534377" cy="259045"/>
    <xdr:sp macro="" textlink="">
      <xdr:nvSpPr>
        <xdr:cNvPr id="626" name="テキスト ボックス 625"/>
        <xdr:cNvSpPr txBox="1"/>
      </xdr:nvSpPr>
      <xdr:spPr>
        <a:xfrm>
          <a:off x="13436111" y="132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76029</xdr:rowOff>
    </xdr:from>
    <xdr:to>
      <xdr:col>18</xdr:col>
      <xdr:colOff>492125</xdr:colOff>
      <xdr:row>77</xdr:row>
      <xdr:rowOff>6179</xdr:rowOff>
    </xdr:to>
    <xdr:sp macro="" textlink="">
      <xdr:nvSpPr>
        <xdr:cNvPr id="627" name="円/楕円 626"/>
        <xdr:cNvSpPr/>
      </xdr:nvSpPr>
      <xdr:spPr>
        <a:xfrm>
          <a:off x="12763500" y="131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168756</xdr:rowOff>
    </xdr:from>
    <xdr:ext cx="534377" cy="259045"/>
    <xdr:sp macro="" textlink="">
      <xdr:nvSpPr>
        <xdr:cNvPr id="628" name="テキスト ボックス 627"/>
        <xdr:cNvSpPr txBox="1"/>
      </xdr:nvSpPr>
      <xdr:spPr>
        <a:xfrm>
          <a:off x="12547111" y="131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19827</xdr:rowOff>
    </xdr:from>
    <xdr:to>
      <xdr:col>23</xdr:col>
      <xdr:colOff>517525</xdr:colOff>
      <xdr:row>99</xdr:row>
      <xdr:rowOff>25171</xdr:rowOff>
    </xdr:to>
    <xdr:cxnSp macro="">
      <xdr:nvCxnSpPr>
        <xdr:cNvPr id="657" name="直線コネクタ 656"/>
        <xdr:cNvCxnSpPr/>
      </xdr:nvCxnSpPr>
      <xdr:spPr>
        <a:xfrm flipV="1">
          <a:off x="15481300" y="16993377"/>
          <a:ext cx="8382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9423</xdr:rowOff>
    </xdr:from>
    <xdr:to>
      <xdr:col>22</xdr:col>
      <xdr:colOff>365125</xdr:colOff>
      <xdr:row>99</xdr:row>
      <xdr:rowOff>25171</xdr:rowOff>
    </xdr:to>
    <xdr:cxnSp macro="">
      <xdr:nvCxnSpPr>
        <xdr:cNvPr id="660" name="直線コネクタ 659"/>
        <xdr:cNvCxnSpPr/>
      </xdr:nvCxnSpPr>
      <xdr:spPr>
        <a:xfrm>
          <a:off x="14592300" y="16982973"/>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4623</xdr:rowOff>
    </xdr:from>
    <xdr:to>
      <xdr:col>21</xdr:col>
      <xdr:colOff>161925</xdr:colOff>
      <xdr:row>99</xdr:row>
      <xdr:rowOff>9423</xdr:rowOff>
    </xdr:to>
    <xdr:cxnSp macro="">
      <xdr:nvCxnSpPr>
        <xdr:cNvPr id="663" name="直線コネクタ 662"/>
        <xdr:cNvCxnSpPr/>
      </xdr:nvCxnSpPr>
      <xdr:spPr>
        <a:xfrm>
          <a:off x="13703300" y="1697817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4623</xdr:rowOff>
    </xdr:from>
    <xdr:to>
      <xdr:col>19</xdr:col>
      <xdr:colOff>644525</xdr:colOff>
      <xdr:row>99</xdr:row>
      <xdr:rowOff>14258</xdr:rowOff>
    </xdr:to>
    <xdr:cxnSp macro="">
      <xdr:nvCxnSpPr>
        <xdr:cNvPr id="666" name="直線コネクタ 665"/>
        <xdr:cNvCxnSpPr/>
      </xdr:nvCxnSpPr>
      <xdr:spPr>
        <a:xfrm flipV="1">
          <a:off x="12814300" y="16978173"/>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46696</xdr:rowOff>
    </xdr:from>
    <xdr:ext cx="534377" cy="259045"/>
    <xdr:sp macro="" textlink="">
      <xdr:nvSpPr>
        <xdr:cNvPr id="668" name="テキスト ボックス 667"/>
        <xdr:cNvSpPr txBox="1"/>
      </xdr:nvSpPr>
      <xdr:spPr>
        <a:xfrm>
          <a:off x="13436111" y="170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140477</xdr:rowOff>
    </xdr:from>
    <xdr:to>
      <xdr:col>23</xdr:col>
      <xdr:colOff>568325</xdr:colOff>
      <xdr:row>99</xdr:row>
      <xdr:rowOff>70627</xdr:rowOff>
    </xdr:to>
    <xdr:sp macro="" textlink="">
      <xdr:nvSpPr>
        <xdr:cNvPr id="676" name="円/楕円 675"/>
        <xdr:cNvSpPr/>
      </xdr:nvSpPr>
      <xdr:spPr>
        <a:xfrm>
          <a:off x="162687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534377" cy="259045"/>
    <xdr:sp macro="" textlink="">
      <xdr:nvSpPr>
        <xdr:cNvPr id="677" name="積立金該当値テキスト"/>
        <xdr:cNvSpPr txBox="1"/>
      </xdr:nvSpPr>
      <xdr:spPr>
        <a:xfrm>
          <a:off x="16370300" y="169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145821</xdr:rowOff>
    </xdr:from>
    <xdr:to>
      <xdr:col>22</xdr:col>
      <xdr:colOff>415925</xdr:colOff>
      <xdr:row>99</xdr:row>
      <xdr:rowOff>75971</xdr:rowOff>
    </xdr:to>
    <xdr:sp macro="" textlink="">
      <xdr:nvSpPr>
        <xdr:cNvPr id="678" name="円/楕円 677"/>
        <xdr:cNvSpPr/>
      </xdr:nvSpPr>
      <xdr:spPr>
        <a:xfrm>
          <a:off x="15430500" y="169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67098</xdr:rowOff>
    </xdr:from>
    <xdr:ext cx="534377" cy="259045"/>
    <xdr:sp macro="" textlink="">
      <xdr:nvSpPr>
        <xdr:cNvPr id="679" name="テキスト ボックス 678"/>
        <xdr:cNvSpPr txBox="1"/>
      </xdr:nvSpPr>
      <xdr:spPr>
        <a:xfrm>
          <a:off x="15214111" y="1704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130073</xdr:rowOff>
    </xdr:from>
    <xdr:to>
      <xdr:col>21</xdr:col>
      <xdr:colOff>212725</xdr:colOff>
      <xdr:row>99</xdr:row>
      <xdr:rowOff>60223</xdr:rowOff>
    </xdr:to>
    <xdr:sp macro="" textlink="">
      <xdr:nvSpPr>
        <xdr:cNvPr id="680" name="円/楕円 679"/>
        <xdr:cNvSpPr/>
      </xdr:nvSpPr>
      <xdr:spPr>
        <a:xfrm>
          <a:off x="14541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51350</xdr:rowOff>
    </xdr:from>
    <xdr:ext cx="534377" cy="259045"/>
    <xdr:sp macro="" textlink="">
      <xdr:nvSpPr>
        <xdr:cNvPr id="681" name="テキスト ボックス 680"/>
        <xdr:cNvSpPr txBox="1"/>
      </xdr:nvSpPr>
      <xdr:spPr>
        <a:xfrm>
          <a:off x="14325111" y="1702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125273</xdr:rowOff>
    </xdr:from>
    <xdr:to>
      <xdr:col>20</xdr:col>
      <xdr:colOff>9525</xdr:colOff>
      <xdr:row>99</xdr:row>
      <xdr:rowOff>55423</xdr:rowOff>
    </xdr:to>
    <xdr:sp macro="" textlink="">
      <xdr:nvSpPr>
        <xdr:cNvPr id="682" name="円/楕円 681"/>
        <xdr:cNvSpPr/>
      </xdr:nvSpPr>
      <xdr:spPr>
        <a:xfrm>
          <a:off x="13652500" y="169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71950</xdr:rowOff>
    </xdr:from>
    <xdr:ext cx="534377" cy="259045"/>
    <xdr:sp macro="" textlink="">
      <xdr:nvSpPr>
        <xdr:cNvPr id="683" name="テキスト ボックス 682"/>
        <xdr:cNvSpPr txBox="1"/>
      </xdr:nvSpPr>
      <xdr:spPr>
        <a:xfrm>
          <a:off x="13436111" y="167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134908</xdr:rowOff>
    </xdr:from>
    <xdr:to>
      <xdr:col>18</xdr:col>
      <xdr:colOff>492125</xdr:colOff>
      <xdr:row>99</xdr:row>
      <xdr:rowOff>65058</xdr:rowOff>
    </xdr:to>
    <xdr:sp macro="" textlink="">
      <xdr:nvSpPr>
        <xdr:cNvPr id="684" name="円/楕円 683"/>
        <xdr:cNvSpPr/>
      </xdr:nvSpPr>
      <xdr:spPr>
        <a:xfrm>
          <a:off x="12763500" y="169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56185</xdr:rowOff>
    </xdr:from>
    <xdr:ext cx="534377" cy="259045"/>
    <xdr:sp macro="" textlink="">
      <xdr:nvSpPr>
        <xdr:cNvPr id="685" name="テキスト ボックス 684"/>
        <xdr:cNvSpPr txBox="1"/>
      </xdr:nvSpPr>
      <xdr:spPr>
        <a:xfrm>
          <a:off x="12547111" y="170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42240</xdr:rowOff>
    </xdr:from>
    <xdr:to>
      <xdr:col>32</xdr:col>
      <xdr:colOff>187325</xdr:colOff>
      <xdr:row>39</xdr:row>
      <xdr:rowOff>42316</xdr:rowOff>
    </xdr:to>
    <xdr:cxnSp macro="">
      <xdr:nvCxnSpPr>
        <xdr:cNvPr id="714" name="直線コネクタ 713"/>
        <xdr:cNvCxnSpPr/>
      </xdr:nvCxnSpPr>
      <xdr:spPr>
        <a:xfrm flipV="1">
          <a:off x="21323300" y="6728790"/>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42088</xdr:rowOff>
    </xdr:from>
    <xdr:to>
      <xdr:col>31</xdr:col>
      <xdr:colOff>34925</xdr:colOff>
      <xdr:row>39</xdr:row>
      <xdr:rowOff>42316</xdr:rowOff>
    </xdr:to>
    <xdr:cxnSp macro="">
      <xdr:nvCxnSpPr>
        <xdr:cNvPr id="717" name="直線コネクタ 716"/>
        <xdr:cNvCxnSpPr/>
      </xdr:nvCxnSpPr>
      <xdr:spPr>
        <a:xfrm>
          <a:off x="20434300" y="67286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168122</xdr:rowOff>
    </xdr:from>
    <xdr:to>
      <xdr:col>29</xdr:col>
      <xdr:colOff>517525</xdr:colOff>
      <xdr:row>39</xdr:row>
      <xdr:rowOff>42088</xdr:rowOff>
    </xdr:to>
    <xdr:cxnSp macro="">
      <xdr:nvCxnSpPr>
        <xdr:cNvPr id="720" name="直線コネクタ 719"/>
        <xdr:cNvCxnSpPr/>
      </xdr:nvCxnSpPr>
      <xdr:spPr>
        <a:xfrm>
          <a:off x="19545300" y="668322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168122</xdr:rowOff>
    </xdr:from>
    <xdr:to>
      <xdr:col>28</xdr:col>
      <xdr:colOff>314325</xdr:colOff>
      <xdr:row>39</xdr:row>
      <xdr:rowOff>42469</xdr:rowOff>
    </xdr:to>
    <xdr:cxnSp macro="">
      <xdr:nvCxnSpPr>
        <xdr:cNvPr id="723" name="直線コネクタ 722"/>
        <xdr:cNvCxnSpPr/>
      </xdr:nvCxnSpPr>
      <xdr:spPr>
        <a:xfrm flipV="1">
          <a:off x="18656300" y="6683222"/>
          <a:ext cx="889000" cy="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162890</xdr:rowOff>
    </xdr:from>
    <xdr:to>
      <xdr:col>32</xdr:col>
      <xdr:colOff>238125</xdr:colOff>
      <xdr:row>39</xdr:row>
      <xdr:rowOff>93040</xdr:rowOff>
    </xdr:to>
    <xdr:sp macro="" textlink="">
      <xdr:nvSpPr>
        <xdr:cNvPr id="733" name="円/楕円 732"/>
        <xdr:cNvSpPr/>
      </xdr:nvSpPr>
      <xdr:spPr>
        <a:xfrm>
          <a:off x="22110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77817</xdr:rowOff>
    </xdr:from>
    <xdr:ext cx="313932" cy="259045"/>
    <xdr:sp macro="" textlink="">
      <xdr:nvSpPr>
        <xdr:cNvPr id="734" name="投資及び出資金該当値テキスト"/>
        <xdr:cNvSpPr txBox="1"/>
      </xdr:nvSpPr>
      <xdr:spPr>
        <a:xfrm>
          <a:off x="22212300" y="65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162966</xdr:rowOff>
    </xdr:from>
    <xdr:to>
      <xdr:col>31</xdr:col>
      <xdr:colOff>85725</xdr:colOff>
      <xdr:row>39</xdr:row>
      <xdr:rowOff>93116</xdr:rowOff>
    </xdr:to>
    <xdr:sp macro="" textlink="">
      <xdr:nvSpPr>
        <xdr:cNvPr id="735" name="円/楕円 734"/>
        <xdr:cNvSpPr/>
      </xdr:nvSpPr>
      <xdr:spPr>
        <a:xfrm>
          <a:off x="21272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84243</xdr:rowOff>
    </xdr:from>
    <xdr:ext cx="313932" cy="259045"/>
    <xdr:sp macro="" textlink="">
      <xdr:nvSpPr>
        <xdr:cNvPr id="736" name="テキスト ボックス 735"/>
        <xdr:cNvSpPr txBox="1"/>
      </xdr:nvSpPr>
      <xdr:spPr>
        <a:xfrm>
          <a:off x="21166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162738</xdr:rowOff>
    </xdr:from>
    <xdr:to>
      <xdr:col>29</xdr:col>
      <xdr:colOff>568325</xdr:colOff>
      <xdr:row>39</xdr:row>
      <xdr:rowOff>92888</xdr:rowOff>
    </xdr:to>
    <xdr:sp macro="" textlink="">
      <xdr:nvSpPr>
        <xdr:cNvPr id="737" name="円/楕円 736"/>
        <xdr:cNvSpPr/>
      </xdr:nvSpPr>
      <xdr:spPr>
        <a:xfrm>
          <a:off x="2038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84015</xdr:rowOff>
    </xdr:from>
    <xdr:ext cx="313932" cy="259045"/>
    <xdr:sp macro="" textlink="">
      <xdr:nvSpPr>
        <xdr:cNvPr id="738" name="テキスト ボックス 737"/>
        <xdr:cNvSpPr txBox="1"/>
      </xdr:nvSpPr>
      <xdr:spPr>
        <a:xfrm>
          <a:off x="20277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117322</xdr:rowOff>
    </xdr:from>
    <xdr:to>
      <xdr:col>28</xdr:col>
      <xdr:colOff>365125</xdr:colOff>
      <xdr:row>39</xdr:row>
      <xdr:rowOff>47472</xdr:rowOff>
    </xdr:to>
    <xdr:sp macro="" textlink="">
      <xdr:nvSpPr>
        <xdr:cNvPr id="739" name="円/楕円 738"/>
        <xdr:cNvSpPr/>
      </xdr:nvSpPr>
      <xdr:spPr>
        <a:xfrm>
          <a:off x="19494500" y="66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38599</xdr:rowOff>
    </xdr:from>
    <xdr:ext cx="378565" cy="259045"/>
    <xdr:sp macro="" textlink="">
      <xdr:nvSpPr>
        <xdr:cNvPr id="740" name="テキスト ボックス 739"/>
        <xdr:cNvSpPr txBox="1"/>
      </xdr:nvSpPr>
      <xdr:spPr>
        <a:xfrm>
          <a:off x="19356017"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163119</xdr:rowOff>
    </xdr:from>
    <xdr:to>
      <xdr:col>27</xdr:col>
      <xdr:colOff>161925</xdr:colOff>
      <xdr:row>39</xdr:row>
      <xdr:rowOff>93269</xdr:rowOff>
    </xdr:to>
    <xdr:sp macro="" textlink="">
      <xdr:nvSpPr>
        <xdr:cNvPr id="741" name="円/楕円 740"/>
        <xdr:cNvSpPr/>
      </xdr:nvSpPr>
      <xdr:spPr>
        <a:xfrm>
          <a:off x="18605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84396</xdr:rowOff>
    </xdr:from>
    <xdr:ext cx="313932" cy="259045"/>
    <xdr:sp macro="" textlink="">
      <xdr:nvSpPr>
        <xdr:cNvPr id="742" name="テキスト ボックス 741"/>
        <xdr:cNvSpPr txBox="1"/>
      </xdr:nvSpPr>
      <xdr:spPr>
        <a:xfrm>
          <a:off x="18499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30867</xdr:rowOff>
    </xdr:from>
    <xdr:to>
      <xdr:col>32</xdr:col>
      <xdr:colOff>187325</xdr:colOff>
      <xdr:row>59</xdr:row>
      <xdr:rowOff>32944</xdr:rowOff>
    </xdr:to>
    <xdr:cxnSp macro="">
      <xdr:nvCxnSpPr>
        <xdr:cNvPr id="771" name="直線コネクタ 770"/>
        <xdr:cNvCxnSpPr/>
      </xdr:nvCxnSpPr>
      <xdr:spPr>
        <a:xfrm>
          <a:off x="21323300" y="10146417"/>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30867</xdr:rowOff>
    </xdr:from>
    <xdr:to>
      <xdr:col>31</xdr:col>
      <xdr:colOff>34925</xdr:colOff>
      <xdr:row>59</xdr:row>
      <xdr:rowOff>31173</xdr:rowOff>
    </xdr:to>
    <xdr:cxnSp macro="">
      <xdr:nvCxnSpPr>
        <xdr:cNvPr id="774" name="直線コネクタ 773"/>
        <xdr:cNvCxnSpPr/>
      </xdr:nvCxnSpPr>
      <xdr:spPr>
        <a:xfrm flipV="1">
          <a:off x="20434300" y="1014641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30449</xdr:rowOff>
    </xdr:from>
    <xdr:to>
      <xdr:col>29</xdr:col>
      <xdr:colOff>517525</xdr:colOff>
      <xdr:row>59</xdr:row>
      <xdr:rowOff>31173</xdr:rowOff>
    </xdr:to>
    <xdr:cxnSp macro="">
      <xdr:nvCxnSpPr>
        <xdr:cNvPr id="777" name="直線コネクタ 776"/>
        <xdr:cNvCxnSpPr/>
      </xdr:nvCxnSpPr>
      <xdr:spPr>
        <a:xfrm>
          <a:off x="19545300" y="1014599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30029</xdr:rowOff>
    </xdr:from>
    <xdr:to>
      <xdr:col>28</xdr:col>
      <xdr:colOff>314325</xdr:colOff>
      <xdr:row>59</xdr:row>
      <xdr:rowOff>30449</xdr:rowOff>
    </xdr:to>
    <xdr:cxnSp macro="">
      <xdr:nvCxnSpPr>
        <xdr:cNvPr id="780" name="直線コネクタ 779"/>
        <xdr:cNvCxnSpPr/>
      </xdr:nvCxnSpPr>
      <xdr:spPr>
        <a:xfrm>
          <a:off x="18656300" y="1014557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153594</xdr:rowOff>
    </xdr:from>
    <xdr:to>
      <xdr:col>32</xdr:col>
      <xdr:colOff>238125</xdr:colOff>
      <xdr:row>59</xdr:row>
      <xdr:rowOff>83744</xdr:rowOff>
    </xdr:to>
    <xdr:sp macro="" textlink="">
      <xdr:nvSpPr>
        <xdr:cNvPr id="790" name="円/楕円 789"/>
        <xdr:cNvSpPr/>
      </xdr:nvSpPr>
      <xdr:spPr>
        <a:xfrm>
          <a:off x="221107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68521</xdr:rowOff>
    </xdr:from>
    <xdr:ext cx="378565" cy="259045"/>
    <xdr:sp macro="" textlink="">
      <xdr:nvSpPr>
        <xdr:cNvPr id="791" name="貸付金該当値テキスト"/>
        <xdr:cNvSpPr txBox="1"/>
      </xdr:nvSpPr>
      <xdr:spPr>
        <a:xfrm>
          <a:off x="22212300" y="1001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151517</xdr:rowOff>
    </xdr:from>
    <xdr:to>
      <xdr:col>31</xdr:col>
      <xdr:colOff>85725</xdr:colOff>
      <xdr:row>59</xdr:row>
      <xdr:rowOff>81667</xdr:rowOff>
    </xdr:to>
    <xdr:sp macro="" textlink="">
      <xdr:nvSpPr>
        <xdr:cNvPr id="792" name="円/楕円 791"/>
        <xdr:cNvSpPr/>
      </xdr:nvSpPr>
      <xdr:spPr>
        <a:xfrm>
          <a:off x="21272500" y="100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72794</xdr:rowOff>
    </xdr:from>
    <xdr:ext cx="378565" cy="259045"/>
    <xdr:sp macro="" textlink="">
      <xdr:nvSpPr>
        <xdr:cNvPr id="793" name="テキスト ボックス 792"/>
        <xdr:cNvSpPr txBox="1"/>
      </xdr:nvSpPr>
      <xdr:spPr>
        <a:xfrm>
          <a:off x="21134017" y="1018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151823</xdr:rowOff>
    </xdr:from>
    <xdr:to>
      <xdr:col>29</xdr:col>
      <xdr:colOff>568325</xdr:colOff>
      <xdr:row>59</xdr:row>
      <xdr:rowOff>81973</xdr:rowOff>
    </xdr:to>
    <xdr:sp macro="" textlink="">
      <xdr:nvSpPr>
        <xdr:cNvPr id="794" name="円/楕円 793"/>
        <xdr:cNvSpPr/>
      </xdr:nvSpPr>
      <xdr:spPr>
        <a:xfrm>
          <a:off x="203835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73100</xdr:rowOff>
    </xdr:from>
    <xdr:ext cx="378565" cy="259045"/>
    <xdr:sp macro="" textlink="">
      <xdr:nvSpPr>
        <xdr:cNvPr id="795" name="テキスト ボックス 794"/>
        <xdr:cNvSpPr txBox="1"/>
      </xdr:nvSpPr>
      <xdr:spPr>
        <a:xfrm>
          <a:off x="20245017" y="1018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151099</xdr:rowOff>
    </xdr:from>
    <xdr:to>
      <xdr:col>28</xdr:col>
      <xdr:colOff>365125</xdr:colOff>
      <xdr:row>59</xdr:row>
      <xdr:rowOff>81249</xdr:rowOff>
    </xdr:to>
    <xdr:sp macro="" textlink="">
      <xdr:nvSpPr>
        <xdr:cNvPr id="796" name="円/楕円 795"/>
        <xdr:cNvSpPr/>
      </xdr:nvSpPr>
      <xdr:spPr>
        <a:xfrm>
          <a:off x="19494500" y="100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72376</xdr:rowOff>
    </xdr:from>
    <xdr:ext cx="378565" cy="259045"/>
    <xdr:sp macro="" textlink="">
      <xdr:nvSpPr>
        <xdr:cNvPr id="797" name="テキスト ボックス 796"/>
        <xdr:cNvSpPr txBox="1"/>
      </xdr:nvSpPr>
      <xdr:spPr>
        <a:xfrm>
          <a:off x="19356017" y="1018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150679</xdr:rowOff>
    </xdr:from>
    <xdr:to>
      <xdr:col>27</xdr:col>
      <xdr:colOff>161925</xdr:colOff>
      <xdr:row>59</xdr:row>
      <xdr:rowOff>80829</xdr:rowOff>
    </xdr:to>
    <xdr:sp macro="" textlink="">
      <xdr:nvSpPr>
        <xdr:cNvPr id="798" name="円/楕円 797"/>
        <xdr:cNvSpPr/>
      </xdr:nvSpPr>
      <xdr:spPr>
        <a:xfrm>
          <a:off x="18605500" y="10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71956</xdr:rowOff>
    </xdr:from>
    <xdr:ext cx="378565" cy="259045"/>
    <xdr:sp macro="" textlink="">
      <xdr:nvSpPr>
        <xdr:cNvPr id="799" name="テキスト ボックス 798"/>
        <xdr:cNvSpPr txBox="1"/>
      </xdr:nvSpPr>
      <xdr:spPr>
        <a:xfrm>
          <a:off x="18467017" y="101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89612</xdr:rowOff>
    </xdr:from>
    <xdr:to>
      <xdr:col>32</xdr:col>
      <xdr:colOff>187325</xdr:colOff>
      <xdr:row>74</xdr:row>
      <xdr:rowOff>137770</xdr:rowOff>
    </xdr:to>
    <xdr:cxnSp macro="">
      <xdr:nvCxnSpPr>
        <xdr:cNvPr id="829" name="直線コネクタ 828"/>
        <xdr:cNvCxnSpPr/>
      </xdr:nvCxnSpPr>
      <xdr:spPr>
        <a:xfrm flipV="1">
          <a:off x="21323300" y="12776912"/>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137770</xdr:rowOff>
    </xdr:from>
    <xdr:to>
      <xdr:col>31</xdr:col>
      <xdr:colOff>34925</xdr:colOff>
      <xdr:row>75</xdr:row>
      <xdr:rowOff>85992</xdr:rowOff>
    </xdr:to>
    <xdr:cxnSp macro="">
      <xdr:nvCxnSpPr>
        <xdr:cNvPr id="832" name="直線コネクタ 831"/>
        <xdr:cNvCxnSpPr/>
      </xdr:nvCxnSpPr>
      <xdr:spPr>
        <a:xfrm flipV="1">
          <a:off x="20434300" y="12825070"/>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85992</xdr:rowOff>
    </xdr:from>
    <xdr:to>
      <xdr:col>29</xdr:col>
      <xdr:colOff>517525</xdr:colOff>
      <xdr:row>75</xdr:row>
      <xdr:rowOff>143231</xdr:rowOff>
    </xdr:to>
    <xdr:cxnSp macro="">
      <xdr:nvCxnSpPr>
        <xdr:cNvPr id="835" name="直線コネクタ 834"/>
        <xdr:cNvCxnSpPr/>
      </xdr:nvCxnSpPr>
      <xdr:spPr>
        <a:xfrm flipV="1">
          <a:off x="19545300" y="12944742"/>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113030</xdr:rowOff>
    </xdr:from>
    <xdr:to>
      <xdr:col>28</xdr:col>
      <xdr:colOff>314325</xdr:colOff>
      <xdr:row>75</xdr:row>
      <xdr:rowOff>143231</xdr:rowOff>
    </xdr:to>
    <xdr:cxnSp macro="">
      <xdr:nvCxnSpPr>
        <xdr:cNvPr id="838" name="直線コネクタ 837"/>
        <xdr:cNvCxnSpPr/>
      </xdr:nvCxnSpPr>
      <xdr:spPr>
        <a:xfrm>
          <a:off x="18656300" y="12971780"/>
          <a:ext cx="8890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38812</xdr:rowOff>
    </xdr:from>
    <xdr:to>
      <xdr:col>32</xdr:col>
      <xdr:colOff>238125</xdr:colOff>
      <xdr:row>74</xdr:row>
      <xdr:rowOff>140412</xdr:rowOff>
    </xdr:to>
    <xdr:sp macro="" textlink="">
      <xdr:nvSpPr>
        <xdr:cNvPr id="848" name="円/楕円 847"/>
        <xdr:cNvSpPr/>
      </xdr:nvSpPr>
      <xdr:spPr>
        <a:xfrm>
          <a:off x="22110700" y="127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61689</xdr:rowOff>
    </xdr:from>
    <xdr:ext cx="534377" cy="259045"/>
    <xdr:sp macro="" textlink="">
      <xdr:nvSpPr>
        <xdr:cNvPr id="849" name="繰出金該当値テキスト"/>
        <xdr:cNvSpPr txBox="1"/>
      </xdr:nvSpPr>
      <xdr:spPr>
        <a:xfrm>
          <a:off x="22212300" y="125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93,944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86970</xdr:rowOff>
    </xdr:from>
    <xdr:to>
      <xdr:col>31</xdr:col>
      <xdr:colOff>85725</xdr:colOff>
      <xdr:row>75</xdr:row>
      <xdr:rowOff>17120</xdr:rowOff>
    </xdr:to>
    <xdr:sp macro="" textlink="">
      <xdr:nvSpPr>
        <xdr:cNvPr id="850" name="円/楕円 849"/>
        <xdr:cNvSpPr/>
      </xdr:nvSpPr>
      <xdr:spPr>
        <a:xfrm>
          <a:off x="21272500" y="127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33647</xdr:rowOff>
    </xdr:from>
    <xdr:ext cx="534377" cy="259045"/>
    <xdr:sp macro="" textlink="">
      <xdr:nvSpPr>
        <xdr:cNvPr id="851" name="テキスト ボックス 850"/>
        <xdr:cNvSpPr txBox="1"/>
      </xdr:nvSpPr>
      <xdr:spPr>
        <a:xfrm>
          <a:off x="21056111" y="125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35192</xdr:rowOff>
    </xdr:from>
    <xdr:to>
      <xdr:col>29</xdr:col>
      <xdr:colOff>568325</xdr:colOff>
      <xdr:row>75</xdr:row>
      <xdr:rowOff>136792</xdr:rowOff>
    </xdr:to>
    <xdr:sp macro="" textlink="">
      <xdr:nvSpPr>
        <xdr:cNvPr id="852" name="円/楕円 851"/>
        <xdr:cNvSpPr/>
      </xdr:nvSpPr>
      <xdr:spPr>
        <a:xfrm>
          <a:off x="20383500" y="128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153319</xdr:rowOff>
    </xdr:from>
    <xdr:ext cx="534377" cy="259045"/>
    <xdr:sp macro="" textlink="">
      <xdr:nvSpPr>
        <xdr:cNvPr id="853" name="テキスト ボックス 852"/>
        <xdr:cNvSpPr txBox="1"/>
      </xdr:nvSpPr>
      <xdr:spPr>
        <a:xfrm>
          <a:off x="20167111" y="126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92431</xdr:rowOff>
    </xdr:from>
    <xdr:to>
      <xdr:col>28</xdr:col>
      <xdr:colOff>365125</xdr:colOff>
      <xdr:row>76</xdr:row>
      <xdr:rowOff>22582</xdr:rowOff>
    </xdr:to>
    <xdr:sp macro="" textlink="">
      <xdr:nvSpPr>
        <xdr:cNvPr id="854" name="円/楕円 853"/>
        <xdr:cNvSpPr/>
      </xdr:nvSpPr>
      <xdr:spPr>
        <a:xfrm>
          <a:off x="19494500" y="12951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39108</xdr:rowOff>
    </xdr:from>
    <xdr:ext cx="534377" cy="259045"/>
    <xdr:sp macro="" textlink="">
      <xdr:nvSpPr>
        <xdr:cNvPr id="855" name="テキスト ボックス 854"/>
        <xdr:cNvSpPr txBox="1"/>
      </xdr:nvSpPr>
      <xdr:spPr>
        <a:xfrm>
          <a:off x="19278111" y="127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62230</xdr:rowOff>
    </xdr:from>
    <xdr:to>
      <xdr:col>27</xdr:col>
      <xdr:colOff>161925</xdr:colOff>
      <xdr:row>75</xdr:row>
      <xdr:rowOff>163830</xdr:rowOff>
    </xdr:to>
    <xdr:sp macro="" textlink="">
      <xdr:nvSpPr>
        <xdr:cNvPr id="856" name="円/楕円 855"/>
        <xdr:cNvSpPr/>
      </xdr:nvSpPr>
      <xdr:spPr>
        <a:xfrm>
          <a:off x="18605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8907</xdr:rowOff>
    </xdr:from>
    <xdr:ext cx="534377" cy="259045"/>
    <xdr:sp macro="" textlink="">
      <xdr:nvSpPr>
        <xdr:cNvPr id="857" name="テキスト ボックス 856"/>
        <xdr:cNvSpPr txBox="1"/>
      </xdr:nvSpPr>
      <xdr:spPr>
        <a:xfrm>
          <a:off x="18389111" y="126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人件費については、町の面積が広大で集落が点在しているため、保育所等の公共施設が多く、これに係る施設職員が多いため</a:t>
          </a:r>
          <a:r>
            <a:rPr lang="ja-JP" altLang="en-US" sz="1100" b="0" i="0" baseline="0">
              <a:solidFill>
                <a:schemeClr val="dk1"/>
              </a:solidFill>
              <a:effectLst/>
              <a:latin typeface="+mn-lt"/>
              <a:ea typeface="+mn-ea"/>
              <a:cs typeface="+mn-cs"/>
            </a:rPr>
            <a:t>類似団体平均値より高くなっている</a:t>
          </a:r>
          <a:r>
            <a:rPr lang="ja-JP" altLang="ja-JP" sz="1100" b="0" i="0" baseline="0">
              <a:solidFill>
                <a:schemeClr val="dk1"/>
              </a:solidFill>
              <a:effectLst/>
              <a:latin typeface="+mn-lt"/>
              <a:ea typeface="+mn-ea"/>
              <a:cs typeface="+mn-cs"/>
            </a:rPr>
            <a:t>。計画的な施設の統廃合や民間委託の推進等により職員数の適正化に努める。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扶助費については、特に児童福祉費や教育費において、少子化により子どもの数が減少している状況にあ</a:t>
          </a:r>
          <a:r>
            <a:rPr lang="ja-JP" altLang="en-US" sz="1100" b="0" i="0" baseline="0">
              <a:solidFill>
                <a:schemeClr val="dk1"/>
              </a:solidFill>
              <a:effectLst/>
              <a:latin typeface="+mn-lt"/>
              <a:ea typeface="+mn-ea"/>
              <a:cs typeface="+mn-cs"/>
            </a:rPr>
            <a:t>り、類似団体平均値より低くなっている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繰出金については、下水道事業会計や簡易水道事業会計等への繰出しについて、建設改良に係る繰出金や赤字補てん的な繰出金が</a:t>
          </a:r>
          <a:r>
            <a:rPr lang="ja-JP" altLang="en-US" sz="1100" b="0" i="0" baseline="0">
              <a:solidFill>
                <a:schemeClr val="dk1"/>
              </a:solidFill>
              <a:effectLst/>
              <a:latin typeface="+mn-lt"/>
              <a:ea typeface="+mn-ea"/>
              <a:cs typeface="+mn-cs"/>
            </a:rPr>
            <a:t>多く負担額</a:t>
          </a:r>
          <a:r>
            <a:rPr lang="ja-JP" altLang="ja-JP" sz="1100" b="0" i="0" baseline="0">
              <a:solidFill>
                <a:schemeClr val="dk1"/>
              </a:solidFill>
              <a:effectLst/>
              <a:latin typeface="+mn-lt"/>
              <a:ea typeface="+mn-ea"/>
              <a:cs typeface="+mn-cs"/>
            </a:rPr>
            <a:t>を押し上げている。また保険事業会計への繰出しについても年々増加している状況である。公営企業会計については経費を節減するとともに、独立採算の原則に立った料金の見直しを図り、普通会計の負担額を減らしていくよう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三重県南伊勢町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13,915
13,869
241.89
9,220,930
8,840,717
331,479
6,120,753
11,140,375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152110</xdr:rowOff>
    </xdr:from>
    <xdr:to>
      <xdr:col>6</xdr:col>
      <xdr:colOff>510540</xdr:colOff>
      <xdr:row>37</xdr:row>
      <xdr:rowOff>145578</xdr:rowOff>
    </xdr:to>
    <xdr:cxnSp macro="">
      <xdr:nvCxnSpPr>
        <xdr:cNvPr id="58" name="直線コネクタ 57"/>
        <xdr:cNvCxnSpPr/>
      </xdr:nvCxnSpPr>
      <xdr:spPr>
        <a:xfrm flipV="1">
          <a:off x="4633595" y="5124160"/>
          <a:ext cx="127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149405</xdr:rowOff>
    </xdr:from>
    <xdr:ext cx="469744" cy="259045"/>
    <xdr:sp macro="" textlink="">
      <xdr:nvSpPr>
        <xdr:cNvPr id="59" name="議会費最小値テキスト"/>
        <xdr:cNvSpPr txBox="1"/>
      </xdr:nvSpPr>
      <xdr:spPr>
        <a:xfrm>
          <a:off x="4686300" y="64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37</xdr:row>
      <xdr:rowOff>145578</xdr:rowOff>
    </xdr:from>
    <xdr:to>
      <xdr:col>6</xdr:col>
      <xdr:colOff>600075</xdr:colOff>
      <xdr:row>37</xdr:row>
      <xdr:rowOff>145578</xdr:rowOff>
    </xdr:to>
    <xdr:cxnSp macro="">
      <xdr:nvCxnSpPr>
        <xdr:cNvPr id="60" name="直線コネクタ 59"/>
        <xdr:cNvCxnSpPr/>
      </xdr:nvCxnSpPr>
      <xdr:spPr>
        <a:xfrm>
          <a:off x="4546600" y="648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98787</xdr:rowOff>
    </xdr:from>
    <xdr:ext cx="534377" cy="259045"/>
    <xdr:sp macro="" textlink="">
      <xdr:nvSpPr>
        <xdr:cNvPr id="61" name="議会費最大値テキスト"/>
        <xdr:cNvSpPr txBox="1"/>
      </xdr:nvSpPr>
      <xdr:spPr>
        <a:xfrm>
          <a:off x="4686300" y="48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29</xdr:row>
      <xdr:rowOff>152110</xdr:rowOff>
    </xdr:from>
    <xdr:to>
      <xdr:col>6</xdr:col>
      <xdr:colOff>600075</xdr:colOff>
      <xdr:row>29</xdr:row>
      <xdr:rowOff>152110</xdr:rowOff>
    </xdr:to>
    <xdr:cxnSp macro="">
      <xdr:nvCxnSpPr>
        <xdr:cNvPr id="62" name="直線コネクタ 61"/>
        <xdr:cNvCxnSpPr/>
      </xdr:nvCxnSpPr>
      <xdr:spPr>
        <a:xfrm>
          <a:off x="4546600" y="512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2866</xdr:rowOff>
    </xdr:from>
    <xdr:to>
      <xdr:col>6</xdr:col>
      <xdr:colOff>511175</xdr:colOff>
      <xdr:row>37</xdr:row>
      <xdr:rowOff>80264</xdr:rowOff>
    </xdr:to>
    <xdr:cxnSp macro="">
      <xdr:nvCxnSpPr>
        <xdr:cNvPr id="63" name="直線コネクタ 62"/>
        <xdr:cNvCxnSpPr/>
      </xdr:nvCxnSpPr>
      <xdr:spPr>
        <a:xfrm flipV="1">
          <a:off x="3797300" y="6346516"/>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73895</xdr:rowOff>
    </xdr:from>
    <xdr:ext cx="469744" cy="259045"/>
    <xdr:sp macro="" textlink="">
      <xdr:nvSpPr>
        <xdr:cNvPr id="64" name="議会費平均値テキスト"/>
        <xdr:cNvSpPr txBox="1"/>
      </xdr:nvSpPr>
      <xdr:spPr>
        <a:xfrm>
          <a:off x="4686300" y="573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51018</xdr:rowOff>
    </xdr:from>
    <xdr:to>
      <xdr:col>6</xdr:col>
      <xdr:colOff>561975</xdr:colOff>
      <xdr:row>34</xdr:row>
      <xdr:rowOff>152618</xdr:rowOff>
    </xdr:to>
    <xdr:sp macro="" textlink="">
      <xdr:nvSpPr>
        <xdr:cNvPr id="65" name="フローチャート : 判断 64"/>
        <xdr:cNvSpPr/>
      </xdr:nvSpPr>
      <xdr:spPr>
        <a:xfrm>
          <a:off x="45847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80264</xdr:rowOff>
    </xdr:from>
    <xdr:to>
      <xdr:col>5</xdr:col>
      <xdr:colOff>358775</xdr:colOff>
      <xdr:row>38</xdr:row>
      <xdr:rowOff>30299</xdr:rowOff>
    </xdr:to>
    <xdr:cxnSp macro="">
      <xdr:nvCxnSpPr>
        <xdr:cNvPr id="66" name="直線コネクタ 65"/>
        <xdr:cNvCxnSpPr/>
      </xdr:nvCxnSpPr>
      <xdr:spPr>
        <a:xfrm flipV="1">
          <a:off x="2908300" y="6423914"/>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52977</xdr:rowOff>
    </xdr:from>
    <xdr:to>
      <xdr:col>5</xdr:col>
      <xdr:colOff>409575</xdr:colOff>
      <xdr:row>34</xdr:row>
      <xdr:rowOff>154577</xdr:rowOff>
    </xdr:to>
    <xdr:sp macro="" textlink="">
      <xdr:nvSpPr>
        <xdr:cNvPr id="67" name="フローチャート : 判断 66"/>
        <xdr:cNvSpPr/>
      </xdr:nvSpPr>
      <xdr:spPr>
        <a:xfrm>
          <a:off x="3746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171104</xdr:rowOff>
    </xdr:from>
    <xdr:ext cx="469744" cy="259045"/>
    <xdr:sp macro="" textlink="">
      <xdr:nvSpPr>
        <xdr:cNvPr id="68" name="テキスト ボックス 67"/>
        <xdr:cNvSpPr txBox="1"/>
      </xdr:nvSpPr>
      <xdr:spPr>
        <a:xfrm>
          <a:off x="3562427"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30299</xdr:rowOff>
    </xdr:from>
    <xdr:to>
      <xdr:col>4</xdr:col>
      <xdr:colOff>155575</xdr:colOff>
      <xdr:row>38</xdr:row>
      <xdr:rowOff>46954</xdr:rowOff>
    </xdr:to>
    <xdr:cxnSp macro="">
      <xdr:nvCxnSpPr>
        <xdr:cNvPr id="69" name="直線コネクタ 68"/>
        <xdr:cNvCxnSpPr/>
      </xdr:nvCxnSpPr>
      <xdr:spPr>
        <a:xfrm flipV="1">
          <a:off x="2019300" y="654539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86287</xdr:rowOff>
    </xdr:from>
    <xdr:to>
      <xdr:col>4</xdr:col>
      <xdr:colOff>206375</xdr:colOff>
      <xdr:row>35</xdr:row>
      <xdr:rowOff>16437</xdr:rowOff>
    </xdr:to>
    <xdr:sp macro="" textlink="">
      <xdr:nvSpPr>
        <xdr:cNvPr id="70" name="フローチャート : 判断 69"/>
        <xdr:cNvSpPr/>
      </xdr:nvSpPr>
      <xdr:spPr>
        <a:xfrm>
          <a:off x="2857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32964</xdr:rowOff>
    </xdr:from>
    <xdr:ext cx="469744" cy="259045"/>
    <xdr:sp macro="" textlink="">
      <xdr:nvSpPr>
        <xdr:cNvPr id="71" name="テキスト ボックス 70"/>
        <xdr:cNvSpPr txBox="1"/>
      </xdr:nvSpPr>
      <xdr:spPr>
        <a:xfrm>
          <a:off x="2673427"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52179</xdr:rowOff>
    </xdr:from>
    <xdr:to>
      <xdr:col>2</xdr:col>
      <xdr:colOff>638175</xdr:colOff>
      <xdr:row>38</xdr:row>
      <xdr:rowOff>46954</xdr:rowOff>
    </xdr:to>
    <xdr:cxnSp macro="">
      <xdr:nvCxnSpPr>
        <xdr:cNvPr id="72" name="直線コネクタ 71"/>
        <xdr:cNvCxnSpPr/>
      </xdr:nvCxnSpPr>
      <xdr:spPr>
        <a:xfrm>
          <a:off x="1130300" y="6224379"/>
          <a:ext cx="889000" cy="33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31097</xdr:rowOff>
    </xdr:from>
    <xdr:to>
      <xdr:col>3</xdr:col>
      <xdr:colOff>3175</xdr:colOff>
      <xdr:row>34</xdr:row>
      <xdr:rowOff>132697</xdr:rowOff>
    </xdr:to>
    <xdr:sp macro="" textlink="">
      <xdr:nvSpPr>
        <xdr:cNvPr id="73" name="フローチャート : 判断 72"/>
        <xdr:cNvSpPr/>
      </xdr:nvSpPr>
      <xdr:spPr>
        <a:xfrm>
          <a:off x="1968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149224</xdr:rowOff>
    </xdr:from>
    <xdr:ext cx="469744" cy="259045"/>
    <xdr:sp macro="" textlink="">
      <xdr:nvSpPr>
        <xdr:cNvPr id="74" name="テキスト ボックス 73"/>
        <xdr:cNvSpPr txBox="1"/>
      </xdr:nvSpPr>
      <xdr:spPr>
        <a:xfrm>
          <a:off x="1784427" y="563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121557</xdr:rowOff>
    </xdr:from>
    <xdr:to>
      <xdr:col>1</xdr:col>
      <xdr:colOff>485775</xdr:colOff>
      <xdr:row>33</xdr:row>
      <xdr:rowOff>51707</xdr:rowOff>
    </xdr:to>
    <xdr:sp macro="" textlink="">
      <xdr:nvSpPr>
        <xdr:cNvPr id="75" name="フローチャート : 判断 74"/>
        <xdr:cNvSpPr/>
      </xdr:nvSpPr>
      <xdr:spPr>
        <a:xfrm>
          <a:off x="1079500" y="560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68234</xdr:rowOff>
    </xdr:from>
    <xdr:ext cx="469744" cy="259045"/>
    <xdr:sp macro="" textlink="">
      <xdr:nvSpPr>
        <xdr:cNvPr id="76" name="テキスト ボックス 75"/>
        <xdr:cNvSpPr txBox="1"/>
      </xdr:nvSpPr>
      <xdr:spPr>
        <a:xfrm>
          <a:off x="895427" y="53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123516</xdr:rowOff>
    </xdr:from>
    <xdr:to>
      <xdr:col>6</xdr:col>
      <xdr:colOff>561975</xdr:colOff>
      <xdr:row>37</xdr:row>
      <xdr:rowOff>53666</xdr:rowOff>
    </xdr:to>
    <xdr:sp macro="" textlink="">
      <xdr:nvSpPr>
        <xdr:cNvPr id="82" name="円/楕円 81"/>
        <xdr:cNvSpPr/>
      </xdr:nvSpPr>
      <xdr:spPr>
        <a:xfrm>
          <a:off x="45847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101943</xdr:rowOff>
    </xdr:from>
    <xdr:ext cx="469744" cy="259045"/>
    <xdr:sp macro="" textlink="">
      <xdr:nvSpPr>
        <xdr:cNvPr id="83" name="議会費該当値テキスト"/>
        <xdr:cNvSpPr txBox="1"/>
      </xdr:nvSpPr>
      <xdr:spPr>
        <a:xfrm>
          <a:off x="4686300" y="627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29464</xdr:rowOff>
    </xdr:from>
    <xdr:to>
      <xdr:col>5</xdr:col>
      <xdr:colOff>409575</xdr:colOff>
      <xdr:row>37</xdr:row>
      <xdr:rowOff>131064</xdr:rowOff>
    </xdr:to>
    <xdr:sp macro="" textlink="">
      <xdr:nvSpPr>
        <xdr:cNvPr id="84" name="円/楕円 83"/>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122191</xdr:rowOff>
    </xdr:from>
    <xdr:ext cx="469744" cy="259045"/>
    <xdr:sp macro="" textlink="">
      <xdr:nvSpPr>
        <xdr:cNvPr id="85" name="テキスト ボックス 84"/>
        <xdr:cNvSpPr txBox="1"/>
      </xdr:nvSpPr>
      <xdr:spPr>
        <a:xfrm>
          <a:off x="3562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150949</xdr:rowOff>
    </xdr:from>
    <xdr:to>
      <xdr:col>4</xdr:col>
      <xdr:colOff>206375</xdr:colOff>
      <xdr:row>38</xdr:row>
      <xdr:rowOff>81099</xdr:rowOff>
    </xdr:to>
    <xdr:sp macro="" textlink="">
      <xdr:nvSpPr>
        <xdr:cNvPr id="86" name="円/楕円 85"/>
        <xdr:cNvSpPr/>
      </xdr:nvSpPr>
      <xdr:spPr>
        <a:xfrm>
          <a:off x="28575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72226</xdr:rowOff>
    </xdr:from>
    <xdr:ext cx="469744" cy="259045"/>
    <xdr:sp macro="" textlink="">
      <xdr:nvSpPr>
        <xdr:cNvPr id="87" name="テキスト ボックス 86"/>
        <xdr:cNvSpPr txBox="1"/>
      </xdr:nvSpPr>
      <xdr:spPr>
        <a:xfrm>
          <a:off x="2673427" y="65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167604</xdr:rowOff>
    </xdr:from>
    <xdr:to>
      <xdr:col>3</xdr:col>
      <xdr:colOff>3175</xdr:colOff>
      <xdr:row>38</xdr:row>
      <xdr:rowOff>97754</xdr:rowOff>
    </xdr:to>
    <xdr:sp macro="" textlink="">
      <xdr:nvSpPr>
        <xdr:cNvPr id="88" name="円/楕円 87"/>
        <xdr:cNvSpPr/>
      </xdr:nvSpPr>
      <xdr:spPr>
        <a:xfrm>
          <a:off x="19685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88881</xdr:rowOff>
    </xdr:from>
    <xdr:ext cx="469744" cy="259045"/>
    <xdr:sp macro="" textlink="">
      <xdr:nvSpPr>
        <xdr:cNvPr id="89" name="テキスト ボックス 88"/>
        <xdr:cNvSpPr txBox="1"/>
      </xdr:nvSpPr>
      <xdr:spPr>
        <a:xfrm>
          <a:off x="1784427" y="660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1379</xdr:rowOff>
    </xdr:from>
    <xdr:to>
      <xdr:col>1</xdr:col>
      <xdr:colOff>485775</xdr:colOff>
      <xdr:row>36</xdr:row>
      <xdr:rowOff>102979</xdr:rowOff>
    </xdr:to>
    <xdr:sp macro="" textlink="">
      <xdr:nvSpPr>
        <xdr:cNvPr id="90" name="円/楕円 89"/>
        <xdr:cNvSpPr/>
      </xdr:nvSpPr>
      <xdr:spPr>
        <a:xfrm>
          <a:off x="1079500" y="61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94106</xdr:rowOff>
    </xdr:from>
    <xdr:ext cx="469744" cy="259045"/>
    <xdr:sp macro="" textlink="">
      <xdr:nvSpPr>
        <xdr:cNvPr id="91" name="テキスト ボックス 90"/>
        <xdr:cNvSpPr txBox="1"/>
      </xdr:nvSpPr>
      <xdr:spPr>
        <a:xfrm>
          <a:off x="895427" y="62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5" name="直線コネクタ 114"/>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6"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7" name="直線コネクタ 116"/>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8"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9" name="直線コネクタ 118"/>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87804</xdr:rowOff>
    </xdr:from>
    <xdr:to>
      <xdr:col>6</xdr:col>
      <xdr:colOff>511175</xdr:colOff>
      <xdr:row>58</xdr:row>
      <xdr:rowOff>88968</xdr:rowOff>
    </xdr:to>
    <xdr:cxnSp macro="">
      <xdr:nvCxnSpPr>
        <xdr:cNvPr id="120" name="直線コネクタ 119"/>
        <xdr:cNvCxnSpPr/>
      </xdr:nvCxnSpPr>
      <xdr:spPr>
        <a:xfrm flipV="1">
          <a:off x="3797300" y="10031904"/>
          <a:ext cx="8382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21"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2" name="フローチャート : 判断 121"/>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86741</xdr:rowOff>
    </xdr:from>
    <xdr:to>
      <xdr:col>5</xdr:col>
      <xdr:colOff>358775</xdr:colOff>
      <xdr:row>58</xdr:row>
      <xdr:rowOff>88968</xdr:rowOff>
    </xdr:to>
    <xdr:cxnSp macro="">
      <xdr:nvCxnSpPr>
        <xdr:cNvPr id="123" name="直線コネクタ 122"/>
        <xdr:cNvCxnSpPr/>
      </xdr:nvCxnSpPr>
      <xdr:spPr>
        <a:xfrm>
          <a:off x="2908300" y="1003084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4" name="フローチャート : 判断 123"/>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5" name="テキスト ボックス 124"/>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86741</xdr:rowOff>
    </xdr:from>
    <xdr:to>
      <xdr:col>4</xdr:col>
      <xdr:colOff>155575</xdr:colOff>
      <xdr:row>58</xdr:row>
      <xdr:rowOff>87897</xdr:rowOff>
    </xdr:to>
    <xdr:cxnSp macro="">
      <xdr:nvCxnSpPr>
        <xdr:cNvPr id="126" name="直線コネクタ 125"/>
        <xdr:cNvCxnSpPr/>
      </xdr:nvCxnSpPr>
      <xdr:spPr>
        <a:xfrm flipV="1">
          <a:off x="2019300" y="10030841"/>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7" name="フローチャート : 判断 126"/>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8" name="テキスト ボックス 127"/>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87897</xdr:rowOff>
    </xdr:from>
    <xdr:to>
      <xdr:col>2</xdr:col>
      <xdr:colOff>638175</xdr:colOff>
      <xdr:row>58</xdr:row>
      <xdr:rowOff>107466</xdr:rowOff>
    </xdr:to>
    <xdr:cxnSp macro="">
      <xdr:nvCxnSpPr>
        <xdr:cNvPr id="129" name="直線コネクタ 128"/>
        <xdr:cNvCxnSpPr/>
      </xdr:nvCxnSpPr>
      <xdr:spPr>
        <a:xfrm flipV="1">
          <a:off x="1130300" y="10031997"/>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30" name="フローチャート : 判断 129"/>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31" name="テキスト ボックス 130"/>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2" name="フローチャート : 判断 131"/>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3" name="テキスト ボックス 132"/>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37004</xdr:rowOff>
    </xdr:from>
    <xdr:to>
      <xdr:col>6</xdr:col>
      <xdr:colOff>561975</xdr:colOff>
      <xdr:row>58</xdr:row>
      <xdr:rowOff>138604</xdr:rowOff>
    </xdr:to>
    <xdr:sp macro="" textlink="">
      <xdr:nvSpPr>
        <xdr:cNvPr id="139" name="円/楕円 138"/>
        <xdr:cNvSpPr/>
      </xdr:nvSpPr>
      <xdr:spPr>
        <a:xfrm>
          <a:off x="4584700" y="99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99010" cy="259045"/>
    <xdr:sp macro="" textlink="">
      <xdr:nvSpPr>
        <xdr:cNvPr id="140" name="総務費該当値テキスト"/>
        <xdr:cNvSpPr txBox="1"/>
      </xdr:nvSpPr>
      <xdr:spPr>
        <a:xfrm>
          <a:off x="4686300" y="99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38168</xdr:rowOff>
    </xdr:from>
    <xdr:to>
      <xdr:col>5</xdr:col>
      <xdr:colOff>409575</xdr:colOff>
      <xdr:row>58</xdr:row>
      <xdr:rowOff>139768</xdr:rowOff>
    </xdr:to>
    <xdr:sp macro="" textlink="">
      <xdr:nvSpPr>
        <xdr:cNvPr id="141" name="円/楕円 140"/>
        <xdr:cNvSpPr/>
      </xdr:nvSpPr>
      <xdr:spPr>
        <a:xfrm>
          <a:off x="3746500" y="99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130895</xdr:rowOff>
    </xdr:from>
    <xdr:ext cx="534377" cy="259045"/>
    <xdr:sp macro="" textlink="">
      <xdr:nvSpPr>
        <xdr:cNvPr id="142" name="テキスト ボックス 141"/>
        <xdr:cNvSpPr txBox="1"/>
      </xdr:nvSpPr>
      <xdr:spPr>
        <a:xfrm>
          <a:off x="3530111" y="100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35941</xdr:rowOff>
    </xdr:from>
    <xdr:to>
      <xdr:col>4</xdr:col>
      <xdr:colOff>206375</xdr:colOff>
      <xdr:row>58</xdr:row>
      <xdr:rowOff>137541</xdr:rowOff>
    </xdr:to>
    <xdr:sp macro="" textlink="">
      <xdr:nvSpPr>
        <xdr:cNvPr id="143" name="円/楕円 142"/>
        <xdr:cNvSpPr/>
      </xdr:nvSpPr>
      <xdr:spPr>
        <a:xfrm>
          <a:off x="2857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128668</xdr:rowOff>
    </xdr:from>
    <xdr:ext cx="599010" cy="259045"/>
    <xdr:sp macro="" textlink="">
      <xdr:nvSpPr>
        <xdr:cNvPr id="144" name="テキスト ボックス 143"/>
        <xdr:cNvSpPr txBox="1"/>
      </xdr:nvSpPr>
      <xdr:spPr>
        <a:xfrm>
          <a:off x="2608794" y="1007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37097</xdr:rowOff>
    </xdr:from>
    <xdr:to>
      <xdr:col>3</xdr:col>
      <xdr:colOff>3175</xdr:colOff>
      <xdr:row>58</xdr:row>
      <xdr:rowOff>138697</xdr:rowOff>
    </xdr:to>
    <xdr:sp macro="" textlink="">
      <xdr:nvSpPr>
        <xdr:cNvPr id="145" name="円/楕円 144"/>
        <xdr:cNvSpPr/>
      </xdr:nvSpPr>
      <xdr:spPr>
        <a:xfrm>
          <a:off x="1968500" y="99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129824</xdr:rowOff>
    </xdr:from>
    <xdr:ext cx="599010" cy="259045"/>
    <xdr:sp macro="" textlink="">
      <xdr:nvSpPr>
        <xdr:cNvPr id="146" name="テキスト ボックス 145"/>
        <xdr:cNvSpPr txBox="1"/>
      </xdr:nvSpPr>
      <xdr:spPr>
        <a:xfrm>
          <a:off x="1719794" y="1007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56666</xdr:rowOff>
    </xdr:from>
    <xdr:to>
      <xdr:col>1</xdr:col>
      <xdr:colOff>485775</xdr:colOff>
      <xdr:row>58</xdr:row>
      <xdr:rowOff>158266</xdr:rowOff>
    </xdr:to>
    <xdr:sp macro="" textlink="">
      <xdr:nvSpPr>
        <xdr:cNvPr id="147" name="円/楕円 146"/>
        <xdr:cNvSpPr/>
      </xdr:nvSpPr>
      <xdr:spPr>
        <a:xfrm>
          <a:off x="10795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149393</xdr:rowOff>
    </xdr:from>
    <xdr:ext cx="534377" cy="259045"/>
    <xdr:sp macro="" textlink="">
      <xdr:nvSpPr>
        <xdr:cNvPr id="148" name="テキスト ボックス 147"/>
        <xdr:cNvSpPr txBox="1"/>
      </xdr:nvSpPr>
      <xdr:spPr>
        <a:xfrm>
          <a:off x="863111" y="1009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5" name="直線コネクタ 174"/>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6"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7" name="直線コネクタ 176"/>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8"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9" name="直線コネクタ 178"/>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152088</xdr:rowOff>
    </xdr:from>
    <xdr:to>
      <xdr:col>6</xdr:col>
      <xdr:colOff>511175</xdr:colOff>
      <xdr:row>75</xdr:row>
      <xdr:rowOff>97910</xdr:rowOff>
    </xdr:to>
    <xdr:cxnSp macro="">
      <xdr:nvCxnSpPr>
        <xdr:cNvPr id="180" name="直線コネクタ 179"/>
        <xdr:cNvCxnSpPr/>
      </xdr:nvCxnSpPr>
      <xdr:spPr>
        <a:xfrm>
          <a:off x="3797300" y="12667938"/>
          <a:ext cx="838200" cy="2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81"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2" name="フローチャート : 判断 181"/>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152088</xdr:rowOff>
    </xdr:from>
    <xdr:to>
      <xdr:col>5</xdr:col>
      <xdr:colOff>358775</xdr:colOff>
      <xdr:row>76</xdr:row>
      <xdr:rowOff>135672</xdr:rowOff>
    </xdr:to>
    <xdr:cxnSp macro="">
      <xdr:nvCxnSpPr>
        <xdr:cNvPr id="183" name="直線コネクタ 182"/>
        <xdr:cNvCxnSpPr/>
      </xdr:nvCxnSpPr>
      <xdr:spPr>
        <a:xfrm flipV="1">
          <a:off x="2908300" y="12667938"/>
          <a:ext cx="889000" cy="4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4" name="フローチャート : 判断 183"/>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5" name="テキスト ボックス 184"/>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135672</xdr:rowOff>
    </xdr:from>
    <xdr:to>
      <xdr:col>4</xdr:col>
      <xdr:colOff>155575</xdr:colOff>
      <xdr:row>77</xdr:row>
      <xdr:rowOff>23223</xdr:rowOff>
    </xdr:to>
    <xdr:cxnSp macro="">
      <xdr:nvCxnSpPr>
        <xdr:cNvPr id="186" name="直線コネクタ 185"/>
        <xdr:cNvCxnSpPr/>
      </xdr:nvCxnSpPr>
      <xdr:spPr>
        <a:xfrm flipV="1">
          <a:off x="2019300" y="13165872"/>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7" name="フローチャート : 判断 186"/>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8" name="テキスト ボックス 187"/>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9496</xdr:rowOff>
    </xdr:from>
    <xdr:to>
      <xdr:col>2</xdr:col>
      <xdr:colOff>638175</xdr:colOff>
      <xdr:row>77</xdr:row>
      <xdr:rowOff>23223</xdr:rowOff>
    </xdr:to>
    <xdr:cxnSp macro="">
      <xdr:nvCxnSpPr>
        <xdr:cNvPr id="189" name="直線コネクタ 188"/>
        <xdr:cNvCxnSpPr/>
      </xdr:nvCxnSpPr>
      <xdr:spPr>
        <a:xfrm>
          <a:off x="1130300" y="1321114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90" name="フローチャート : 判断 189"/>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91" name="テキスト ボックス 190"/>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2" name="フローチャート : 判断 191"/>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3" name="テキスト ボックス 192"/>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47110</xdr:rowOff>
    </xdr:from>
    <xdr:to>
      <xdr:col>6</xdr:col>
      <xdr:colOff>561975</xdr:colOff>
      <xdr:row>75</xdr:row>
      <xdr:rowOff>148710</xdr:rowOff>
    </xdr:to>
    <xdr:sp macro="" textlink="">
      <xdr:nvSpPr>
        <xdr:cNvPr id="199" name="円/楕円 198"/>
        <xdr:cNvSpPr/>
      </xdr:nvSpPr>
      <xdr:spPr>
        <a:xfrm>
          <a:off x="4584700" y="12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25537</xdr:rowOff>
    </xdr:from>
    <xdr:ext cx="599010" cy="259045"/>
    <xdr:sp macro="" textlink="">
      <xdr:nvSpPr>
        <xdr:cNvPr id="200" name="民生費該当値テキスト"/>
        <xdr:cNvSpPr txBox="1"/>
      </xdr:nvSpPr>
      <xdr:spPr>
        <a:xfrm>
          <a:off x="4686300" y="128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153,089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101288</xdr:rowOff>
    </xdr:from>
    <xdr:to>
      <xdr:col>5</xdr:col>
      <xdr:colOff>409575</xdr:colOff>
      <xdr:row>74</xdr:row>
      <xdr:rowOff>31438</xdr:rowOff>
    </xdr:to>
    <xdr:sp macro="" textlink="">
      <xdr:nvSpPr>
        <xdr:cNvPr id="201" name="円/楕円 200"/>
        <xdr:cNvSpPr/>
      </xdr:nvSpPr>
      <xdr:spPr>
        <a:xfrm>
          <a:off x="3746500" y="126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47965</xdr:rowOff>
    </xdr:from>
    <xdr:ext cx="599010" cy="259045"/>
    <xdr:sp macro="" textlink="">
      <xdr:nvSpPr>
        <xdr:cNvPr id="202" name="テキスト ボックス 201"/>
        <xdr:cNvSpPr txBox="1"/>
      </xdr:nvSpPr>
      <xdr:spPr>
        <a:xfrm>
          <a:off x="3497794" y="123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84872</xdr:rowOff>
    </xdr:from>
    <xdr:to>
      <xdr:col>4</xdr:col>
      <xdr:colOff>206375</xdr:colOff>
      <xdr:row>77</xdr:row>
      <xdr:rowOff>15022</xdr:rowOff>
    </xdr:to>
    <xdr:sp macro="" textlink="">
      <xdr:nvSpPr>
        <xdr:cNvPr id="203" name="円/楕円 202"/>
        <xdr:cNvSpPr/>
      </xdr:nvSpPr>
      <xdr:spPr>
        <a:xfrm>
          <a:off x="2857500" y="131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6149</xdr:rowOff>
    </xdr:from>
    <xdr:ext cx="599010" cy="259045"/>
    <xdr:sp macro="" textlink="">
      <xdr:nvSpPr>
        <xdr:cNvPr id="204" name="テキスト ボックス 203"/>
        <xdr:cNvSpPr txBox="1"/>
      </xdr:nvSpPr>
      <xdr:spPr>
        <a:xfrm>
          <a:off x="2608794" y="1320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143873</xdr:rowOff>
    </xdr:from>
    <xdr:to>
      <xdr:col>3</xdr:col>
      <xdr:colOff>3175</xdr:colOff>
      <xdr:row>77</xdr:row>
      <xdr:rowOff>74023</xdr:rowOff>
    </xdr:to>
    <xdr:sp macro="" textlink="">
      <xdr:nvSpPr>
        <xdr:cNvPr id="205" name="円/楕円 204"/>
        <xdr:cNvSpPr/>
      </xdr:nvSpPr>
      <xdr:spPr>
        <a:xfrm>
          <a:off x="1968500" y="13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65150</xdr:rowOff>
    </xdr:from>
    <xdr:ext cx="599010" cy="259045"/>
    <xdr:sp macro="" textlink="">
      <xdr:nvSpPr>
        <xdr:cNvPr id="206" name="テキスト ボックス 205"/>
        <xdr:cNvSpPr txBox="1"/>
      </xdr:nvSpPr>
      <xdr:spPr>
        <a:xfrm>
          <a:off x="1719794" y="132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130146</xdr:rowOff>
    </xdr:from>
    <xdr:to>
      <xdr:col>1</xdr:col>
      <xdr:colOff>485775</xdr:colOff>
      <xdr:row>77</xdr:row>
      <xdr:rowOff>60296</xdr:rowOff>
    </xdr:to>
    <xdr:sp macro="" textlink="">
      <xdr:nvSpPr>
        <xdr:cNvPr id="207" name="円/楕円 206"/>
        <xdr:cNvSpPr/>
      </xdr:nvSpPr>
      <xdr:spPr>
        <a:xfrm>
          <a:off x="1079500" y="13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51423</xdr:rowOff>
    </xdr:from>
    <xdr:ext cx="599010" cy="259045"/>
    <xdr:sp macro="" textlink="">
      <xdr:nvSpPr>
        <xdr:cNvPr id="208" name="テキスト ボックス 207"/>
        <xdr:cNvSpPr txBox="1"/>
      </xdr:nvSpPr>
      <xdr:spPr>
        <a:xfrm>
          <a:off x="830794" y="132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2" name="直線コネクタ 231"/>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3"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4" name="直線コネクタ 233"/>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5"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6" name="直線コネクタ 235"/>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16638</xdr:rowOff>
    </xdr:from>
    <xdr:to>
      <xdr:col>6</xdr:col>
      <xdr:colOff>511175</xdr:colOff>
      <xdr:row>94</xdr:row>
      <xdr:rowOff>15036</xdr:rowOff>
    </xdr:to>
    <xdr:cxnSp macro="">
      <xdr:nvCxnSpPr>
        <xdr:cNvPr id="237" name="直線コネクタ 236"/>
        <xdr:cNvCxnSpPr/>
      </xdr:nvCxnSpPr>
      <xdr:spPr>
        <a:xfrm flipV="1">
          <a:off x="3797300" y="15961488"/>
          <a:ext cx="838200" cy="16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8"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9" name="フローチャート : 判断 238"/>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15036</xdr:rowOff>
    </xdr:from>
    <xdr:to>
      <xdr:col>5</xdr:col>
      <xdr:colOff>358775</xdr:colOff>
      <xdr:row>94</xdr:row>
      <xdr:rowOff>43574</xdr:rowOff>
    </xdr:to>
    <xdr:cxnSp macro="">
      <xdr:nvCxnSpPr>
        <xdr:cNvPr id="240" name="直線コネクタ 239"/>
        <xdr:cNvCxnSpPr/>
      </xdr:nvCxnSpPr>
      <xdr:spPr>
        <a:xfrm flipV="1">
          <a:off x="2908300" y="16131336"/>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41" name="フローチャート : 判断 240"/>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2" name="テキスト ボックス 241"/>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43574</xdr:rowOff>
    </xdr:from>
    <xdr:to>
      <xdr:col>4</xdr:col>
      <xdr:colOff>155575</xdr:colOff>
      <xdr:row>94</xdr:row>
      <xdr:rowOff>81762</xdr:rowOff>
    </xdr:to>
    <xdr:cxnSp macro="">
      <xdr:nvCxnSpPr>
        <xdr:cNvPr id="243" name="直線コネクタ 242"/>
        <xdr:cNvCxnSpPr/>
      </xdr:nvCxnSpPr>
      <xdr:spPr>
        <a:xfrm flipV="1">
          <a:off x="2019300" y="16159874"/>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4" name="フローチャート : 判断 243"/>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5566</xdr:rowOff>
    </xdr:from>
    <xdr:ext cx="534377" cy="259045"/>
    <xdr:sp macro="" textlink="">
      <xdr:nvSpPr>
        <xdr:cNvPr id="245" name="テキスト ボックス 244"/>
        <xdr:cNvSpPr txBox="1"/>
      </xdr:nvSpPr>
      <xdr:spPr>
        <a:xfrm>
          <a:off x="2641111" y="162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152540</xdr:rowOff>
    </xdr:from>
    <xdr:to>
      <xdr:col>2</xdr:col>
      <xdr:colOff>638175</xdr:colOff>
      <xdr:row>94</xdr:row>
      <xdr:rowOff>81762</xdr:rowOff>
    </xdr:to>
    <xdr:cxnSp macro="">
      <xdr:nvCxnSpPr>
        <xdr:cNvPr id="246" name="直線コネクタ 245"/>
        <xdr:cNvCxnSpPr/>
      </xdr:nvCxnSpPr>
      <xdr:spPr>
        <a:xfrm>
          <a:off x="1130300" y="15411590"/>
          <a:ext cx="889000" cy="7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7" name="フローチャート : 判断 246"/>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154334</xdr:rowOff>
    </xdr:from>
    <xdr:ext cx="534377" cy="259045"/>
    <xdr:sp macro="" textlink="">
      <xdr:nvSpPr>
        <xdr:cNvPr id="248" name="テキスト ボックス 247"/>
        <xdr:cNvSpPr txBox="1"/>
      </xdr:nvSpPr>
      <xdr:spPr>
        <a:xfrm>
          <a:off x="1752111" y="162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9" name="フローチャート : 判断 248"/>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51413</xdr:rowOff>
    </xdr:from>
    <xdr:ext cx="534377" cy="259045"/>
    <xdr:sp macro="" textlink="">
      <xdr:nvSpPr>
        <xdr:cNvPr id="250" name="テキスト ボックス 249"/>
        <xdr:cNvSpPr txBox="1"/>
      </xdr:nvSpPr>
      <xdr:spPr>
        <a:xfrm>
          <a:off x="863111" y="16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137288</xdr:rowOff>
    </xdr:from>
    <xdr:to>
      <xdr:col>6</xdr:col>
      <xdr:colOff>561975</xdr:colOff>
      <xdr:row>93</xdr:row>
      <xdr:rowOff>67438</xdr:rowOff>
    </xdr:to>
    <xdr:sp macro="" textlink="">
      <xdr:nvSpPr>
        <xdr:cNvPr id="256" name="円/楕円 255"/>
        <xdr:cNvSpPr/>
      </xdr:nvSpPr>
      <xdr:spPr>
        <a:xfrm>
          <a:off x="4584700" y="159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160165</xdr:rowOff>
    </xdr:from>
    <xdr:ext cx="534377" cy="259045"/>
    <xdr:sp macro="" textlink="">
      <xdr:nvSpPr>
        <xdr:cNvPr id="257" name="衛生費該当値テキスト"/>
        <xdr:cNvSpPr txBox="1"/>
      </xdr:nvSpPr>
      <xdr:spPr>
        <a:xfrm>
          <a:off x="4686300"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135686</xdr:rowOff>
    </xdr:from>
    <xdr:to>
      <xdr:col>5</xdr:col>
      <xdr:colOff>409575</xdr:colOff>
      <xdr:row>94</xdr:row>
      <xdr:rowOff>65836</xdr:rowOff>
    </xdr:to>
    <xdr:sp macro="" textlink="">
      <xdr:nvSpPr>
        <xdr:cNvPr id="258" name="円/楕円 257"/>
        <xdr:cNvSpPr/>
      </xdr:nvSpPr>
      <xdr:spPr>
        <a:xfrm>
          <a:off x="3746500" y="16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82363</xdr:rowOff>
    </xdr:from>
    <xdr:ext cx="534377" cy="259045"/>
    <xdr:sp macro="" textlink="">
      <xdr:nvSpPr>
        <xdr:cNvPr id="259" name="テキスト ボックス 258"/>
        <xdr:cNvSpPr txBox="1"/>
      </xdr:nvSpPr>
      <xdr:spPr>
        <a:xfrm>
          <a:off x="3530111" y="158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164224</xdr:rowOff>
    </xdr:from>
    <xdr:to>
      <xdr:col>4</xdr:col>
      <xdr:colOff>206375</xdr:colOff>
      <xdr:row>94</xdr:row>
      <xdr:rowOff>94374</xdr:rowOff>
    </xdr:to>
    <xdr:sp macro="" textlink="">
      <xdr:nvSpPr>
        <xdr:cNvPr id="260" name="円/楕円 259"/>
        <xdr:cNvSpPr/>
      </xdr:nvSpPr>
      <xdr:spPr>
        <a:xfrm>
          <a:off x="2857500" y="161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110901</xdr:rowOff>
    </xdr:from>
    <xdr:ext cx="534377" cy="259045"/>
    <xdr:sp macro="" textlink="">
      <xdr:nvSpPr>
        <xdr:cNvPr id="261" name="テキスト ボックス 260"/>
        <xdr:cNvSpPr txBox="1"/>
      </xdr:nvSpPr>
      <xdr:spPr>
        <a:xfrm>
          <a:off x="2641111" y="158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30962</xdr:rowOff>
    </xdr:from>
    <xdr:to>
      <xdr:col>3</xdr:col>
      <xdr:colOff>3175</xdr:colOff>
      <xdr:row>94</xdr:row>
      <xdr:rowOff>132562</xdr:rowOff>
    </xdr:to>
    <xdr:sp macro="" textlink="">
      <xdr:nvSpPr>
        <xdr:cNvPr id="262" name="円/楕円 261"/>
        <xdr:cNvSpPr/>
      </xdr:nvSpPr>
      <xdr:spPr>
        <a:xfrm>
          <a:off x="1968500" y="161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149089</xdr:rowOff>
    </xdr:from>
    <xdr:ext cx="534377" cy="259045"/>
    <xdr:sp macro="" textlink="">
      <xdr:nvSpPr>
        <xdr:cNvPr id="263" name="テキスト ボックス 262"/>
        <xdr:cNvSpPr txBox="1"/>
      </xdr:nvSpPr>
      <xdr:spPr>
        <a:xfrm>
          <a:off x="1752111" y="159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64,562</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101740</xdr:rowOff>
    </xdr:from>
    <xdr:to>
      <xdr:col>1</xdr:col>
      <xdr:colOff>485775</xdr:colOff>
      <xdr:row>90</xdr:row>
      <xdr:rowOff>31890</xdr:rowOff>
    </xdr:to>
    <xdr:sp macro="" textlink="">
      <xdr:nvSpPr>
        <xdr:cNvPr id="264" name="円/楕円 263"/>
        <xdr:cNvSpPr/>
      </xdr:nvSpPr>
      <xdr:spPr>
        <a:xfrm>
          <a:off x="1079500" y="153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88</xdr:row>
      <xdr:rowOff>48417</xdr:rowOff>
    </xdr:from>
    <xdr:ext cx="599010" cy="259045"/>
    <xdr:sp macro="" textlink="">
      <xdr:nvSpPr>
        <xdr:cNvPr id="265" name="テキスト ボックス 264"/>
        <xdr:cNvSpPr txBox="1"/>
      </xdr:nvSpPr>
      <xdr:spPr>
        <a:xfrm>
          <a:off x="830794" y="151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5"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8" name="フローチャート : 判断 297"/>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9" name="テキスト ボックス 298"/>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104013</xdr:rowOff>
    </xdr:from>
    <xdr:to>
      <xdr:col>12</xdr:col>
      <xdr:colOff>511175</xdr:colOff>
      <xdr:row>39</xdr:row>
      <xdr:rowOff>44450</xdr:rowOff>
    </xdr:to>
    <xdr:cxnSp macro="">
      <xdr:nvCxnSpPr>
        <xdr:cNvPr id="300" name="直線コネクタ 299"/>
        <xdr:cNvCxnSpPr/>
      </xdr:nvCxnSpPr>
      <xdr:spPr>
        <a:xfrm>
          <a:off x="7861300" y="6619113"/>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301" name="フローチャート : 判断 300"/>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2" name="テキスト ボックス 301"/>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12065</xdr:rowOff>
    </xdr:from>
    <xdr:to>
      <xdr:col>11</xdr:col>
      <xdr:colOff>307975</xdr:colOff>
      <xdr:row>38</xdr:row>
      <xdr:rowOff>104013</xdr:rowOff>
    </xdr:to>
    <xdr:cxnSp macro="">
      <xdr:nvCxnSpPr>
        <xdr:cNvPr id="303" name="直線コネクタ 302"/>
        <xdr:cNvCxnSpPr/>
      </xdr:nvCxnSpPr>
      <xdr:spPr>
        <a:xfrm>
          <a:off x="6972300" y="6012815"/>
          <a:ext cx="889000" cy="60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4" name="フローチャート : 判断 303"/>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5" name="テキスト ボックス 304"/>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6" name="フローチャート : 判断 305"/>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7" name="テキスト ボックス 306"/>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3" name="円/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5" name="円/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6" name="テキスト ボックス 31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7" name="円/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8" name="テキスト ボックス 31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53213</xdr:rowOff>
    </xdr:from>
    <xdr:to>
      <xdr:col>11</xdr:col>
      <xdr:colOff>358775</xdr:colOff>
      <xdr:row>38</xdr:row>
      <xdr:rowOff>154813</xdr:rowOff>
    </xdr:to>
    <xdr:sp macro="" textlink="">
      <xdr:nvSpPr>
        <xdr:cNvPr id="319" name="円/楕円 318"/>
        <xdr:cNvSpPr/>
      </xdr:nvSpPr>
      <xdr:spPr>
        <a:xfrm>
          <a:off x="7810500" y="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145940</xdr:rowOff>
    </xdr:from>
    <xdr:ext cx="378565" cy="259045"/>
    <xdr:sp macro="" textlink="">
      <xdr:nvSpPr>
        <xdr:cNvPr id="320" name="テキスト ボックス 319"/>
        <xdr:cNvSpPr txBox="1"/>
      </xdr:nvSpPr>
      <xdr:spPr>
        <a:xfrm>
          <a:off x="7672017" y="66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132715</xdr:rowOff>
    </xdr:from>
    <xdr:to>
      <xdr:col>10</xdr:col>
      <xdr:colOff>155575</xdr:colOff>
      <xdr:row>35</xdr:row>
      <xdr:rowOff>62865</xdr:rowOff>
    </xdr:to>
    <xdr:sp macro="" textlink="">
      <xdr:nvSpPr>
        <xdr:cNvPr id="321" name="円/楕円 320"/>
        <xdr:cNvSpPr/>
      </xdr:nvSpPr>
      <xdr:spPr>
        <a:xfrm>
          <a:off x="6921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79392</xdr:rowOff>
    </xdr:from>
    <xdr:ext cx="469744" cy="259045"/>
    <xdr:sp macro="" textlink="">
      <xdr:nvSpPr>
        <xdr:cNvPr id="322" name="テキスト ボックス 321"/>
        <xdr:cNvSpPr txBox="1"/>
      </xdr:nvSpPr>
      <xdr:spPr>
        <a:xfrm>
          <a:off x="6737427"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112529</xdr:rowOff>
    </xdr:from>
    <xdr:to>
      <xdr:col>15</xdr:col>
      <xdr:colOff>180975</xdr:colOff>
      <xdr:row>57</xdr:row>
      <xdr:rowOff>113214</xdr:rowOff>
    </xdr:to>
    <xdr:cxnSp macro="">
      <xdr:nvCxnSpPr>
        <xdr:cNvPr id="349" name="直線コネクタ 348"/>
        <xdr:cNvCxnSpPr/>
      </xdr:nvCxnSpPr>
      <xdr:spPr>
        <a:xfrm>
          <a:off x="9639300" y="988517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79112</xdr:rowOff>
    </xdr:from>
    <xdr:to>
      <xdr:col>14</xdr:col>
      <xdr:colOff>28575</xdr:colOff>
      <xdr:row>57</xdr:row>
      <xdr:rowOff>112529</xdr:rowOff>
    </xdr:to>
    <xdr:cxnSp macro="">
      <xdr:nvCxnSpPr>
        <xdr:cNvPr id="352" name="直線コネクタ 351"/>
        <xdr:cNvCxnSpPr/>
      </xdr:nvCxnSpPr>
      <xdr:spPr>
        <a:xfrm>
          <a:off x="8750300" y="9851762"/>
          <a:ext cx="8890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79112</xdr:rowOff>
    </xdr:from>
    <xdr:to>
      <xdr:col>12</xdr:col>
      <xdr:colOff>511175</xdr:colOff>
      <xdr:row>57</xdr:row>
      <xdr:rowOff>133190</xdr:rowOff>
    </xdr:to>
    <xdr:cxnSp macro="">
      <xdr:nvCxnSpPr>
        <xdr:cNvPr id="355" name="直線コネクタ 354"/>
        <xdr:cNvCxnSpPr/>
      </xdr:nvCxnSpPr>
      <xdr:spPr>
        <a:xfrm flipV="1">
          <a:off x="7861300" y="9851762"/>
          <a:ext cx="889000" cy="5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87300</xdr:rowOff>
    </xdr:from>
    <xdr:to>
      <xdr:col>11</xdr:col>
      <xdr:colOff>307975</xdr:colOff>
      <xdr:row>57</xdr:row>
      <xdr:rowOff>133190</xdr:rowOff>
    </xdr:to>
    <xdr:cxnSp macro="">
      <xdr:nvCxnSpPr>
        <xdr:cNvPr id="358" name="直線コネクタ 357"/>
        <xdr:cNvCxnSpPr/>
      </xdr:nvCxnSpPr>
      <xdr:spPr>
        <a:xfrm>
          <a:off x="6972300" y="9859950"/>
          <a:ext cx="889000" cy="4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62414</xdr:rowOff>
    </xdr:from>
    <xdr:to>
      <xdr:col>15</xdr:col>
      <xdr:colOff>231775</xdr:colOff>
      <xdr:row>57</xdr:row>
      <xdr:rowOff>164014</xdr:rowOff>
    </xdr:to>
    <xdr:sp macro="" textlink="">
      <xdr:nvSpPr>
        <xdr:cNvPr id="368" name="円/楕円 367"/>
        <xdr:cNvSpPr/>
      </xdr:nvSpPr>
      <xdr:spPr>
        <a:xfrm>
          <a:off x="104267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148791</xdr:rowOff>
    </xdr:from>
    <xdr:ext cx="534377" cy="259045"/>
    <xdr:sp macro="" textlink="">
      <xdr:nvSpPr>
        <xdr:cNvPr id="369" name="農林水産業費該当値テキスト"/>
        <xdr:cNvSpPr txBox="1"/>
      </xdr:nvSpPr>
      <xdr:spPr>
        <a:xfrm>
          <a:off x="10528300" y="97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61729</xdr:rowOff>
    </xdr:from>
    <xdr:to>
      <xdr:col>14</xdr:col>
      <xdr:colOff>79375</xdr:colOff>
      <xdr:row>57</xdr:row>
      <xdr:rowOff>163329</xdr:rowOff>
    </xdr:to>
    <xdr:sp macro="" textlink="">
      <xdr:nvSpPr>
        <xdr:cNvPr id="370" name="円/楕円 369"/>
        <xdr:cNvSpPr/>
      </xdr:nvSpPr>
      <xdr:spPr>
        <a:xfrm>
          <a:off x="9588500" y="98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154456</xdr:rowOff>
    </xdr:from>
    <xdr:ext cx="534377" cy="259045"/>
    <xdr:sp macro="" textlink="">
      <xdr:nvSpPr>
        <xdr:cNvPr id="371" name="テキスト ボックス 370"/>
        <xdr:cNvSpPr txBox="1"/>
      </xdr:nvSpPr>
      <xdr:spPr>
        <a:xfrm>
          <a:off x="9372111" y="99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28312</xdr:rowOff>
    </xdr:from>
    <xdr:to>
      <xdr:col>12</xdr:col>
      <xdr:colOff>561975</xdr:colOff>
      <xdr:row>57</xdr:row>
      <xdr:rowOff>129912</xdr:rowOff>
    </xdr:to>
    <xdr:sp macro="" textlink="">
      <xdr:nvSpPr>
        <xdr:cNvPr id="372" name="円/楕円 371"/>
        <xdr:cNvSpPr/>
      </xdr:nvSpPr>
      <xdr:spPr>
        <a:xfrm>
          <a:off x="8699500" y="9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121039</xdr:rowOff>
    </xdr:from>
    <xdr:ext cx="534377" cy="259045"/>
    <xdr:sp macro="" textlink="">
      <xdr:nvSpPr>
        <xdr:cNvPr id="373" name="テキスト ボックス 372"/>
        <xdr:cNvSpPr txBox="1"/>
      </xdr:nvSpPr>
      <xdr:spPr>
        <a:xfrm>
          <a:off x="8483111" y="98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82390</xdr:rowOff>
    </xdr:from>
    <xdr:to>
      <xdr:col>11</xdr:col>
      <xdr:colOff>358775</xdr:colOff>
      <xdr:row>58</xdr:row>
      <xdr:rowOff>12540</xdr:rowOff>
    </xdr:to>
    <xdr:sp macro="" textlink="">
      <xdr:nvSpPr>
        <xdr:cNvPr id="374" name="円/楕円 373"/>
        <xdr:cNvSpPr/>
      </xdr:nvSpPr>
      <xdr:spPr>
        <a:xfrm>
          <a:off x="7810500" y="98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3667</xdr:rowOff>
    </xdr:from>
    <xdr:ext cx="534377" cy="259045"/>
    <xdr:sp macro="" textlink="">
      <xdr:nvSpPr>
        <xdr:cNvPr id="375" name="テキスト ボックス 374"/>
        <xdr:cNvSpPr txBox="1"/>
      </xdr:nvSpPr>
      <xdr:spPr>
        <a:xfrm>
          <a:off x="7594111" y="9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36500</xdr:rowOff>
    </xdr:from>
    <xdr:to>
      <xdr:col>10</xdr:col>
      <xdr:colOff>155575</xdr:colOff>
      <xdr:row>57</xdr:row>
      <xdr:rowOff>138100</xdr:rowOff>
    </xdr:to>
    <xdr:sp macro="" textlink="">
      <xdr:nvSpPr>
        <xdr:cNvPr id="376" name="円/楕円 375"/>
        <xdr:cNvSpPr/>
      </xdr:nvSpPr>
      <xdr:spPr>
        <a:xfrm>
          <a:off x="6921500" y="98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129227</xdr:rowOff>
    </xdr:from>
    <xdr:ext cx="534377" cy="259045"/>
    <xdr:sp macro="" textlink="">
      <xdr:nvSpPr>
        <xdr:cNvPr id="377" name="テキスト ボックス 376"/>
        <xdr:cNvSpPr txBox="1"/>
      </xdr:nvSpPr>
      <xdr:spPr>
        <a:xfrm>
          <a:off x="6705111" y="99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125047</xdr:rowOff>
    </xdr:from>
    <xdr:to>
      <xdr:col>15</xdr:col>
      <xdr:colOff>180975</xdr:colOff>
      <xdr:row>77</xdr:row>
      <xdr:rowOff>159502</xdr:rowOff>
    </xdr:to>
    <xdr:cxnSp macro="">
      <xdr:nvCxnSpPr>
        <xdr:cNvPr id="402" name="直線コネクタ 401"/>
        <xdr:cNvCxnSpPr/>
      </xdr:nvCxnSpPr>
      <xdr:spPr>
        <a:xfrm flipV="1">
          <a:off x="9639300" y="13326697"/>
          <a:ext cx="8382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151118</xdr:rowOff>
    </xdr:from>
    <xdr:to>
      <xdr:col>14</xdr:col>
      <xdr:colOff>28575</xdr:colOff>
      <xdr:row>77</xdr:row>
      <xdr:rowOff>159502</xdr:rowOff>
    </xdr:to>
    <xdr:cxnSp macro="">
      <xdr:nvCxnSpPr>
        <xdr:cNvPr id="405" name="直線コネクタ 404"/>
        <xdr:cNvCxnSpPr/>
      </xdr:nvCxnSpPr>
      <xdr:spPr>
        <a:xfrm>
          <a:off x="8750300" y="13352768"/>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151118</xdr:rowOff>
    </xdr:from>
    <xdr:to>
      <xdr:col>12</xdr:col>
      <xdr:colOff>511175</xdr:colOff>
      <xdr:row>77</xdr:row>
      <xdr:rowOff>158914</xdr:rowOff>
    </xdr:to>
    <xdr:cxnSp macro="">
      <xdr:nvCxnSpPr>
        <xdr:cNvPr id="408" name="直線コネクタ 407"/>
        <xdr:cNvCxnSpPr/>
      </xdr:nvCxnSpPr>
      <xdr:spPr>
        <a:xfrm flipV="1">
          <a:off x="7861300" y="1335276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158914</xdr:rowOff>
    </xdr:from>
    <xdr:to>
      <xdr:col>11</xdr:col>
      <xdr:colOff>307975</xdr:colOff>
      <xdr:row>77</xdr:row>
      <xdr:rowOff>164269</xdr:rowOff>
    </xdr:to>
    <xdr:cxnSp macro="">
      <xdr:nvCxnSpPr>
        <xdr:cNvPr id="411" name="直線コネクタ 410"/>
        <xdr:cNvCxnSpPr/>
      </xdr:nvCxnSpPr>
      <xdr:spPr>
        <a:xfrm flipV="1">
          <a:off x="6972300" y="13360564"/>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74247</xdr:rowOff>
    </xdr:from>
    <xdr:to>
      <xdr:col>15</xdr:col>
      <xdr:colOff>231775</xdr:colOff>
      <xdr:row>78</xdr:row>
      <xdr:rowOff>4397</xdr:rowOff>
    </xdr:to>
    <xdr:sp macro="" textlink="">
      <xdr:nvSpPr>
        <xdr:cNvPr id="421" name="円/楕円 420"/>
        <xdr:cNvSpPr/>
      </xdr:nvSpPr>
      <xdr:spPr>
        <a:xfrm>
          <a:off x="10426700" y="132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160624</xdr:rowOff>
    </xdr:from>
    <xdr:ext cx="534377" cy="259045"/>
    <xdr:sp macro="" textlink="">
      <xdr:nvSpPr>
        <xdr:cNvPr id="422" name="商工費該当値テキスト"/>
        <xdr:cNvSpPr txBox="1"/>
      </xdr:nvSpPr>
      <xdr:spPr>
        <a:xfrm>
          <a:off x="10528300" y="13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108702</xdr:rowOff>
    </xdr:from>
    <xdr:to>
      <xdr:col>14</xdr:col>
      <xdr:colOff>79375</xdr:colOff>
      <xdr:row>78</xdr:row>
      <xdr:rowOff>38852</xdr:rowOff>
    </xdr:to>
    <xdr:sp macro="" textlink="">
      <xdr:nvSpPr>
        <xdr:cNvPr id="423" name="円/楕円 422"/>
        <xdr:cNvSpPr/>
      </xdr:nvSpPr>
      <xdr:spPr>
        <a:xfrm>
          <a:off x="9588500" y="13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29979</xdr:rowOff>
    </xdr:from>
    <xdr:ext cx="469744" cy="259045"/>
    <xdr:sp macro="" textlink="">
      <xdr:nvSpPr>
        <xdr:cNvPr id="424" name="テキスト ボックス 423"/>
        <xdr:cNvSpPr txBox="1"/>
      </xdr:nvSpPr>
      <xdr:spPr>
        <a:xfrm>
          <a:off x="9404427" y="13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100318</xdr:rowOff>
    </xdr:from>
    <xdr:to>
      <xdr:col>12</xdr:col>
      <xdr:colOff>561975</xdr:colOff>
      <xdr:row>78</xdr:row>
      <xdr:rowOff>30468</xdr:rowOff>
    </xdr:to>
    <xdr:sp macro="" textlink="">
      <xdr:nvSpPr>
        <xdr:cNvPr id="425" name="円/楕円 424"/>
        <xdr:cNvSpPr/>
      </xdr:nvSpPr>
      <xdr:spPr>
        <a:xfrm>
          <a:off x="8699500" y="133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21595</xdr:rowOff>
    </xdr:from>
    <xdr:ext cx="469744" cy="259045"/>
    <xdr:sp macro="" textlink="">
      <xdr:nvSpPr>
        <xdr:cNvPr id="426" name="テキスト ボックス 425"/>
        <xdr:cNvSpPr txBox="1"/>
      </xdr:nvSpPr>
      <xdr:spPr>
        <a:xfrm>
          <a:off x="8515427" y="133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108114</xdr:rowOff>
    </xdr:from>
    <xdr:to>
      <xdr:col>11</xdr:col>
      <xdr:colOff>358775</xdr:colOff>
      <xdr:row>78</xdr:row>
      <xdr:rowOff>38264</xdr:rowOff>
    </xdr:to>
    <xdr:sp macro="" textlink="">
      <xdr:nvSpPr>
        <xdr:cNvPr id="427" name="円/楕円 426"/>
        <xdr:cNvSpPr/>
      </xdr:nvSpPr>
      <xdr:spPr>
        <a:xfrm>
          <a:off x="7810500" y="133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29391</xdr:rowOff>
    </xdr:from>
    <xdr:ext cx="469744" cy="259045"/>
    <xdr:sp macro="" textlink="">
      <xdr:nvSpPr>
        <xdr:cNvPr id="428" name="テキスト ボックス 427"/>
        <xdr:cNvSpPr txBox="1"/>
      </xdr:nvSpPr>
      <xdr:spPr>
        <a:xfrm>
          <a:off x="7626427"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113469</xdr:rowOff>
    </xdr:from>
    <xdr:to>
      <xdr:col>10</xdr:col>
      <xdr:colOff>155575</xdr:colOff>
      <xdr:row>78</xdr:row>
      <xdr:rowOff>43619</xdr:rowOff>
    </xdr:to>
    <xdr:sp macro="" textlink="">
      <xdr:nvSpPr>
        <xdr:cNvPr id="429" name="円/楕円 428"/>
        <xdr:cNvSpPr/>
      </xdr:nvSpPr>
      <xdr:spPr>
        <a:xfrm>
          <a:off x="6921500" y="133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34746</xdr:rowOff>
    </xdr:from>
    <xdr:ext cx="469744" cy="259045"/>
    <xdr:sp macro="" textlink="">
      <xdr:nvSpPr>
        <xdr:cNvPr id="430" name="テキスト ボックス 429"/>
        <xdr:cNvSpPr txBox="1"/>
      </xdr:nvSpPr>
      <xdr:spPr>
        <a:xfrm>
          <a:off x="6737427" y="134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100978</xdr:rowOff>
    </xdr:from>
    <xdr:to>
      <xdr:col>15</xdr:col>
      <xdr:colOff>180975</xdr:colOff>
      <xdr:row>98</xdr:row>
      <xdr:rowOff>109203</xdr:rowOff>
    </xdr:to>
    <xdr:cxnSp macro="">
      <xdr:nvCxnSpPr>
        <xdr:cNvPr id="457" name="直線コネクタ 456"/>
        <xdr:cNvCxnSpPr/>
      </xdr:nvCxnSpPr>
      <xdr:spPr>
        <a:xfrm>
          <a:off x="9639300" y="16903078"/>
          <a:ext cx="8382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100978</xdr:rowOff>
    </xdr:from>
    <xdr:to>
      <xdr:col>14</xdr:col>
      <xdr:colOff>28575</xdr:colOff>
      <xdr:row>98</xdr:row>
      <xdr:rowOff>108260</xdr:rowOff>
    </xdr:to>
    <xdr:cxnSp macro="">
      <xdr:nvCxnSpPr>
        <xdr:cNvPr id="460" name="直線コネクタ 459"/>
        <xdr:cNvCxnSpPr/>
      </xdr:nvCxnSpPr>
      <xdr:spPr>
        <a:xfrm flipV="1">
          <a:off x="8750300" y="16903078"/>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108260</xdr:rowOff>
    </xdr:from>
    <xdr:to>
      <xdr:col>12</xdr:col>
      <xdr:colOff>511175</xdr:colOff>
      <xdr:row>98</xdr:row>
      <xdr:rowOff>119245</xdr:rowOff>
    </xdr:to>
    <xdr:cxnSp macro="">
      <xdr:nvCxnSpPr>
        <xdr:cNvPr id="463" name="直線コネクタ 462"/>
        <xdr:cNvCxnSpPr/>
      </xdr:nvCxnSpPr>
      <xdr:spPr>
        <a:xfrm flipV="1">
          <a:off x="7861300" y="16910360"/>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114573</xdr:rowOff>
    </xdr:from>
    <xdr:to>
      <xdr:col>11</xdr:col>
      <xdr:colOff>307975</xdr:colOff>
      <xdr:row>98</xdr:row>
      <xdr:rowOff>119245</xdr:rowOff>
    </xdr:to>
    <xdr:cxnSp macro="">
      <xdr:nvCxnSpPr>
        <xdr:cNvPr id="466" name="直線コネクタ 465"/>
        <xdr:cNvCxnSpPr/>
      </xdr:nvCxnSpPr>
      <xdr:spPr>
        <a:xfrm>
          <a:off x="6972300" y="16916673"/>
          <a:ext cx="889000" cy="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58403</xdr:rowOff>
    </xdr:from>
    <xdr:to>
      <xdr:col>15</xdr:col>
      <xdr:colOff>231775</xdr:colOff>
      <xdr:row>98</xdr:row>
      <xdr:rowOff>160003</xdr:rowOff>
    </xdr:to>
    <xdr:sp macro="" textlink="">
      <xdr:nvSpPr>
        <xdr:cNvPr id="476" name="円/楕円 475"/>
        <xdr:cNvSpPr/>
      </xdr:nvSpPr>
      <xdr:spPr>
        <a:xfrm>
          <a:off x="10426700" y="168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7"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50178</xdr:rowOff>
    </xdr:from>
    <xdr:to>
      <xdr:col>14</xdr:col>
      <xdr:colOff>79375</xdr:colOff>
      <xdr:row>98</xdr:row>
      <xdr:rowOff>151778</xdr:rowOff>
    </xdr:to>
    <xdr:sp macro="" textlink="">
      <xdr:nvSpPr>
        <xdr:cNvPr id="478" name="円/楕円 477"/>
        <xdr:cNvSpPr/>
      </xdr:nvSpPr>
      <xdr:spPr>
        <a:xfrm>
          <a:off x="9588500" y="168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142905</xdr:rowOff>
    </xdr:from>
    <xdr:ext cx="534377" cy="259045"/>
    <xdr:sp macro="" textlink="">
      <xdr:nvSpPr>
        <xdr:cNvPr id="479" name="テキスト ボックス 478"/>
        <xdr:cNvSpPr txBox="1"/>
      </xdr:nvSpPr>
      <xdr:spPr>
        <a:xfrm>
          <a:off x="9372111" y="169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57460</xdr:rowOff>
    </xdr:from>
    <xdr:to>
      <xdr:col>12</xdr:col>
      <xdr:colOff>561975</xdr:colOff>
      <xdr:row>98</xdr:row>
      <xdr:rowOff>159060</xdr:rowOff>
    </xdr:to>
    <xdr:sp macro="" textlink="">
      <xdr:nvSpPr>
        <xdr:cNvPr id="480" name="円/楕円 479"/>
        <xdr:cNvSpPr/>
      </xdr:nvSpPr>
      <xdr:spPr>
        <a:xfrm>
          <a:off x="8699500" y="168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150187</xdr:rowOff>
    </xdr:from>
    <xdr:ext cx="534377" cy="259045"/>
    <xdr:sp macro="" textlink="">
      <xdr:nvSpPr>
        <xdr:cNvPr id="481" name="テキスト ボックス 480"/>
        <xdr:cNvSpPr txBox="1"/>
      </xdr:nvSpPr>
      <xdr:spPr>
        <a:xfrm>
          <a:off x="8483111" y="169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68445</xdr:rowOff>
    </xdr:from>
    <xdr:to>
      <xdr:col>11</xdr:col>
      <xdr:colOff>358775</xdr:colOff>
      <xdr:row>98</xdr:row>
      <xdr:rowOff>170045</xdr:rowOff>
    </xdr:to>
    <xdr:sp macro="" textlink="">
      <xdr:nvSpPr>
        <xdr:cNvPr id="482" name="円/楕円 481"/>
        <xdr:cNvSpPr/>
      </xdr:nvSpPr>
      <xdr:spPr>
        <a:xfrm>
          <a:off x="7810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161172</xdr:rowOff>
    </xdr:from>
    <xdr:ext cx="534377" cy="259045"/>
    <xdr:sp macro="" textlink="">
      <xdr:nvSpPr>
        <xdr:cNvPr id="483" name="テキスト ボックス 482"/>
        <xdr:cNvSpPr txBox="1"/>
      </xdr:nvSpPr>
      <xdr:spPr>
        <a:xfrm>
          <a:off x="7594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63773</xdr:rowOff>
    </xdr:from>
    <xdr:to>
      <xdr:col>10</xdr:col>
      <xdr:colOff>155575</xdr:colOff>
      <xdr:row>98</xdr:row>
      <xdr:rowOff>165373</xdr:rowOff>
    </xdr:to>
    <xdr:sp macro="" textlink="">
      <xdr:nvSpPr>
        <xdr:cNvPr id="484" name="円/楕円 483"/>
        <xdr:cNvSpPr/>
      </xdr:nvSpPr>
      <xdr:spPr>
        <a:xfrm>
          <a:off x="6921500" y="168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156500</xdr:rowOff>
    </xdr:from>
    <xdr:ext cx="534377" cy="259045"/>
    <xdr:sp macro="" textlink="">
      <xdr:nvSpPr>
        <xdr:cNvPr id="485" name="テキスト ボックス 484"/>
        <xdr:cNvSpPr txBox="1"/>
      </xdr:nvSpPr>
      <xdr:spPr>
        <a:xfrm>
          <a:off x="6705111" y="1695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169745</xdr:rowOff>
    </xdr:from>
    <xdr:to>
      <xdr:col>23</xdr:col>
      <xdr:colOff>517525</xdr:colOff>
      <xdr:row>36</xdr:row>
      <xdr:rowOff>71675</xdr:rowOff>
    </xdr:to>
    <xdr:cxnSp macro="">
      <xdr:nvCxnSpPr>
        <xdr:cNvPr id="516" name="直線コネクタ 515"/>
        <xdr:cNvCxnSpPr/>
      </xdr:nvCxnSpPr>
      <xdr:spPr>
        <a:xfrm flipV="1">
          <a:off x="15481300" y="5999045"/>
          <a:ext cx="838200" cy="2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7"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71675</xdr:rowOff>
    </xdr:from>
    <xdr:to>
      <xdr:col>22</xdr:col>
      <xdr:colOff>365125</xdr:colOff>
      <xdr:row>36</xdr:row>
      <xdr:rowOff>82626</xdr:rowOff>
    </xdr:to>
    <xdr:cxnSp macro="">
      <xdr:nvCxnSpPr>
        <xdr:cNvPr id="519" name="直線コネクタ 518"/>
        <xdr:cNvCxnSpPr/>
      </xdr:nvCxnSpPr>
      <xdr:spPr>
        <a:xfrm flipV="1">
          <a:off x="14592300" y="6243875"/>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21" name="テキスト ボックス 520"/>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82626</xdr:rowOff>
    </xdr:from>
    <xdr:to>
      <xdr:col>21</xdr:col>
      <xdr:colOff>161925</xdr:colOff>
      <xdr:row>36</xdr:row>
      <xdr:rowOff>116154</xdr:rowOff>
    </xdr:to>
    <xdr:cxnSp macro="">
      <xdr:nvCxnSpPr>
        <xdr:cNvPr id="522" name="直線コネクタ 521"/>
        <xdr:cNvCxnSpPr/>
      </xdr:nvCxnSpPr>
      <xdr:spPr>
        <a:xfrm flipV="1">
          <a:off x="13703300" y="625482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110413</xdr:rowOff>
    </xdr:from>
    <xdr:ext cx="534377" cy="259045"/>
    <xdr:sp macro="" textlink="">
      <xdr:nvSpPr>
        <xdr:cNvPr id="524" name="テキスト ボックス 523"/>
        <xdr:cNvSpPr txBox="1"/>
      </xdr:nvSpPr>
      <xdr:spPr>
        <a:xfrm>
          <a:off x="14325111" y="64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116154</xdr:rowOff>
    </xdr:from>
    <xdr:to>
      <xdr:col>19</xdr:col>
      <xdr:colOff>644525</xdr:colOff>
      <xdr:row>37</xdr:row>
      <xdr:rowOff>59636</xdr:rowOff>
    </xdr:to>
    <xdr:cxnSp macro="">
      <xdr:nvCxnSpPr>
        <xdr:cNvPr id="525" name="直線コネクタ 524"/>
        <xdr:cNvCxnSpPr/>
      </xdr:nvCxnSpPr>
      <xdr:spPr>
        <a:xfrm flipV="1">
          <a:off x="12814300" y="6288354"/>
          <a:ext cx="889000" cy="1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134699</xdr:rowOff>
    </xdr:from>
    <xdr:ext cx="534377" cy="259045"/>
    <xdr:sp macro="" textlink="">
      <xdr:nvSpPr>
        <xdr:cNvPr id="527" name="テキスト ボックス 526"/>
        <xdr:cNvSpPr txBox="1"/>
      </xdr:nvSpPr>
      <xdr:spPr>
        <a:xfrm>
          <a:off x="13436111" y="64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22903</xdr:rowOff>
    </xdr:from>
    <xdr:ext cx="534377" cy="259045"/>
    <xdr:sp macro="" textlink="">
      <xdr:nvSpPr>
        <xdr:cNvPr id="529" name="テキスト ボックス 528"/>
        <xdr:cNvSpPr txBox="1"/>
      </xdr:nvSpPr>
      <xdr:spPr>
        <a:xfrm>
          <a:off x="12547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118945</xdr:rowOff>
    </xdr:from>
    <xdr:to>
      <xdr:col>23</xdr:col>
      <xdr:colOff>568325</xdr:colOff>
      <xdr:row>35</xdr:row>
      <xdr:rowOff>49095</xdr:rowOff>
    </xdr:to>
    <xdr:sp macro="" textlink="">
      <xdr:nvSpPr>
        <xdr:cNvPr id="535" name="円/楕円 534"/>
        <xdr:cNvSpPr/>
      </xdr:nvSpPr>
      <xdr:spPr>
        <a:xfrm>
          <a:off x="16268700" y="5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141822</xdr:rowOff>
    </xdr:from>
    <xdr:ext cx="534377" cy="259045"/>
    <xdr:sp macro="" textlink="">
      <xdr:nvSpPr>
        <xdr:cNvPr id="536" name="消防費該当値テキスト"/>
        <xdr:cNvSpPr txBox="1"/>
      </xdr:nvSpPr>
      <xdr:spPr>
        <a:xfrm>
          <a:off x="16370300" y="579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20875</xdr:rowOff>
    </xdr:from>
    <xdr:to>
      <xdr:col>22</xdr:col>
      <xdr:colOff>415925</xdr:colOff>
      <xdr:row>36</xdr:row>
      <xdr:rowOff>122475</xdr:rowOff>
    </xdr:to>
    <xdr:sp macro="" textlink="">
      <xdr:nvSpPr>
        <xdr:cNvPr id="537" name="円/楕円 536"/>
        <xdr:cNvSpPr/>
      </xdr:nvSpPr>
      <xdr:spPr>
        <a:xfrm>
          <a:off x="15430500" y="6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139002</xdr:rowOff>
    </xdr:from>
    <xdr:ext cx="534377" cy="259045"/>
    <xdr:sp macro="" textlink="">
      <xdr:nvSpPr>
        <xdr:cNvPr id="538" name="テキスト ボックス 537"/>
        <xdr:cNvSpPr txBox="1"/>
      </xdr:nvSpPr>
      <xdr:spPr>
        <a:xfrm>
          <a:off x="15214111" y="59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31826</xdr:rowOff>
    </xdr:from>
    <xdr:to>
      <xdr:col>21</xdr:col>
      <xdr:colOff>212725</xdr:colOff>
      <xdr:row>36</xdr:row>
      <xdr:rowOff>133426</xdr:rowOff>
    </xdr:to>
    <xdr:sp macro="" textlink="">
      <xdr:nvSpPr>
        <xdr:cNvPr id="539" name="円/楕円 538"/>
        <xdr:cNvSpPr/>
      </xdr:nvSpPr>
      <xdr:spPr>
        <a:xfrm>
          <a:off x="14541500" y="62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149953</xdr:rowOff>
    </xdr:from>
    <xdr:ext cx="534377" cy="259045"/>
    <xdr:sp macro="" textlink="">
      <xdr:nvSpPr>
        <xdr:cNvPr id="540" name="テキスト ボックス 539"/>
        <xdr:cNvSpPr txBox="1"/>
      </xdr:nvSpPr>
      <xdr:spPr>
        <a:xfrm>
          <a:off x="14325111" y="597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65354</xdr:rowOff>
    </xdr:from>
    <xdr:to>
      <xdr:col>20</xdr:col>
      <xdr:colOff>9525</xdr:colOff>
      <xdr:row>36</xdr:row>
      <xdr:rowOff>166954</xdr:rowOff>
    </xdr:to>
    <xdr:sp macro="" textlink="">
      <xdr:nvSpPr>
        <xdr:cNvPr id="541" name="円/楕円 540"/>
        <xdr:cNvSpPr/>
      </xdr:nvSpPr>
      <xdr:spPr>
        <a:xfrm>
          <a:off x="13652500" y="62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12031</xdr:rowOff>
    </xdr:from>
    <xdr:ext cx="534377" cy="259045"/>
    <xdr:sp macro="" textlink="">
      <xdr:nvSpPr>
        <xdr:cNvPr id="542" name="テキスト ボックス 541"/>
        <xdr:cNvSpPr txBox="1"/>
      </xdr:nvSpPr>
      <xdr:spPr>
        <a:xfrm>
          <a:off x="13436111" y="60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8836</xdr:rowOff>
    </xdr:from>
    <xdr:to>
      <xdr:col>18</xdr:col>
      <xdr:colOff>492125</xdr:colOff>
      <xdr:row>37</xdr:row>
      <xdr:rowOff>110436</xdr:rowOff>
    </xdr:to>
    <xdr:sp macro="" textlink="">
      <xdr:nvSpPr>
        <xdr:cNvPr id="543" name="円/楕円 542"/>
        <xdr:cNvSpPr/>
      </xdr:nvSpPr>
      <xdr:spPr>
        <a:xfrm>
          <a:off x="12763500" y="63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126963</xdr:rowOff>
    </xdr:from>
    <xdr:ext cx="534377" cy="259045"/>
    <xdr:sp macro="" textlink="">
      <xdr:nvSpPr>
        <xdr:cNvPr id="544" name="テキスト ボックス 543"/>
        <xdr:cNvSpPr txBox="1"/>
      </xdr:nvSpPr>
      <xdr:spPr>
        <a:xfrm>
          <a:off x="12547111" y="61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143358</xdr:rowOff>
    </xdr:from>
    <xdr:to>
      <xdr:col>23</xdr:col>
      <xdr:colOff>517525</xdr:colOff>
      <xdr:row>57</xdr:row>
      <xdr:rowOff>150630</xdr:rowOff>
    </xdr:to>
    <xdr:cxnSp macro="">
      <xdr:nvCxnSpPr>
        <xdr:cNvPr id="578" name="直線コネクタ 577"/>
        <xdr:cNvCxnSpPr/>
      </xdr:nvCxnSpPr>
      <xdr:spPr>
        <a:xfrm flipV="1">
          <a:off x="15481300" y="9916008"/>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141586</xdr:rowOff>
    </xdr:from>
    <xdr:to>
      <xdr:col>22</xdr:col>
      <xdr:colOff>365125</xdr:colOff>
      <xdr:row>57</xdr:row>
      <xdr:rowOff>150630</xdr:rowOff>
    </xdr:to>
    <xdr:cxnSp macro="">
      <xdr:nvCxnSpPr>
        <xdr:cNvPr id="581" name="直線コネクタ 580"/>
        <xdr:cNvCxnSpPr/>
      </xdr:nvCxnSpPr>
      <xdr:spPr>
        <a:xfrm>
          <a:off x="14592300" y="9399886"/>
          <a:ext cx="889000" cy="5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141586</xdr:rowOff>
    </xdr:from>
    <xdr:to>
      <xdr:col>21</xdr:col>
      <xdr:colOff>161925</xdr:colOff>
      <xdr:row>57</xdr:row>
      <xdr:rowOff>3997</xdr:rowOff>
    </xdr:to>
    <xdr:cxnSp macro="">
      <xdr:nvCxnSpPr>
        <xdr:cNvPr id="584" name="直線コネクタ 583"/>
        <xdr:cNvCxnSpPr/>
      </xdr:nvCxnSpPr>
      <xdr:spPr>
        <a:xfrm flipV="1">
          <a:off x="13703300" y="9399886"/>
          <a:ext cx="889000" cy="37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108575</xdr:rowOff>
    </xdr:from>
    <xdr:ext cx="534377" cy="259045"/>
    <xdr:sp macro="" textlink="">
      <xdr:nvSpPr>
        <xdr:cNvPr id="586" name="テキスト ボックス 585"/>
        <xdr:cNvSpPr txBox="1"/>
      </xdr:nvSpPr>
      <xdr:spPr>
        <a:xfrm>
          <a:off x="14325111" y="95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3997</xdr:rowOff>
    </xdr:from>
    <xdr:to>
      <xdr:col>19</xdr:col>
      <xdr:colOff>644525</xdr:colOff>
      <xdr:row>58</xdr:row>
      <xdr:rowOff>132885</xdr:rowOff>
    </xdr:to>
    <xdr:cxnSp macro="">
      <xdr:nvCxnSpPr>
        <xdr:cNvPr id="587" name="直線コネクタ 586"/>
        <xdr:cNvCxnSpPr/>
      </xdr:nvCxnSpPr>
      <xdr:spPr>
        <a:xfrm flipV="1">
          <a:off x="12814300" y="9776647"/>
          <a:ext cx="889000" cy="30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92558</xdr:rowOff>
    </xdr:from>
    <xdr:to>
      <xdr:col>23</xdr:col>
      <xdr:colOff>568325</xdr:colOff>
      <xdr:row>58</xdr:row>
      <xdr:rowOff>22708</xdr:rowOff>
    </xdr:to>
    <xdr:sp macro="" textlink="">
      <xdr:nvSpPr>
        <xdr:cNvPr id="597" name="円/楕円 596"/>
        <xdr:cNvSpPr/>
      </xdr:nvSpPr>
      <xdr:spPr>
        <a:xfrm>
          <a:off x="162687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70985</xdr:rowOff>
    </xdr:from>
    <xdr:ext cx="534377" cy="259045"/>
    <xdr:sp macro="" textlink="">
      <xdr:nvSpPr>
        <xdr:cNvPr id="598" name="教育費該当値テキスト"/>
        <xdr:cNvSpPr txBox="1"/>
      </xdr:nvSpPr>
      <xdr:spPr>
        <a:xfrm>
          <a:off x="16370300"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99830</xdr:rowOff>
    </xdr:from>
    <xdr:to>
      <xdr:col>22</xdr:col>
      <xdr:colOff>415925</xdr:colOff>
      <xdr:row>58</xdr:row>
      <xdr:rowOff>29980</xdr:rowOff>
    </xdr:to>
    <xdr:sp macro="" textlink="">
      <xdr:nvSpPr>
        <xdr:cNvPr id="599" name="円/楕円 598"/>
        <xdr:cNvSpPr/>
      </xdr:nvSpPr>
      <xdr:spPr>
        <a:xfrm>
          <a:off x="15430500" y="9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21107</xdr:rowOff>
    </xdr:from>
    <xdr:ext cx="534377" cy="259045"/>
    <xdr:sp macro="" textlink="">
      <xdr:nvSpPr>
        <xdr:cNvPr id="600" name="テキスト ボックス 599"/>
        <xdr:cNvSpPr txBox="1"/>
      </xdr:nvSpPr>
      <xdr:spPr>
        <a:xfrm>
          <a:off x="15214111" y="99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90786</xdr:rowOff>
    </xdr:from>
    <xdr:to>
      <xdr:col>21</xdr:col>
      <xdr:colOff>212725</xdr:colOff>
      <xdr:row>55</xdr:row>
      <xdr:rowOff>20936</xdr:rowOff>
    </xdr:to>
    <xdr:sp macro="" textlink="">
      <xdr:nvSpPr>
        <xdr:cNvPr id="601" name="円/楕円 600"/>
        <xdr:cNvSpPr/>
      </xdr:nvSpPr>
      <xdr:spPr>
        <a:xfrm>
          <a:off x="14541500" y="93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37463</xdr:rowOff>
    </xdr:from>
    <xdr:ext cx="534377" cy="259045"/>
    <xdr:sp macro="" textlink="">
      <xdr:nvSpPr>
        <xdr:cNvPr id="602" name="テキスト ボックス 601"/>
        <xdr:cNvSpPr txBox="1"/>
      </xdr:nvSpPr>
      <xdr:spPr>
        <a:xfrm>
          <a:off x="14325111" y="91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124647</xdr:rowOff>
    </xdr:from>
    <xdr:to>
      <xdr:col>20</xdr:col>
      <xdr:colOff>9525</xdr:colOff>
      <xdr:row>57</xdr:row>
      <xdr:rowOff>54797</xdr:rowOff>
    </xdr:to>
    <xdr:sp macro="" textlink="">
      <xdr:nvSpPr>
        <xdr:cNvPr id="603" name="円/楕円 602"/>
        <xdr:cNvSpPr/>
      </xdr:nvSpPr>
      <xdr:spPr>
        <a:xfrm>
          <a:off x="13652500" y="97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45924</xdr:rowOff>
    </xdr:from>
    <xdr:ext cx="534377" cy="259045"/>
    <xdr:sp macro="" textlink="">
      <xdr:nvSpPr>
        <xdr:cNvPr id="604" name="テキスト ボックス 603"/>
        <xdr:cNvSpPr txBox="1"/>
      </xdr:nvSpPr>
      <xdr:spPr>
        <a:xfrm>
          <a:off x="13436111" y="98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82085</xdr:rowOff>
    </xdr:from>
    <xdr:to>
      <xdr:col>18</xdr:col>
      <xdr:colOff>492125</xdr:colOff>
      <xdr:row>59</xdr:row>
      <xdr:rowOff>12235</xdr:rowOff>
    </xdr:to>
    <xdr:sp macro="" textlink="">
      <xdr:nvSpPr>
        <xdr:cNvPr id="605" name="円/楕円 604"/>
        <xdr:cNvSpPr/>
      </xdr:nvSpPr>
      <xdr:spPr>
        <a:xfrm>
          <a:off x="12763500" y="100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3362</xdr:rowOff>
    </xdr:from>
    <xdr:ext cx="534377" cy="259045"/>
    <xdr:sp macro="" textlink="">
      <xdr:nvSpPr>
        <xdr:cNvPr id="606" name="テキスト ボックス 605"/>
        <xdr:cNvSpPr txBox="1"/>
      </xdr:nvSpPr>
      <xdr:spPr>
        <a:xfrm>
          <a:off x="12547111" y="101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26581</xdr:rowOff>
    </xdr:from>
    <xdr:to>
      <xdr:col>23</xdr:col>
      <xdr:colOff>517525</xdr:colOff>
      <xdr:row>79</xdr:row>
      <xdr:rowOff>38057</xdr:rowOff>
    </xdr:to>
    <xdr:cxnSp macro="">
      <xdr:nvCxnSpPr>
        <xdr:cNvPr id="635" name="直線コネクタ 634"/>
        <xdr:cNvCxnSpPr/>
      </xdr:nvCxnSpPr>
      <xdr:spPr>
        <a:xfrm>
          <a:off x="15481300" y="1357113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26581</xdr:rowOff>
    </xdr:from>
    <xdr:to>
      <xdr:col>22</xdr:col>
      <xdr:colOff>365125</xdr:colOff>
      <xdr:row>79</xdr:row>
      <xdr:rowOff>44450</xdr:rowOff>
    </xdr:to>
    <xdr:cxnSp macro="">
      <xdr:nvCxnSpPr>
        <xdr:cNvPr id="638" name="直線コネクタ 637"/>
        <xdr:cNvCxnSpPr/>
      </xdr:nvCxnSpPr>
      <xdr:spPr>
        <a:xfrm flipV="1">
          <a:off x="14592300" y="1357113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40" name="テキスト ボックス 639"/>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29710</xdr:rowOff>
    </xdr:from>
    <xdr:to>
      <xdr:col>21</xdr:col>
      <xdr:colOff>161925</xdr:colOff>
      <xdr:row>79</xdr:row>
      <xdr:rowOff>44450</xdr:rowOff>
    </xdr:to>
    <xdr:cxnSp macro="">
      <xdr:nvCxnSpPr>
        <xdr:cNvPr id="641" name="直線コネクタ 640"/>
        <xdr:cNvCxnSpPr/>
      </xdr:nvCxnSpPr>
      <xdr:spPr>
        <a:xfrm>
          <a:off x="13703300" y="13574260"/>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167718</xdr:rowOff>
    </xdr:from>
    <xdr:to>
      <xdr:col>19</xdr:col>
      <xdr:colOff>644525</xdr:colOff>
      <xdr:row>79</xdr:row>
      <xdr:rowOff>29710</xdr:rowOff>
    </xdr:to>
    <xdr:cxnSp macro="">
      <xdr:nvCxnSpPr>
        <xdr:cNvPr id="644" name="直線コネクタ 643"/>
        <xdr:cNvCxnSpPr/>
      </xdr:nvCxnSpPr>
      <xdr:spPr>
        <a:xfrm>
          <a:off x="12814300" y="13540818"/>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41000</xdr:rowOff>
    </xdr:from>
    <xdr:ext cx="534377" cy="259045"/>
    <xdr:sp macro="" textlink="">
      <xdr:nvSpPr>
        <xdr:cNvPr id="648" name="テキスト ボックス 647"/>
        <xdr:cNvSpPr txBox="1"/>
      </xdr:nvSpPr>
      <xdr:spPr>
        <a:xfrm>
          <a:off x="12547111" y="1358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158707</xdr:rowOff>
    </xdr:from>
    <xdr:to>
      <xdr:col>23</xdr:col>
      <xdr:colOff>568325</xdr:colOff>
      <xdr:row>79</xdr:row>
      <xdr:rowOff>88857</xdr:rowOff>
    </xdr:to>
    <xdr:sp macro="" textlink="">
      <xdr:nvSpPr>
        <xdr:cNvPr id="654" name="円/楕円 653"/>
        <xdr:cNvSpPr/>
      </xdr:nvSpPr>
      <xdr:spPr>
        <a:xfrm>
          <a:off x="16268700" y="135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5"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147231</xdr:rowOff>
    </xdr:from>
    <xdr:to>
      <xdr:col>22</xdr:col>
      <xdr:colOff>415925</xdr:colOff>
      <xdr:row>79</xdr:row>
      <xdr:rowOff>77381</xdr:rowOff>
    </xdr:to>
    <xdr:sp macro="" textlink="">
      <xdr:nvSpPr>
        <xdr:cNvPr id="656" name="円/楕円 655"/>
        <xdr:cNvSpPr/>
      </xdr:nvSpPr>
      <xdr:spPr>
        <a:xfrm>
          <a:off x="154305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68508</xdr:rowOff>
    </xdr:from>
    <xdr:ext cx="469744" cy="259045"/>
    <xdr:sp macro="" textlink="">
      <xdr:nvSpPr>
        <xdr:cNvPr id="657" name="テキスト ボックス 656"/>
        <xdr:cNvSpPr txBox="1"/>
      </xdr:nvSpPr>
      <xdr:spPr>
        <a:xfrm>
          <a:off x="15246427" y="1361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150360</xdr:rowOff>
    </xdr:from>
    <xdr:to>
      <xdr:col>20</xdr:col>
      <xdr:colOff>9525</xdr:colOff>
      <xdr:row>79</xdr:row>
      <xdr:rowOff>80510</xdr:rowOff>
    </xdr:to>
    <xdr:sp macro="" textlink="">
      <xdr:nvSpPr>
        <xdr:cNvPr id="660" name="円/楕円 659"/>
        <xdr:cNvSpPr/>
      </xdr:nvSpPr>
      <xdr:spPr>
        <a:xfrm>
          <a:off x="13652500" y="135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71637</xdr:rowOff>
    </xdr:from>
    <xdr:ext cx="469744" cy="259045"/>
    <xdr:sp macro="" textlink="">
      <xdr:nvSpPr>
        <xdr:cNvPr id="661" name="テキスト ボックス 660"/>
        <xdr:cNvSpPr txBox="1"/>
      </xdr:nvSpPr>
      <xdr:spPr>
        <a:xfrm>
          <a:off x="13468427" y="136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116918</xdr:rowOff>
    </xdr:from>
    <xdr:to>
      <xdr:col>18</xdr:col>
      <xdr:colOff>492125</xdr:colOff>
      <xdr:row>79</xdr:row>
      <xdr:rowOff>47068</xdr:rowOff>
    </xdr:to>
    <xdr:sp macro="" textlink="">
      <xdr:nvSpPr>
        <xdr:cNvPr id="662" name="円/楕円 661"/>
        <xdr:cNvSpPr/>
      </xdr:nvSpPr>
      <xdr:spPr>
        <a:xfrm>
          <a:off x="12763500" y="134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63595</xdr:rowOff>
    </xdr:from>
    <xdr:ext cx="534377" cy="259045"/>
    <xdr:sp macro="" textlink="">
      <xdr:nvSpPr>
        <xdr:cNvPr id="663" name="テキスト ボックス 662"/>
        <xdr:cNvSpPr txBox="1"/>
      </xdr:nvSpPr>
      <xdr:spPr>
        <a:xfrm>
          <a:off x="12547111" y="132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94072</xdr:rowOff>
    </xdr:from>
    <xdr:to>
      <xdr:col>23</xdr:col>
      <xdr:colOff>517525</xdr:colOff>
      <xdr:row>96</xdr:row>
      <xdr:rowOff>101245</xdr:rowOff>
    </xdr:to>
    <xdr:cxnSp macro="">
      <xdr:nvCxnSpPr>
        <xdr:cNvPr id="690" name="直線コネクタ 689"/>
        <xdr:cNvCxnSpPr/>
      </xdr:nvCxnSpPr>
      <xdr:spPr>
        <a:xfrm flipV="1">
          <a:off x="15481300" y="16553272"/>
          <a:ext cx="8382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91"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101245</xdr:rowOff>
    </xdr:from>
    <xdr:to>
      <xdr:col>22</xdr:col>
      <xdr:colOff>365125</xdr:colOff>
      <xdr:row>96</xdr:row>
      <xdr:rowOff>121270</xdr:rowOff>
    </xdr:to>
    <xdr:cxnSp macro="">
      <xdr:nvCxnSpPr>
        <xdr:cNvPr id="693" name="直線コネクタ 692"/>
        <xdr:cNvCxnSpPr/>
      </xdr:nvCxnSpPr>
      <xdr:spPr>
        <a:xfrm flipV="1">
          <a:off x="14592300" y="1656044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5" name="テキスト ボックス 694"/>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121270</xdr:rowOff>
    </xdr:from>
    <xdr:to>
      <xdr:col>21</xdr:col>
      <xdr:colOff>161925</xdr:colOff>
      <xdr:row>96</xdr:row>
      <xdr:rowOff>133953</xdr:rowOff>
    </xdr:to>
    <xdr:cxnSp macro="">
      <xdr:nvCxnSpPr>
        <xdr:cNvPr id="696" name="直線コネクタ 695"/>
        <xdr:cNvCxnSpPr/>
      </xdr:nvCxnSpPr>
      <xdr:spPr>
        <a:xfrm flipV="1">
          <a:off x="13703300" y="16580470"/>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8" name="テキスト ボックス 697"/>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126829</xdr:rowOff>
    </xdr:from>
    <xdr:to>
      <xdr:col>19</xdr:col>
      <xdr:colOff>644525</xdr:colOff>
      <xdr:row>96</xdr:row>
      <xdr:rowOff>133953</xdr:rowOff>
    </xdr:to>
    <xdr:cxnSp macro="">
      <xdr:nvCxnSpPr>
        <xdr:cNvPr id="699" name="直線コネクタ 698"/>
        <xdr:cNvCxnSpPr/>
      </xdr:nvCxnSpPr>
      <xdr:spPr>
        <a:xfrm>
          <a:off x="12814300" y="16586029"/>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701" name="テキスト ボックス 700"/>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3" name="テキスト ボックス 702"/>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43272</xdr:rowOff>
    </xdr:from>
    <xdr:to>
      <xdr:col>23</xdr:col>
      <xdr:colOff>568325</xdr:colOff>
      <xdr:row>96</xdr:row>
      <xdr:rowOff>144872</xdr:rowOff>
    </xdr:to>
    <xdr:sp macro="" textlink="">
      <xdr:nvSpPr>
        <xdr:cNvPr id="709" name="円/楕円 708"/>
        <xdr:cNvSpPr/>
      </xdr:nvSpPr>
      <xdr:spPr>
        <a:xfrm>
          <a:off x="16268700" y="165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66149</xdr:rowOff>
    </xdr:from>
    <xdr:ext cx="534377" cy="259045"/>
    <xdr:sp macro="" textlink="">
      <xdr:nvSpPr>
        <xdr:cNvPr id="710" name="公債費該当値テキスト"/>
        <xdr:cNvSpPr txBox="1"/>
      </xdr:nvSpPr>
      <xdr:spPr>
        <a:xfrm>
          <a:off x="16370300" y="1635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50445</xdr:rowOff>
    </xdr:from>
    <xdr:to>
      <xdr:col>22</xdr:col>
      <xdr:colOff>415925</xdr:colOff>
      <xdr:row>96</xdr:row>
      <xdr:rowOff>152045</xdr:rowOff>
    </xdr:to>
    <xdr:sp macro="" textlink="">
      <xdr:nvSpPr>
        <xdr:cNvPr id="711" name="円/楕円 710"/>
        <xdr:cNvSpPr/>
      </xdr:nvSpPr>
      <xdr:spPr>
        <a:xfrm>
          <a:off x="15430500" y="165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143172</xdr:rowOff>
    </xdr:from>
    <xdr:ext cx="534377" cy="259045"/>
    <xdr:sp macro="" textlink="">
      <xdr:nvSpPr>
        <xdr:cNvPr id="712" name="テキスト ボックス 711"/>
        <xdr:cNvSpPr txBox="1"/>
      </xdr:nvSpPr>
      <xdr:spPr>
        <a:xfrm>
          <a:off x="15214111" y="166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70470</xdr:rowOff>
    </xdr:from>
    <xdr:to>
      <xdr:col>21</xdr:col>
      <xdr:colOff>212725</xdr:colOff>
      <xdr:row>97</xdr:row>
      <xdr:rowOff>620</xdr:rowOff>
    </xdr:to>
    <xdr:sp macro="" textlink="">
      <xdr:nvSpPr>
        <xdr:cNvPr id="713" name="円/楕円 712"/>
        <xdr:cNvSpPr/>
      </xdr:nvSpPr>
      <xdr:spPr>
        <a:xfrm>
          <a:off x="14541500" y="165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163197</xdr:rowOff>
    </xdr:from>
    <xdr:ext cx="534377" cy="259045"/>
    <xdr:sp macro="" textlink="">
      <xdr:nvSpPr>
        <xdr:cNvPr id="714" name="テキスト ボックス 713"/>
        <xdr:cNvSpPr txBox="1"/>
      </xdr:nvSpPr>
      <xdr:spPr>
        <a:xfrm>
          <a:off x="14325111" y="166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83153</xdr:rowOff>
    </xdr:from>
    <xdr:to>
      <xdr:col>20</xdr:col>
      <xdr:colOff>9525</xdr:colOff>
      <xdr:row>97</xdr:row>
      <xdr:rowOff>13303</xdr:rowOff>
    </xdr:to>
    <xdr:sp macro="" textlink="">
      <xdr:nvSpPr>
        <xdr:cNvPr id="715" name="円/楕円 714"/>
        <xdr:cNvSpPr/>
      </xdr:nvSpPr>
      <xdr:spPr>
        <a:xfrm>
          <a:off x="13652500" y="165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4430</xdr:rowOff>
    </xdr:from>
    <xdr:ext cx="534377" cy="259045"/>
    <xdr:sp macro="" textlink="">
      <xdr:nvSpPr>
        <xdr:cNvPr id="716" name="テキスト ボックス 715"/>
        <xdr:cNvSpPr txBox="1"/>
      </xdr:nvSpPr>
      <xdr:spPr>
        <a:xfrm>
          <a:off x="13436111" y="166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76029</xdr:rowOff>
    </xdr:from>
    <xdr:to>
      <xdr:col>18</xdr:col>
      <xdr:colOff>492125</xdr:colOff>
      <xdr:row>97</xdr:row>
      <xdr:rowOff>6179</xdr:rowOff>
    </xdr:to>
    <xdr:sp macro="" textlink="">
      <xdr:nvSpPr>
        <xdr:cNvPr id="717" name="円/楕円 716"/>
        <xdr:cNvSpPr/>
      </xdr:nvSpPr>
      <xdr:spPr>
        <a:xfrm>
          <a:off x="12763500" y="165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168756</xdr:rowOff>
    </xdr:from>
    <xdr:ext cx="534377" cy="259045"/>
    <xdr:sp macro="" textlink="">
      <xdr:nvSpPr>
        <xdr:cNvPr id="718" name="テキスト ボックス 717"/>
        <xdr:cNvSpPr txBox="1"/>
      </xdr:nvSpPr>
      <xdr:spPr>
        <a:xfrm>
          <a:off x="12547111" y="166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7" name="テキスト ボックス 786"/>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91" name="テキスト ボックス 790"/>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3" name="テキスト ボックス 792"/>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2" name="フローチャート : 判断 811"/>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3" name="テキスト ボックス 812"/>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4" name="フローチャート : 判断 813"/>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5" name="テキスト ボックス 814"/>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8" name="テキスト ボックス 82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年度から始まった統合火葬場建設事業の影響で平均値を上回っている状況にある。</a:t>
          </a:r>
          <a:endParaRPr lang="ja-JP" altLang="ja-JP" sz="1400">
            <a:effectLst/>
          </a:endParaRPr>
        </a:p>
        <a:p>
          <a:r>
            <a:rPr kumimoji="1" lang="ja-JP" altLang="ja-JP" sz="1100">
              <a:solidFill>
                <a:schemeClr val="dk1"/>
              </a:solidFill>
              <a:effectLst/>
              <a:latin typeface="+mn-lt"/>
              <a:ea typeface="+mn-ea"/>
              <a:cs typeface="+mn-cs"/>
            </a:rPr>
            <a:t>消防費については、合併前の加入状況のまま現在も２つの広域消防へ加入しているため恒常的に平均値を上回っている。また近年の上昇傾向は公共施設の高台移転事業によるものである。</a:t>
          </a:r>
          <a:endParaRPr lang="ja-JP" altLang="ja-JP" sz="1400">
            <a:effectLst/>
          </a:endParaRPr>
        </a:p>
        <a:p>
          <a:r>
            <a:rPr kumimoji="1" lang="ja-JP" altLang="ja-JP" sz="1100">
              <a:solidFill>
                <a:schemeClr val="dk1"/>
              </a:solidFill>
              <a:effectLst/>
              <a:latin typeface="+mn-lt"/>
              <a:ea typeface="+mn-ea"/>
              <a:cs typeface="+mn-cs"/>
            </a:rPr>
            <a:t>教育費については、合併後、小学校６校が３校へ、中学校は３校が２校へと統合が行われたため平均値を下回っている状況にある。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財政調整基金残高は、適切な財源の確保と歳出の精査により、取崩しを回避しており、毎年積立額が伸びている状況にある。</a:t>
          </a:r>
          <a:r>
            <a:rPr lang="ja-JP" altLang="ja-JP" sz="1100" b="0" i="0" baseline="0">
              <a:solidFill>
                <a:schemeClr val="dk1"/>
              </a:solidFill>
              <a:effectLst/>
              <a:latin typeface="+mn-lt"/>
              <a:ea typeface="+mn-ea"/>
              <a:cs typeface="+mn-cs"/>
            </a:rPr>
            <a:t>今後は合併算定替が段階的に</a:t>
          </a:r>
          <a:r>
            <a:rPr lang="ja-JP" altLang="en-US" sz="1100" b="0" i="0" baseline="0">
              <a:solidFill>
                <a:schemeClr val="dk1"/>
              </a:solidFill>
              <a:effectLst/>
              <a:latin typeface="+mn-lt"/>
              <a:ea typeface="+mn-ea"/>
              <a:cs typeface="+mn-cs"/>
            </a:rPr>
            <a:t>縮減</a:t>
          </a:r>
          <a:r>
            <a:rPr lang="ja-JP" altLang="ja-JP" sz="1100" b="0" i="0" baseline="0">
              <a:solidFill>
                <a:schemeClr val="dk1"/>
              </a:solidFill>
              <a:effectLst/>
              <a:latin typeface="+mn-lt"/>
              <a:ea typeface="+mn-ea"/>
              <a:cs typeface="+mn-cs"/>
            </a:rPr>
            <a:t>していくことに伴い厳し</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なることが予想されるため、引き続き健全な財政運営に努める。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特に赤字に陥る会計も無く、健全な財政運営状況にある。引き続き健全な財政運営に努める。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9220930</v>
      </c>
      <c r="BO4" s="379"/>
      <c r="BP4" s="379"/>
      <c r="BQ4" s="379"/>
      <c r="BR4" s="379"/>
      <c r="BS4" s="379"/>
      <c r="BT4" s="379"/>
      <c r="BU4" s="380"/>
      <c r="BV4" s="378">
        <v>9522416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8840717</v>
      </c>
      <c r="BO5" s="416"/>
      <c r="BP5" s="416"/>
      <c r="BQ5" s="416"/>
      <c r="BR5" s="416"/>
      <c r="BS5" s="416"/>
      <c r="BT5" s="416"/>
      <c r="BU5" s="417"/>
      <c r="BV5" s="415">
        <v>8990598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91.7</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380213</v>
      </c>
      <c r="BO6" s="416"/>
      <c r="BP6" s="416"/>
      <c r="BQ6" s="416"/>
      <c r="BR6" s="416"/>
      <c r="BS6" s="416"/>
      <c r="BT6" s="416"/>
      <c r="BU6" s="417"/>
      <c r="BV6" s="415">
        <v>531818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98.6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48734</v>
      </c>
      <c r="BO7" s="416"/>
      <c r="BP7" s="416"/>
      <c r="BQ7" s="416"/>
      <c r="BR7" s="416"/>
      <c r="BS7" s="416"/>
      <c r="BT7" s="416"/>
      <c r="BU7" s="417"/>
      <c r="BV7" s="415">
        <v>224276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6120753</v>
      </c>
      <c r="CU7" s="416"/>
      <c r="CV7" s="416"/>
      <c r="CW7" s="416"/>
      <c r="CX7" s="416"/>
      <c r="CY7" s="416"/>
      <c r="CZ7" s="416"/>
      <c r="DA7" s="417"/>
      <c r="DB7" s="415">
        <v>5995822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331479</v>
      </c>
      <c r="BO8" s="416"/>
      <c r="BP8" s="416"/>
      <c r="BQ8" s="416"/>
      <c r="BR8" s="416"/>
      <c r="BS8" s="416"/>
      <c r="BT8" s="416"/>
      <c r="BU8" s="417"/>
      <c r="BV8" s="415">
        <v>307542</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0.21</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12788</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23937</v>
      </c>
      <c r="BO9" s="416"/>
      <c r="BP9" s="416"/>
      <c r="BQ9" s="416"/>
      <c r="BR9" s="416"/>
      <c r="BS9" s="416"/>
      <c r="BT9" s="416"/>
      <c r="BU9" s="417"/>
      <c r="BV9" s="415">
        <v>-59113</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16.399999999999999</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14791</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28874</v>
      </c>
      <c r="BO10" s="416"/>
      <c r="BP10" s="416"/>
      <c r="BQ10" s="416"/>
      <c r="BR10" s="416"/>
      <c r="BS10" s="416"/>
      <c r="BT10" s="416"/>
      <c r="BU10" s="417"/>
      <c r="BV10" s="415">
        <v>184097</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99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v>700</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13915</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v>15880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13869</v>
      </c>
      <c r="S13" s="497"/>
      <c r="T13" s="497"/>
      <c r="U13" s="497"/>
      <c r="V13" s="498"/>
      <c r="W13" s="431" t="s">
        <v>123</v>
      </c>
      <c r="X13" s="432"/>
      <c r="Y13" s="432"/>
      <c r="Z13" s="432"/>
      <c r="AA13" s="432"/>
      <c r="AB13" s="422"/>
      <c r="AC13" s="466">
        <v>1317</v>
      </c>
      <c r="AD13" s="467"/>
      <c r="AE13" s="467"/>
      <c r="AF13" s="467"/>
      <c r="AG13" s="506"/>
      <c r="AH13" s="466">
        <v>1778</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52811</v>
      </c>
      <c r="BO13" s="416"/>
      <c r="BP13" s="416"/>
      <c r="BQ13" s="416"/>
      <c r="BR13" s="416"/>
      <c r="BS13" s="416"/>
      <c r="BT13" s="416"/>
      <c r="BU13" s="417"/>
      <c r="BV13" s="415">
        <v>109804</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14296</v>
      </c>
      <c r="S14" s="497"/>
      <c r="T14" s="497"/>
      <c r="U14" s="497"/>
      <c r="V14" s="498"/>
      <c r="W14" s="405"/>
      <c r="X14" s="406"/>
      <c r="Y14" s="406"/>
      <c r="Z14" s="406"/>
      <c r="AA14" s="406"/>
      <c r="AB14" s="395"/>
      <c r="AC14" s="499">
        <v>21.6</v>
      </c>
      <c r="AD14" s="500"/>
      <c r="AE14" s="500"/>
      <c r="AF14" s="500"/>
      <c r="AG14" s="501"/>
      <c r="AH14" s="499">
        <v>23.7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42.9</v>
      </c>
      <c r="CU14" s="511"/>
      <c r="CV14" s="511"/>
      <c r="CW14" s="511"/>
      <c r="CX14" s="511"/>
      <c r="CY14" s="511"/>
      <c r="CZ14" s="511"/>
      <c r="DA14" s="512"/>
      <c r="DB14" s="510">
        <v>52.4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14254</v>
      </c>
      <c r="S15" s="497"/>
      <c r="T15" s="497"/>
      <c r="U15" s="497"/>
      <c r="V15" s="498"/>
      <c r="W15" s="431" t="s">
        <v>130</v>
      </c>
      <c r="X15" s="432"/>
      <c r="Y15" s="432"/>
      <c r="Z15" s="432"/>
      <c r="AA15" s="432"/>
      <c r="AB15" s="422"/>
      <c r="AC15" s="466">
        <v>1268</v>
      </c>
      <c r="AD15" s="467"/>
      <c r="AE15" s="467"/>
      <c r="AF15" s="467"/>
      <c r="AG15" s="506"/>
      <c r="AH15" s="466">
        <v>1777</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1090977</v>
      </c>
      <c r="BO15" s="379"/>
      <c r="BP15" s="379"/>
      <c r="BQ15" s="379"/>
      <c r="BR15" s="379"/>
      <c r="BS15" s="379"/>
      <c r="BT15" s="379"/>
      <c r="BU15" s="380"/>
      <c r="BV15" s="378">
        <v>1028357</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20.8</v>
      </c>
      <c r="AD16" s="500"/>
      <c r="AE16" s="500"/>
      <c r="AF16" s="500"/>
      <c r="AG16" s="501"/>
      <c r="AH16" s="499">
        <v>23.7</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5245922</v>
      </c>
      <c r="BO16" s="416"/>
      <c r="BP16" s="416"/>
      <c r="BQ16" s="416"/>
      <c r="BR16" s="416"/>
      <c r="BS16" s="416"/>
      <c r="BT16" s="416"/>
      <c r="BU16" s="417"/>
      <c r="BV16" s="415">
        <v>4962244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3507</v>
      </c>
      <c r="AD17" s="467"/>
      <c r="AE17" s="467"/>
      <c r="AF17" s="467"/>
      <c r="AG17" s="506"/>
      <c r="AH17" s="466">
        <v>3891</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1361393</v>
      </c>
      <c r="BO17" s="416"/>
      <c r="BP17" s="416"/>
      <c r="BQ17" s="416"/>
      <c r="BR17" s="416"/>
      <c r="BS17" s="416"/>
      <c r="BT17" s="416"/>
      <c r="BU17" s="417"/>
      <c r="BV17" s="415">
        <v>1305535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241.89</v>
      </c>
      <c r="M18" s="528"/>
      <c r="N18" s="528"/>
      <c r="O18" s="528"/>
      <c r="P18" s="528"/>
      <c r="Q18" s="528"/>
      <c r="R18" s="529"/>
      <c r="S18" s="529"/>
      <c r="T18" s="529"/>
      <c r="U18" s="529"/>
      <c r="V18" s="530"/>
      <c r="W18" s="433"/>
      <c r="X18" s="434"/>
      <c r="Y18" s="434"/>
      <c r="Z18" s="434"/>
      <c r="AA18" s="434"/>
      <c r="AB18" s="425"/>
      <c r="AC18" s="531">
        <v>57.6</v>
      </c>
      <c r="AD18" s="532"/>
      <c r="AE18" s="532"/>
      <c r="AF18" s="532"/>
      <c r="AG18" s="533"/>
      <c r="AH18" s="531">
        <v>51.9</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5677688</v>
      </c>
      <c r="BO18" s="416"/>
      <c r="BP18" s="416"/>
      <c r="BQ18" s="416"/>
      <c r="BR18" s="416"/>
      <c r="BS18" s="416"/>
      <c r="BT18" s="416"/>
      <c r="BU18" s="417"/>
      <c r="BV18" s="415">
        <v>5611769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7143745</v>
      </c>
      <c r="BO19" s="416"/>
      <c r="BP19" s="416"/>
      <c r="BQ19" s="416"/>
      <c r="BR19" s="416"/>
      <c r="BS19" s="416"/>
      <c r="BT19" s="416"/>
      <c r="BU19" s="417"/>
      <c r="BV19" s="415">
        <v>7286340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5432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11140375</v>
      </c>
      <c r="BO23" s="416"/>
      <c r="BP23" s="416"/>
      <c r="BQ23" s="416"/>
      <c r="BR23" s="416"/>
      <c r="BS23" s="416"/>
      <c r="BT23" s="416"/>
      <c r="BU23" s="417"/>
      <c r="BV23" s="415">
        <v>11285865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7200</v>
      </c>
      <c r="R24" s="467"/>
      <c r="S24" s="467"/>
      <c r="T24" s="467"/>
      <c r="U24" s="467"/>
      <c r="V24" s="506"/>
      <c r="W24" s="561"/>
      <c r="X24" s="549"/>
      <c r="Y24" s="550"/>
      <c r="Z24" s="465" t="s">
        <v>153</v>
      </c>
      <c r="AA24" s="445"/>
      <c r="AB24" s="445"/>
      <c r="AC24" s="445"/>
      <c r="AD24" s="445"/>
      <c r="AE24" s="445"/>
      <c r="AF24" s="445"/>
      <c r="AG24" s="446"/>
      <c r="AH24" s="466">
        <v>213</v>
      </c>
      <c r="AI24" s="467"/>
      <c r="AJ24" s="467"/>
      <c r="AK24" s="467"/>
      <c r="AL24" s="506"/>
      <c r="AM24" s="466">
        <v>618978</v>
      </c>
      <c r="AN24" s="467"/>
      <c r="AO24" s="467"/>
      <c r="AP24" s="467"/>
      <c r="AQ24" s="467"/>
      <c r="AR24" s="506"/>
      <c r="AS24" s="466">
        <v>2906</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8333847</v>
      </c>
      <c r="BO24" s="416"/>
      <c r="BP24" s="416"/>
      <c r="BQ24" s="416"/>
      <c r="BR24" s="416"/>
      <c r="BS24" s="416"/>
      <c r="BT24" s="416"/>
      <c r="BU24" s="417"/>
      <c r="BV24" s="415">
        <v>8184319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5500</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760009</v>
      </c>
      <c r="BO25" s="379"/>
      <c r="BP25" s="379"/>
      <c r="BQ25" s="379"/>
      <c r="BR25" s="379"/>
      <c r="BS25" s="379"/>
      <c r="BT25" s="379"/>
      <c r="BU25" s="380"/>
      <c r="BV25" s="378">
        <v>568314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5000</v>
      </c>
      <c r="R26" s="467"/>
      <c r="S26" s="467"/>
      <c r="T26" s="467"/>
      <c r="U26" s="467"/>
      <c r="V26" s="506"/>
      <c r="W26" s="561"/>
      <c r="X26" s="549"/>
      <c r="Y26" s="550"/>
      <c r="Z26" s="465" t="s">
        <v>159</v>
      </c>
      <c r="AA26" s="571"/>
      <c r="AB26" s="571"/>
      <c r="AC26" s="571"/>
      <c r="AD26" s="571"/>
      <c r="AE26" s="571"/>
      <c r="AF26" s="571"/>
      <c r="AG26" s="572"/>
      <c r="AH26" s="466">
        <v>37</v>
      </c>
      <c r="AI26" s="467"/>
      <c r="AJ26" s="467"/>
      <c r="AK26" s="467"/>
      <c r="AL26" s="506"/>
      <c r="AM26" s="466">
        <v>95497</v>
      </c>
      <c r="AN26" s="467"/>
      <c r="AO26" s="467"/>
      <c r="AP26" s="467"/>
      <c r="AQ26" s="467"/>
      <c r="AR26" s="506"/>
      <c r="AS26" s="466">
        <v>2581</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2850</v>
      </c>
      <c r="R27" s="467"/>
      <c r="S27" s="467"/>
      <c r="T27" s="467"/>
      <c r="U27" s="467"/>
      <c r="V27" s="506"/>
      <c r="W27" s="561"/>
      <c r="X27" s="549"/>
      <c r="Y27" s="550"/>
      <c r="Z27" s="465" t="s">
        <v>162</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172873</v>
      </c>
      <c r="BO27" s="585"/>
      <c r="BP27" s="585"/>
      <c r="BQ27" s="585"/>
      <c r="BR27" s="585"/>
      <c r="BS27" s="585"/>
      <c r="BT27" s="585"/>
      <c r="BU27" s="586"/>
      <c r="BV27" s="584">
        <v>172873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2200</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2002660</v>
      </c>
      <c r="BO28" s="379"/>
      <c r="BP28" s="379"/>
      <c r="BQ28" s="379"/>
      <c r="BR28" s="379"/>
      <c r="BS28" s="379"/>
      <c r="BT28" s="379"/>
      <c r="BU28" s="380"/>
      <c r="BV28" s="378">
        <v>1973786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12</v>
      </c>
      <c r="M29" s="467"/>
      <c r="N29" s="467"/>
      <c r="O29" s="467"/>
      <c r="P29" s="506"/>
      <c r="Q29" s="466">
        <v>2000</v>
      </c>
      <c r="R29" s="467"/>
      <c r="S29" s="467"/>
      <c r="T29" s="467"/>
      <c r="U29" s="467"/>
      <c r="V29" s="506"/>
      <c r="W29" s="562"/>
      <c r="X29" s="563"/>
      <c r="Y29" s="564"/>
      <c r="Z29" s="465" t="s">
        <v>169</v>
      </c>
      <c r="AA29" s="445"/>
      <c r="AB29" s="445"/>
      <c r="AC29" s="445"/>
      <c r="AD29" s="445"/>
      <c r="AE29" s="445"/>
      <c r="AF29" s="445"/>
      <c r="AG29" s="446"/>
      <c r="AH29" s="466">
        <v>213</v>
      </c>
      <c r="AI29" s="467"/>
      <c r="AJ29" s="467"/>
      <c r="AK29" s="467"/>
      <c r="AL29" s="506"/>
      <c r="AM29" s="466">
        <v>618978</v>
      </c>
      <c r="AN29" s="467"/>
      <c r="AO29" s="467"/>
      <c r="AP29" s="467"/>
      <c r="AQ29" s="467"/>
      <c r="AR29" s="506"/>
      <c r="AS29" s="466">
        <v>2906</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1698301</v>
      </c>
      <c r="BO29" s="416"/>
      <c r="BP29" s="416"/>
      <c r="BQ29" s="416"/>
      <c r="BR29" s="416"/>
      <c r="BS29" s="416"/>
      <c r="BT29" s="416"/>
      <c r="BU29" s="417"/>
      <c r="BV29" s="415">
        <v>1543566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93.7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2172209</v>
      </c>
      <c r="BO30" s="585"/>
      <c r="BP30" s="585"/>
      <c r="BQ30" s="585"/>
      <c r="BR30" s="585"/>
      <c r="BS30" s="585"/>
      <c r="BT30" s="585"/>
      <c r="BU30" s="586"/>
      <c r="BV30" s="584">
        <v>2157570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鳥羽志勢広域連合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上水道事業会計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三重地方税管理回収機構</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戸別合併処理浄化槽事業特別会計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　うち一般会計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　うち特別会計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三重県後期高齢者医療広域連合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　うち一般会計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　うち特別会計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志摩広域消防組合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紀勢地区広域消防組合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度会広域連合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75" t="s">
        <v>523</v>
      </c>
      <c r="D34" s="1175"/>
      <c r="E34" s="1176"/>
      <c r="F34" s="32">
        <v>7.23</v>
      </c>
      <c r="G34" s="33">
        <v>5.59</v>
      </c>
      <c r="H34" s="33">
        <v>6.08</v>
      </c>
      <c r="I34" s="33">
        <v>5.12</v>
      </c>
      <c r="J34" s="34">
        <v>5.41</v>
      </c>
      <c r="K34" s="22"/>
      <c r="L34" s="22"/>
      <c r="M34" s="22"/>
      <c r="N34" s="22"/>
      <c r="O34" s="22"/>
      <c r="P34" s="22"/>
    </row>
    <row r="35" spans="1:16" ht="39" customHeight="1" x14ac:dyDescent="0.15">
      <c r="A35" s="22"/>
      <c r="B35" s="35"/>
      <c r="C35" s="1169" t="s">
        <v>524</v>
      </c>
      <c r="D35" s="1170"/>
      <c r="E35" s="1171"/>
      <c r="F35" s="36">
        <v>1.78</v>
      </c>
      <c r="G35" s="37">
        <v>2.46</v>
      </c>
      <c r="H35" s="37">
        <v>2.56</v>
      </c>
      <c r="I35" s="37">
        <v>2.98</v>
      </c>
      <c r="J35" s="38">
        <v>3.41</v>
      </c>
      <c r="K35" s="22"/>
      <c r="L35" s="22"/>
      <c r="M35" s="22"/>
      <c r="N35" s="22"/>
      <c r="O35" s="22"/>
      <c r="P35" s="22"/>
    </row>
    <row r="36" spans="1:16" ht="39" customHeight="1" x14ac:dyDescent="0.15">
      <c r="A36" s="22"/>
      <c r="B36" s="35"/>
      <c r="C36" s="1169" t="s">
        <v>525</v>
      </c>
      <c r="D36" s="1170"/>
      <c r="E36" s="1171"/>
      <c r="F36" s="36">
        <v>2.68</v>
      </c>
      <c r="G36" s="37">
        <v>2.78</v>
      </c>
      <c r="H36" s="37">
        <v>3.24</v>
      </c>
      <c r="I36" s="37">
        <v>3.41</v>
      </c>
      <c r="J36" s="38">
        <v>2.2599999999999998</v>
      </c>
      <c r="K36" s="22"/>
      <c r="L36" s="22"/>
      <c r="M36" s="22"/>
      <c r="N36" s="22"/>
      <c r="O36" s="22"/>
      <c r="P36" s="22"/>
    </row>
    <row r="37" spans="1:16" ht="39" customHeight="1" x14ac:dyDescent="0.15">
      <c r="A37" s="22"/>
      <c r="B37" s="35"/>
      <c r="C37" s="1169" t="s">
        <v>526</v>
      </c>
      <c r="D37" s="1170"/>
      <c r="E37" s="1171"/>
      <c r="F37" s="36">
        <v>1.53</v>
      </c>
      <c r="G37" s="37">
        <v>1.31</v>
      </c>
      <c r="H37" s="37">
        <v>1.29</v>
      </c>
      <c r="I37" s="37">
        <v>1.63</v>
      </c>
      <c r="J37" s="38">
        <v>1.28</v>
      </c>
      <c r="K37" s="22"/>
      <c r="L37" s="22"/>
      <c r="M37" s="22"/>
      <c r="N37" s="22"/>
      <c r="O37" s="22"/>
      <c r="P37" s="22"/>
    </row>
    <row r="38" spans="1:16" ht="39" customHeight="1" x14ac:dyDescent="0.15">
      <c r="A38" s="22"/>
      <c r="B38" s="35"/>
      <c r="C38" s="1169" t="s">
        <v>527</v>
      </c>
      <c r="D38" s="1170"/>
      <c r="E38" s="1171"/>
      <c r="F38" s="36">
        <v>1.6</v>
      </c>
      <c r="G38" s="37">
        <v>2.67</v>
      </c>
      <c r="H38" s="37">
        <v>2.08</v>
      </c>
      <c r="I38" s="37">
        <v>1.1200000000000001</v>
      </c>
      <c r="J38" s="38">
        <v>0.89</v>
      </c>
      <c r="K38" s="22"/>
      <c r="L38" s="22"/>
      <c r="M38" s="22"/>
      <c r="N38" s="22"/>
      <c r="O38" s="22"/>
      <c r="P38" s="22"/>
    </row>
    <row r="39" spans="1:16" ht="39" customHeight="1" x14ac:dyDescent="0.15">
      <c r="A39" s="22"/>
      <c r="B39" s="35"/>
      <c r="C39" s="1169" t="s">
        <v>528</v>
      </c>
      <c r="D39" s="1170"/>
      <c r="E39" s="1171"/>
      <c r="F39" s="36">
        <v>0.1</v>
      </c>
      <c r="G39" s="37">
        <v>0.14000000000000001</v>
      </c>
      <c r="H39" s="37">
        <v>0.26</v>
      </c>
      <c r="I39" s="37">
        <v>0.16</v>
      </c>
      <c r="J39" s="38">
        <v>0.16</v>
      </c>
      <c r="K39" s="22"/>
      <c r="L39" s="22"/>
      <c r="M39" s="22"/>
      <c r="N39" s="22"/>
      <c r="O39" s="22"/>
      <c r="P39" s="22"/>
    </row>
    <row r="40" spans="1:16" ht="39" customHeight="1" x14ac:dyDescent="0.15">
      <c r="A40" s="22"/>
      <c r="B40" s="35"/>
      <c r="C40" s="1169" t="s">
        <v>529</v>
      </c>
      <c r="D40" s="1170"/>
      <c r="E40" s="1171"/>
      <c r="F40" s="36">
        <v>0.04</v>
      </c>
      <c r="G40" s="37">
        <v>0.17</v>
      </c>
      <c r="H40" s="37">
        <v>0.21</v>
      </c>
      <c r="I40" s="37">
        <v>0.33</v>
      </c>
      <c r="J40" s="38">
        <v>0.03</v>
      </c>
      <c r="K40" s="22"/>
      <c r="L40" s="22"/>
      <c r="M40" s="22"/>
      <c r="N40" s="22"/>
      <c r="O40" s="22"/>
      <c r="P40" s="22"/>
    </row>
    <row r="41" spans="1:16" ht="39" customHeight="1" x14ac:dyDescent="0.15">
      <c r="A41" s="22"/>
      <c r="B41" s="35"/>
      <c r="C41" s="1169" t="s">
        <v>530</v>
      </c>
      <c r="D41" s="1170"/>
      <c r="E41" s="1171"/>
      <c r="F41" s="36">
        <v>0</v>
      </c>
      <c r="G41" s="37">
        <v>0</v>
      </c>
      <c r="H41" s="37">
        <v>0</v>
      </c>
      <c r="I41" s="37">
        <v>0</v>
      </c>
      <c r="J41" s="38">
        <v>0</v>
      </c>
      <c r="K41" s="22"/>
      <c r="L41" s="22"/>
      <c r="M41" s="22"/>
      <c r="N41" s="22"/>
      <c r="O41" s="22"/>
      <c r="P41" s="22"/>
    </row>
    <row r="42" spans="1:16" ht="39" customHeight="1" x14ac:dyDescent="0.15">
      <c r="A42" s="22"/>
      <c r="B42" s="39"/>
      <c r="C42" s="1169" t="s">
        <v>531</v>
      </c>
      <c r="D42" s="1170"/>
      <c r="E42" s="1171"/>
      <c r="F42" s="36" t="s">
        <v>478</v>
      </c>
      <c r="G42" s="37" t="s">
        <v>478</v>
      </c>
      <c r="H42" s="37" t="s">
        <v>478</v>
      </c>
      <c r="I42" s="37" t="s">
        <v>478</v>
      </c>
      <c r="J42" s="38" t="s">
        <v>478</v>
      </c>
      <c r="K42" s="22"/>
      <c r="L42" s="22"/>
      <c r="M42" s="22"/>
      <c r="N42" s="22"/>
      <c r="O42" s="22"/>
      <c r="P42" s="22"/>
    </row>
    <row r="43" spans="1:16" ht="39" customHeight="1" thickBot="1" x14ac:dyDescent="0.2">
      <c r="A43" s="22"/>
      <c r="B43" s="40"/>
      <c r="C43" s="1172" t="s">
        <v>532</v>
      </c>
      <c r="D43" s="1173"/>
      <c r="E43" s="117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85" t="s">
        <v>10</v>
      </c>
      <c r="C45" s="1186"/>
      <c r="D45" s="58"/>
      <c r="E45" s="1191" t="s">
        <v>11</v>
      </c>
      <c r="F45" s="1191"/>
      <c r="G45" s="1191"/>
      <c r="H45" s="1191"/>
      <c r="I45" s="1191"/>
      <c r="J45" s="1192"/>
      <c r="K45" s="59">
        <v>1197</v>
      </c>
      <c r="L45" s="60">
        <v>1146</v>
      </c>
      <c r="M45" s="60">
        <v>1152</v>
      </c>
      <c r="N45" s="60">
        <v>1197</v>
      </c>
      <c r="O45" s="61">
        <v>1188</v>
      </c>
      <c r="P45" s="48"/>
      <c r="Q45" s="48"/>
      <c r="R45" s="48"/>
      <c r="S45" s="48"/>
      <c r="T45" s="48"/>
      <c r="U45" s="48"/>
    </row>
    <row r="46" spans="1:21" ht="30.75" customHeight="1" x14ac:dyDescent="0.15">
      <c r="A46" s="48"/>
      <c r="B46" s="1187"/>
      <c r="C46" s="1188"/>
      <c r="D46" s="62"/>
      <c r="E46" s="1179" t="s">
        <v>12</v>
      </c>
      <c r="F46" s="1179"/>
      <c r="G46" s="1179"/>
      <c r="H46" s="1179"/>
      <c r="I46" s="1179"/>
      <c r="J46" s="1180"/>
      <c r="K46" s="63" t="s">
        <v>478</v>
      </c>
      <c r="L46" s="64" t="s">
        <v>478</v>
      </c>
      <c r="M46" s="64" t="s">
        <v>478</v>
      </c>
      <c r="N46" s="64" t="s">
        <v>478</v>
      </c>
      <c r="O46" s="65" t="s">
        <v>478</v>
      </c>
      <c r="P46" s="48"/>
      <c r="Q46" s="48"/>
      <c r="R46" s="48"/>
      <c r="S46" s="48"/>
      <c r="T46" s="48"/>
      <c r="U46" s="48"/>
    </row>
    <row r="47" spans="1:21" ht="30.75" customHeight="1" x14ac:dyDescent="0.15">
      <c r="A47" s="48"/>
      <c r="B47" s="1187"/>
      <c r="C47" s="1188"/>
      <c r="D47" s="62"/>
      <c r="E47" s="1179" t="s">
        <v>13</v>
      </c>
      <c r="F47" s="1179"/>
      <c r="G47" s="1179"/>
      <c r="H47" s="1179"/>
      <c r="I47" s="1179"/>
      <c r="J47" s="1180"/>
      <c r="K47" s="63" t="s">
        <v>478</v>
      </c>
      <c r="L47" s="64" t="s">
        <v>478</v>
      </c>
      <c r="M47" s="64" t="s">
        <v>478</v>
      </c>
      <c r="N47" s="64" t="s">
        <v>478</v>
      </c>
      <c r="O47" s="65" t="s">
        <v>478</v>
      </c>
      <c r="P47" s="48"/>
      <c r="Q47" s="48"/>
      <c r="R47" s="48"/>
      <c r="S47" s="48"/>
      <c r="T47" s="48"/>
      <c r="U47" s="48"/>
    </row>
    <row r="48" spans="1:21" ht="30.75" customHeight="1" x14ac:dyDescent="0.15">
      <c r="A48" s="48"/>
      <c r="B48" s="1187"/>
      <c r="C48" s="1188"/>
      <c r="D48" s="62"/>
      <c r="E48" s="1179" t="s">
        <v>14</v>
      </c>
      <c r="F48" s="1179"/>
      <c r="G48" s="1179"/>
      <c r="H48" s="1179"/>
      <c r="I48" s="1179"/>
      <c r="J48" s="1180"/>
      <c r="K48" s="63">
        <v>374</v>
      </c>
      <c r="L48" s="64">
        <v>348</v>
      </c>
      <c r="M48" s="64">
        <v>350</v>
      </c>
      <c r="N48" s="64">
        <v>370</v>
      </c>
      <c r="O48" s="65">
        <v>370</v>
      </c>
      <c r="P48" s="48"/>
      <c r="Q48" s="48"/>
      <c r="R48" s="48"/>
      <c r="S48" s="48"/>
      <c r="T48" s="48"/>
      <c r="U48" s="48"/>
    </row>
    <row r="49" spans="1:21" ht="30.75" customHeight="1" x14ac:dyDescent="0.15">
      <c r="A49" s="48"/>
      <c r="B49" s="1187"/>
      <c r="C49" s="1188"/>
      <c r="D49" s="62"/>
      <c r="E49" s="1179" t="s">
        <v>15</v>
      </c>
      <c r="F49" s="1179"/>
      <c r="G49" s="1179"/>
      <c r="H49" s="1179"/>
      <c r="I49" s="1179"/>
      <c r="J49" s="1180"/>
      <c r="K49" s="63">
        <v>67</v>
      </c>
      <c r="L49" s="64">
        <v>63</v>
      </c>
      <c r="M49" s="64">
        <v>63</v>
      </c>
      <c r="N49" s="64">
        <v>63</v>
      </c>
      <c r="O49" s="65">
        <v>66</v>
      </c>
      <c r="P49" s="48"/>
      <c r="Q49" s="48"/>
      <c r="R49" s="48"/>
      <c r="S49" s="48"/>
      <c r="T49" s="48"/>
      <c r="U49" s="48"/>
    </row>
    <row r="50" spans="1:21" ht="30.75" customHeight="1" x14ac:dyDescent="0.15">
      <c r="A50" s="48"/>
      <c r="B50" s="1187"/>
      <c r="C50" s="1188"/>
      <c r="D50" s="62"/>
      <c r="E50" s="1179" t="s">
        <v>16</v>
      </c>
      <c r="F50" s="1179"/>
      <c r="G50" s="1179"/>
      <c r="H50" s="1179"/>
      <c r="I50" s="1179"/>
      <c r="J50" s="1180"/>
      <c r="K50" s="63" t="s">
        <v>478</v>
      </c>
      <c r="L50" s="64" t="s">
        <v>478</v>
      </c>
      <c r="M50" s="64" t="s">
        <v>478</v>
      </c>
      <c r="N50" s="64" t="s">
        <v>478</v>
      </c>
      <c r="O50" s="65" t="s">
        <v>478</v>
      </c>
      <c r="P50" s="48"/>
      <c r="Q50" s="48"/>
      <c r="R50" s="48"/>
      <c r="S50" s="48"/>
      <c r="T50" s="48"/>
      <c r="U50" s="48"/>
    </row>
    <row r="51" spans="1:21" ht="30.75" customHeight="1" x14ac:dyDescent="0.15">
      <c r="A51" s="48"/>
      <c r="B51" s="1189"/>
      <c r="C51" s="1190"/>
      <c r="D51" s="66"/>
      <c r="E51" s="1179" t="s">
        <v>17</v>
      </c>
      <c r="F51" s="1179"/>
      <c r="G51" s="1179"/>
      <c r="H51" s="1179"/>
      <c r="I51" s="1179"/>
      <c r="J51" s="1180"/>
      <c r="K51" s="63" t="s">
        <v>478</v>
      </c>
      <c r="L51" s="64" t="s">
        <v>478</v>
      </c>
      <c r="M51" s="64" t="s">
        <v>478</v>
      </c>
      <c r="N51" s="64" t="s">
        <v>478</v>
      </c>
      <c r="O51" s="65" t="s">
        <v>478</v>
      </c>
      <c r="P51" s="48"/>
      <c r="Q51" s="48"/>
      <c r="R51" s="48"/>
      <c r="S51" s="48"/>
      <c r="T51" s="48"/>
      <c r="U51" s="48"/>
    </row>
    <row r="52" spans="1:21" ht="30.75" customHeight="1" x14ac:dyDescent="0.15">
      <c r="A52" s="48"/>
      <c r="B52" s="1177" t="s">
        <v>18</v>
      </c>
      <c r="C52" s="1178"/>
      <c r="D52" s="66"/>
      <c r="E52" s="1179" t="s">
        <v>19</v>
      </c>
      <c r="F52" s="1179"/>
      <c r="G52" s="1179"/>
      <c r="H52" s="1179"/>
      <c r="I52" s="1179"/>
      <c r="J52" s="1180"/>
      <c r="K52" s="63">
        <v>1078</v>
      </c>
      <c r="L52" s="64">
        <v>1072</v>
      </c>
      <c r="M52" s="64">
        <v>1083</v>
      </c>
      <c r="N52" s="64">
        <v>1158</v>
      </c>
      <c r="O52" s="65">
        <v>1153</v>
      </c>
      <c r="P52" s="48"/>
      <c r="Q52" s="48"/>
      <c r="R52" s="48"/>
      <c r="S52" s="48"/>
      <c r="T52" s="48"/>
      <c r="U52" s="48"/>
    </row>
    <row r="53" spans="1:21" ht="30.75" customHeight="1" thickBot="1" x14ac:dyDescent="0.2">
      <c r="A53" s="48"/>
      <c r="B53" s="1181" t="s">
        <v>20</v>
      </c>
      <c r="C53" s="1182"/>
      <c r="D53" s="67"/>
      <c r="E53" s="1183" t="s">
        <v>21</v>
      </c>
      <c r="F53" s="1183"/>
      <c r="G53" s="1183"/>
      <c r="H53" s="1183"/>
      <c r="I53" s="1183"/>
      <c r="J53" s="1184"/>
      <c r="K53" s="68">
        <v>560</v>
      </c>
      <c r="L53" s="69">
        <v>485</v>
      </c>
      <c r="M53" s="69">
        <v>482</v>
      </c>
      <c r="N53" s="69">
        <v>472</v>
      </c>
      <c r="O53" s="70">
        <v>471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93" t="s">
        <v>23</v>
      </c>
      <c r="C41" s="1194"/>
      <c r="D41" s="81"/>
      <c r="E41" s="1199" t="s">
        <v>24</v>
      </c>
      <c r="F41" s="1199"/>
      <c r="G41" s="1199"/>
      <c r="H41" s="1200"/>
      <c r="I41" s="82">
        <v>11578</v>
      </c>
      <c r="J41" s="83">
        <v>11376</v>
      </c>
      <c r="K41" s="83">
        <v>11592</v>
      </c>
      <c r="L41" s="83">
        <v>11638</v>
      </c>
      <c r="M41" s="84">
        <v>11493</v>
      </c>
    </row>
    <row r="42" spans="2:13" ht="27.75" customHeight="1" x14ac:dyDescent="0.15">
      <c r="B42" s="1195"/>
      <c r="C42" s="1196"/>
      <c r="D42" s="85"/>
      <c r="E42" s="1201" t="s">
        <v>25</v>
      </c>
      <c r="F42" s="1201"/>
      <c r="G42" s="1201"/>
      <c r="H42" s="1202"/>
      <c r="I42" s="86" t="s">
        <v>478</v>
      </c>
      <c r="J42" s="87" t="s">
        <v>478</v>
      </c>
      <c r="K42" s="87" t="s">
        <v>478</v>
      </c>
      <c r="L42" s="87" t="s">
        <v>478</v>
      </c>
      <c r="M42" s="88" t="s">
        <v>478</v>
      </c>
    </row>
    <row r="43" spans="2:13" ht="27.75" customHeight="1" x14ac:dyDescent="0.15">
      <c r="B43" s="1195"/>
      <c r="C43" s="1196"/>
      <c r="D43" s="85"/>
      <c r="E43" s="1201" t="s">
        <v>26</v>
      </c>
      <c r="F43" s="1201"/>
      <c r="G43" s="1201"/>
      <c r="H43" s="1202"/>
      <c r="I43" s="86">
        <v>4613</v>
      </c>
      <c r="J43" s="87">
        <v>4641</v>
      </c>
      <c r="K43" s="87">
        <v>4489</v>
      </c>
      <c r="L43" s="87">
        <v>4301</v>
      </c>
      <c r="M43" s="88">
        <v>4198</v>
      </c>
    </row>
    <row r="44" spans="2:13" ht="27.75" customHeight="1" x14ac:dyDescent="0.15">
      <c r="B44" s="1195"/>
      <c r="C44" s="1196"/>
      <c r="D44" s="85"/>
      <c r="E44" s="1201" t="s">
        <v>27</v>
      </c>
      <c r="F44" s="1201"/>
      <c r="G44" s="1201"/>
      <c r="H44" s="1202"/>
      <c r="I44" s="86">
        <v>500</v>
      </c>
      <c r="J44" s="87">
        <v>449</v>
      </c>
      <c r="K44" s="87">
        <v>437</v>
      </c>
      <c r="L44" s="87">
        <v>416</v>
      </c>
      <c r="M44" s="88">
        <v>373</v>
      </c>
    </row>
    <row r="45" spans="2:13" ht="27.75" customHeight="1" x14ac:dyDescent="0.15">
      <c r="B45" s="1195"/>
      <c r="C45" s="1196"/>
      <c r="D45" s="85"/>
      <c r="E45" s="1201" t="s">
        <v>28</v>
      </c>
      <c r="F45" s="1201"/>
      <c r="G45" s="1201"/>
      <c r="H45" s="1202"/>
      <c r="I45" s="86">
        <v>2370</v>
      </c>
      <c r="J45" s="87">
        <v>2394</v>
      </c>
      <c r="K45" s="87">
        <v>2351</v>
      </c>
      <c r="L45" s="87">
        <v>2314</v>
      </c>
      <c r="M45" s="88">
        <v>2177</v>
      </c>
    </row>
    <row r="46" spans="2:13" ht="27.75" customHeight="1" x14ac:dyDescent="0.15">
      <c r="B46" s="1195"/>
      <c r="C46" s="1196"/>
      <c r="D46" s="85"/>
      <c r="E46" s="1201" t="s">
        <v>29</v>
      </c>
      <c r="F46" s="1201"/>
      <c r="G46" s="1201"/>
      <c r="H46" s="1202"/>
      <c r="I46" s="86" t="s">
        <v>478</v>
      </c>
      <c r="J46" s="87" t="s">
        <v>478</v>
      </c>
      <c r="K46" s="87" t="s">
        <v>478</v>
      </c>
      <c r="L46" s="87" t="s">
        <v>478</v>
      </c>
      <c r="M46" s="88" t="s">
        <v>478</v>
      </c>
    </row>
    <row r="47" spans="2:13" ht="27.75" customHeight="1" x14ac:dyDescent="0.15">
      <c r="B47" s="1195"/>
      <c r="C47" s="1196"/>
      <c r="D47" s="85"/>
      <c r="E47" s="1201" t="s">
        <v>30</v>
      </c>
      <c r="F47" s="1201"/>
      <c r="G47" s="1201"/>
      <c r="H47" s="1202"/>
      <c r="I47" s="86" t="s">
        <v>478</v>
      </c>
      <c r="J47" s="87" t="s">
        <v>478</v>
      </c>
      <c r="K47" s="87" t="s">
        <v>478</v>
      </c>
      <c r="L47" s="87" t="s">
        <v>478</v>
      </c>
      <c r="M47" s="88" t="s">
        <v>478</v>
      </c>
    </row>
    <row r="48" spans="2:13" ht="27.75" customHeight="1" x14ac:dyDescent="0.15">
      <c r="B48" s="1197"/>
      <c r="C48" s="1198"/>
      <c r="D48" s="85"/>
      <c r="E48" s="1201" t="s">
        <v>31</v>
      </c>
      <c r="F48" s="1201"/>
      <c r="G48" s="1201"/>
      <c r="H48" s="1202"/>
      <c r="I48" s="86" t="s">
        <v>478</v>
      </c>
      <c r="J48" s="87" t="s">
        <v>478</v>
      </c>
      <c r="K48" s="87" t="s">
        <v>478</v>
      </c>
      <c r="L48" s="87" t="s">
        <v>478</v>
      </c>
      <c r="M48" s="88" t="s">
        <v>478</v>
      </c>
    </row>
    <row r="49" spans="2:13" ht="27.75" customHeight="1" x14ac:dyDescent="0.15">
      <c r="B49" s="1203" t="s">
        <v>32</v>
      </c>
      <c r="C49" s="1204"/>
      <c r="D49" s="89"/>
      <c r="E49" s="1201" t="s">
        <v>33</v>
      </c>
      <c r="F49" s="1201"/>
      <c r="G49" s="1201"/>
      <c r="H49" s="1202"/>
      <c r="I49" s="86">
        <v>3832</v>
      </c>
      <c r="J49" s="87">
        <v>4229</v>
      </c>
      <c r="K49" s="87">
        <v>4416</v>
      </c>
      <c r="L49" s="87">
        <v>4570</v>
      </c>
      <c r="M49" s="88">
        <v>4761</v>
      </c>
    </row>
    <row r="50" spans="2:13" ht="27.75" customHeight="1" x14ac:dyDescent="0.15">
      <c r="B50" s="1195"/>
      <c r="C50" s="1196"/>
      <c r="D50" s="85"/>
      <c r="E50" s="1201" t="s">
        <v>34</v>
      </c>
      <c r="F50" s="1201"/>
      <c r="G50" s="1201"/>
      <c r="H50" s="1202"/>
      <c r="I50" s="86">
        <v>241</v>
      </c>
      <c r="J50" s="87">
        <v>200</v>
      </c>
      <c r="K50" s="87">
        <v>129</v>
      </c>
      <c r="L50" s="87">
        <v>94</v>
      </c>
      <c r="M50" s="88">
        <v>77</v>
      </c>
    </row>
    <row r="51" spans="2:13" ht="27.75" customHeight="1" x14ac:dyDescent="0.15">
      <c r="B51" s="1197"/>
      <c r="C51" s="1198"/>
      <c r="D51" s="85"/>
      <c r="E51" s="1201" t="s">
        <v>35</v>
      </c>
      <c r="F51" s="1201"/>
      <c r="G51" s="1201"/>
      <c r="H51" s="1202"/>
      <c r="I51" s="86">
        <v>11433</v>
      </c>
      <c r="J51" s="87">
        <v>11267</v>
      </c>
      <c r="K51" s="87">
        <v>11477</v>
      </c>
      <c r="L51" s="87">
        <v>11460</v>
      </c>
      <c r="M51" s="88">
        <v>11266</v>
      </c>
    </row>
    <row r="52" spans="2:13" ht="27.75" customHeight="1" thickBot="1" x14ac:dyDescent="0.2">
      <c r="B52" s="1205" t="s">
        <v>36</v>
      </c>
      <c r="C52" s="1206"/>
      <c r="D52" s="90"/>
      <c r="E52" s="1207" t="s">
        <v>37</v>
      </c>
      <c r="F52" s="1207"/>
      <c r="G52" s="1207"/>
      <c r="H52" s="1208"/>
      <c r="I52" s="91">
        <v>3555</v>
      </c>
      <c r="J52" s="92">
        <v>3165</v>
      </c>
      <c r="K52" s="92">
        <v>2846</v>
      </c>
      <c r="L52" s="92">
        <v>2544</v>
      </c>
      <c r="M52" s="93">
        <v>2138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09"/>
      <c r="H43" s="1210"/>
      <c r="I43" s="1210"/>
      <c r="J43" s="1210"/>
      <c r="K43" s="1210"/>
      <c r="L43" s="1210"/>
      <c r="M43" s="1210"/>
      <c r="N43" s="1210"/>
      <c r="O43" s="1211"/>
    </row>
    <row r="44" spans="2:17" x14ac:dyDescent="0.15">
      <c r="B44" s="248"/>
      <c r="C44" s="244"/>
      <c r="D44" s="244"/>
      <c r="E44" s="244"/>
      <c r="F44" s="244"/>
      <c r="G44" s="1212"/>
      <c r="H44" s="1213"/>
      <c r="I44" s="1213"/>
      <c r="J44" s="1213"/>
      <c r="K44" s="1213"/>
      <c r="L44" s="1213"/>
      <c r="M44" s="1213"/>
      <c r="N44" s="1213"/>
      <c r="O44" s="1214"/>
    </row>
    <row r="45" spans="2:17" x14ac:dyDescent="0.15">
      <c r="B45" s="248"/>
      <c r="C45" s="244"/>
      <c r="D45" s="244"/>
      <c r="E45" s="244"/>
      <c r="F45" s="244"/>
      <c r="G45" s="1212"/>
      <c r="H45" s="1213"/>
      <c r="I45" s="1213"/>
      <c r="J45" s="1213"/>
      <c r="K45" s="1213"/>
      <c r="L45" s="1213"/>
      <c r="M45" s="1213"/>
      <c r="N45" s="1213"/>
      <c r="O45" s="1214"/>
    </row>
    <row r="46" spans="2:17" x14ac:dyDescent="0.15">
      <c r="B46" s="248"/>
      <c r="C46" s="244"/>
      <c r="D46" s="244"/>
      <c r="E46" s="244"/>
      <c r="F46" s="244"/>
      <c r="G46" s="1212"/>
      <c r="H46" s="1213"/>
      <c r="I46" s="1213"/>
      <c r="J46" s="1213"/>
      <c r="K46" s="1213"/>
      <c r="L46" s="1213"/>
      <c r="M46" s="1213"/>
      <c r="N46" s="1213"/>
      <c r="O46" s="1214"/>
    </row>
    <row r="47" spans="2:17" x14ac:dyDescent="0.15">
      <c r="B47" s="248"/>
      <c r="C47" s="244"/>
      <c r="D47" s="244"/>
      <c r="E47" s="244"/>
      <c r="F47" s="244"/>
      <c r="G47" s="1215"/>
      <c r="H47" s="1216"/>
      <c r="I47" s="1216"/>
      <c r="J47" s="1216"/>
      <c r="K47" s="1216"/>
      <c r="L47" s="1216"/>
      <c r="M47" s="1216"/>
      <c r="N47" s="1216"/>
      <c r="O47" s="121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18"/>
      <c r="H50" s="1219"/>
      <c r="I50" s="1219"/>
      <c r="J50" s="1220"/>
      <c r="K50" s="354" t="s">
        <v>517</v>
      </c>
      <c r="L50" s="354" t="s">
        <v>518</v>
      </c>
      <c r="M50" s="354" t="s">
        <v>519</v>
      </c>
      <c r="N50" s="354" t="s">
        <v>520</v>
      </c>
      <c r="O50" s="354" t="s">
        <v>521</v>
      </c>
    </row>
    <row r="51" spans="1:17" x14ac:dyDescent="0.15">
      <c r="B51" s="248"/>
      <c r="C51" s="244"/>
      <c r="D51" s="244"/>
      <c r="E51" s="244"/>
      <c r="F51" s="244"/>
      <c r="G51" s="1221" t="s">
        <v>558</v>
      </c>
      <c r="H51" s="1222"/>
      <c r="I51" s="1227" t="s">
        <v>559</v>
      </c>
      <c r="J51" s="1227"/>
      <c r="K51" s="1229"/>
      <c r="L51" s="1229"/>
      <c r="M51" s="1229"/>
      <c r="N51" s="1229"/>
      <c r="O51" s="1229"/>
    </row>
    <row r="52" spans="1:17" x14ac:dyDescent="0.15">
      <c r="B52" s="248"/>
      <c r="C52" s="244"/>
      <c r="D52" s="244"/>
      <c r="E52" s="244"/>
      <c r="F52" s="244"/>
      <c r="G52" s="1223"/>
      <c r="H52" s="1224"/>
      <c r="I52" s="1228"/>
      <c r="J52" s="1228"/>
      <c r="K52" s="1230"/>
      <c r="L52" s="1230"/>
      <c r="M52" s="1230"/>
      <c r="N52" s="1230"/>
      <c r="O52" s="1230"/>
    </row>
    <row r="53" spans="1:17" x14ac:dyDescent="0.15">
      <c r="A53" s="355"/>
      <c r="B53" s="248"/>
      <c r="C53" s="244"/>
      <c r="D53" s="244"/>
      <c r="E53" s="244"/>
      <c r="F53" s="244"/>
      <c r="G53" s="1223"/>
      <c r="H53" s="1224"/>
      <c r="I53" s="1231" t="s">
        <v>560</v>
      </c>
      <c r="J53" s="1231"/>
      <c r="K53" s="1232"/>
      <c r="L53" s="1232"/>
      <c r="M53" s="1232"/>
      <c r="N53" s="1232"/>
      <c r="O53" s="1232"/>
    </row>
    <row r="54" spans="1:17" x14ac:dyDescent="0.15">
      <c r="A54" s="355"/>
      <c r="B54" s="248"/>
      <c r="C54" s="244"/>
      <c r="D54" s="244"/>
      <c r="E54" s="244"/>
      <c r="F54" s="244"/>
      <c r="G54" s="1225"/>
      <c r="H54" s="1226"/>
      <c r="I54" s="1231"/>
      <c r="J54" s="1231"/>
      <c r="K54" s="1233"/>
      <c r="L54" s="1233"/>
      <c r="M54" s="1233"/>
      <c r="N54" s="1233"/>
      <c r="O54" s="1233"/>
    </row>
    <row r="55" spans="1:17" x14ac:dyDescent="0.15">
      <c r="A55" s="355"/>
      <c r="B55" s="248"/>
      <c r="C55" s="244"/>
      <c r="D55" s="244"/>
      <c r="E55" s="244"/>
      <c r="F55" s="244"/>
      <c r="G55" s="1234" t="s">
        <v>561</v>
      </c>
      <c r="H55" s="1235"/>
      <c r="I55" s="1231" t="s">
        <v>559</v>
      </c>
      <c r="J55" s="1231"/>
      <c r="K55" s="1229"/>
      <c r="L55" s="1229"/>
      <c r="M55" s="1229"/>
      <c r="N55" s="1229"/>
      <c r="O55" s="1229"/>
    </row>
    <row r="56" spans="1:17" x14ac:dyDescent="0.15">
      <c r="A56" s="355"/>
      <c r="B56" s="248"/>
      <c r="C56" s="244"/>
      <c r="D56" s="244"/>
      <c r="E56" s="244"/>
      <c r="F56" s="244"/>
      <c r="G56" s="1236"/>
      <c r="H56" s="1237"/>
      <c r="I56" s="1231"/>
      <c r="J56" s="1231"/>
      <c r="K56" s="1230"/>
      <c r="L56" s="1230"/>
      <c r="M56" s="1230"/>
      <c r="N56" s="1230"/>
      <c r="O56" s="1230"/>
    </row>
    <row r="57" spans="1:17" s="355" customFormat="1" x14ac:dyDescent="0.15">
      <c r="B57" s="356"/>
      <c r="C57" s="352"/>
      <c r="D57" s="352"/>
      <c r="E57" s="352"/>
      <c r="F57" s="352"/>
      <c r="G57" s="1236"/>
      <c r="H57" s="1237"/>
      <c r="I57" s="1240" t="s">
        <v>560</v>
      </c>
      <c r="J57" s="1240"/>
      <c r="K57" s="1232"/>
      <c r="L57" s="1232"/>
      <c r="M57" s="1232"/>
      <c r="N57" s="1232"/>
      <c r="O57" s="1232"/>
      <c r="P57" s="357"/>
      <c r="Q57" s="356"/>
    </row>
    <row r="58" spans="1:17" s="355" customFormat="1" x14ac:dyDescent="0.15">
      <c r="A58" s="243"/>
      <c r="B58" s="356"/>
      <c r="C58" s="352"/>
      <c r="D58" s="352"/>
      <c r="E58" s="352"/>
      <c r="F58" s="352"/>
      <c r="G58" s="1238"/>
      <c r="H58" s="1239"/>
      <c r="I58" s="1240"/>
      <c r="J58" s="1240"/>
      <c r="K58" s="1233"/>
      <c r="L58" s="1233"/>
      <c r="M58" s="1233"/>
      <c r="N58" s="1233"/>
      <c r="O58" s="123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1" t="s">
        <v>565</v>
      </c>
      <c r="H65" s="1210"/>
      <c r="I65" s="1210"/>
      <c r="J65" s="1210"/>
      <c r="K65" s="1210"/>
      <c r="L65" s="1210"/>
      <c r="M65" s="1210"/>
      <c r="N65" s="1210"/>
      <c r="O65" s="1211"/>
    </row>
    <row r="66" spans="2:30" x14ac:dyDescent="0.15">
      <c r="B66" s="248"/>
      <c r="C66" s="244"/>
      <c r="D66" s="244"/>
      <c r="E66" s="244"/>
      <c r="F66" s="244"/>
      <c r="G66" s="1212"/>
      <c r="H66" s="1213"/>
      <c r="I66" s="1213"/>
      <c r="J66" s="1213"/>
      <c r="K66" s="1213"/>
      <c r="L66" s="1213"/>
      <c r="M66" s="1213"/>
      <c r="N66" s="1213"/>
      <c r="O66" s="1214"/>
    </row>
    <row r="67" spans="2:30" x14ac:dyDescent="0.15">
      <c r="B67" s="248"/>
      <c r="C67" s="244"/>
      <c r="D67" s="244"/>
      <c r="E67" s="244"/>
      <c r="F67" s="244"/>
      <c r="G67" s="1212"/>
      <c r="H67" s="1213"/>
      <c r="I67" s="1213"/>
      <c r="J67" s="1213"/>
      <c r="K67" s="1213"/>
      <c r="L67" s="1213"/>
      <c r="M67" s="1213"/>
      <c r="N67" s="1213"/>
      <c r="O67" s="1214"/>
    </row>
    <row r="68" spans="2:30" x14ac:dyDescent="0.15">
      <c r="B68" s="248"/>
      <c r="C68" s="244"/>
      <c r="D68" s="244"/>
      <c r="E68" s="244"/>
      <c r="F68" s="244"/>
      <c r="G68" s="1212"/>
      <c r="H68" s="1213"/>
      <c r="I68" s="1213"/>
      <c r="J68" s="1213"/>
      <c r="K68" s="1213"/>
      <c r="L68" s="1213"/>
      <c r="M68" s="1213"/>
      <c r="N68" s="1213"/>
      <c r="O68" s="1214"/>
    </row>
    <row r="69" spans="2:30" x14ac:dyDescent="0.15">
      <c r="B69" s="248"/>
      <c r="C69" s="244"/>
      <c r="D69" s="244"/>
      <c r="E69" s="244"/>
      <c r="F69" s="244"/>
      <c r="G69" s="1215"/>
      <c r="H69" s="1216"/>
      <c r="I69" s="1216"/>
      <c r="J69" s="1216"/>
      <c r="K69" s="1216"/>
      <c r="L69" s="1216"/>
      <c r="M69" s="1216"/>
      <c r="N69" s="1216"/>
      <c r="O69" s="121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18"/>
      <c r="H72" s="1219"/>
      <c r="I72" s="1219"/>
      <c r="J72" s="1220"/>
      <c r="K72" s="354" t="s">
        <v>517</v>
      </c>
      <c r="L72" s="354" t="s">
        <v>518</v>
      </c>
      <c r="M72" s="354" t="s">
        <v>519</v>
      </c>
      <c r="N72" s="354" t="s">
        <v>520</v>
      </c>
      <c r="O72" s="354" t="s">
        <v>521</v>
      </c>
    </row>
    <row r="73" spans="2:30" x14ac:dyDescent="0.15">
      <c r="B73" s="248"/>
      <c r="C73" s="244"/>
      <c r="D73" s="244"/>
      <c r="E73" s="244"/>
      <c r="F73" s="244"/>
      <c r="G73" s="1221" t="s">
        <v>558</v>
      </c>
      <c r="H73" s="1222"/>
      <c r="I73" s="1227" t="s">
        <v>559</v>
      </c>
      <c r="J73" s="1227"/>
      <c r="K73" s="1242">
        <v>70.7</v>
      </c>
      <c r="L73" s="1242">
        <v>63.9</v>
      </c>
      <c r="M73" s="1230">
        <v>57.5</v>
      </c>
      <c r="N73" s="1230">
        <v>52.4</v>
      </c>
      <c r="O73" s="1230">
        <v>42.9</v>
      </c>
      <c r="S73" s="243">
        <v>9.9</v>
      </c>
    </row>
    <row r="74" spans="2:30" x14ac:dyDescent="0.15">
      <c r="B74" s="248"/>
      <c r="C74" s="244"/>
      <c r="D74" s="244"/>
      <c r="E74" s="244"/>
      <c r="F74" s="244"/>
      <c r="G74" s="1223"/>
      <c r="H74" s="1224"/>
      <c r="I74" s="1228"/>
      <c r="J74" s="1228"/>
      <c r="K74" s="1242"/>
      <c r="L74" s="1242"/>
      <c r="M74" s="1230"/>
      <c r="N74" s="1230"/>
      <c r="O74" s="1230"/>
    </row>
    <row r="75" spans="2:30" x14ac:dyDescent="0.15">
      <c r="B75" s="248"/>
      <c r="C75" s="244"/>
      <c r="D75" s="244"/>
      <c r="E75" s="244"/>
      <c r="F75" s="244"/>
      <c r="G75" s="1223"/>
      <c r="H75" s="1224"/>
      <c r="I75" s="1231" t="s">
        <v>564</v>
      </c>
      <c r="J75" s="1231"/>
      <c r="K75" s="1243">
        <v>11.1</v>
      </c>
      <c r="L75" s="1243">
        <v>10.4</v>
      </c>
      <c r="M75" s="1243">
        <v>10.199999999999999</v>
      </c>
      <c r="N75" s="1243">
        <v>9.6999999999999993</v>
      </c>
      <c r="O75" s="1243">
        <v>9.6</v>
      </c>
      <c r="U75" s="243">
        <v>81.2</v>
      </c>
      <c r="W75" s="243">
        <v>87.2</v>
      </c>
      <c r="Y75" s="243">
        <v>99.8</v>
      </c>
      <c r="AA75" s="243">
        <v>109.5</v>
      </c>
      <c r="AC75" s="243">
        <v>115.2</v>
      </c>
    </row>
    <row r="76" spans="2:30" x14ac:dyDescent="0.15">
      <c r="B76" s="248"/>
      <c r="C76" s="244"/>
      <c r="D76" s="244"/>
      <c r="E76" s="244"/>
      <c r="F76" s="244"/>
      <c r="G76" s="1225"/>
      <c r="H76" s="1226"/>
      <c r="I76" s="1231"/>
      <c r="J76" s="1231"/>
      <c r="K76" s="1233"/>
      <c r="L76" s="1233"/>
      <c r="M76" s="1233"/>
      <c r="N76" s="1233"/>
      <c r="O76" s="1233"/>
    </row>
    <row r="77" spans="2:30" x14ac:dyDescent="0.15">
      <c r="B77" s="248"/>
      <c r="C77" s="244"/>
      <c r="D77" s="244"/>
      <c r="E77" s="244"/>
      <c r="F77" s="244"/>
      <c r="G77" s="1234" t="s">
        <v>561</v>
      </c>
      <c r="H77" s="1235"/>
      <c r="I77" s="1231" t="s">
        <v>559</v>
      </c>
      <c r="J77" s="1231"/>
      <c r="K77" s="1242">
        <v>74.8</v>
      </c>
      <c r="L77" s="1242">
        <v>64.7</v>
      </c>
      <c r="M77" s="1230">
        <v>55.2</v>
      </c>
      <c r="N77" s="1230">
        <v>54</v>
      </c>
      <c r="O77" s="1230">
        <v>58.9</v>
      </c>
      <c r="R77" s="243">
        <v>12.3</v>
      </c>
      <c r="T77" s="243">
        <v>11.1</v>
      </c>
    </row>
    <row r="78" spans="2:30" x14ac:dyDescent="0.15">
      <c r="B78" s="248"/>
      <c r="C78" s="244"/>
      <c r="D78" s="244"/>
      <c r="E78" s="244"/>
      <c r="F78" s="244"/>
      <c r="G78" s="1236"/>
      <c r="H78" s="1237"/>
      <c r="I78" s="1231"/>
      <c r="J78" s="1231"/>
      <c r="K78" s="1242"/>
      <c r="L78" s="1242"/>
      <c r="M78" s="1230"/>
      <c r="N78" s="1230"/>
      <c r="O78" s="1230"/>
    </row>
    <row r="79" spans="2:30" x14ac:dyDescent="0.15">
      <c r="B79" s="248"/>
      <c r="C79" s="244"/>
      <c r="D79" s="244"/>
      <c r="E79" s="244"/>
      <c r="F79" s="244"/>
      <c r="G79" s="1236"/>
      <c r="H79" s="1237"/>
      <c r="I79" s="1244" t="s">
        <v>564</v>
      </c>
      <c r="J79" s="1240"/>
      <c r="K79" s="1245">
        <v>14.5</v>
      </c>
      <c r="L79" s="1245">
        <v>13.3</v>
      </c>
      <c r="M79" s="1245">
        <v>12.5</v>
      </c>
      <c r="N79" s="1245">
        <v>11.5</v>
      </c>
      <c r="O79" s="1245">
        <v>10.8</v>
      </c>
      <c r="V79" s="243">
        <v>53.5</v>
      </c>
      <c r="X79" s="243">
        <v>48.2</v>
      </c>
      <c r="Z79" s="243">
        <v>34.200000000000003</v>
      </c>
      <c r="AB79" s="243">
        <v>30.3</v>
      </c>
      <c r="AD79" s="243">
        <v>28.9</v>
      </c>
    </row>
    <row r="80" spans="2:30" x14ac:dyDescent="0.15">
      <c r="B80" s="248"/>
      <c r="C80" s="244"/>
      <c r="D80" s="244"/>
      <c r="E80" s="244"/>
      <c r="F80" s="244"/>
      <c r="G80" s="1238"/>
      <c r="H80" s="1239"/>
      <c r="I80" s="1240"/>
      <c r="J80" s="1240"/>
      <c r="K80" s="1245"/>
      <c r="L80" s="1245"/>
      <c r="M80" s="1245"/>
      <c r="N80" s="1245"/>
      <c r="O80" s="1245"/>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108159</v>
      </c>
      <c r="E3" s="116"/>
      <c r="F3" s="117">
        <v>117242</v>
      </c>
      <c r="G3" s="118"/>
      <c r="H3" s="119"/>
    </row>
    <row r="4" spans="1:8" x14ac:dyDescent="0.15">
      <c r="A4" s="120"/>
      <c r="B4" s="121"/>
      <c r="C4" s="122"/>
      <c r="D4" s="123">
        <v>89645</v>
      </c>
      <c r="E4" s="124"/>
      <c r="F4" s="125">
        <v>59388</v>
      </c>
      <c r="G4" s="126"/>
      <c r="H4" s="127"/>
    </row>
    <row r="5" spans="1:8" x14ac:dyDescent="0.15">
      <c r="A5" s="108" t="s">
        <v>511</v>
      </c>
      <c r="B5" s="113"/>
      <c r="C5" s="114"/>
      <c r="D5" s="115">
        <v>61774</v>
      </c>
      <c r="E5" s="116"/>
      <c r="F5" s="117">
        <v>114097</v>
      </c>
      <c r="G5" s="118"/>
      <c r="H5" s="119"/>
    </row>
    <row r="6" spans="1:8" x14ac:dyDescent="0.15">
      <c r="A6" s="120"/>
      <c r="B6" s="121"/>
      <c r="C6" s="122"/>
      <c r="D6" s="123">
        <v>41531</v>
      </c>
      <c r="E6" s="124"/>
      <c r="F6" s="125">
        <v>61630</v>
      </c>
      <c r="G6" s="126"/>
      <c r="H6" s="127"/>
    </row>
    <row r="7" spans="1:8" x14ac:dyDescent="0.15">
      <c r="A7" s="108" t="s">
        <v>512</v>
      </c>
      <c r="B7" s="113"/>
      <c r="C7" s="114"/>
      <c r="D7" s="115">
        <v>122620</v>
      </c>
      <c r="E7" s="116"/>
      <c r="F7" s="117">
        <v>136577</v>
      </c>
      <c r="G7" s="118"/>
      <c r="H7" s="119"/>
    </row>
    <row r="8" spans="1:8" x14ac:dyDescent="0.15">
      <c r="A8" s="120"/>
      <c r="B8" s="121"/>
      <c r="C8" s="122"/>
      <c r="D8" s="123">
        <v>80563</v>
      </c>
      <c r="E8" s="124"/>
      <c r="F8" s="125">
        <v>59645</v>
      </c>
      <c r="G8" s="126"/>
      <c r="H8" s="127"/>
    </row>
    <row r="9" spans="1:8" x14ac:dyDescent="0.15">
      <c r="A9" s="108" t="s">
        <v>513</v>
      </c>
      <c r="B9" s="113"/>
      <c r="C9" s="114"/>
      <c r="D9" s="115">
        <v>100661</v>
      </c>
      <c r="E9" s="116"/>
      <c r="F9" s="117">
        <v>132212</v>
      </c>
      <c r="G9" s="118"/>
      <c r="H9" s="119"/>
    </row>
    <row r="10" spans="1:8" x14ac:dyDescent="0.15">
      <c r="A10" s="120"/>
      <c r="B10" s="121"/>
      <c r="C10" s="122"/>
      <c r="D10" s="123">
        <v>63762</v>
      </c>
      <c r="E10" s="124"/>
      <c r="F10" s="125">
        <v>67114</v>
      </c>
      <c r="G10" s="126"/>
      <c r="H10" s="127"/>
    </row>
    <row r="11" spans="1:8" x14ac:dyDescent="0.15">
      <c r="A11" s="108" t="s">
        <v>514</v>
      </c>
      <c r="B11" s="113"/>
      <c r="C11" s="114"/>
      <c r="D11" s="115">
        <v>68780</v>
      </c>
      <c r="E11" s="116"/>
      <c r="F11" s="117">
        <v>93741</v>
      </c>
      <c r="G11" s="118"/>
      <c r="H11" s="119"/>
    </row>
    <row r="12" spans="1:8" x14ac:dyDescent="0.15">
      <c r="A12" s="120"/>
      <c r="B12" s="121"/>
      <c r="C12" s="128"/>
      <c r="D12" s="123">
        <v>45024</v>
      </c>
      <c r="E12" s="124"/>
      <c r="F12" s="125">
        <v>46285</v>
      </c>
      <c r="G12" s="126"/>
      <c r="H12" s="127"/>
    </row>
    <row r="13" spans="1:8" x14ac:dyDescent="0.15">
      <c r="A13" s="108"/>
      <c r="B13" s="113"/>
      <c r="C13" s="129"/>
      <c r="D13" s="130">
        <v>92399</v>
      </c>
      <c r="E13" s="131"/>
      <c r="F13" s="132">
        <v>118774</v>
      </c>
      <c r="G13" s="133"/>
      <c r="H13" s="119"/>
    </row>
    <row r="14" spans="1:8" x14ac:dyDescent="0.15">
      <c r="A14" s="120"/>
      <c r="B14" s="121"/>
      <c r="C14" s="122"/>
      <c r="D14" s="123">
        <v>64105</v>
      </c>
      <c r="E14" s="124"/>
      <c r="F14" s="125">
        <v>58812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7.24</v>
      </c>
      <c r="C19" s="134">
        <f>ROUND(VALUE(SUBSTITUTE(実質収支比率等に係る経年分析!G$48,"▲","-")),2)</f>
        <v>5.6</v>
      </c>
      <c r="D19" s="134">
        <f>ROUND(VALUE(SUBSTITUTE(実質収支比率等に係る経年分析!H$48,"▲","-")),2)</f>
        <v>6.09</v>
      </c>
      <c r="E19" s="134">
        <f>ROUND(VALUE(SUBSTITUTE(実質収支比率等に係る経年分析!I$48,"▲","-")),2)</f>
        <v>5.13</v>
      </c>
      <c r="F19" s="134">
        <f>ROUND(VALUE(SUBSTITUTE(実質収支比率等に係る経年分析!J$48,"▲","-")),2)</f>
        <v>5.42</v>
      </c>
    </row>
    <row r="20" spans="1:11" x14ac:dyDescent="0.15">
      <c r="A20" s="134" t="s">
        <v>42</v>
      </c>
      <c r="B20" s="134">
        <f>ROUND(VALUE(SUBSTITUTE(実質収支比率等に係る経年分析!F$47,"▲","-")),2)</f>
        <v>28.53</v>
      </c>
      <c r="C20" s="134">
        <f>ROUND(VALUE(SUBSTITUTE(実質収支比率等に係る経年分析!G$47,"▲","-")),2)</f>
        <v>29.47</v>
      </c>
      <c r="D20" s="134">
        <f>ROUND(VALUE(SUBSTITUTE(実質収支比率等に係る経年分析!H$47,"▲","-")),2)</f>
        <v>29.98</v>
      </c>
      <c r="E20" s="134">
        <f>ROUND(VALUE(SUBSTITUTE(実質収支比率等に係る経年分析!I$47,"▲","-")),2)</f>
        <v>32.92</v>
      </c>
      <c r="F20" s="134">
        <f>ROUND(VALUE(SUBSTITUTE(実質収支比率等に係る経年分析!J$47,"▲","-")),2)</f>
        <v>32.72</v>
      </c>
    </row>
    <row r="21" spans="1:11" x14ac:dyDescent="0.15">
      <c r="A21" s="134" t="s">
        <v>43</v>
      </c>
      <c r="B21" s="134">
        <f>IF(ISNUMBER(VALUE(SUBSTITUTE(実質収支比率等に係る経年分析!F$49,"▲","-"))),ROUND(VALUE(SUBSTITUTE(実質収支比率等に係る経年分析!F$49,"▲","-")),2),NA())</f>
        <v>3.89</v>
      </c>
      <c r="C21" s="134">
        <f>IF(ISNUMBER(VALUE(SUBSTITUTE(実質収支比率等に係る経年分析!G$49,"▲","-"))),ROUND(VALUE(SUBSTITUTE(実質収支比率等に係る経年分析!G$49,"▲","-")),2),NA())</f>
        <v>-1.07</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0.86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x14ac:dyDescent="0.15">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2.2599999999999998</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1078</v>
      </c>
      <c r="E42" s="136"/>
      <c r="F42" s="136"/>
      <c r="G42" s="136">
        <f>'実質公債費比率（分子）の構造'!L$52</f>
        <v>1072</v>
      </c>
      <c r="H42" s="136"/>
      <c r="I42" s="136"/>
      <c r="J42" s="136">
        <f>'実質公債費比率（分子）の構造'!M$52</f>
        <v>1083</v>
      </c>
      <c r="K42" s="136"/>
      <c r="L42" s="136"/>
      <c r="M42" s="136">
        <f>'実質公債費比率（分子）の構造'!N$52</f>
        <v>1158</v>
      </c>
      <c r="N42" s="136"/>
      <c r="O42" s="136"/>
      <c r="P42" s="136">
        <f>'実質公債費比率（分子）の構造'!O$52</f>
        <v>1153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67</v>
      </c>
      <c r="C45" s="136"/>
      <c r="D45" s="136"/>
      <c r="E45" s="136">
        <f>'実質公債費比率（分子）の構造'!L$49</f>
        <v>63</v>
      </c>
      <c r="F45" s="136"/>
      <c r="G45" s="136"/>
      <c r="H45" s="136">
        <f>'実質公債費比率（分子）の構造'!M$49</f>
        <v>63</v>
      </c>
      <c r="I45" s="136"/>
      <c r="J45" s="136"/>
      <c r="K45" s="136">
        <f>'実質公債費比率（分子）の構造'!N$49</f>
        <v>63</v>
      </c>
      <c r="L45" s="136"/>
      <c r="M45" s="136"/>
      <c r="N45" s="136">
        <f>'実質公債費比率（分子）の構造'!O$49</f>
        <v>66</v>
      </c>
      <c r="O45" s="136"/>
      <c r="P45" s="136"/>
    </row>
    <row r="46" spans="1:16" x14ac:dyDescent="0.15">
      <c r="A46" s="136" t="s">
        <v>54</v>
      </c>
      <c r="B46" s="136">
        <f>'実質公債費比率（分子）の構造'!K$48</f>
        <v>374</v>
      </c>
      <c r="C46" s="136"/>
      <c r="D46" s="136"/>
      <c r="E46" s="136">
        <f>'実質公債費比率（分子）の構造'!L$48</f>
        <v>348</v>
      </c>
      <c r="F46" s="136"/>
      <c r="G46" s="136"/>
      <c r="H46" s="136">
        <f>'実質公債費比率（分子）の構造'!M$48</f>
        <v>350</v>
      </c>
      <c r="I46" s="136"/>
      <c r="J46" s="136"/>
      <c r="K46" s="136">
        <f>'実質公債費比率（分子）の構造'!N$48</f>
        <v>370</v>
      </c>
      <c r="L46" s="136"/>
      <c r="M46" s="136"/>
      <c r="N46" s="136">
        <f>'実質公債費比率（分子）の構造'!O$48</f>
        <v>370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1197</v>
      </c>
      <c r="C49" s="136"/>
      <c r="D49" s="136"/>
      <c r="E49" s="136">
        <f>'実質公債費比率（分子）の構造'!L$45</f>
        <v>1146</v>
      </c>
      <c r="F49" s="136"/>
      <c r="G49" s="136"/>
      <c r="H49" s="136">
        <f>'実質公債費比率（分子）の構造'!M$45</f>
        <v>1152</v>
      </c>
      <c r="I49" s="136"/>
      <c r="J49" s="136"/>
      <c r="K49" s="136">
        <f>'実質公債費比率（分子）の構造'!N$45</f>
        <v>1197</v>
      </c>
      <c r="L49" s="136"/>
      <c r="M49" s="136"/>
      <c r="N49" s="136">
        <f>'実質公債費比率（分子）の構造'!O$45</f>
        <v>1188</v>
      </c>
      <c r="O49" s="136"/>
      <c r="P49" s="136"/>
    </row>
    <row r="50" spans="1:16" x14ac:dyDescent="0.15">
      <c r="A50" s="136" t="s">
        <v>58</v>
      </c>
      <c r="B50" s="136" t="e">
        <f>NA()</f>
        <v>#N/A</v>
      </c>
      <c r="C50" s="136">
        <f>IF(ISNUMBER('実質公債費比率（分子）の構造'!K$53),'実質公債費比率（分子）の構造'!K$53,NA())</f>
        <v>560</v>
      </c>
      <c r="D50" s="136" t="e">
        <f>NA()</f>
        <v>#N/A</v>
      </c>
      <c r="E50" s="136" t="e">
        <f>NA()</f>
        <v>#N/A</v>
      </c>
      <c r="F50" s="136">
        <f>IF(ISNUMBER('実質公債費比率（分子）の構造'!L$53),'実質公債費比率（分子）の構造'!L$53,NA())</f>
        <v>485</v>
      </c>
      <c r="G50" s="136" t="e">
        <f>NA()</f>
        <v>#N/A</v>
      </c>
      <c r="H50" s="136" t="e">
        <f>NA()</f>
        <v>#N/A</v>
      </c>
      <c r="I50" s="136">
        <f>IF(ISNUMBER('実質公債費比率（分子）の構造'!M$53),'実質公債費比率（分子）の構造'!M$53,NA())</f>
        <v>482</v>
      </c>
      <c r="J50" s="136" t="e">
        <f>NA()</f>
        <v>#N/A</v>
      </c>
      <c r="K50" s="136" t="e">
        <f>NA()</f>
        <v>#N/A</v>
      </c>
      <c r="L50" s="136">
        <f>IF(ISNUMBER('実質公債費比率（分子）の構造'!N$53),'実質公債費比率（分子）の構造'!N$53,NA())</f>
        <v>472</v>
      </c>
      <c r="M50" s="136" t="e">
        <f>NA()</f>
        <v>#N/A</v>
      </c>
      <c r="N50" s="136" t="e">
        <f>NA()</f>
        <v>#N/A</v>
      </c>
      <c r="O50" s="136">
        <f>IF(ISNUMBER('実質公債費比率（分子）の構造'!O$53),'実質公債費比率（分子）の構造'!O$53,NA())</f>
        <v>471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11433</v>
      </c>
      <c r="E56" s="135"/>
      <c r="F56" s="135"/>
      <c r="G56" s="135">
        <f>'将来負担比率（分子）の構造'!J$51</f>
        <v>11267</v>
      </c>
      <c r="H56" s="135"/>
      <c r="I56" s="135"/>
      <c r="J56" s="135">
        <f>'将来負担比率（分子）の構造'!K$51</f>
        <v>11477</v>
      </c>
      <c r="K56" s="135"/>
      <c r="L56" s="135"/>
      <c r="M56" s="135">
        <f>'将来負担比率（分子）の構造'!L$51</f>
        <v>11460</v>
      </c>
      <c r="N56" s="135"/>
      <c r="O56" s="135"/>
      <c r="P56" s="135">
        <f>'将来負担比率（分子）の構造'!M$51</f>
        <v>11266</v>
      </c>
    </row>
    <row r="57" spans="1:16" x14ac:dyDescent="0.15">
      <c r="A57" s="135" t="s">
        <v>34</v>
      </c>
      <c r="B57" s="135"/>
      <c r="C57" s="135"/>
      <c r="D57" s="135">
        <f>'将来負担比率（分子）の構造'!I$50</f>
        <v>241</v>
      </c>
      <c r="E57" s="135"/>
      <c r="F57" s="135"/>
      <c r="G57" s="135">
        <f>'将来負担比率（分子）の構造'!J$50</f>
        <v>200</v>
      </c>
      <c r="H57" s="135"/>
      <c r="I57" s="135"/>
      <c r="J57" s="135">
        <f>'将来負担比率（分子）の構造'!K$50</f>
        <v>129</v>
      </c>
      <c r="K57" s="135"/>
      <c r="L57" s="135"/>
      <c r="M57" s="135">
        <f>'将来負担比率（分子）の構造'!L$50</f>
        <v>94</v>
      </c>
      <c r="N57" s="135"/>
      <c r="O57" s="135"/>
      <c r="P57" s="135">
        <f>'将来負担比率（分子）の構造'!M$50</f>
        <v>77</v>
      </c>
    </row>
    <row r="58" spans="1:16" x14ac:dyDescent="0.15">
      <c r="A58" s="135" t="s">
        <v>33</v>
      </c>
      <c r="B58" s="135"/>
      <c r="C58" s="135"/>
      <c r="D58" s="135">
        <f>'将来負担比率（分子）の構造'!I$49</f>
        <v>3832</v>
      </c>
      <c r="E58" s="135"/>
      <c r="F58" s="135"/>
      <c r="G58" s="135">
        <f>'将来負担比率（分子）の構造'!J$49</f>
        <v>4229</v>
      </c>
      <c r="H58" s="135"/>
      <c r="I58" s="135"/>
      <c r="J58" s="135">
        <f>'将来負担比率（分子）の構造'!K$49</f>
        <v>4416</v>
      </c>
      <c r="K58" s="135"/>
      <c r="L58" s="135"/>
      <c r="M58" s="135">
        <f>'将来負担比率（分子）の構造'!L$49</f>
        <v>4570</v>
      </c>
      <c r="N58" s="135"/>
      <c r="O58" s="135"/>
      <c r="P58" s="135">
        <f>'将来負担比率（分子）の構造'!M$49</f>
        <v>4761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2370</v>
      </c>
      <c r="C62" s="135"/>
      <c r="D62" s="135"/>
      <c r="E62" s="135">
        <f>'将来負担比率（分子）の構造'!J$45</f>
        <v>2394</v>
      </c>
      <c r="F62" s="135"/>
      <c r="G62" s="135"/>
      <c r="H62" s="135">
        <f>'将来負担比率（分子）の構造'!K$45</f>
        <v>2351</v>
      </c>
      <c r="I62" s="135"/>
      <c r="J62" s="135"/>
      <c r="K62" s="135">
        <f>'将来負担比率（分子）の構造'!L$45</f>
        <v>2314</v>
      </c>
      <c r="L62" s="135"/>
      <c r="M62" s="135"/>
      <c r="N62" s="135">
        <f>'将来負担比率（分子）の構造'!M$45</f>
        <v>2177</v>
      </c>
      <c r="O62" s="135"/>
      <c r="P62" s="135"/>
    </row>
    <row r="63" spans="1:16" x14ac:dyDescent="0.15">
      <c r="A63" s="135" t="s">
        <v>27</v>
      </c>
      <c r="B63" s="135">
        <f>'将来負担比率（分子）の構造'!I$44</f>
        <v>500</v>
      </c>
      <c r="C63" s="135"/>
      <c r="D63" s="135"/>
      <c r="E63" s="135">
        <f>'将来負担比率（分子）の構造'!J$44</f>
        <v>449</v>
      </c>
      <c r="F63" s="135"/>
      <c r="G63" s="135"/>
      <c r="H63" s="135">
        <f>'将来負担比率（分子）の構造'!K$44</f>
        <v>437</v>
      </c>
      <c r="I63" s="135"/>
      <c r="J63" s="135"/>
      <c r="K63" s="135">
        <f>'将来負担比率（分子）の構造'!L$44</f>
        <v>416</v>
      </c>
      <c r="L63" s="135"/>
      <c r="M63" s="135"/>
      <c r="N63" s="135">
        <f>'将来負担比率（分子）の構造'!M$44</f>
        <v>373</v>
      </c>
      <c r="O63" s="135"/>
      <c r="P63" s="135"/>
    </row>
    <row r="64" spans="1:16" x14ac:dyDescent="0.15">
      <c r="A64" s="135" t="s">
        <v>26</v>
      </c>
      <c r="B64" s="135">
        <f>'将来負担比率（分子）の構造'!I$43</f>
        <v>4613</v>
      </c>
      <c r="C64" s="135"/>
      <c r="D64" s="135"/>
      <c r="E64" s="135">
        <f>'将来負担比率（分子）の構造'!J$43</f>
        <v>4641</v>
      </c>
      <c r="F64" s="135"/>
      <c r="G64" s="135"/>
      <c r="H64" s="135">
        <f>'将来負担比率（分子）の構造'!K$43</f>
        <v>4489</v>
      </c>
      <c r="I64" s="135"/>
      <c r="J64" s="135"/>
      <c r="K64" s="135">
        <f>'将来負担比率（分子）の構造'!L$43</f>
        <v>4301</v>
      </c>
      <c r="L64" s="135"/>
      <c r="M64" s="135"/>
      <c r="N64" s="135">
        <f>'将来負担比率（分子）の構造'!M$43</f>
        <v>4198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11578</v>
      </c>
      <c r="C66" s="135"/>
      <c r="D66" s="135"/>
      <c r="E66" s="135">
        <f>'将来負担比率（分子）の構造'!J$41</f>
        <v>11376</v>
      </c>
      <c r="F66" s="135"/>
      <c r="G66" s="135"/>
      <c r="H66" s="135">
        <f>'将来負担比率（分子）の構造'!K$41</f>
        <v>11592</v>
      </c>
      <c r="I66" s="135"/>
      <c r="J66" s="135"/>
      <c r="K66" s="135">
        <f>'将来負担比率（分子）の構造'!L$41</f>
        <v>11638</v>
      </c>
      <c r="L66" s="135"/>
      <c r="M66" s="135"/>
      <c r="N66" s="135">
        <f>'将来負担比率（分子）の構造'!M$41</f>
        <v>11493</v>
      </c>
      <c r="O66" s="135"/>
      <c r="P66" s="135"/>
    </row>
    <row r="67" spans="1:16" x14ac:dyDescent="0.15">
      <c r="A67" s="135" t="s">
        <v>62</v>
      </c>
      <c r="B67" s="135" t="e">
        <f>NA()</f>
        <v>#N/A</v>
      </c>
      <c r="C67" s="135">
        <f>IF(ISNUMBER('将来負担比率（分子）の構造'!I$52), IF('将来負担比率（分子）の構造'!I$52 &lt; 0, 0, '将来負担比率（分子）の構造'!I$52), NA())</f>
        <v>3555</v>
      </c>
      <c r="D67" s="135" t="e">
        <f>NA()</f>
        <v>#N/A</v>
      </c>
      <c r="E67" s="135" t="e">
        <f>NA()</f>
        <v>#N/A</v>
      </c>
      <c r="F67" s="135">
        <f>IF(ISNUMBER('将来負担比率（分子）の構造'!J$52), IF('将来負担比率（分子）の構造'!J$52 &lt; 0, 0, '将来負担比率（分子）の構造'!J$52), NA())</f>
        <v>3165</v>
      </c>
      <c r="G67" s="135" t="e">
        <f>NA()</f>
        <v>#N/A</v>
      </c>
      <c r="H67" s="135" t="e">
        <f>NA()</f>
        <v>#N/A</v>
      </c>
      <c r="I67" s="135">
        <f>IF(ISNUMBER('将来負担比率（分子）の構造'!K$52), IF('将来負担比率（分子）の構造'!K$52 &lt; 0, 0, '将来負担比率（分子）の構造'!K$52), NA())</f>
        <v>2846</v>
      </c>
      <c r="J67" s="135" t="e">
        <f>NA()</f>
        <v>#N/A</v>
      </c>
      <c r="K67" s="135" t="e">
        <f>NA()</f>
        <v>#N/A</v>
      </c>
      <c r="L67" s="135">
        <f>IF(ISNUMBER('将来負担比率（分子）の構造'!L$52), IF('将来負担比率（分子）の構造'!L$52 &lt; 0, 0, '将来負担比率（分子）の構造'!L$52), NA())</f>
        <v>2544</v>
      </c>
      <c r="M67" s="135" t="e">
        <f>NA()</f>
        <v>#N/A</v>
      </c>
      <c r="N67" s="135" t="e">
        <f>NA()</f>
        <v>#N/A</v>
      </c>
      <c r="O67" s="135">
        <f>IF(ISNUMBER('将来負担比率（分子）の構造'!M$52), IF('将来負担比率（分子）の構造'!M$52 &lt; 0, 0, '将来負担比率（分子）の構造'!M$52), NA())</f>
        <v>2138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1043161</v>
      </c>
      <c r="S5" s="613"/>
      <c r="T5" s="613"/>
      <c r="U5" s="613"/>
      <c r="V5" s="613"/>
      <c r="W5" s="613"/>
      <c r="X5" s="613"/>
      <c r="Y5" s="614"/>
      <c r="Z5" s="615">
        <v>11.3</v>
      </c>
      <c r="AA5" s="615"/>
      <c r="AB5" s="615"/>
      <c r="AC5" s="615"/>
      <c r="AD5" s="616">
        <v>1043161</v>
      </c>
      <c r="AE5" s="616"/>
      <c r="AF5" s="616"/>
      <c r="AG5" s="616"/>
      <c r="AH5" s="616"/>
      <c r="AI5" s="616"/>
      <c r="AJ5" s="616"/>
      <c r="AK5" s="616"/>
      <c r="AL5" s="617">
        <v>17.7</v>
      </c>
      <c r="AM5" s="618"/>
      <c r="AN5" s="618"/>
      <c r="AO5" s="619"/>
      <c r="AP5" s="609" t="s">
        <v>208</v>
      </c>
      <c r="AQ5" s="610"/>
      <c r="AR5" s="610"/>
      <c r="AS5" s="610"/>
      <c r="AT5" s="610"/>
      <c r="AU5" s="610"/>
      <c r="AV5" s="610"/>
      <c r="AW5" s="610"/>
      <c r="AX5" s="610"/>
      <c r="AY5" s="610"/>
      <c r="AZ5" s="610"/>
      <c r="BA5" s="610"/>
      <c r="BB5" s="610"/>
      <c r="BC5" s="610"/>
      <c r="BD5" s="610"/>
      <c r="BE5" s="610"/>
      <c r="BF5" s="611"/>
      <c r="BG5" s="623">
        <v>1042688</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79077</v>
      </c>
      <c r="S6" s="624"/>
      <c r="T6" s="624"/>
      <c r="U6" s="624"/>
      <c r="V6" s="624"/>
      <c r="W6" s="624"/>
      <c r="X6" s="624"/>
      <c r="Y6" s="625"/>
      <c r="Z6" s="626">
        <v>0.9</v>
      </c>
      <c r="AA6" s="626"/>
      <c r="AB6" s="626"/>
      <c r="AC6" s="626"/>
      <c r="AD6" s="627">
        <v>79077</v>
      </c>
      <c r="AE6" s="627"/>
      <c r="AF6" s="627"/>
      <c r="AG6" s="627"/>
      <c r="AH6" s="627"/>
      <c r="AI6" s="627"/>
      <c r="AJ6" s="627"/>
      <c r="AK6" s="627"/>
      <c r="AL6" s="628">
        <v>1.3</v>
      </c>
      <c r="AM6" s="629"/>
      <c r="AN6" s="629"/>
      <c r="AO6" s="630"/>
      <c r="AP6" s="620" t="s">
        <v>214</v>
      </c>
      <c r="AQ6" s="621"/>
      <c r="AR6" s="621"/>
      <c r="AS6" s="621"/>
      <c r="AT6" s="621"/>
      <c r="AU6" s="621"/>
      <c r="AV6" s="621"/>
      <c r="AW6" s="621"/>
      <c r="AX6" s="621"/>
      <c r="AY6" s="621"/>
      <c r="AZ6" s="621"/>
      <c r="BA6" s="621"/>
      <c r="BB6" s="621"/>
      <c r="BC6" s="621"/>
      <c r="BD6" s="621"/>
      <c r="BE6" s="621"/>
      <c r="BF6" s="622"/>
      <c r="BG6" s="623">
        <v>1042688</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88279</v>
      </c>
      <c r="CS6" s="624"/>
      <c r="CT6" s="624"/>
      <c r="CU6" s="624"/>
      <c r="CV6" s="624"/>
      <c r="CW6" s="624"/>
      <c r="CX6" s="624"/>
      <c r="CY6" s="625"/>
      <c r="CZ6" s="626">
        <v>1</v>
      </c>
      <c r="DA6" s="626"/>
      <c r="DB6" s="626"/>
      <c r="DC6" s="626"/>
      <c r="DD6" s="632" t="s">
        <v>209</v>
      </c>
      <c r="DE6" s="624"/>
      <c r="DF6" s="624"/>
      <c r="DG6" s="624"/>
      <c r="DH6" s="624"/>
      <c r="DI6" s="624"/>
      <c r="DJ6" s="624"/>
      <c r="DK6" s="624"/>
      <c r="DL6" s="624"/>
      <c r="DM6" s="624"/>
      <c r="DN6" s="624"/>
      <c r="DO6" s="624"/>
      <c r="DP6" s="625"/>
      <c r="DQ6" s="632">
        <v>88279</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2531</v>
      </c>
      <c r="S7" s="624"/>
      <c r="T7" s="624"/>
      <c r="U7" s="624"/>
      <c r="V7" s="624"/>
      <c r="W7" s="624"/>
      <c r="X7" s="624"/>
      <c r="Y7" s="625"/>
      <c r="Z7" s="626">
        <v>0</v>
      </c>
      <c r="AA7" s="626"/>
      <c r="AB7" s="626"/>
      <c r="AC7" s="626"/>
      <c r="AD7" s="627">
        <v>2531</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512898</v>
      </c>
      <c r="BH7" s="624"/>
      <c r="BI7" s="624"/>
      <c r="BJ7" s="624"/>
      <c r="BK7" s="624"/>
      <c r="BL7" s="624"/>
      <c r="BM7" s="624"/>
      <c r="BN7" s="625"/>
      <c r="BO7" s="626">
        <v>49.2</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1403503</v>
      </c>
      <c r="CS7" s="624"/>
      <c r="CT7" s="624"/>
      <c r="CU7" s="624"/>
      <c r="CV7" s="624"/>
      <c r="CW7" s="624"/>
      <c r="CX7" s="624"/>
      <c r="CY7" s="625"/>
      <c r="CZ7" s="626">
        <v>15.9</v>
      </c>
      <c r="DA7" s="626"/>
      <c r="DB7" s="626"/>
      <c r="DC7" s="626"/>
      <c r="DD7" s="632">
        <v>25980</v>
      </c>
      <c r="DE7" s="624"/>
      <c r="DF7" s="624"/>
      <c r="DG7" s="624"/>
      <c r="DH7" s="624"/>
      <c r="DI7" s="624"/>
      <c r="DJ7" s="624"/>
      <c r="DK7" s="624"/>
      <c r="DL7" s="624"/>
      <c r="DM7" s="624"/>
      <c r="DN7" s="624"/>
      <c r="DO7" s="624"/>
      <c r="DP7" s="625"/>
      <c r="DQ7" s="632">
        <v>1170540</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8607</v>
      </c>
      <c r="S8" s="624"/>
      <c r="T8" s="624"/>
      <c r="U8" s="624"/>
      <c r="V8" s="624"/>
      <c r="W8" s="624"/>
      <c r="X8" s="624"/>
      <c r="Y8" s="625"/>
      <c r="Z8" s="626">
        <v>0.1</v>
      </c>
      <c r="AA8" s="626"/>
      <c r="AB8" s="626"/>
      <c r="AC8" s="626"/>
      <c r="AD8" s="627">
        <v>8607</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20849</v>
      </c>
      <c r="BH8" s="624"/>
      <c r="BI8" s="624"/>
      <c r="BJ8" s="624"/>
      <c r="BK8" s="624"/>
      <c r="BL8" s="624"/>
      <c r="BM8" s="624"/>
      <c r="BN8" s="625"/>
      <c r="BO8" s="626">
        <v>2</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2130227</v>
      </c>
      <c r="CS8" s="624"/>
      <c r="CT8" s="624"/>
      <c r="CU8" s="624"/>
      <c r="CV8" s="624"/>
      <c r="CW8" s="624"/>
      <c r="CX8" s="624"/>
      <c r="CY8" s="625"/>
      <c r="CZ8" s="626">
        <v>24.1</v>
      </c>
      <c r="DA8" s="626"/>
      <c r="DB8" s="626"/>
      <c r="DC8" s="626"/>
      <c r="DD8" s="632">
        <v>41058</v>
      </c>
      <c r="DE8" s="624"/>
      <c r="DF8" s="624"/>
      <c r="DG8" s="624"/>
      <c r="DH8" s="624"/>
      <c r="DI8" s="624"/>
      <c r="DJ8" s="624"/>
      <c r="DK8" s="624"/>
      <c r="DL8" s="624"/>
      <c r="DM8" s="624"/>
      <c r="DN8" s="624"/>
      <c r="DO8" s="624"/>
      <c r="DP8" s="625"/>
      <c r="DQ8" s="632">
        <v>1498073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7816</v>
      </c>
      <c r="S9" s="624"/>
      <c r="T9" s="624"/>
      <c r="U9" s="624"/>
      <c r="V9" s="624"/>
      <c r="W9" s="624"/>
      <c r="X9" s="624"/>
      <c r="Y9" s="625"/>
      <c r="Z9" s="626">
        <v>0.1</v>
      </c>
      <c r="AA9" s="626"/>
      <c r="AB9" s="626"/>
      <c r="AC9" s="626"/>
      <c r="AD9" s="627">
        <v>7816</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423078</v>
      </c>
      <c r="BH9" s="624"/>
      <c r="BI9" s="624"/>
      <c r="BJ9" s="624"/>
      <c r="BK9" s="624"/>
      <c r="BL9" s="624"/>
      <c r="BM9" s="624"/>
      <c r="BN9" s="625"/>
      <c r="BO9" s="626">
        <v>40.6</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1157586</v>
      </c>
      <c r="CS9" s="624"/>
      <c r="CT9" s="624"/>
      <c r="CU9" s="624"/>
      <c r="CV9" s="624"/>
      <c r="CW9" s="624"/>
      <c r="CX9" s="624"/>
      <c r="CY9" s="625"/>
      <c r="CZ9" s="626">
        <v>13.1</v>
      </c>
      <c r="DA9" s="626"/>
      <c r="DB9" s="626"/>
      <c r="DC9" s="626"/>
      <c r="DD9" s="632">
        <v>212940</v>
      </c>
      <c r="DE9" s="624"/>
      <c r="DF9" s="624"/>
      <c r="DG9" s="624"/>
      <c r="DH9" s="624"/>
      <c r="DI9" s="624"/>
      <c r="DJ9" s="624"/>
      <c r="DK9" s="624"/>
      <c r="DL9" s="624"/>
      <c r="DM9" s="624"/>
      <c r="DN9" s="624"/>
      <c r="DO9" s="624"/>
      <c r="DP9" s="625"/>
      <c r="DQ9" s="632">
        <v>956245</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245134</v>
      </c>
      <c r="S10" s="624"/>
      <c r="T10" s="624"/>
      <c r="U10" s="624"/>
      <c r="V10" s="624"/>
      <c r="W10" s="624"/>
      <c r="X10" s="624"/>
      <c r="Y10" s="625"/>
      <c r="Z10" s="626">
        <v>2.7</v>
      </c>
      <c r="AA10" s="626"/>
      <c r="AB10" s="626"/>
      <c r="AC10" s="626"/>
      <c r="AD10" s="627">
        <v>245134</v>
      </c>
      <c r="AE10" s="627"/>
      <c r="AF10" s="627"/>
      <c r="AG10" s="627"/>
      <c r="AH10" s="627"/>
      <c r="AI10" s="627"/>
      <c r="AJ10" s="627"/>
      <c r="AK10" s="627"/>
      <c r="AL10" s="628">
        <v>4.2</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26104</v>
      </c>
      <c r="BH10" s="624"/>
      <c r="BI10" s="624"/>
      <c r="BJ10" s="624"/>
      <c r="BK10" s="624"/>
      <c r="BL10" s="624"/>
      <c r="BM10" s="624"/>
      <c r="BN10" s="625"/>
      <c r="BO10" s="626">
        <v>2.5</v>
      </c>
      <c r="BP10" s="626"/>
      <c r="BQ10" s="626"/>
      <c r="BR10" s="626"/>
      <c r="BS10" s="632" t="s">
        <v>111</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111</v>
      </c>
      <c r="CS10" s="624"/>
      <c r="CT10" s="624"/>
      <c r="CU10" s="624"/>
      <c r="CV10" s="624"/>
      <c r="CW10" s="624"/>
      <c r="CX10" s="624"/>
      <c r="CY10" s="625"/>
      <c r="CZ10" s="626" t="s">
        <v>111</v>
      </c>
      <c r="DA10" s="626"/>
      <c r="DB10" s="626"/>
      <c r="DC10" s="626"/>
      <c r="DD10" s="632" t="s">
        <v>111</v>
      </c>
      <c r="DE10" s="624"/>
      <c r="DF10" s="624"/>
      <c r="DG10" s="624"/>
      <c r="DH10" s="624"/>
      <c r="DI10" s="624"/>
      <c r="DJ10" s="624"/>
      <c r="DK10" s="624"/>
      <c r="DL10" s="624"/>
      <c r="DM10" s="624"/>
      <c r="DN10" s="624"/>
      <c r="DO10" s="624"/>
      <c r="DP10" s="625"/>
      <c r="DQ10" s="632" t="s">
        <v>111</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42867</v>
      </c>
      <c r="BH11" s="624"/>
      <c r="BI11" s="624"/>
      <c r="BJ11" s="624"/>
      <c r="BK11" s="624"/>
      <c r="BL11" s="624"/>
      <c r="BM11" s="624"/>
      <c r="BN11" s="625"/>
      <c r="BO11" s="626">
        <v>4.0999999999999996</v>
      </c>
      <c r="BP11" s="626"/>
      <c r="BQ11" s="626"/>
      <c r="BR11" s="626"/>
      <c r="BS11" s="632" t="s">
        <v>111</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602425</v>
      </c>
      <c r="CS11" s="624"/>
      <c r="CT11" s="624"/>
      <c r="CU11" s="624"/>
      <c r="CV11" s="624"/>
      <c r="CW11" s="624"/>
      <c r="CX11" s="624"/>
      <c r="CY11" s="625"/>
      <c r="CZ11" s="626">
        <v>6.8</v>
      </c>
      <c r="DA11" s="626"/>
      <c r="DB11" s="626"/>
      <c r="DC11" s="626"/>
      <c r="DD11" s="632">
        <v>114505</v>
      </c>
      <c r="DE11" s="624"/>
      <c r="DF11" s="624"/>
      <c r="DG11" s="624"/>
      <c r="DH11" s="624"/>
      <c r="DI11" s="624"/>
      <c r="DJ11" s="624"/>
      <c r="DK11" s="624"/>
      <c r="DL11" s="624"/>
      <c r="DM11" s="624"/>
      <c r="DN11" s="624"/>
      <c r="DO11" s="624"/>
      <c r="DP11" s="625"/>
      <c r="DQ11" s="632">
        <v>472014</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430044</v>
      </c>
      <c r="BH12" s="624"/>
      <c r="BI12" s="624"/>
      <c r="BJ12" s="624"/>
      <c r="BK12" s="624"/>
      <c r="BL12" s="624"/>
      <c r="BM12" s="624"/>
      <c r="BN12" s="625"/>
      <c r="BO12" s="626">
        <v>41.2</v>
      </c>
      <c r="BP12" s="626"/>
      <c r="BQ12" s="626"/>
      <c r="BR12" s="626"/>
      <c r="BS12" s="632" t="s">
        <v>111</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174827</v>
      </c>
      <c r="CS12" s="624"/>
      <c r="CT12" s="624"/>
      <c r="CU12" s="624"/>
      <c r="CV12" s="624"/>
      <c r="CW12" s="624"/>
      <c r="CX12" s="624"/>
      <c r="CY12" s="625"/>
      <c r="CZ12" s="626">
        <v>2</v>
      </c>
      <c r="DA12" s="626"/>
      <c r="DB12" s="626"/>
      <c r="DC12" s="626"/>
      <c r="DD12" s="632">
        <v>4670</v>
      </c>
      <c r="DE12" s="624"/>
      <c r="DF12" s="624"/>
      <c r="DG12" s="624"/>
      <c r="DH12" s="624"/>
      <c r="DI12" s="624"/>
      <c r="DJ12" s="624"/>
      <c r="DK12" s="624"/>
      <c r="DL12" s="624"/>
      <c r="DM12" s="624"/>
      <c r="DN12" s="624"/>
      <c r="DO12" s="624"/>
      <c r="DP12" s="625"/>
      <c r="DQ12" s="632">
        <v>80698</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18789</v>
      </c>
      <c r="S13" s="624"/>
      <c r="T13" s="624"/>
      <c r="U13" s="624"/>
      <c r="V13" s="624"/>
      <c r="W13" s="624"/>
      <c r="X13" s="624"/>
      <c r="Y13" s="625"/>
      <c r="Z13" s="626">
        <v>0.2</v>
      </c>
      <c r="AA13" s="626"/>
      <c r="AB13" s="626"/>
      <c r="AC13" s="626"/>
      <c r="AD13" s="627">
        <v>18789</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429619</v>
      </c>
      <c r="BH13" s="624"/>
      <c r="BI13" s="624"/>
      <c r="BJ13" s="624"/>
      <c r="BK13" s="624"/>
      <c r="BL13" s="624"/>
      <c r="BM13" s="624"/>
      <c r="BN13" s="625"/>
      <c r="BO13" s="626">
        <v>41.2</v>
      </c>
      <c r="BP13" s="626"/>
      <c r="BQ13" s="626"/>
      <c r="BR13" s="626"/>
      <c r="BS13" s="632" t="s">
        <v>111</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464110</v>
      </c>
      <c r="CS13" s="624"/>
      <c r="CT13" s="624"/>
      <c r="CU13" s="624"/>
      <c r="CV13" s="624"/>
      <c r="CW13" s="624"/>
      <c r="CX13" s="624"/>
      <c r="CY13" s="625"/>
      <c r="CZ13" s="626">
        <v>5.2</v>
      </c>
      <c r="DA13" s="626"/>
      <c r="DB13" s="626"/>
      <c r="DC13" s="626"/>
      <c r="DD13" s="632">
        <v>239111</v>
      </c>
      <c r="DE13" s="624"/>
      <c r="DF13" s="624"/>
      <c r="DG13" s="624"/>
      <c r="DH13" s="624"/>
      <c r="DI13" s="624"/>
      <c r="DJ13" s="624"/>
      <c r="DK13" s="624"/>
      <c r="DL13" s="624"/>
      <c r="DM13" s="624"/>
      <c r="DN13" s="624"/>
      <c r="DO13" s="624"/>
      <c r="DP13" s="625"/>
      <c r="DQ13" s="632">
        <v>334480</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36600</v>
      </c>
      <c r="BH14" s="624"/>
      <c r="BI14" s="624"/>
      <c r="BJ14" s="624"/>
      <c r="BK14" s="624"/>
      <c r="BL14" s="624"/>
      <c r="BM14" s="624"/>
      <c r="BN14" s="625"/>
      <c r="BO14" s="626">
        <v>3.5</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1005224</v>
      </c>
      <c r="CS14" s="624"/>
      <c r="CT14" s="624"/>
      <c r="CU14" s="624"/>
      <c r="CV14" s="624"/>
      <c r="CW14" s="624"/>
      <c r="CX14" s="624"/>
      <c r="CY14" s="625"/>
      <c r="CZ14" s="626">
        <v>11.4</v>
      </c>
      <c r="DA14" s="626"/>
      <c r="DB14" s="626"/>
      <c r="DC14" s="626"/>
      <c r="DD14" s="632">
        <v>229756</v>
      </c>
      <c r="DE14" s="624"/>
      <c r="DF14" s="624"/>
      <c r="DG14" s="624"/>
      <c r="DH14" s="624"/>
      <c r="DI14" s="624"/>
      <c r="DJ14" s="624"/>
      <c r="DK14" s="624"/>
      <c r="DL14" s="624"/>
      <c r="DM14" s="624"/>
      <c r="DN14" s="624"/>
      <c r="DO14" s="624"/>
      <c r="DP14" s="625"/>
      <c r="DQ14" s="632">
        <v>515376</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882</v>
      </c>
      <c r="S15" s="624"/>
      <c r="T15" s="624"/>
      <c r="U15" s="624"/>
      <c r="V15" s="624"/>
      <c r="W15" s="624"/>
      <c r="X15" s="624"/>
      <c r="Y15" s="625"/>
      <c r="Z15" s="626">
        <v>0</v>
      </c>
      <c r="AA15" s="626"/>
      <c r="AB15" s="626"/>
      <c r="AC15" s="626"/>
      <c r="AD15" s="627">
        <v>882</v>
      </c>
      <c r="AE15" s="627"/>
      <c r="AF15" s="627"/>
      <c r="AG15" s="627"/>
      <c r="AH15" s="627"/>
      <c r="AI15" s="627"/>
      <c r="AJ15" s="627"/>
      <c r="AK15" s="627"/>
      <c r="AL15" s="628">
        <v>0</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62325</v>
      </c>
      <c r="BH15" s="624"/>
      <c r="BI15" s="624"/>
      <c r="BJ15" s="624"/>
      <c r="BK15" s="624"/>
      <c r="BL15" s="624"/>
      <c r="BM15" s="624"/>
      <c r="BN15" s="625"/>
      <c r="BO15" s="626">
        <v>6</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608691</v>
      </c>
      <c r="CS15" s="624"/>
      <c r="CT15" s="624"/>
      <c r="CU15" s="624"/>
      <c r="CV15" s="624"/>
      <c r="CW15" s="624"/>
      <c r="CX15" s="624"/>
      <c r="CY15" s="625"/>
      <c r="CZ15" s="626">
        <v>6.9</v>
      </c>
      <c r="DA15" s="626"/>
      <c r="DB15" s="626"/>
      <c r="DC15" s="626"/>
      <c r="DD15" s="632">
        <v>89059</v>
      </c>
      <c r="DE15" s="624"/>
      <c r="DF15" s="624"/>
      <c r="DG15" s="624"/>
      <c r="DH15" s="624"/>
      <c r="DI15" s="624"/>
      <c r="DJ15" s="624"/>
      <c r="DK15" s="624"/>
      <c r="DL15" s="624"/>
      <c r="DM15" s="624"/>
      <c r="DN15" s="624"/>
      <c r="DO15" s="624"/>
      <c r="DP15" s="625"/>
      <c r="DQ15" s="632">
        <v>474038</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4950376</v>
      </c>
      <c r="S16" s="624"/>
      <c r="T16" s="624"/>
      <c r="U16" s="624"/>
      <c r="V16" s="624"/>
      <c r="W16" s="624"/>
      <c r="X16" s="624"/>
      <c r="Y16" s="625"/>
      <c r="Z16" s="626">
        <v>53.7</v>
      </c>
      <c r="AA16" s="626"/>
      <c r="AB16" s="626"/>
      <c r="AC16" s="626"/>
      <c r="AD16" s="627">
        <v>4451843</v>
      </c>
      <c r="AE16" s="627"/>
      <c r="AF16" s="627"/>
      <c r="AG16" s="627"/>
      <c r="AH16" s="627"/>
      <c r="AI16" s="627"/>
      <c r="AJ16" s="627"/>
      <c r="AK16" s="627"/>
      <c r="AL16" s="628">
        <v>75.7</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v>821</v>
      </c>
      <c r="BH16" s="624"/>
      <c r="BI16" s="624"/>
      <c r="BJ16" s="624"/>
      <c r="BK16" s="624"/>
      <c r="BL16" s="624"/>
      <c r="BM16" s="624"/>
      <c r="BN16" s="625"/>
      <c r="BO16" s="626">
        <v>0.1</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23355</v>
      </c>
      <c r="CS16" s="624"/>
      <c r="CT16" s="624"/>
      <c r="CU16" s="624"/>
      <c r="CV16" s="624"/>
      <c r="CW16" s="624"/>
      <c r="CX16" s="624"/>
      <c r="CY16" s="625"/>
      <c r="CZ16" s="626">
        <v>0.3</v>
      </c>
      <c r="DA16" s="626"/>
      <c r="DB16" s="626"/>
      <c r="DC16" s="626"/>
      <c r="DD16" s="632" t="s">
        <v>111</v>
      </c>
      <c r="DE16" s="624"/>
      <c r="DF16" s="624"/>
      <c r="DG16" s="624"/>
      <c r="DH16" s="624"/>
      <c r="DI16" s="624"/>
      <c r="DJ16" s="624"/>
      <c r="DK16" s="624"/>
      <c r="DL16" s="624"/>
      <c r="DM16" s="624"/>
      <c r="DN16" s="624"/>
      <c r="DO16" s="624"/>
      <c r="DP16" s="625"/>
      <c r="DQ16" s="632" t="s">
        <v>111</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4451843</v>
      </c>
      <c r="S17" s="624"/>
      <c r="T17" s="624"/>
      <c r="U17" s="624"/>
      <c r="V17" s="624"/>
      <c r="W17" s="624"/>
      <c r="X17" s="624"/>
      <c r="Y17" s="625"/>
      <c r="Z17" s="626">
        <v>48.3</v>
      </c>
      <c r="AA17" s="626"/>
      <c r="AB17" s="626"/>
      <c r="AC17" s="626"/>
      <c r="AD17" s="627">
        <v>4451843</v>
      </c>
      <c r="AE17" s="627"/>
      <c r="AF17" s="627"/>
      <c r="AG17" s="627"/>
      <c r="AH17" s="627"/>
      <c r="AI17" s="627"/>
      <c r="AJ17" s="627"/>
      <c r="AK17" s="627"/>
      <c r="AL17" s="628">
        <v>75.7</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1182490</v>
      </c>
      <c r="CS17" s="624"/>
      <c r="CT17" s="624"/>
      <c r="CU17" s="624"/>
      <c r="CV17" s="624"/>
      <c r="CW17" s="624"/>
      <c r="CX17" s="624"/>
      <c r="CY17" s="625"/>
      <c r="CZ17" s="626">
        <v>13.4</v>
      </c>
      <c r="DA17" s="626"/>
      <c r="DB17" s="626"/>
      <c r="DC17" s="626"/>
      <c r="DD17" s="632" t="s">
        <v>111</v>
      </c>
      <c r="DE17" s="624"/>
      <c r="DF17" s="624"/>
      <c r="DG17" s="624"/>
      <c r="DH17" s="624"/>
      <c r="DI17" s="624"/>
      <c r="DJ17" s="624"/>
      <c r="DK17" s="624"/>
      <c r="DL17" s="624"/>
      <c r="DM17" s="624"/>
      <c r="DN17" s="624"/>
      <c r="DO17" s="624"/>
      <c r="DP17" s="625"/>
      <c r="DQ17" s="632">
        <v>1173789</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498532</v>
      </c>
      <c r="S18" s="624"/>
      <c r="T18" s="624"/>
      <c r="U18" s="624"/>
      <c r="V18" s="624"/>
      <c r="W18" s="624"/>
      <c r="X18" s="624"/>
      <c r="Y18" s="625"/>
      <c r="Z18" s="626">
        <v>5.4</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473</v>
      </c>
      <c r="BH19" s="624"/>
      <c r="BI19" s="624"/>
      <c r="BJ19" s="624"/>
      <c r="BK19" s="624"/>
      <c r="BL19" s="624"/>
      <c r="BM19" s="624"/>
      <c r="BN19" s="625"/>
      <c r="BO19" s="626">
        <v>0</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6356373</v>
      </c>
      <c r="S20" s="624"/>
      <c r="T20" s="624"/>
      <c r="U20" s="624"/>
      <c r="V20" s="624"/>
      <c r="W20" s="624"/>
      <c r="X20" s="624"/>
      <c r="Y20" s="625"/>
      <c r="Z20" s="626">
        <v>68.900000000000006</v>
      </c>
      <c r="AA20" s="626"/>
      <c r="AB20" s="626"/>
      <c r="AC20" s="626"/>
      <c r="AD20" s="627">
        <v>5857840</v>
      </c>
      <c r="AE20" s="627"/>
      <c r="AF20" s="627"/>
      <c r="AG20" s="627"/>
      <c r="AH20" s="627"/>
      <c r="AI20" s="627"/>
      <c r="AJ20" s="627"/>
      <c r="AK20" s="627"/>
      <c r="AL20" s="628">
        <v>99.5</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473</v>
      </c>
      <c r="BH20" s="624"/>
      <c r="BI20" s="624"/>
      <c r="BJ20" s="624"/>
      <c r="BK20" s="624"/>
      <c r="BL20" s="624"/>
      <c r="BM20" s="624"/>
      <c r="BN20" s="625"/>
      <c r="BO20" s="626">
        <v>0</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8840717</v>
      </c>
      <c r="CS20" s="624"/>
      <c r="CT20" s="624"/>
      <c r="CU20" s="624"/>
      <c r="CV20" s="624"/>
      <c r="CW20" s="624"/>
      <c r="CX20" s="624"/>
      <c r="CY20" s="625"/>
      <c r="CZ20" s="626">
        <v>100</v>
      </c>
      <c r="DA20" s="626"/>
      <c r="DB20" s="626"/>
      <c r="DC20" s="626"/>
      <c r="DD20" s="632">
        <v>957079</v>
      </c>
      <c r="DE20" s="624"/>
      <c r="DF20" s="624"/>
      <c r="DG20" s="624"/>
      <c r="DH20" s="624"/>
      <c r="DI20" s="624"/>
      <c r="DJ20" s="624"/>
      <c r="DK20" s="624"/>
      <c r="DL20" s="624"/>
      <c r="DM20" s="624"/>
      <c r="DN20" s="624"/>
      <c r="DO20" s="624"/>
      <c r="DP20" s="625"/>
      <c r="DQ20" s="632">
        <v>6763532</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1099</v>
      </c>
      <c r="S21" s="624"/>
      <c r="T21" s="624"/>
      <c r="U21" s="624"/>
      <c r="V21" s="624"/>
      <c r="W21" s="624"/>
      <c r="X21" s="624"/>
      <c r="Y21" s="625"/>
      <c r="Z21" s="626">
        <v>0</v>
      </c>
      <c r="AA21" s="626"/>
      <c r="AB21" s="626"/>
      <c r="AC21" s="626"/>
      <c r="AD21" s="627">
        <v>1099</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473</v>
      </c>
      <c r="BH21" s="624"/>
      <c r="BI21" s="624"/>
      <c r="BJ21" s="624"/>
      <c r="BK21" s="624"/>
      <c r="BL21" s="624"/>
      <c r="BM21" s="624"/>
      <c r="BN21" s="625"/>
      <c r="BO21" s="626">
        <v>0</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19538</v>
      </c>
      <c r="S22" s="624"/>
      <c r="T22" s="624"/>
      <c r="U22" s="624"/>
      <c r="V22" s="624"/>
      <c r="W22" s="624"/>
      <c r="X22" s="624"/>
      <c r="Y22" s="625"/>
      <c r="Z22" s="626">
        <v>0.2</v>
      </c>
      <c r="AA22" s="626"/>
      <c r="AB22" s="626"/>
      <c r="AC22" s="626"/>
      <c r="AD22" s="627">
        <v>11342</v>
      </c>
      <c r="AE22" s="627"/>
      <c r="AF22" s="627"/>
      <c r="AG22" s="627"/>
      <c r="AH22" s="627"/>
      <c r="AI22" s="627"/>
      <c r="AJ22" s="627"/>
      <c r="AK22" s="627"/>
      <c r="AL22" s="628">
        <v>0.2</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75427</v>
      </c>
      <c r="S23" s="624"/>
      <c r="T23" s="624"/>
      <c r="U23" s="624"/>
      <c r="V23" s="624"/>
      <c r="W23" s="624"/>
      <c r="X23" s="624"/>
      <c r="Y23" s="625"/>
      <c r="Z23" s="626">
        <v>0.8</v>
      </c>
      <c r="AA23" s="626"/>
      <c r="AB23" s="626"/>
      <c r="AC23" s="626"/>
      <c r="AD23" s="627">
        <v>5349</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12235</v>
      </c>
      <c r="S24" s="624"/>
      <c r="T24" s="624"/>
      <c r="U24" s="624"/>
      <c r="V24" s="624"/>
      <c r="W24" s="624"/>
      <c r="X24" s="624"/>
      <c r="Y24" s="625"/>
      <c r="Z24" s="626">
        <v>0.1</v>
      </c>
      <c r="AA24" s="626"/>
      <c r="AB24" s="626"/>
      <c r="AC24" s="626"/>
      <c r="AD24" s="627" t="s">
        <v>111</v>
      </c>
      <c r="AE24" s="627"/>
      <c r="AF24" s="627"/>
      <c r="AG24" s="627"/>
      <c r="AH24" s="627"/>
      <c r="AI24" s="627"/>
      <c r="AJ24" s="627"/>
      <c r="AK24" s="627"/>
      <c r="AL24" s="628" t="s">
        <v>111</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3353127</v>
      </c>
      <c r="CS24" s="613"/>
      <c r="CT24" s="613"/>
      <c r="CU24" s="613"/>
      <c r="CV24" s="613"/>
      <c r="CW24" s="613"/>
      <c r="CX24" s="613"/>
      <c r="CY24" s="614"/>
      <c r="CZ24" s="650">
        <v>37.9</v>
      </c>
      <c r="DA24" s="651"/>
      <c r="DB24" s="651"/>
      <c r="DC24" s="652"/>
      <c r="DD24" s="649">
        <v>2890235</v>
      </c>
      <c r="DE24" s="613"/>
      <c r="DF24" s="613"/>
      <c r="DG24" s="613"/>
      <c r="DH24" s="613"/>
      <c r="DI24" s="613"/>
      <c r="DJ24" s="613"/>
      <c r="DK24" s="614"/>
      <c r="DL24" s="649">
        <v>2874048</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504858</v>
      </c>
      <c r="S25" s="624"/>
      <c r="T25" s="624"/>
      <c r="U25" s="624"/>
      <c r="V25" s="624"/>
      <c r="W25" s="624"/>
      <c r="X25" s="624"/>
      <c r="Y25" s="625"/>
      <c r="Z25" s="626">
        <v>5.5</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1564634</v>
      </c>
      <c r="CS25" s="655"/>
      <c r="CT25" s="655"/>
      <c r="CU25" s="655"/>
      <c r="CV25" s="655"/>
      <c r="CW25" s="655"/>
      <c r="CX25" s="655"/>
      <c r="CY25" s="656"/>
      <c r="CZ25" s="657">
        <v>17.7</v>
      </c>
      <c r="DA25" s="658"/>
      <c r="DB25" s="658"/>
      <c r="DC25" s="659"/>
      <c r="DD25" s="632">
        <v>1496795</v>
      </c>
      <c r="DE25" s="655"/>
      <c r="DF25" s="655"/>
      <c r="DG25" s="655"/>
      <c r="DH25" s="655"/>
      <c r="DI25" s="655"/>
      <c r="DJ25" s="655"/>
      <c r="DK25" s="656"/>
      <c r="DL25" s="632">
        <v>1480736</v>
      </c>
      <c r="DM25" s="655"/>
      <c r="DN25" s="655"/>
      <c r="DO25" s="655"/>
      <c r="DP25" s="655"/>
      <c r="DQ25" s="655"/>
      <c r="DR25" s="655"/>
      <c r="DS25" s="655"/>
      <c r="DT25" s="655"/>
      <c r="DU25" s="655"/>
      <c r="DV25" s="656"/>
      <c r="DW25" s="628">
        <v>23.9</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1039587</v>
      </c>
      <c r="CS26" s="624"/>
      <c r="CT26" s="624"/>
      <c r="CU26" s="624"/>
      <c r="CV26" s="624"/>
      <c r="CW26" s="624"/>
      <c r="CX26" s="624"/>
      <c r="CY26" s="625"/>
      <c r="CZ26" s="657">
        <v>11.8</v>
      </c>
      <c r="DA26" s="658"/>
      <c r="DB26" s="658"/>
      <c r="DC26" s="659"/>
      <c r="DD26" s="632">
        <v>979201</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489750</v>
      </c>
      <c r="S27" s="624"/>
      <c r="T27" s="624"/>
      <c r="U27" s="624"/>
      <c r="V27" s="624"/>
      <c r="W27" s="624"/>
      <c r="X27" s="624"/>
      <c r="Y27" s="625"/>
      <c r="Z27" s="626">
        <v>5.3</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1043161</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606003</v>
      </c>
      <c r="CS27" s="655"/>
      <c r="CT27" s="655"/>
      <c r="CU27" s="655"/>
      <c r="CV27" s="655"/>
      <c r="CW27" s="655"/>
      <c r="CX27" s="655"/>
      <c r="CY27" s="656"/>
      <c r="CZ27" s="657">
        <v>6.9</v>
      </c>
      <c r="DA27" s="658"/>
      <c r="DB27" s="658"/>
      <c r="DC27" s="659"/>
      <c r="DD27" s="632">
        <v>219651</v>
      </c>
      <c r="DE27" s="655"/>
      <c r="DF27" s="655"/>
      <c r="DG27" s="655"/>
      <c r="DH27" s="655"/>
      <c r="DI27" s="655"/>
      <c r="DJ27" s="655"/>
      <c r="DK27" s="656"/>
      <c r="DL27" s="632">
        <v>219523</v>
      </c>
      <c r="DM27" s="655"/>
      <c r="DN27" s="655"/>
      <c r="DO27" s="655"/>
      <c r="DP27" s="655"/>
      <c r="DQ27" s="655"/>
      <c r="DR27" s="655"/>
      <c r="DS27" s="655"/>
      <c r="DT27" s="655"/>
      <c r="DU27" s="655"/>
      <c r="DV27" s="656"/>
      <c r="DW27" s="628">
        <v>3.5</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23554</v>
      </c>
      <c r="S28" s="624"/>
      <c r="T28" s="624"/>
      <c r="U28" s="624"/>
      <c r="V28" s="624"/>
      <c r="W28" s="624"/>
      <c r="X28" s="624"/>
      <c r="Y28" s="625"/>
      <c r="Z28" s="626">
        <v>0.3</v>
      </c>
      <c r="AA28" s="626"/>
      <c r="AB28" s="626"/>
      <c r="AC28" s="626"/>
      <c r="AD28" s="627">
        <v>7752</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1182490</v>
      </c>
      <c r="CS28" s="624"/>
      <c r="CT28" s="624"/>
      <c r="CU28" s="624"/>
      <c r="CV28" s="624"/>
      <c r="CW28" s="624"/>
      <c r="CX28" s="624"/>
      <c r="CY28" s="625"/>
      <c r="CZ28" s="657">
        <v>13.4</v>
      </c>
      <c r="DA28" s="658"/>
      <c r="DB28" s="658"/>
      <c r="DC28" s="659"/>
      <c r="DD28" s="632">
        <v>1173789</v>
      </c>
      <c r="DE28" s="624"/>
      <c r="DF28" s="624"/>
      <c r="DG28" s="624"/>
      <c r="DH28" s="624"/>
      <c r="DI28" s="624"/>
      <c r="DJ28" s="624"/>
      <c r="DK28" s="625"/>
      <c r="DL28" s="632">
        <v>1173789</v>
      </c>
      <c r="DM28" s="624"/>
      <c r="DN28" s="624"/>
      <c r="DO28" s="624"/>
      <c r="DP28" s="624"/>
      <c r="DQ28" s="624"/>
      <c r="DR28" s="624"/>
      <c r="DS28" s="624"/>
      <c r="DT28" s="624"/>
      <c r="DU28" s="624"/>
      <c r="DV28" s="625"/>
      <c r="DW28" s="628">
        <v>19</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80359</v>
      </c>
      <c r="S29" s="624"/>
      <c r="T29" s="624"/>
      <c r="U29" s="624"/>
      <c r="V29" s="624"/>
      <c r="W29" s="624"/>
      <c r="X29" s="624"/>
      <c r="Y29" s="625"/>
      <c r="Z29" s="626">
        <v>0.9</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1182490</v>
      </c>
      <c r="CS29" s="655"/>
      <c r="CT29" s="655"/>
      <c r="CU29" s="655"/>
      <c r="CV29" s="655"/>
      <c r="CW29" s="655"/>
      <c r="CX29" s="655"/>
      <c r="CY29" s="656"/>
      <c r="CZ29" s="657">
        <v>13.4</v>
      </c>
      <c r="DA29" s="658"/>
      <c r="DB29" s="658"/>
      <c r="DC29" s="659"/>
      <c r="DD29" s="632">
        <v>1173789</v>
      </c>
      <c r="DE29" s="655"/>
      <c r="DF29" s="655"/>
      <c r="DG29" s="655"/>
      <c r="DH29" s="655"/>
      <c r="DI29" s="655"/>
      <c r="DJ29" s="655"/>
      <c r="DK29" s="656"/>
      <c r="DL29" s="632">
        <v>1173789</v>
      </c>
      <c r="DM29" s="655"/>
      <c r="DN29" s="655"/>
      <c r="DO29" s="655"/>
      <c r="DP29" s="655"/>
      <c r="DQ29" s="655"/>
      <c r="DR29" s="655"/>
      <c r="DS29" s="655"/>
      <c r="DT29" s="655"/>
      <c r="DU29" s="655"/>
      <c r="DV29" s="656"/>
      <c r="DW29" s="628">
        <v>19</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122850</v>
      </c>
      <c r="S30" s="624"/>
      <c r="T30" s="624"/>
      <c r="U30" s="624"/>
      <c r="V30" s="624"/>
      <c r="W30" s="624"/>
      <c r="X30" s="624"/>
      <c r="Y30" s="625"/>
      <c r="Z30" s="626">
        <v>1.3</v>
      </c>
      <c r="AA30" s="626"/>
      <c r="AB30" s="626"/>
      <c r="AC30" s="626"/>
      <c r="AD30" s="627" t="s">
        <v>111</v>
      </c>
      <c r="AE30" s="627"/>
      <c r="AF30" s="627"/>
      <c r="AG30" s="627"/>
      <c r="AH30" s="627"/>
      <c r="AI30" s="627"/>
      <c r="AJ30" s="627"/>
      <c r="AK30" s="627"/>
      <c r="AL30" s="628" t="s">
        <v>111</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97.5</v>
      </c>
      <c r="BH30" s="682"/>
      <c r="BI30" s="682"/>
      <c r="BJ30" s="682"/>
      <c r="BK30" s="682"/>
      <c r="BL30" s="682"/>
      <c r="BM30" s="618">
        <v>91.7</v>
      </c>
      <c r="BN30" s="682"/>
      <c r="BO30" s="682"/>
      <c r="BP30" s="682"/>
      <c r="BQ30" s="683"/>
      <c r="BR30" s="681">
        <v>97.1</v>
      </c>
      <c r="BS30" s="682"/>
      <c r="BT30" s="682"/>
      <c r="BU30" s="682"/>
      <c r="BV30" s="682"/>
      <c r="BW30" s="682"/>
      <c r="BX30" s="618">
        <v>91.4</v>
      </c>
      <c r="BY30" s="682"/>
      <c r="BZ30" s="682"/>
      <c r="CA30" s="682"/>
      <c r="CB30" s="683"/>
      <c r="CD30" s="686"/>
      <c r="CE30" s="687"/>
      <c r="CF30" s="637" t="s">
        <v>292</v>
      </c>
      <c r="CG30" s="638"/>
      <c r="CH30" s="638"/>
      <c r="CI30" s="638"/>
      <c r="CJ30" s="638"/>
      <c r="CK30" s="638"/>
      <c r="CL30" s="638"/>
      <c r="CM30" s="638"/>
      <c r="CN30" s="638"/>
      <c r="CO30" s="638"/>
      <c r="CP30" s="638"/>
      <c r="CQ30" s="639"/>
      <c r="CR30" s="623">
        <v>1059407</v>
      </c>
      <c r="CS30" s="624"/>
      <c r="CT30" s="624"/>
      <c r="CU30" s="624"/>
      <c r="CV30" s="624"/>
      <c r="CW30" s="624"/>
      <c r="CX30" s="624"/>
      <c r="CY30" s="625"/>
      <c r="CZ30" s="657">
        <v>12</v>
      </c>
      <c r="DA30" s="658"/>
      <c r="DB30" s="658"/>
      <c r="DC30" s="659"/>
      <c r="DD30" s="632">
        <v>1050706</v>
      </c>
      <c r="DE30" s="624"/>
      <c r="DF30" s="624"/>
      <c r="DG30" s="624"/>
      <c r="DH30" s="624"/>
      <c r="DI30" s="624"/>
      <c r="DJ30" s="624"/>
      <c r="DK30" s="625"/>
      <c r="DL30" s="632">
        <v>1050706</v>
      </c>
      <c r="DM30" s="624"/>
      <c r="DN30" s="624"/>
      <c r="DO30" s="624"/>
      <c r="DP30" s="624"/>
      <c r="DQ30" s="624"/>
      <c r="DR30" s="624"/>
      <c r="DS30" s="624"/>
      <c r="DT30" s="624"/>
      <c r="DU30" s="624"/>
      <c r="DV30" s="625"/>
      <c r="DW30" s="628">
        <v>17</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531818</v>
      </c>
      <c r="S31" s="624"/>
      <c r="T31" s="624"/>
      <c r="U31" s="624"/>
      <c r="V31" s="624"/>
      <c r="W31" s="624"/>
      <c r="X31" s="624"/>
      <c r="Y31" s="625"/>
      <c r="Z31" s="626">
        <v>5.8</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98.3</v>
      </c>
      <c r="BH31" s="655"/>
      <c r="BI31" s="655"/>
      <c r="BJ31" s="655"/>
      <c r="BK31" s="655"/>
      <c r="BL31" s="655"/>
      <c r="BM31" s="629">
        <v>94.2</v>
      </c>
      <c r="BN31" s="679"/>
      <c r="BO31" s="679"/>
      <c r="BP31" s="679"/>
      <c r="BQ31" s="680"/>
      <c r="BR31" s="678">
        <v>97.7</v>
      </c>
      <c r="BS31" s="655"/>
      <c r="BT31" s="655"/>
      <c r="BU31" s="655"/>
      <c r="BV31" s="655"/>
      <c r="BW31" s="655"/>
      <c r="BX31" s="629">
        <v>93.4</v>
      </c>
      <c r="BY31" s="679"/>
      <c r="BZ31" s="679"/>
      <c r="CA31" s="679"/>
      <c r="CB31" s="680"/>
      <c r="CD31" s="686"/>
      <c r="CE31" s="687"/>
      <c r="CF31" s="637" t="s">
        <v>296</v>
      </c>
      <c r="CG31" s="638"/>
      <c r="CH31" s="638"/>
      <c r="CI31" s="638"/>
      <c r="CJ31" s="638"/>
      <c r="CK31" s="638"/>
      <c r="CL31" s="638"/>
      <c r="CM31" s="638"/>
      <c r="CN31" s="638"/>
      <c r="CO31" s="638"/>
      <c r="CP31" s="638"/>
      <c r="CQ31" s="639"/>
      <c r="CR31" s="623">
        <v>123083</v>
      </c>
      <c r="CS31" s="655"/>
      <c r="CT31" s="655"/>
      <c r="CU31" s="655"/>
      <c r="CV31" s="655"/>
      <c r="CW31" s="655"/>
      <c r="CX31" s="655"/>
      <c r="CY31" s="656"/>
      <c r="CZ31" s="657">
        <v>1.4</v>
      </c>
      <c r="DA31" s="658"/>
      <c r="DB31" s="658"/>
      <c r="DC31" s="659"/>
      <c r="DD31" s="632">
        <v>123083</v>
      </c>
      <c r="DE31" s="655"/>
      <c r="DF31" s="655"/>
      <c r="DG31" s="655"/>
      <c r="DH31" s="655"/>
      <c r="DI31" s="655"/>
      <c r="DJ31" s="655"/>
      <c r="DK31" s="656"/>
      <c r="DL31" s="632">
        <v>123083</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89152</v>
      </c>
      <c r="S32" s="624"/>
      <c r="T32" s="624"/>
      <c r="U32" s="624"/>
      <c r="V32" s="624"/>
      <c r="W32" s="624"/>
      <c r="X32" s="624"/>
      <c r="Y32" s="625"/>
      <c r="Z32" s="626">
        <v>1</v>
      </c>
      <c r="AA32" s="626"/>
      <c r="AB32" s="626"/>
      <c r="AC32" s="626"/>
      <c r="AD32" s="627">
        <v>1005</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96.3</v>
      </c>
      <c r="BH32" s="691"/>
      <c r="BI32" s="691"/>
      <c r="BJ32" s="691"/>
      <c r="BK32" s="691"/>
      <c r="BL32" s="691"/>
      <c r="BM32" s="692">
        <v>88.1</v>
      </c>
      <c r="BN32" s="691"/>
      <c r="BO32" s="691"/>
      <c r="BP32" s="691"/>
      <c r="BQ32" s="693"/>
      <c r="BR32" s="690">
        <v>96</v>
      </c>
      <c r="BS32" s="691"/>
      <c r="BT32" s="691"/>
      <c r="BU32" s="691"/>
      <c r="BV32" s="691"/>
      <c r="BW32" s="691"/>
      <c r="BX32" s="692">
        <v>88.4</v>
      </c>
      <c r="BY32" s="691"/>
      <c r="BZ32" s="691"/>
      <c r="CA32" s="691"/>
      <c r="CB32" s="693"/>
      <c r="CD32" s="688"/>
      <c r="CE32" s="689"/>
      <c r="CF32" s="637" t="s">
        <v>299</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913917</v>
      </c>
      <c r="S33" s="624"/>
      <c r="T33" s="624"/>
      <c r="U33" s="624"/>
      <c r="V33" s="624"/>
      <c r="W33" s="624"/>
      <c r="X33" s="624"/>
      <c r="Y33" s="625"/>
      <c r="Z33" s="626">
        <v>9.9</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4507156</v>
      </c>
      <c r="CS33" s="655"/>
      <c r="CT33" s="655"/>
      <c r="CU33" s="655"/>
      <c r="CV33" s="655"/>
      <c r="CW33" s="655"/>
      <c r="CX33" s="655"/>
      <c r="CY33" s="656"/>
      <c r="CZ33" s="657">
        <v>51</v>
      </c>
      <c r="DA33" s="658"/>
      <c r="DB33" s="658"/>
      <c r="DC33" s="659"/>
      <c r="DD33" s="632">
        <v>3500211</v>
      </c>
      <c r="DE33" s="655"/>
      <c r="DF33" s="655"/>
      <c r="DG33" s="655"/>
      <c r="DH33" s="655"/>
      <c r="DI33" s="655"/>
      <c r="DJ33" s="655"/>
      <c r="DK33" s="656"/>
      <c r="DL33" s="632">
        <v>2803640</v>
      </c>
      <c r="DM33" s="655"/>
      <c r="DN33" s="655"/>
      <c r="DO33" s="655"/>
      <c r="DP33" s="655"/>
      <c r="DQ33" s="655"/>
      <c r="DR33" s="655"/>
      <c r="DS33" s="655"/>
      <c r="DT33" s="655"/>
      <c r="DU33" s="655"/>
      <c r="DV33" s="656"/>
      <c r="DW33" s="628">
        <v>45.3</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1454459</v>
      </c>
      <c r="CS34" s="624"/>
      <c r="CT34" s="624"/>
      <c r="CU34" s="624"/>
      <c r="CV34" s="624"/>
      <c r="CW34" s="624"/>
      <c r="CX34" s="624"/>
      <c r="CY34" s="625"/>
      <c r="CZ34" s="657">
        <v>16.5</v>
      </c>
      <c r="DA34" s="658"/>
      <c r="DB34" s="658"/>
      <c r="DC34" s="659"/>
      <c r="DD34" s="632">
        <v>1118893</v>
      </c>
      <c r="DE34" s="624"/>
      <c r="DF34" s="624"/>
      <c r="DG34" s="624"/>
      <c r="DH34" s="624"/>
      <c r="DI34" s="624"/>
      <c r="DJ34" s="624"/>
      <c r="DK34" s="625"/>
      <c r="DL34" s="632">
        <v>955812</v>
      </c>
      <c r="DM34" s="624"/>
      <c r="DN34" s="624"/>
      <c r="DO34" s="624"/>
      <c r="DP34" s="624"/>
      <c r="DQ34" s="624"/>
      <c r="DR34" s="624"/>
      <c r="DS34" s="624"/>
      <c r="DT34" s="624"/>
      <c r="DU34" s="624"/>
      <c r="DV34" s="625"/>
      <c r="DW34" s="628">
        <v>15.4</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307517</v>
      </c>
      <c r="S35" s="624"/>
      <c r="T35" s="624"/>
      <c r="U35" s="624"/>
      <c r="V35" s="624"/>
      <c r="W35" s="624"/>
      <c r="X35" s="624"/>
      <c r="Y35" s="625"/>
      <c r="Z35" s="626">
        <v>3.3</v>
      </c>
      <c r="AA35" s="626"/>
      <c r="AB35" s="626"/>
      <c r="AC35" s="626"/>
      <c r="AD35" s="627" t="s">
        <v>111</v>
      </c>
      <c r="AE35" s="627"/>
      <c r="AF35" s="627"/>
      <c r="AG35" s="627"/>
      <c r="AH35" s="627"/>
      <c r="AI35" s="627"/>
      <c r="AJ35" s="627"/>
      <c r="AK35" s="627"/>
      <c r="AL35" s="628" t="s">
        <v>111</v>
      </c>
      <c r="AM35" s="629"/>
      <c r="AN35" s="629"/>
      <c r="AO35" s="630"/>
      <c r="AP35" s="186"/>
      <c r="AQ35" s="634" t="s">
        <v>307</v>
      </c>
      <c r="AR35" s="635"/>
      <c r="AS35" s="635"/>
      <c r="AT35" s="635"/>
      <c r="AU35" s="635"/>
      <c r="AV35" s="635"/>
      <c r="AW35" s="635"/>
      <c r="AX35" s="635"/>
      <c r="AY35" s="636"/>
      <c r="AZ35" s="612">
        <v>1555968</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54603</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35462</v>
      </c>
      <c r="CS35" s="655"/>
      <c r="CT35" s="655"/>
      <c r="CU35" s="655"/>
      <c r="CV35" s="655"/>
      <c r="CW35" s="655"/>
      <c r="CX35" s="655"/>
      <c r="CY35" s="656"/>
      <c r="CZ35" s="657">
        <v>0.4</v>
      </c>
      <c r="DA35" s="658"/>
      <c r="DB35" s="658"/>
      <c r="DC35" s="659"/>
      <c r="DD35" s="632">
        <v>28614</v>
      </c>
      <c r="DE35" s="655"/>
      <c r="DF35" s="655"/>
      <c r="DG35" s="655"/>
      <c r="DH35" s="655"/>
      <c r="DI35" s="655"/>
      <c r="DJ35" s="655"/>
      <c r="DK35" s="656"/>
      <c r="DL35" s="632">
        <v>28398</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9220930</v>
      </c>
      <c r="S36" s="696"/>
      <c r="T36" s="696"/>
      <c r="U36" s="696"/>
      <c r="V36" s="696"/>
      <c r="W36" s="696"/>
      <c r="X36" s="696"/>
      <c r="Y36" s="697"/>
      <c r="Z36" s="698">
        <v>100</v>
      </c>
      <c r="AA36" s="698"/>
      <c r="AB36" s="698"/>
      <c r="AC36" s="698"/>
      <c r="AD36" s="699">
        <v>5884387</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417503</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7757</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1431409</v>
      </c>
      <c r="CS36" s="624"/>
      <c r="CT36" s="624"/>
      <c r="CU36" s="624"/>
      <c r="CV36" s="624"/>
      <c r="CW36" s="624"/>
      <c r="CX36" s="624"/>
      <c r="CY36" s="625"/>
      <c r="CZ36" s="657">
        <v>16.2</v>
      </c>
      <c r="DA36" s="658"/>
      <c r="DB36" s="658"/>
      <c r="DC36" s="659"/>
      <c r="DD36" s="632">
        <v>994625</v>
      </c>
      <c r="DE36" s="624"/>
      <c r="DF36" s="624"/>
      <c r="DG36" s="624"/>
      <c r="DH36" s="624"/>
      <c r="DI36" s="624"/>
      <c r="DJ36" s="624"/>
      <c r="DK36" s="625"/>
      <c r="DL36" s="632">
        <v>893691</v>
      </c>
      <c r="DM36" s="624"/>
      <c r="DN36" s="624"/>
      <c r="DO36" s="624"/>
      <c r="DP36" s="624"/>
      <c r="DQ36" s="624"/>
      <c r="DR36" s="624"/>
      <c r="DS36" s="624"/>
      <c r="DT36" s="624"/>
      <c r="DU36" s="624"/>
      <c r="DV36" s="625"/>
      <c r="DW36" s="628">
        <v>14.4</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238327</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2804</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740743</v>
      </c>
      <c r="CS37" s="655"/>
      <c r="CT37" s="655"/>
      <c r="CU37" s="655"/>
      <c r="CV37" s="655"/>
      <c r="CW37" s="655"/>
      <c r="CX37" s="655"/>
      <c r="CY37" s="656"/>
      <c r="CZ37" s="657">
        <v>8.4</v>
      </c>
      <c r="DA37" s="658"/>
      <c r="DB37" s="658"/>
      <c r="DC37" s="659"/>
      <c r="DD37" s="632">
        <v>485951</v>
      </c>
      <c r="DE37" s="655"/>
      <c r="DF37" s="655"/>
      <c r="DG37" s="655"/>
      <c r="DH37" s="655"/>
      <c r="DI37" s="655"/>
      <c r="DJ37" s="655"/>
      <c r="DK37" s="656"/>
      <c r="DL37" s="632">
        <v>463864</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51074</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4584</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1307227</v>
      </c>
      <c r="CS38" s="624"/>
      <c r="CT38" s="624"/>
      <c r="CU38" s="624"/>
      <c r="CV38" s="624"/>
      <c r="CW38" s="624"/>
      <c r="CX38" s="624"/>
      <c r="CY38" s="625"/>
      <c r="CZ38" s="657">
        <v>14.8</v>
      </c>
      <c r="DA38" s="658"/>
      <c r="DB38" s="658"/>
      <c r="DC38" s="659"/>
      <c r="DD38" s="632">
        <v>1167340</v>
      </c>
      <c r="DE38" s="624"/>
      <c r="DF38" s="624"/>
      <c r="DG38" s="624"/>
      <c r="DH38" s="624"/>
      <c r="DI38" s="624"/>
      <c r="DJ38" s="624"/>
      <c r="DK38" s="625"/>
      <c r="DL38" s="632">
        <v>923777</v>
      </c>
      <c r="DM38" s="624"/>
      <c r="DN38" s="624"/>
      <c r="DO38" s="624"/>
      <c r="DP38" s="624"/>
      <c r="DQ38" s="624"/>
      <c r="DR38" s="624"/>
      <c r="DS38" s="624"/>
      <c r="DT38" s="624"/>
      <c r="DU38" s="624"/>
      <c r="DV38" s="625"/>
      <c r="DW38" s="628">
        <v>14.9</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v>5301</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84</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269799</v>
      </c>
      <c r="CS39" s="655"/>
      <c r="CT39" s="655"/>
      <c r="CU39" s="655"/>
      <c r="CV39" s="655"/>
      <c r="CW39" s="655"/>
      <c r="CX39" s="655"/>
      <c r="CY39" s="656"/>
      <c r="CZ39" s="657">
        <v>3.1</v>
      </c>
      <c r="DA39" s="658"/>
      <c r="DB39" s="658"/>
      <c r="DC39" s="659"/>
      <c r="DD39" s="632">
        <v>188377</v>
      </c>
      <c r="DE39" s="655"/>
      <c r="DF39" s="655"/>
      <c r="DG39" s="655"/>
      <c r="DH39" s="655"/>
      <c r="DI39" s="655"/>
      <c r="DJ39" s="655"/>
      <c r="DK39" s="656"/>
      <c r="DL39" s="632" t="s">
        <v>324</v>
      </c>
      <c r="DM39" s="655"/>
      <c r="DN39" s="655"/>
      <c r="DO39" s="655"/>
      <c r="DP39" s="655"/>
      <c r="DQ39" s="655"/>
      <c r="DR39" s="655"/>
      <c r="DS39" s="655"/>
      <c r="DT39" s="655"/>
      <c r="DU39" s="655"/>
      <c r="DV39" s="656"/>
      <c r="DW39" s="628" t="s">
        <v>324</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181398</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118</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8800</v>
      </c>
      <c r="CS40" s="624"/>
      <c r="CT40" s="624"/>
      <c r="CU40" s="624"/>
      <c r="CV40" s="624"/>
      <c r="CW40" s="624"/>
      <c r="CX40" s="624"/>
      <c r="CY40" s="625"/>
      <c r="CZ40" s="657">
        <v>0.1</v>
      </c>
      <c r="DA40" s="658"/>
      <c r="DB40" s="658"/>
      <c r="DC40" s="659"/>
      <c r="DD40" s="632">
        <v>2362</v>
      </c>
      <c r="DE40" s="624"/>
      <c r="DF40" s="624"/>
      <c r="DG40" s="624"/>
      <c r="DH40" s="624"/>
      <c r="DI40" s="624"/>
      <c r="DJ40" s="624"/>
      <c r="DK40" s="625"/>
      <c r="DL40" s="632">
        <v>1962</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662365</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369</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980434</v>
      </c>
      <c r="CS42" s="624"/>
      <c r="CT42" s="624"/>
      <c r="CU42" s="624"/>
      <c r="CV42" s="624"/>
      <c r="CW42" s="624"/>
      <c r="CX42" s="624"/>
      <c r="CY42" s="625"/>
      <c r="CZ42" s="657">
        <v>11.1</v>
      </c>
      <c r="DA42" s="706"/>
      <c r="DB42" s="706"/>
      <c r="DC42" s="707"/>
      <c r="DD42" s="632">
        <v>373086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v>35591</v>
      </c>
      <c r="CS43" s="655"/>
      <c r="CT43" s="655"/>
      <c r="CU43" s="655"/>
      <c r="CV43" s="655"/>
      <c r="CW43" s="655"/>
      <c r="CX43" s="655"/>
      <c r="CY43" s="656"/>
      <c r="CZ43" s="657">
        <v>0.4</v>
      </c>
      <c r="DA43" s="658"/>
      <c r="DB43" s="658"/>
      <c r="DC43" s="659"/>
      <c r="DD43" s="632">
        <v>35591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336</v>
      </c>
      <c r="CD44" s="729" t="s">
        <v>287</v>
      </c>
      <c r="CE44" s="730"/>
      <c r="CF44" s="620" t="s">
        <v>337</v>
      </c>
      <c r="CG44" s="621"/>
      <c r="CH44" s="621"/>
      <c r="CI44" s="621"/>
      <c r="CJ44" s="621"/>
      <c r="CK44" s="621"/>
      <c r="CL44" s="621"/>
      <c r="CM44" s="621"/>
      <c r="CN44" s="621"/>
      <c r="CO44" s="621"/>
      <c r="CP44" s="621"/>
      <c r="CQ44" s="622"/>
      <c r="CR44" s="623">
        <v>957079</v>
      </c>
      <c r="CS44" s="624"/>
      <c r="CT44" s="624"/>
      <c r="CU44" s="624"/>
      <c r="CV44" s="624"/>
      <c r="CW44" s="624"/>
      <c r="CX44" s="624"/>
      <c r="CY44" s="625"/>
      <c r="CZ44" s="657">
        <v>10.8</v>
      </c>
      <c r="DA44" s="706"/>
      <c r="DB44" s="706"/>
      <c r="DC44" s="707"/>
      <c r="DD44" s="632">
        <v>373086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338</v>
      </c>
      <c r="CG45" s="621"/>
      <c r="CH45" s="621"/>
      <c r="CI45" s="621"/>
      <c r="CJ45" s="621"/>
      <c r="CK45" s="621"/>
      <c r="CL45" s="621"/>
      <c r="CM45" s="621"/>
      <c r="CN45" s="621"/>
      <c r="CO45" s="621"/>
      <c r="CP45" s="621"/>
      <c r="CQ45" s="622"/>
      <c r="CR45" s="623">
        <v>321016</v>
      </c>
      <c r="CS45" s="655"/>
      <c r="CT45" s="655"/>
      <c r="CU45" s="655"/>
      <c r="CV45" s="655"/>
      <c r="CW45" s="655"/>
      <c r="CX45" s="655"/>
      <c r="CY45" s="656"/>
      <c r="CZ45" s="657">
        <v>3.6</v>
      </c>
      <c r="DA45" s="658"/>
      <c r="DB45" s="658"/>
      <c r="DC45" s="659"/>
      <c r="DD45" s="632">
        <v>36341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339</v>
      </c>
      <c r="CG46" s="621"/>
      <c r="CH46" s="621"/>
      <c r="CI46" s="621"/>
      <c r="CJ46" s="621"/>
      <c r="CK46" s="621"/>
      <c r="CL46" s="621"/>
      <c r="CM46" s="621"/>
      <c r="CN46" s="621"/>
      <c r="CO46" s="621"/>
      <c r="CP46" s="621"/>
      <c r="CQ46" s="622"/>
      <c r="CR46" s="623">
        <v>626513</v>
      </c>
      <c r="CS46" s="624"/>
      <c r="CT46" s="624"/>
      <c r="CU46" s="624"/>
      <c r="CV46" s="624"/>
      <c r="CW46" s="624"/>
      <c r="CX46" s="624"/>
      <c r="CY46" s="625"/>
      <c r="CZ46" s="657">
        <v>7.1</v>
      </c>
      <c r="DA46" s="706"/>
      <c r="DB46" s="706"/>
      <c r="DC46" s="707"/>
      <c r="DD46" s="632">
        <v>333895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340</v>
      </c>
      <c r="CG47" s="621"/>
      <c r="CH47" s="621"/>
      <c r="CI47" s="621"/>
      <c r="CJ47" s="621"/>
      <c r="CK47" s="621"/>
      <c r="CL47" s="621"/>
      <c r="CM47" s="621"/>
      <c r="CN47" s="621"/>
      <c r="CO47" s="621"/>
      <c r="CP47" s="621"/>
      <c r="CQ47" s="622"/>
      <c r="CR47" s="623">
        <v>23355</v>
      </c>
      <c r="CS47" s="655"/>
      <c r="CT47" s="655"/>
      <c r="CU47" s="655"/>
      <c r="CV47" s="655"/>
      <c r="CW47" s="655"/>
      <c r="CX47" s="655"/>
      <c r="CY47" s="656"/>
      <c r="CZ47" s="657">
        <v>0.3</v>
      </c>
      <c r="DA47" s="658"/>
      <c r="DB47" s="658"/>
      <c r="DC47" s="659"/>
      <c r="DD47" s="632" t="s">
        <v>111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341</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342</v>
      </c>
      <c r="CE49" s="667"/>
      <c r="CF49" s="667"/>
      <c r="CG49" s="667"/>
      <c r="CH49" s="667"/>
      <c r="CI49" s="667"/>
      <c r="CJ49" s="667"/>
      <c r="CK49" s="667"/>
      <c r="CL49" s="667"/>
      <c r="CM49" s="667"/>
      <c r="CN49" s="667"/>
      <c r="CO49" s="667"/>
      <c r="CP49" s="667"/>
      <c r="CQ49" s="668"/>
      <c r="CR49" s="695">
        <v>8840717</v>
      </c>
      <c r="CS49" s="691"/>
      <c r="CT49" s="691"/>
      <c r="CU49" s="691"/>
      <c r="CV49" s="691"/>
      <c r="CW49" s="691"/>
      <c r="CX49" s="691"/>
      <c r="CY49" s="718"/>
      <c r="CZ49" s="719">
        <v>100</v>
      </c>
      <c r="DA49" s="720"/>
      <c r="DB49" s="720"/>
      <c r="DC49" s="721"/>
      <c r="DD49" s="722">
        <v>6763532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365</v>
      </c>
      <c r="C7" s="750"/>
      <c r="D7" s="750"/>
      <c r="E7" s="750"/>
      <c r="F7" s="750"/>
      <c r="G7" s="750"/>
      <c r="H7" s="750"/>
      <c r="I7" s="750"/>
      <c r="J7" s="750"/>
      <c r="K7" s="750"/>
      <c r="L7" s="750"/>
      <c r="M7" s="750"/>
      <c r="N7" s="750"/>
      <c r="O7" s="750"/>
      <c r="P7" s="751"/>
      <c r="Q7" s="752">
        <v>9221</v>
      </c>
      <c r="R7" s="753"/>
      <c r="S7" s="753"/>
      <c r="T7" s="753"/>
      <c r="U7" s="753"/>
      <c r="V7" s="753">
        <v>8841</v>
      </c>
      <c r="W7" s="753"/>
      <c r="X7" s="753"/>
      <c r="Y7" s="753"/>
      <c r="Z7" s="753"/>
      <c r="AA7" s="753">
        <v>380</v>
      </c>
      <c r="AB7" s="753"/>
      <c r="AC7" s="753"/>
      <c r="AD7" s="753"/>
      <c r="AE7" s="754"/>
      <c r="AF7" s="755">
        <v>331</v>
      </c>
      <c r="AG7" s="756"/>
      <c r="AH7" s="756"/>
      <c r="AI7" s="756"/>
      <c r="AJ7" s="757"/>
      <c r="AK7" s="792">
        <v>123</v>
      </c>
      <c r="AL7" s="793"/>
      <c r="AM7" s="793"/>
      <c r="AN7" s="793"/>
      <c r="AO7" s="793"/>
      <c r="AP7" s="793">
        <v>11493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f>Q7</f>
        <v>9221</v>
      </c>
      <c r="R23" s="812"/>
      <c r="S23" s="812"/>
      <c r="T23" s="812"/>
      <c r="U23" s="812"/>
      <c r="V23" s="812">
        <f>V7</f>
        <v>8841</v>
      </c>
      <c r="W23" s="812"/>
      <c r="X23" s="812"/>
      <c r="Y23" s="812"/>
      <c r="Z23" s="812"/>
      <c r="AA23" s="812">
        <f>AA7</f>
        <v>380</v>
      </c>
      <c r="AB23" s="812"/>
      <c r="AC23" s="812"/>
      <c r="AD23" s="812"/>
      <c r="AE23" s="813"/>
      <c r="AF23" s="814">
        <v>331</v>
      </c>
      <c r="AG23" s="812"/>
      <c r="AH23" s="812"/>
      <c r="AI23" s="812"/>
      <c r="AJ23" s="815"/>
      <c r="AK23" s="816"/>
      <c r="AL23" s="817"/>
      <c r="AM23" s="817"/>
      <c r="AN23" s="817"/>
      <c r="AO23" s="817"/>
      <c r="AP23" s="812">
        <f>AP7</f>
        <v>11493</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348</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2766</v>
      </c>
      <c r="R28" s="841"/>
      <c r="S28" s="841"/>
      <c r="T28" s="841"/>
      <c r="U28" s="841"/>
      <c r="V28" s="841">
        <v>2711</v>
      </c>
      <c r="W28" s="841"/>
      <c r="X28" s="841"/>
      <c r="Y28" s="841"/>
      <c r="Z28" s="841"/>
      <c r="AA28" s="841">
        <v>55</v>
      </c>
      <c r="AB28" s="841"/>
      <c r="AC28" s="841"/>
      <c r="AD28" s="841"/>
      <c r="AE28" s="842"/>
      <c r="AF28" s="843">
        <v>55</v>
      </c>
      <c r="AG28" s="841"/>
      <c r="AH28" s="841"/>
      <c r="AI28" s="841"/>
      <c r="AJ28" s="844"/>
      <c r="AK28" s="845">
        <v>261</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2071</v>
      </c>
      <c r="R29" s="777"/>
      <c r="S29" s="777"/>
      <c r="T29" s="777"/>
      <c r="U29" s="777"/>
      <c r="V29" s="777">
        <v>1992</v>
      </c>
      <c r="W29" s="777"/>
      <c r="X29" s="777"/>
      <c r="Y29" s="777"/>
      <c r="Z29" s="777"/>
      <c r="AA29" s="777">
        <v>79</v>
      </c>
      <c r="AB29" s="777"/>
      <c r="AC29" s="777"/>
      <c r="AD29" s="777"/>
      <c r="AE29" s="778"/>
      <c r="AF29" s="779">
        <v>79</v>
      </c>
      <c r="AG29" s="780"/>
      <c r="AH29" s="780"/>
      <c r="AI29" s="780"/>
      <c r="AJ29" s="781"/>
      <c r="AK29" s="848">
        <v>348</v>
      </c>
      <c r="AL29" s="849"/>
      <c r="AM29" s="849"/>
      <c r="AN29" s="849"/>
      <c r="AO29" s="849"/>
      <c r="AP29" s="849" t="s">
        <v>545</v>
      </c>
      <c r="AQ29" s="849"/>
      <c r="AR29" s="849"/>
      <c r="AS29" s="849"/>
      <c r="AT29" s="849"/>
      <c r="AU29" s="849" t="s">
        <v>545</v>
      </c>
      <c r="AV29" s="849"/>
      <c r="AW29" s="849"/>
      <c r="AX29" s="849"/>
      <c r="AY29" s="849"/>
      <c r="AZ29" s="837" t="s">
        <v>545</v>
      </c>
      <c r="BA29" s="837"/>
      <c r="BB29" s="837"/>
      <c r="BC29" s="837"/>
      <c r="BD29" s="837"/>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506</v>
      </c>
      <c r="R30" s="777"/>
      <c r="S30" s="777"/>
      <c r="T30" s="777"/>
      <c r="U30" s="777"/>
      <c r="V30" s="777">
        <v>504</v>
      </c>
      <c r="W30" s="777"/>
      <c r="X30" s="777"/>
      <c r="Y30" s="777"/>
      <c r="Z30" s="777"/>
      <c r="AA30" s="777">
        <v>2</v>
      </c>
      <c r="AB30" s="777"/>
      <c r="AC30" s="777"/>
      <c r="AD30" s="777"/>
      <c r="AE30" s="778"/>
      <c r="AF30" s="779">
        <v>2</v>
      </c>
      <c r="AG30" s="780"/>
      <c r="AH30" s="780"/>
      <c r="AI30" s="780"/>
      <c r="AJ30" s="781"/>
      <c r="AK30" s="848">
        <v>335</v>
      </c>
      <c r="AL30" s="849"/>
      <c r="AM30" s="849"/>
      <c r="AN30" s="849"/>
      <c r="AO30" s="849"/>
      <c r="AP30" s="849" t="s">
        <v>545</v>
      </c>
      <c r="AQ30" s="849"/>
      <c r="AR30" s="849"/>
      <c r="AS30" s="849"/>
      <c r="AT30" s="849"/>
      <c r="AU30" s="849" t="s">
        <v>545</v>
      </c>
      <c r="AV30" s="849"/>
      <c r="AW30" s="849"/>
      <c r="AX30" s="849"/>
      <c r="AY30" s="849"/>
      <c r="AZ30" s="837" t="s">
        <v>545</v>
      </c>
      <c r="BA30" s="837"/>
      <c r="BB30" s="837"/>
      <c r="BC30" s="837"/>
      <c r="BD30" s="837"/>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848</v>
      </c>
      <c r="R31" s="777"/>
      <c r="S31" s="777"/>
      <c r="T31" s="777"/>
      <c r="U31" s="777"/>
      <c r="V31" s="777">
        <v>845</v>
      </c>
      <c r="W31" s="777"/>
      <c r="X31" s="777"/>
      <c r="Y31" s="777"/>
      <c r="Z31" s="777"/>
      <c r="AA31" s="777">
        <v>4</v>
      </c>
      <c r="AB31" s="777"/>
      <c r="AC31" s="777"/>
      <c r="AD31" s="777"/>
      <c r="AE31" s="778"/>
      <c r="AF31" s="779">
        <v>209</v>
      </c>
      <c r="AG31" s="780"/>
      <c r="AH31" s="780"/>
      <c r="AI31" s="780"/>
      <c r="AJ31" s="781"/>
      <c r="AK31" s="848">
        <v>238</v>
      </c>
      <c r="AL31" s="849"/>
      <c r="AM31" s="849"/>
      <c r="AN31" s="849"/>
      <c r="AO31" s="849"/>
      <c r="AP31" s="849">
        <v>249</v>
      </c>
      <c r="AQ31" s="849"/>
      <c r="AR31" s="849"/>
      <c r="AS31" s="849"/>
      <c r="AT31" s="849"/>
      <c r="AU31" s="849">
        <v>168</v>
      </c>
      <c r="AV31" s="849"/>
      <c r="AW31" s="849"/>
      <c r="AX31" s="849"/>
      <c r="AY31" s="849"/>
      <c r="AZ31" s="837" t="s">
        <v>545</v>
      </c>
      <c r="BA31" s="837"/>
      <c r="BB31" s="837"/>
      <c r="BC31" s="837"/>
      <c r="BD31" s="837"/>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168</v>
      </c>
      <c r="R32" s="777"/>
      <c r="S32" s="777"/>
      <c r="T32" s="777"/>
      <c r="U32" s="777"/>
      <c r="V32" s="777">
        <v>175</v>
      </c>
      <c r="W32" s="777"/>
      <c r="X32" s="777"/>
      <c r="Y32" s="777"/>
      <c r="Z32" s="777"/>
      <c r="AA32" s="777">
        <v>-6</v>
      </c>
      <c r="AB32" s="777"/>
      <c r="AC32" s="777"/>
      <c r="AD32" s="777"/>
      <c r="AE32" s="778"/>
      <c r="AF32" s="779">
        <v>139</v>
      </c>
      <c r="AG32" s="780"/>
      <c r="AH32" s="780"/>
      <c r="AI32" s="780"/>
      <c r="AJ32" s="781"/>
      <c r="AK32" s="848">
        <v>3</v>
      </c>
      <c r="AL32" s="849"/>
      <c r="AM32" s="849"/>
      <c r="AN32" s="849"/>
      <c r="AO32" s="849"/>
      <c r="AP32" s="849">
        <v>538</v>
      </c>
      <c r="AQ32" s="849"/>
      <c r="AR32" s="849"/>
      <c r="AS32" s="849"/>
      <c r="AT32" s="849"/>
      <c r="AU32" s="849">
        <v>7</v>
      </c>
      <c r="AV32" s="849"/>
      <c r="AW32" s="849"/>
      <c r="AX32" s="849"/>
      <c r="AY32" s="849"/>
      <c r="AZ32" s="837" t="s">
        <v>545</v>
      </c>
      <c r="BA32" s="837"/>
      <c r="BB32" s="837"/>
      <c r="BC32" s="837"/>
      <c r="BD32" s="837"/>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251</v>
      </c>
      <c r="R33" s="777"/>
      <c r="S33" s="777"/>
      <c r="T33" s="777"/>
      <c r="U33" s="777"/>
      <c r="V33" s="777">
        <v>241</v>
      </c>
      <c r="W33" s="777"/>
      <c r="X33" s="777"/>
      <c r="Y33" s="777"/>
      <c r="Z33" s="777"/>
      <c r="AA33" s="777">
        <v>10</v>
      </c>
      <c r="AB33" s="777"/>
      <c r="AC33" s="777"/>
      <c r="AD33" s="777"/>
      <c r="AE33" s="778"/>
      <c r="AF33" s="779">
        <v>10</v>
      </c>
      <c r="AG33" s="780"/>
      <c r="AH33" s="780"/>
      <c r="AI33" s="780"/>
      <c r="AJ33" s="781"/>
      <c r="AK33" s="848">
        <v>51</v>
      </c>
      <c r="AL33" s="849"/>
      <c r="AM33" s="849"/>
      <c r="AN33" s="849"/>
      <c r="AO33" s="849"/>
      <c r="AP33" s="849">
        <v>987</v>
      </c>
      <c r="AQ33" s="849"/>
      <c r="AR33" s="849"/>
      <c r="AS33" s="849"/>
      <c r="AT33" s="849"/>
      <c r="AU33" s="849">
        <v>502</v>
      </c>
      <c r="AV33" s="849"/>
      <c r="AW33" s="849"/>
      <c r="AX33" s="849"/>
      <c r="AY33" s="849"/>
      <c r="AZ33" s="837" t="s">
        <v>545</v>
      </c>
      <c r="BA33" s="837"/>
      <c r="BB33" s="837"/>
      <c r="BC33" s="837"/>
      <c r="BD33" s="837"/>
      <c r="BE33" s="846" t="s">
        <v>386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697</v>
      </c>
      <c r="R34" s="777"/>
      <c r="S34" s="777"/>
      <c r="T34" s="777"/>
      <c r="U34" s="777"/>
      <c r="V34" s="777">
        <v>678</v>
      </c>
      <c r="W34" s="777"/>
      <c r="X34" s="777"/>
      <c r="Y34" s="777"/>
      <c r="Z34" s="777"/>
      <c r="AA34" s="777">
        <v>19</v>
      </c>
      <c r="AB34" s="777"/>
      <c r="AC34" s="777"/>
      <c r="AD34" s="777"/>
      <c r="AE34" s="778"/>
      <c r="AF34" s="779" t="s">
        <v>111</v>
      </c>
      <c r="AG34" s="780"/>
      <c r="AH34" s="780"/>
      <c r="AI34" s="780"/>
      <c r="AJ34" s="781"/>
      <c r="AK34" s="848">
        <v>408</v>
      </c>
      <c r="AL34" s="849"/>
      <c r="AM34" s="849"/>
      <c r="AN34" s="849"/>
      <c r="AO34" s="849"/>
      <c r="AP34" s="849">
        <v>3408</v>
      </c>
      <c r="AQ34" s="849"/>
      <c r="AR34" s="849"/>
      <c r="AS34" s="849"/>
      <c r="AT34" s="849"/>
      <c r="AU34" s="849">
        <v>3354</v>
      </c>
      <c r="AV34" s="849"/>
      <c r="AW34" s="849"/>
      <c r="AX34" s="849"/>
      <c r="AY34" s="849"/>
      <c r="AZ34" s="837" t="s">
        <v>545</v>
      </c>
      <c r="BA34" s="837"/>
      <c r="BB34" s="837"/>
      <c r="BC34" s="837"/>
      <c r="BD34" s="837"/>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55</v>
      </c>
      <c r="R35" s="777"/>
      <c r="S35" s="777"/>
      <c r="T35" s="777"/>
      <c r="U35" s="777"/>
      <c r="V35" s="777">
        <v>55</v>
      </c>
      <c r="W35" s="777"/>
      <c r="X35" s="777"/>
      <c r="Y35" s="777"/>
      <c r="Z35" s="777"/>
      <c r="AA35" s="777" t="s">
        <v>553</v>
      </c>
      <c r="AB35" s="777"/>
      <c r="AC35" s="777"/>
      <c r="AD35" s="777"/>
      <c r="AE35" s="778"/>
      <c r="AF35" s="779" t="s">
        <v>111</v>
      </c>
      <c r="AG35" s="780"/>
      <c r="AH35" s="780"/>
      <c r="AI35" s="780"/>
      <c r="AJ35" s="781"/>
      <c r="AK35" s="848">
        <v>20</v>
      </c>
      <c r="AL35" s="849"/>
      <c r="AM35" s="849"/>
      <c r="AN35" s="849"/>
      <c r="AO35" s="849"/>
      <c r="AP35" s="849">
        <v>173</v>
      </c>
      <c r="AQ35" s="849"/>
      <c r="AR35" s="849"/>
      <c r="AS35" s="849"/>
      <c r="AT35" s="849"/>
      <c r="AU35" s="849">
        <v>167</v>
      </c>
      <c r="AV35" s="849"/>
      <c r="AW35" s="849"/>
      <c r="AX35" s="849"/>
      <c r="AY35" s="849"/>
      <c r="AZ35" s="837" t="s">
        <v>545</v>
      </c>
      <c r="BA35" s="837"/>
      <c r="BB35" s="837"/>
      <c r="BC35" s="837"/>
      <c r="BD35" s="837"/>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37"/>
      <c r="BA36" s="837"/>
      <c r="BB36" s="837"/>
      <c r="BC36" s="837"/>
      <c r="BD36" s="837"/>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37"/>
      <c r="BA37" s="837"/>
      <c r="BB37" s="837"/>
      <c r="BC37" s="837"/>
      <c r="BD37" s="837"/>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37"/>
      <c r="BA38" s="837"/>
      <c r="BB38" s="837"/>
      <c r="BC38" s="837"/>
      <c r="BD38" s="837"/>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37"/>
      <c r="BA39" s="837"/>
      <c r="BB39" s="837"/>
      <c r="BC39" s="837"/>
      <c r="BD39" s="837"/>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37"/>
      <c r="BA40" s="837"/>
      <c r="BB40" s="837"/>
      <c r="BC40" s="837"/>
      <c r="BD40" s="837"/>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37"/>
      <c r="BA41" s="837"/>
      <c r="BB41" s="837"/>
      <c r="BC41" s="837"/>
      <c r="BD41" s="837"/>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37"/>
      <c r="BA42" s="837"/>
      <c r="BB42" s="837"/>
      <c r="BC42" s="837"/>
      <c r="BD42" s="837"/>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37"/>
      <c r="BA43" s="837"/>
      <c r="BB43" s="837"/>
      <c r="BC43" s="837"/>
      <c r="BD43" s="837"/>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37"/>
      <c r="BA44" s="837"/>
      <c r="BB44" s="837"/>
      <c r="BC44" s="837"/>
      <c r="BD44" s="837"/>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37"/>
      <c r="BA45" s="837"/>
      <c r="BB45" s="837"/>
      <c r="BC45" s="837"/>
      <c r="BD45" s="837"/>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37"/>
      <c r="BA46" s="837"/>
      <c r="BB46" s="837"/>
      <c r="BC46" s="837"/>
      <c r="BD46" s="837"/>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37"/>
      <c r="BA47" s="837"/>
      <c r="BB47" s="837"/>
      <c r="BC47" s="837"/>
      <c r="BD47" s="837"/>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37"/>
      <c r="BA48" s="837"/>
      <c r="BB48" s="837"/>
      <c r="BC48" s="837"/>
      <c r="BD48" s="837"/>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37"/>
      <c r="BA49" s="837"/>
      <c r="BB49" s="837"/>
      <c r="BC49" s="837"/>
      <c r="BD49" s="837"/>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390</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494</v>
      </c>
      <c r="AG63" s="859"/>
      <c r="AH63" s="859"/>
      <c r="AI63" s="859"/>
      <c r="AJ63" s="860"/>
      <c r="AK63" s="861"/>
      <c r="AL63" s="856"/>
      <c r="AM63" s="856"/>
      <c r="AN63" s="856"/>
      <c r="AO63" s="856"/>
      <c r="AP63" s="859">
        <v>5355</v>
      </c>
      <c r="AQ63" s="859"/>
      <c r="AR63" s="859"/>
      <c r="AS63" s="859"/>
      <c r="AT63" s="859"/>
      <c r="AU63" s="859">
        <v>4198</v>
      </c>
      <c r="AV63" s="859"/>
      <c r="AW63" s="859"/>
      <c r="AX63" s="859"/>
      <c r="AY63" s="859"/>
      <c r="AZ63" s="863"/>
      <c r="BA63" s="863"/>
      <c r="BB63" s="863"/>
      <c r="BC63" s="863"/>
      <c r="BD63" s="863"/>
      <c r="BE63" s="864"/>
      <c r="BF63" s="864"/>
      <c r="BG63" s="864"/>
      <c r="BH63" s="864"/>
      <c r="BI63" s="865"/>
      <c r="BJ63" s="866" t="s">
        <v>111</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69" t="s">
        <v>374</v>
      </c>
      <c r="AG66" s="831"/>
      <c r="AH66" s="831"/>
      <c r="AI66" s="831"/>
      <c r="AJ66" s="870"/>
      <c r="AK66" s="735" t="s">
        <v>375</v>
      </c>
      <c r="AL66" s="759"/>
      <c r="AM66" s="759"/>
      <c r="AN66" s="759"/>
      <c r="AO66" s="760"/>
      <c r="AP66" s="735" t="s">
        <v>376</v>
      </c>
      <c r="AQ66" s="736"/>
      <c r="AR66" s="736"/>
      <c r="AS66" s="736"/>
      <c r="AT66" s="737"/>
      <c r="AU66" s="735" t="s">
        <v>393</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533</v>
      </c>
      <c r="C68" s="887"/>
      <c r="D68" s="887"/>
      <c r="E68" s="887"/>
      <c r="F68" s="887"/>
      <c r="G68" s="887"/>
      <c r="H68" s="887"/>
      <c r="I68" s="887"/>
      <c r="J68" s="887"/>
      <c r="K68" s="887"/>
      <c r="L68" s="887"/>
      <c r="M68" s="887"/>
      <c r="N68" s="887"/>
      <c r="O68" s="887"/>
      <c r="P68" s="888"/>
      <c r="Q68" s="889">
        <v>1990</v>
      </c>
      <c r="R68" s="883"/>
      <c r="S68" s="883"/>
      <c r="T68" s="883"/>
      <c r="U68" s="883"/>
      <c r="V68" s="883">
        <v>1956</v>
      </c>
      <c r="W68" s="883"/>
      <c r="X68" s="883"/>
      <c r="Y68" s="883"/>
      <c r="Z68" s="883"/>
      <c r="AA68" s="883">
        <v>35</v>
      </c>
      <c r="AB68" s="883"/>
      <c r="AC68" s="883"/>
      <c r="AD68" s="883"/>
      <c r="AE68" s="883"/>
      <c r="AF68" s="883">
        <v>35</v>
      </c>
      <c r="AG68" s="883"/>
      <c r="AH68" s="883"/>
      <c r="AI68" s="883"/>
      <c r="AJ68" s="883"/>
      <c r="AK68" s="883">
        <v>31</v>
      </c>
      <c r="AL68" s="883"/>
      <c r="AM68" s="883"/>
      <c r="AN68" s="883"/>
      <c r="AO68" s="883"/>
      <c r="AP68" s="883">
        <v>2912</v>
      </c>
      <c r="AQ68" s="883"/>
      <c r="AR68" s="883"/>
      <c r="AS68" s="883"/>
      <c r="AT68" s="883"/>
      <c r="AU68" s="883">
        <v>248</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534</v>
      </c>
      <c r="C69" s="891"/>
      <c r="D69" s="891"/>
      <c r="E69" s="891"/>
      <c r="F69" s="891"/>
      <c r="G69" s="891"/>
      <c r="H69" s="891"/>
      <c r="I69" s="891"/>
      <c r="J69" s="891"/>
      <c r="K69" s="891"/>
      <c r="L69" s="891"/>
      <c r="M69" s="891"/>
      <c r="N69" s="891"/>
      <c r="O69" s="891"/>
      <c r="P69" s="892"/>
      <c r="Q69" s="893">
        <v>312</v>
      </c>
      <c r="R69" s="849"/>
      <c r="S69" s="849"/>
      <c r="T69" s="849"/>
      <c r="U69" s="849"/>
      <c r="V69" s="849">
        <v>188</v>
      </c>
      <c r="W69" s="849"/>
      <c r="X69" s="849"/>
      <c r="Y69" s="849"/>
      <c r="Z69" s="849"/>
      <c r="AA69" s="849">
        <v>124</v>
      </c>
      <c r="AB69" s="849"/>
      <c r="AC69" s="849"/>
      <c r="AD69" s="849"/>
      <c r="AE69" s="849"/>
      <c r="AF69" s="849">
        <v>124</v>
      </c>
      <c r="AG69" s="849"/>
      <c r="AH69" s="849"/>
      <c r="AI69" s="849"/>
      <c r="AJ69" s="849"/>
      <c r="AK69" s="849" t="s">
        <v>546</v>
      </c>
      <c r="AL69" s="849"/>
      <c r="AM69" s="849"/>
      <c r="AN69" s="849"/>
      <c r="AO69" s="849"/>
      <c r="AP69" s="849" t="s">
        <v>547</v>
      </c>
      <c r="AQ69" s="849"/>
      <c r="AR69" s="849"/>
      <c r="AS69" s="849"/>
      <c r="AT69" s="849"/>
      <c r="AU69" s="849" t="s">
        <v>547</v>
      </c>
      <c r="AV69" s="849"/>
      <c r="AW69" s="849"/>
      <c r="AX69" s="849"/>
      <c r="AY69" s="849"/>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535</v>
      </c>
      <c r="C70" s="891"/>
      <c r="D70" s="891"/>
      <c r="E70" s="891"/>
      <c r="F70" s="891"/>
      <c r="G70" s="891"/>
      <c r="H70" s="891"/>
      <c r="I70" s="891"/>
      <c r="J70" s="891"/>
      <c r="K70" s="891"/>
      <c r="L70" s="891"/>
      <c r="M70" s="891"/>
      <c r="N70" s="891"/>
      <c r="O70" s="891"/>
      <c r="P70" s="892"/>
      <c r="Q70" s="893">
        <v>237</v>
      </c>
      <c r="R70" s="849"/>
      <c r="S70" s="849"/>
      <c r="T70" s="849"/>
      <c r="U70" s="849"/>
      <c r="V70" s="849">
        <v>151</v>
      </c>
      <c r="W70" s="849"/>
      <c r="X70" s="849"/>
      <c r="Y70" s="849"/>
      <c r="Z70" s="849"/>
      <c r="AA70" s="849">
        <v>87</v>
      </c>
      <c r="AB70" s="849"/>
      <c r="AC70" s="849"/>
      <c r="AD70" s="849"/>
      <c r="AE70" s="849"/>
      <c r="AF70" s="849">
        <v>87</v>
      </c>
      <c r="AG70" s="849"/>
      <c r="AH70" s="849"/>
      <c r="AI70" s="849"/>
      <c r="AJ70" s="849"/>
      <c r="AK70" s="849" t="s">
        <v>547</v>
      </c>
      <c r="AL70" s="849"/>
      <c r="AM70" s="849"/>
      <c r="AN70" s="849"/>
      <c r="AO70" s="849"/>
      <c r="AP70" s="849" t="s">
        <v>547</v>
      </c>
      <c r="AQ70" s="849"/>
      <c r="AR70" s="849"/>
      <c r="AS70" s="849"/>
      <c r="AT70" s="849"/>
      <c r="AU70" s="849" t="s">
        <v>547</v>
      </c>
      <c r="AV70" s="849"/>
      <c r="AW70" s="849"/>
      <c r="AX70" s="849"/>
      <c r="AY70" s="849"/>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536</v>
      </c>
      <c r="C71" s="891"/>
      <c r="D71" s="891"/>
      <c r="E71" s="891"/>
      <c r="F71" s="891"/>
      <c r="G71" s="891"/>
      <c r="H71" s="891"/>
      <c r="I71" s="891"/>
      <c r="J71" s="891"/>
      <c r="K71" s="891"/>
      <c r="L71" s="891"/>
      <c r="M71" s="891"/>
      <c r="N71" s="891"/>
      <c r="O71" s="891"/>
      <c r="P71" s="892"/>
      <c r="Q71" s="893">
        <v>74</v>
      </c>
      <c r="R71" s="849"/>
      <c r="S71" s="849"/>
      <c r="T71" s="849"/>
      <c r="U71" s="849"/>
      <c r="V71" s="849">
        <v>37</v>
      </c>
      <c r="W71" s="849"/>
      <c r="X71" s="849"/>
      <c r="Y71" s="849"/>
      <c r="Z71" s="849"/>
      <c r="AA71" s="849">
        <v>37</v>
      </c>
      <c r="AB71" s="849"/>
      <c r="AC71" s="849"/>
      <c r="AD71" s="849"/>
      <c r="AE71" s="849"/>
      <c r="AF71" s="849">
        <v>37</v>
      </c>
      <c r="AG71" s="849"/>
      <c r="AH71" s="849"/>
      <c r="AI71" s="849"/>
      <c r="AJ71" s="849"/>
      <c r="AK71" s="849" t="s">
        <v>547</v>
      </c>
      <c r="AL71" s="849"/>
      <c r="AM71" s="849"/>
      <c r="AN71" s="849"/>
      <c r="AO71" s="849"/>
      <c r="AP71" s="849" t="s">
        <v>547</v>
      </c>
      <c r="AQ71" s="849"/>
      <c r="AR71" s="849"/>
      <c r="AS71" s="849"/>
      <c r="AT71" s="849"/>
      <c r="AU71" s="849" t="s">
        <v>548</v>
      </c>
      <c r="AV71" s="849"/>
      <c r="AW71" s="849"/>
      <c r="AX71" s="849"/>
      <c r="AY71" s="849"/>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537</v>
      </c>
      <c r="C72" s="891"/>
      <c r="D72" s="891"/>
      <c r="E72" s="891"/>
      <c r="F72" s="891"/>
      <c r="G72" s="891"/>
      <c r="H72" s="891"/>
      <c r="I72" s="891"/>
      <c r="J72" s="891"/>
      <c r="K72" s="891"/>
      <c r="L72" s="891"/>
      <c r="M72" s="891"/>
      <c r="N72" s="891"/>
      <c r="O72" s="891"/>
      <c r="P72" s="892"/>
      <c r="Q72" s="893">
        <v>206967</v>
      </c>
      <c r="R72" s="849"/>
      <c r="S72" s="849"/>
      <c r="T72" s="849"/>
      <c r="U72" s="849"/>
      <c r="V72" s="849">
        <v>199429</v>
      </c>
      <c r="W72" s="849"/>
      <c r="X72" s="849"/>
      <c r="Y72" s="849"/>
      <c r="Z72" s="849"/>
      <c r="AA72" s="849">
        <v>7537</v>
      </c>
      <c r="AB72" s="849"/>
      <c r="AC72" s="849"/>
      <c r="AD72" s="849"/>
      <c r="AE72" s="849"/>
      <c r="AF72" s="849">
        <v>7537</v>
      </c>
      <c r="AG72" s="849"/>
      <c r="AH72" s="849"/>
      <c r="AI72" s="849"/>
      <c r="AJ72" s="849"/>
      <c r="AK72" s="849">
        <v>168</v>
      </c>
      <c r="AL72" s="849"/>
      <c r="AM72" s="849"/>
      <c r="AN72" s="849"/>
      <c r="AO72" s="849"/>
      <c r="AP72" s="849" t="s">
        <v>547</v>
      </c>
      <c r="AQ72" s="849"/>
      <c r="AR72" s="849"/>
      <c r="AS72" s="849"/>
      <c r="AT72" s="849"/>
      <c r="AU72" s="849" t="s">
        <v>547</v>
      </c>
      <c r="AV72" s="849"/>
      <c r="AW72" s="849"/>
      <c r="AX72" s="849"/>
      <c r="AY72" s="849"/>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t="s">
        <v>535</v>
      </c>
      <c r="C73" s="891"/>
      <c r="D73" s="891"/>
      <c r="E73" s="891"/>
      <c r="F73" s="891"/>
      <c r="G73" s="891"/>
      <c r="H73" s="891"/>
      <c r="I73" s="891"/>
      <c r="J73" s="891"/>
      <c r="K73" s="891"/>
      <c r="L73" s="891"/>
      <c r="M73" s="891"/>
      <c r="N73" s="891"/>
      <c r="O73" s="891"/>
      <c r="P73" s="892"/>
      <c r="Q73" s="893">
        <v>179</v>
      </c>
      <c r="R73" s="849"/>
      <c r="S73" s="849"/>
      <c r="T73" s="849"/>
      <c r="U73" s="849"/>
      <c r="V73" s="849">
        <v>176</v>
      </c>
      <c r="W73" s="849"/>
      <c r="X73" s="849"/>
      <c r="Y73" s="849"/>
      <c r="Z73" s="849"/>
      <c r="AA73" s="849">
        <v>3</v>
      </c>
      <c r="AB73" s="849"/>
      <c r="AC73" s="849"/>
      <c r="AD73" s="849"/>
      <c r="AE73" s="849"/>
      <c r="AF73" s="849">
        <v>3</v>
      </c>
      <c r="AG73" s="849"/>
      <c r="AH73" s="849"/>
      <c r="AI73" s="849"/>
      <c r="AJ73" s="849"/>
      <c r="AK73" s="849" t="s">
        <v>547</v>
      </c>
      <c r="AL73" s="849"/>
      <c r="AM73" s="849"/>
      <c r="AN73" s="849"/>
      <c r="AO73" s="849"/>
      <c r="AP73" s="849" t="s">
        <v>548</v>
      </c>
      <c r="AQ73" s="849"/>
      <c r="AR73" s="849"/>
      <c r="AS73" s="849"/>
      <c r="AT73" s="849"/>
      <c r="AU73" s="849" t="s">
        <v>547</v>
      </c>
      <c r="AV73" s="849"/>
      <c r="AW73" s="849"/>
      <c r="AX73" s="849"/>
      <c r="AY73" s="849"/>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t="s">
        <v>536</v>
      </c>
      <c r="C74" s="891"/>
      <c r="D74" s="891"/>
      <c r="E74" s="891"/>
      <c r="F74" s="891"/>
      <c r="G74" s="891"/>
      <c r="H74" s="891"/>
      <c r="I74" s="891"/>
      <c r="J74" s="891"/>
      <c r="K74" s="891"/>
      <c r="L74" s="891"/>
      <c r="M74" s="891"/>
      <c r="N74" s="891"/>
      <c r="O74" s="891"/>
      <c r="P74" s="892"/>
      <c r="Q74" s="893">
        <v>206788</v>
      </c>
      <c r="R74" s="849"/>
      <c r="S74" s="849"/>
      <c r="T74" s="849"/>
      <c r="U74" s="849"/>
      <c r="V74" s="849">
        <v>199254</v>
      </c>
      <c r="W74" s="849"/>
      <c r="X74" s="849"/>
      <c r="Y74" s="849"/>
      <c r="Z74" s="849"/>
      <c r="AA74" s="849">
        <v>7534</v>
      </c>
      <c r="AB74" s="849"/>
      <c r="AC74" s="849"/>
      <c r="AD74" s="849"/>
      <c r="AE74" s="849"/>
      <c r="AF74" s="849">
        <v>7534</v>
      </c>
      <c r="AG74" s="849"/>
      <c r="AH74" s="849"/>
      <c r="AI74" s="849"/>
      <c r="AJ74" s="849"/>
      <c r="AK74" s="849">
        <v>168</v>
      </c>
      <c r="AL74" s="849"/>
      <c r="AM74" s="849"/>
      <c r="AN74" s="849"/>
      <c r="AO74" s="849"/>
      <c r="AP74" s="849" t="s">
        <v>547</v>
      </c>
      <c r="AQ74" s="849"/>
      <c r="AR74" s="849"/>
      <c r="AS74" s="849"/>
      <c r="AT74" s="849"/>
      <c r="AU74" s="849" t="s">
        <v>548</v>
      </c>
      <c r="AV74" s="849"/>
      <c r="AW74" s="849"/>
      <c r="AX74" s="849"/>
      <c r="AY74" s="849"/>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t="s">
        <v>538</v>
      </c>
      <c r="C75" s="891"/>
      <c r="D75" s="891"/>
      <c r="E75" s="891"/>
      <c r="F75" s="891"/>
      <c r="G75" s="891"/>
      <c r="H75" s="891"/>
      <c r="I75" s="891"/>
      <c r="J75" s="891"/>
      <c r="K75" s="891"/>
      <c r="L75" s="891"/>
      <c r="M75" s="891"/>
      <c r="N75" s="891"/>
      <c r="O75" s="891"/>
      <c r="P75" s="892"/>
      <c r="Q75" s="896">
        <v>2579</v>
      </c>
      <c r="R75" s="897"/>
      <c r="S75" s="897"/>
      <c r="T75" s="897"/>
      <c r="U75" s="848"/>
      <c r="V75" s="898">
        <v>2552</v>
      </c>
      <c r="W75" s="897"/>
      <c r="X75" s="897"/>
      <c r="Y75" s="897"/>
      <c r="Z75" s="848"/>
      <c r="AA75" s="898">
        <v>28</v>
      </c>
      <c r="AB75" s="897"/>
      <c r="AC75" s="897"/>
      <c r="AD75" s="897"/>
      <c r="AE75" s="848"/>
      <c r="AF75" s="898">
        <v>28</v>
      </c>
      <c r="AG75" s="897"/>
      <c r="AH75" s="897"/>
      <c r="AI75" s="897"/>
      <c r="AJ75" s="848"/>
      <c r="AK75" s="898" t="s">
        <v>549</v>
      </c>
      <c r="AL75" s="897"/>
      <c r="AM75" s="897"/>
      <c r="AN75" s="897"/>
      <c r="AO75" s="848"/>
      <c r="AP75" s="898">
        <v>327</v>
      </c>
      <c r="AQ75" s="897"/>
      <c r="AR75" s="897"/>
      <c r="AS75" s="897"/>
      <c r="AT75" s="848"/>
      <c r="AU75" s="898">
        <v>46</v>
      </c>
      <c r="AV75" s="897"/>
      <c r="AW75" s="897"/>
      <c r="AX75" s="897"/>
      <c r="AY75" s="848"/>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t="s">
        <v>539</v>
      </c>
      <c r="C76" s="891"/>
      <c r="D76" s="891"/>
      <c r="E76" s="891"/>
      <c r="F76" s="891"/>
      <c r="G76" s="891"/>
      <c r="H76" s="891"/>
      <c r="I76" s="891"/>
      <c r="J76" s="891"/>
      <c r="K76" s="891"/>
      <c r="L76" s="891"/>
      <c r="M76" s="891"/>
      <c r="N76" s="891"/>
      <c r="O76" s="891"/>
      <c r="P76" s="892"/>
      <c r="Q76" s="896">
        <v>1184</v>
      </c>
      <c r="R76" s="897"/>
      <c r="S76" s="897"/>
      <c r="T76" s="897"/>
      <c r="U76" s="848"/>
      <c r="V76" s="898">
        <v>1169</v>
      </c>
      <c r="W76" s="897"/>
      <c r="X76" s="897"/>
      <c r="Y76" s="897"/>
      <c r="Z76" s="848"/>
      <c r="AA76" s="898">
        <v>15</v>
      </c>
      <c r="AB76" s="897"/>
      <c r="AC76" s="897"/>
      <c r="AD76" s="897"/>
      <c r="AE76" s="848"/>
      <c r="AF76" s="898">
        <v>15</v>
      </c>
      <c r="AG76" s="897"/>
      <c r="AH76" s="897"/>
      <c r="AI76" s="897"/>
      <c r="AJ76" s="848"/>
      <c r="AK76" s="898">
        <v>20</v>
      </c>
      <c r="AL76" s="897"/>
      <c r="AM76" s="897"/>
      <c r="AN76" s="897"/>
      <c r="AO76" s="848"/>
      <c r="AP76" s="898">
        <v>32</v>
      </c>
      <c r="AQ76" s="897"/>
      <c r="AR76" s="897"/>
      <c r="AS76" s="897"/>
      <c r="AT76" s="848"/>
      <c r="AU76" s="898">
        <v>7</v>
      </c>
      <c r="AV76" s="897"/>
      <c r="AW76" s="897"/>
      <c r="AX76" s="897"/>
      <c r="AY76" s="848"/>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t="s">
        <v>540</v>
      </c>
      <c r="C77" s="891"/>
      <c r="D77" s="891"/>
      <c r="E77" s="891"/>
      <c r="F77" s="891"/>
      <c r="G77" s="891"/>
      <c r="H77" s="891"/>
      <c r="I77" s="891"/>
      <c r="J77" s="891"/>
      <c r="K77" s="891"/>
      <c r="L77" s="891"/>
      <c r="M77" s="891"/>
      <c r="N77" s="891"/>
      <c r="O77" s="891"/>
      <c r="P77" s="892"/>
      <c r="Q77" s="896">
        <v>86</v>
      </c>
      <c r="R77" s="897"/>
      <c r="S77" s="897"/>
      <c r="T77" s="897"/>
      <c r="U77" s="848"/>
      <c r="V77" s="898">
        <v>83</v>
      </c>
      <c r="W77" s="897"/>
      <c r="X77" s="897"/>
      <c r="Y77" s="897"/>
      <c r="Z77" s="848"/>
      <c r="AA77" s="898">
        <v>3</v>
      </c>
      <c r="AB77" s="897"/>
      <c r="AC77" s="897"/>
      <c r="AD77" s="897"/>
      <c r="AE77" s="848"/>
      <c r="AF77" s="898">
        <v>3</v>
      </c>
      <c r="AG77" s="897"/>
      <c r="AH77" s="897"/>
      <c r="AI77" s="897"/>
      <c r="AJ77" s="848"/>
      <c r="AK77" s="849" t="s">
        <v>545</v>
      </c>
      <c r="AL77" s="849"/>
      <c r="AM77" s="849"/>
      <c r="AN77" s="849"/>
      <c r="AO77" s="849"/>
      <c r="AP77" s="849" t="s">
        <v>545</v>
      </c>
      <c r="AQ77" s="849"/>
      <c r="AR77" s="849"/>
      <c r="AS77" s="849"/>
      <c r="AT77" s="849"/>
      <c r="AU77" s="849" t="s">
        <v>545</v>
      </c>
      <c r="AV77" s="849"/>
      <c r="AW77" s="849"/>
      <c r="AX77" s="849"/>
      <c r="AY77" s="849"/>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t="s">
        <v>541</v>
      </c>
      <c r="C78" s="891"/>
      <c r="D78" s="891"/>
      <c r="E78" s="891"/>
      <c r="F78" s="891"/>
      <c r="G78" s="891"/>
      <c r="H78" s="891"/>
      <c r="I78" s="891"/>
      <c r="J78" s="891"/>
      <c r="K78" s="891"/>
      <c r="L78" s="891"/>
      <c r="M78" s="891"/>
      <c r="N78" s="891"/>
      <c r="O78" s="891"/>
      <c r="P78" s="892"/>
      <c r="Q78" s="893">
        <v>209</v>
      </c>
      <c r="R78" s="849"/>
      <c r="S78" s="849"/>
      <c r="T78" s="849"/>
      <c r="U78" s="849"/>
      <c r="V78" s="849">
        <v>207</v>
      </c>
      <c r="W78" s="849"/>
      <c r="X78" s="849"/>
      <c r="Y78" s="849"/>
      <c r="Z78" s="849"/>
      <c r="AA78" s="849">
        <v>2</v>
      </c>
      <c r="AB78" s="849"/>
      <c r="AC78" s="849"/>
      <c r="AD78" s="849"/>
      <c r="AE78" s="849"/>
      <c r="AF78" s="849">
        <v>212</v>
      </c>
      <c r="AG78" s="849"/>
      <c r="AH78" s="849"/>
      <c r="AI78" s="849"/>
      <c r="AJ78" s="849"/>
      <c r="AK78" s="849" t="s">
        <v>545</v>
      </c>
      <c r="AL78" s="849"/>
      <c r="AM78" s="849"/>
      <c r="AN78" s="849"/>
      <c r="AO78" s="849"/>
      <c r="AP78" s="849" t="s">
        <v>545</v>
      </c>
      <c r="AQ78" s="849"/>
      <c r="AR78" s="849"/>
      <c r="AS78" s="849"/>
      <c r="AT78" s="849"/>
      <c r="AU78" s="849" t="s">
        <v>545</v>
      </c>
      <c r="AV78" s="849"/>
      <c r="AW78" s="849"/>
      <c r="AX78" s="849"/>
      <c r="AY78" s="849"/>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t="s">
        <v>542</v>
      </c>
      <c r="C79" s="891"/>
      <c r="D79" s="891"/>
      <c r="E79" s="891"/>
      <c r="F79" s="891"/>
      <c r="G79" s="891"/>
      <c r="H79" s="891"/>
      <c r="I79" s="891"/>
      <c r="J79" s="891"/>
      <c r="K79" s="891"/>
      <c r="L79" s="891"/>
      <c r="M79" s="891"/>
      <c r="N79" s="891"/>
      <c r="O79" s="891"/>
      <c r="P79" s="892"/>
      <c r="Q79" s="893">
        <v>1235</v>
      </c>
      <c r="R79" s="849"/>
      <c r="S79" s="849"/>
      <c r="T79" s="849"/>
      <c r="U79" s="849"/>
      <c r="V79" s="849">
        <v>1191</v>
      </c>
      <c r="W79" s="849"/>
      <c r="X79" s="849"/>
      <c r="Y79" s="849"/>
      <c r="Z79" s="849"/>
      <c r="AA79" s="849">
        <v>44</v>
      </c>
      <c r="AB79" s="849"/>
      <c r="AC79" s="849"/>
      <c r="AD79" s="849"/>
      <c r="AE79" s="849"/>
      <c r="AF79" s="849">
        <v>44</v>
      </c>
      <c r="AG79" s="849"/>
      <c r="AH79" s="849"/>
      <c r="AI79" s="849"/>
      <c r="AJ79" s="849"/>
      <c r="AK79" s="849">
        <v>57</v>
      </c>
      <c r="AL79" s="849"/>
      <c r="AM79" s="849"/>
      <c r="AN79" s="849"/>
      <c r="AO79" s="849"/>
      <c r="AP79" s="849">
        <v>24</v>
      </c>
      <c r="AQ79" s="849"/>
      <c r="AR79" s="849"/>
      <c r="AS79" s="849"/>
      <c r="AT79" s="849"/>
      <c r="AU79" s="849" t="s">
        <v>545</v>
      </c>
      <c r="AV79" s="849"/>
      <c r="AW79" s="849"/>
      <c r="AX79" s="849"/>
      <c r="AY79" s="849"/>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t="s">
        <v>535</v>
      </c>
      <c r="C80" s="891"/>
      <c r="D80" s="891"/>
      <c r="E80" s="891"/>
      <c r="F80" s="891"/>
      <c r="G80" s="891"/>
      <c r="H80" s="891"/>
      <c r="I80" s="891"/>
      <c r="J80" s="891"/>
      <c r="K80" s="891"/>
      <c r="L80" s="891"/>
      <c r="M80" s="891"/>
      <c r="N80" s="891"/>
      <c r="O80" s="891"/>
      <c r="P80" s="892"/>
      <c r="Q80" s="893">
        <v>133</v>
      </c>
      <c r="R80" s="849"/>
      <c r="S80" s="849"/>
      <c r="T80" s="849"/>
      <c r="U80" s="849"/>
      <c r="V80" s="849">
        <v>128</v>
      </c>
      <c r="W80" s="849"/>
      <c r="X80" s="849"/>
      <c r="Y80" s="849"/>
      <c r="Z80" s="849"/>
      <c r="AA80" s="849">
        <v>6</v>
      </c>
      <c r="AB80" s="849"/>
      <c r="AC80" s="849"/>
      <c r="AD80" s="849"/>
      <c r="AE80" s="849"/>
      <c r="AF80" s="849">
        <v>6</v>
      </c>
      <c r="AG80" s="849"/>
      <c r="AH80" s="849"/>
      <c r="AI80" s="849"/>
      <c r="AJ80" s="849"/>
      <c r="AK80" s="849" t="s">
        <v>545</v>
      </c>
      <c r="AL80" s="849"/>
      <c r="AM80" s="849"/>
      <c r="AN80" s="849"/>
      <c r="AO80" s="849"/>
      <c r="AP80" s="849" t="s">
        <v>545</v>
      </c>
      <c r="AQ80" s="849"/>
      <c r="AR80" s="849"/>
      <c r="AS80" s="849"/>
      <c r="AT80" s="849"/>
      <c r="AU80" s="849" t="s">
        <v>545</v>
      </c>
      <c r="AV80" s="849"/>
      <c r="AW80" s="849"/>
      <c r="AX80" s="849"/>
      <c r="AY80" s="849"/>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t="s">
        <v>536</v>
      </c>
      <c r="C81" s="891"/>
      <c r="D81" s="891"/>
      <c r="E81" s="891"/>
      <c r="F81" s="891"/>
      <c r="G81" s="891"/>
      <c r="H81" s="891"/>
      <c r="I81" s="891"/>
      <c r="J81" s="891"/>
      <c r="K81" s="891"/>
      <c r="L81" s="891"/>
      <c r="M81" s="891"/>
      <c r="N81" s="891"/>
      <c r="O81" s="891"/>
      <c r="P81" s="892"/>
      <c r="Q81" s="893">
        <v>1102</v>
      </c>
      <c r="R81" s="849"/>
      <c r="S81" s="849"/>
      <c r="T81" s="849"/>
      <c r="U81" s="849"/>
      <c r="V81" s="849">
        <v>1063</v>
      </c>
      <c r="W81" s="849"/>
      <c r="X81" s="849"/>
      <c r="Y81" s="849"/>
      <c r="Z81" s="849"/>
      <c r="AA81" s="849">
        <v>39</v>
      </c>
      <c r="AB81" s="849"/>
      <c r="AC81" s="849"/>
      <c r="AD81" s="849"/>
      <c r="AE81" s="849"/>
      <c r="AF81" s="849">
        <v>39</v>
      </c>
      <c r="AG81" s="849"/>
      <c r="AH81" s="849"/>
      <c r="AI81" s="849"/>
      <c r="AJ81" s="849"/>
      <c r="AK81" s="849">
        <v>57</v>
      </c>
      <c r="AL81" s="849"/>
      <c r="AM81" s="849"/>
      <c r="AN81" s="849"/>
      <c r="AO81" s="849"/>
      <c r="AP81" s="849">
        <v>24</v>
      </c>
      <c r="AQ81" s="849"/>
      <c r="AR81" s="849"/>
      <c r="AS81" s="849"/>
      <c r="AT81" s="849"/>
      <c r="AU81" s="849" t="s">
        <v>545</v>
      </c>
      <c r="AV81" s="849"/>
      <c r="AW81" s="849"/>
      <c r="AX81" s="849"/>
      <c r="AY81" s="849"/>
      <c r="AZ81" s="894" t="s">
        <v>550</v>
      </c>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t="s">
        <v>543</v>
      </c>
      <c r="C82" s="891"/>
      <c r="D82" s="891"/>
      <c r="E82" s="891"/>
      <c r="F82" s="891"/>
      <c r="G82" s="891"/>
      <c r="H82" s="891"/>
      <c r="I82" s="891"/>
      <c r="J82" s="891"/>
      <c r="K82" s="891"/>
      <c r="L82" s="891"/>
      <c r="M82" s="891"/>
      <c r="N82" s="891"/>
      <c r="O82" s="891"/>
      <c r="P82" s="892"/>
      <c r="Q82" s="893">
        <v>1078</v>
      </c>
      <c r="R82" s="849"/>
      <c r="S82" s="849"/>
      <c r="T82" s="849"/>
      <c r="U82" s="849"/>
      <c r="V82" s="849">
        <v>1040</v>
      </c>
      <c r="W82" s="849"/>
      <c r="X82" s="849"/>
      <c r="Y82" s="849"/>
      <c r="Z82" s="849"/>
      <c r="AA82" s="849">
        <v>38</v>
      </c>
      <c r="AB82" s="849"/>
      <c r="AC82" s="849"/>
      <c r="AD82" s="849"/>
      <c r="AE82" s="849"/>
      <c r="AF82" s="849">
        <v>38</v>
      </c>
      <c r="AG82" s="849"/>
      <c r="AH82" s="849"/>
      <c r="AI82" s="849"/>
      <c r="AJ82" s="849"/>
      <c r="AK82" s="849">
        <v>66</v>
      </c>
      <c r="AL82" s="849"/>
      <c r="AM82" s="849"/>
      <c r="AN82" s="849"/>
      <c r="AO82" s="849"/>
      <c r="AP82" s="849">
        <v>86</v>
      </c>
      <c r="AQ82" s="849"/>
      <c r="AR82" s="849"/>
      <c r="AS82" s="849"/>
      <c r="AT82" s="849"/>
      <c r="AU82" s="849">
        <v>1</v>
      </c>
      <c r="AV82" s="849"/>
      <c r="AW82" s="849"/>
      <c r="AX82" s="849"/>
      <c r="AY82" s="849"/>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t="s">
        <v>535</v>
      </c>
      <c r="C83" s="891"/>
      <c r="D83" s="891"/>
      <c r="E83" s="891"/>
      <c r="F83" s="891"/>
      <c r="G83" s="891"/>
      <c r="H83" s="891"/>
      <c r="I83" s="891"/>
      <c r="J83" s="891"/>
      <c r="K83" s="891"/>
      <c r="L83" s="891"/>
      <c r="M83" s="891"/>
      <c r="N83" s="891"/>
      <c r="O83" s="891"/>
      <c r="P83" s="892"/>
      <c r="Q83" s="893">
        <v>265</v>
      </c>
      <c r="R83" s="849"/>
      <c r="S83" s="849"/>
      <c r="T83" s="849"/>
      <c r="U83" s="849"/>
      <c r="V83" s="849">
        <v>255</v>
      </c>
      <c r="W83" s="849"/>
      <c r="X83" s="849"/>
      <c r="Y83" s="849"/>
      <c r="Z83" s="849"/>
      <c r="AA83" s="849">
        <v>11</v>
      </c>
      <c r="AB83" s="849"/>
      <c r="AC83" s="849"/>
      <c r="AD83" s="849"/>
      <c r="AE83" s="849"/>
      <c r="AF83" s="849">
        <v>11</v>
      </c>
      <c r="AG83" s="849"/>
      <c r="AH83" s="849"/>
      <c r="AI83" s="849"/>
      <c r="AJ83" s="849"/>
      <c r="AK83" s="849">
        <v>13</v>
      </c>
      <c r="AL83" s="849"/>
      <c r="AM83" s="849"/>
      <c r="AN83" s="849"/>
      <c r="AO83" s="849"/>
      <c r="AP83" s="849">
        <v>6</v>
      </c>
      <c r="AQ83" s="849"/>
      <c r="AR83" s="849"/>
      <c r="AS83" s="849"/>
      <c r="AT83" s="849"/>
      <c r="AU83" s="849">
        <v>1</v>
      </c>
      <c r="AV83" s="849"/>
      <c r="AW83" s="849"/>
      <c r="AX83" s="849"/>
      <c r="AY83" s="849"/>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t="s">
        <v>536</v>
      </c>
      <c r="C84" s="891"/>
      <c r="D84" s="891"/>
      <c r="E84" s="891"/>
      <c r="F84" s="891"/>
      <c r="G84" s="891"/>
      <c r="H84" s="891"/>
      <c r="I84" s="891"/>
      <c r="J84" s="891"/>
      <c r="K84" s="891"/>
      <c r="L84" s="891"/>
      <c r="M84" s="891"/>
      <c r="N84" s="891"/>
      <c r="O84" s="891"/>
      <c r="P84" s="892"/>
      <c r="Q84" s="893">
        <v>812</v>
      </c>
      <c r="R84" s="849"/>
      <c r="S84" s="849"/>
      <c r="T84" s="849"/>
      <c r="U84" s="849"/>
      <c r="V84" s="849">
        <v>785</v>
      </c>
      <c r="W84" s="849"/>
      <c r="X84" s="849"/>
      <c r="Y84" s="849"/>
      <c r="Z84" s="849"/>
      <c r="AA84" s="849">
        <v>27</v>
      </c>
      <c r="AB84" s="849"/>
      <c r="AC84" s="849"/>
      <c r="AD84" s="849"/>
      <c r="AE84" s="849"/>
      <c r="AF84" s="849">
        <v>27</v>
      </c>
      <c r="AG84" s="849"/>
      <c r="AH84" s="849"/>
      <c r="AI84" s="849"/>
      <c r="AJ84" s="849"/>
      <c r="AK84" s="849">
        <v>53</v>
      </c>
      <c r="AL84" s="849"/>
      <c r="AM84" s="849"/>
      <c r="AN84" s="849"/>
      <c r="AO84" s="849"/>
      <c r="AP84" s="849">
        <v>80</v>
      </c>
      <c r="AQ84" s="849"/>
      <c r="AR84" s="849"/>
      <c r="AS84" s="849"/>
      <c r="AT84" s="849"/>
      <c r="AU84" s="849" t="s">
        <v>545</v>
      </c>
      <c r="AV84" s="849"/>
      <c r="AW84" s="849"/>
      <c r="AX84" s="849"/>
      <c r="AY84" s="849"/>
      <c r="AZ84" s="894" t="s">
        <v>551</v>
      </c>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t="s">
        <v>544</v>
      </c>
      <c r="C85" s="891"/>
      <c r="D85" s="891"/>
      <c r="E85" s="891"/>
      <c r="F85" s="891"/>
      <c r="G85" s="891"/>
      <c r="H85" s="891"/>
      <c r="I85" s="891"/>
      <c r="J85" s="891"/>
      <c r="K85" s="891"/>
      <c r="L85" s="891"/>
      <c r="M85" s="891"/>
      <c r="N85" s="891"/>
      <c r="O85" s="891"/>
      <c r="P85" s="892"/>
      <c r="Q85" s="893">
        <v>6903</v>
      </c>
      <c r="R85" s="849"/>
      <c r="S85" s="849"/>
      <c r="T85" s="849"/>
      <c r="U85" s="849"/>
      <c r="V85" s="849">
        <v>5853</v>
      </c>
      <c r="W85" s="849"/>
      <c r="X85" s="849"/>
      <c r="Y85" s="849"/>
      <c r="Z85" s="849"/>
      <c r="AA85" s="849">
        <v>1050</v>
      </c>
      <c r="AB85" s="849"/>
      <c r="AC85" s="849"/>
      <c r="AD85" s="849"/>
      <c r="AE85" s="849"/>
      <c r="AF85" s="849">
        <v>1050</v>
      </c>
      <c r="AG85" s="849"/>
      <c r="AH85" s="849"/>
      <c r="AI85" s="849"/>
      <c r="AJ85" s="849"/>
      <c r="AK85" s="849">
        <v>100</v>
      </c>
      <c r="AL85" s="849"/>
      <c r="AM85" s="849"/>
      <c r="AN85" s="849"/>
      <c r="AO85" s="849"/>
      <c r="AP85" s="849">
        <v>1794</v>
      </c>
      <c r="AQ85" s="849"/>
      <c r="AR85" s="849"/>
      <c r="AS85" s="849"/>
      <c r="AT85" s="849"/>
      <c r="AU85" s="849">
        <v>71</v>
      </c>
      <c r="AV85" s="849"/>
      <c r="AW85" s="849"/>
      <c r="AX85" s="849"/>
      <c r="AY85" s="849"/>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t="s">
        <v>535</v>
      </c>
      <c r="C86" s="891"/>
      <c r="D86" s="891"/>
      <c r="E86" s="891"/>
      <c r="F86" s="891"/>
      <c r="G86" s="891"/>
      <c r="H86" s="891"/>
      <c r="I86" s="891"/>
      <c r="J86" s="891"/>
      <c r="K86" s="891"/>
      <c r="L86" s="891"/>
      <c r="M86" s="891"/>
      <c r="N86" s="891"/>
      <c r="O86" s="891"/>
      <c r="P86" s="892"/>
      <c r="Q86" s="893">
        <v>400</v>
      </c>
      <c r="R86" s="849"/>
      <c r="S86" s="849"/>
      <c r="T86" s="849"/>
      <c r="U86" s="849"/>
      <c r="V86" s="849">
        <v>386</v>
      </c>
      <c r="W86" s="849"/>
      <c r="X86" s="849"/>
      <c r="Y86" s="849"/>
      <c r="Z86" s="849"/>
      <c r="AA86" s="849">
        <v>13</v>
      </c>
      <c r="AB86" s="849"/>
      <c r="AC86" s="849"/>
      <c r="AD86" s="849"/>
      <c r="AE86" s="849"/>
      <c r="AF86" s="849">
        <v>13</v>
      </c>
      <c r="AG86" s="849"/>
      <c r="AH86" s="849"/>
      <c r="AI86" s="849"/>
      <c r="AJ86" s="849"/>
      <c r="AK86" s="849">
        <v>84</v>
      </c>
      <c r="AL86" s="849"/>
      <c r="AM86" s="849"/>
      <c r="AN86" s="849"/>
      <c r="AO86" s="849"/>
      <c r="AP86" s="849" t="s">
        <v>545</v>
      </c>
      <c r="AQ86" s="849"/>
      <c r="AR86" s="849"/>
      <c r="AS86" s="849"/>
      <c r="AT86" s="849"/>
      <c r="AU86" s="849" t="s">
        <v>545</v>
      </c>
      <c r="AV86" s="849"/>
      <c r="AW86" s="849"/>
      <c r="AX86" s="849"/>
      <c r="AY86" s="849"/>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0" t="s">
        <v>536</v>
      </c>
      <c r="C87" s="891"/>
      <c r="D87" s="891"/>
      <c r="E87" s="891"/>
      <c r="F87" s="891"/>
      <c r="G87" s="891"/>
      <c r="H87" s="891"/>
      <c r="I87" s="891"/>
      <c r="J87" s="891"/>
      <c r="K87" s="891"/>
      <c r="L87" s="891"/>
      <c r="M87" s="891"/>
      <c r="N87" s="891"/>
      <c r="O87" s="891"/>
      <c r="P87" s="892"/>
      <c r="Q87" s="899">
        <v>6504</v>
      </c>
      <c r="R87" s="900"/>
      <c r="S87" s="900"/>
      <c r="T87" s="900"/>
      <c r="U87" s="900"/>
      <c r="V87" s="900">
        <v>5467</v>
      </c>
      <c r="W87" s="900"/>
      <c r="X87" s="900"/>
      <c r="Y87" s="900"/>
      <c r="Z87" s="900"/>
      <c r="AA87" s="900">
        <v>1037</v>
      </c>
      <c r="AB87" s="900"/>
      <c r="AC87" s="900"/>
      <c r="AD87" s="900"/>
      <c r="AE87" s="900"/>
      <c r="AF87" s="900">
        <v>1037</v>
      </c>
      <c r="AG87" s="900"/>
      <c r="AH87" s="900"/>
      <c r="AI87" s="900"/>
      <c r="AJ87" s="900"/>
      <c r="AK87" s="900">
        <v>16</v>
      </c>
      <c r="AL87" s="900"/>
      <c r="AM87" s="900"/>
      <c r="AN87" s="900"/>
      <c r="AO87" s="900"/>
      <c r="AP87" s="849">
        <v>1794</v>
      </c>
      <c r="AQ87" s="849"/>
      <c r="AR87" s="849"/>
      <c r="AS87" s="849"/>
      <c r="AT87" s="849"/>
      <c r="AU87" s="849">
        <v>71</v>
      </c>
      <c r="AV87" s="849"/>
      <c r="AW87" s="849"/>
      <c r="AX87" s="849"/>
      <c r="AY87" s="849"/>
      <c r="AZ87" s="894" t="s">
        <v>552</v>
      </c>
      <c r="BA87" s="894"/>
      <c r="BB87" s="894"/>
      <c r="BC87" s="894"/>
      <c r="BD87" s="89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367</v>
      </c>
      <c r="B88" s="808" t="s">
        <v>394</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9086</v>
      </c>
      <c r="AG88" s="859"/>
      <c r="AH88" s="859"/>
      <c r="AI88" s="859"/>
      <c r="AJ88" s="859"/>
      <c r="AK88" s="856"/>
      <c r="AL88" s="856"/>
      <c r="AM88" s="856"/>
      <c r="AN88" s="856"/>
      <c r="AO88" s="856"/>
      <c r="AP88" s="859">
        <v>5175</v>
      </c>
      <c r="AQ88" s="859"/>
      <c r="AR88" s="859"/>
      <c r="AS88" s="859"/>
      <c r="AT88" s="859"/>
      <c r="AU88" s="859">
        <v>373</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395</v>
      </c>
      <c r="BS102" s="809"/>
      <c r="BT102" s="809"/>
      <c r="BU102" s="809"/>
      <c r="BV102" s="809"/>
      <c r="BW102" s="809"/>
      <c r="BX102" s="809"/>
      <c r="BY102" s="809"/>
      <c r="BZ102" s="809"/>
      <c r="CA102" s="809"/>
      <c r="CB102" s="809"/>
      <c r="CC102" s="809"/>
      <c r="CD102" s="809"/>
      <c r="CE102" s="809"/>
      <c r="CF102" s="809"/>
      <c r="CG102" s="810"/>
      <c r="CH102" s="901"/>
      <c r="CI102" s="902"/>
      <c r="CJ102" s="902"/>
      <c r="CK102" s="902"/>
      <c r="CL102" s="903"/>
      <c r="CM102" s="901"/>
      <c r="CN102" s="902"/>
      <c r="CO102" s="902"/>
      <c r="CP102" s="902"/>
      <c r="CQ102" s="903"/>
      <c r="CR102" s="904"/>
      <c r="CS102" s="867"/>
      <c r="CT102" s="867"/>
      <c r="CU102" s="867"/>
      <c r="CV102" s="905"/>
      <c r="CW102" s="904"/>
      <c r="CX102" s="867"/>
      <c r="CY102" s="867"/>
      <c r="CZ102" s="867"/>
      <c r="DA102" s="905"/>
      <c r="DB102" s="904"/>
      <c r="DC102" s="867"/>
      <c r="DD102" s="867"/>
      <c r="DE102" s="867"/>
      <c r="DF102" s="905"/>
      <c r="DG102" s="904"/>
      <c r="DH102" s="867"/>
      <c r="DI102" s="867"/>
      <c r="DJ102" s="867"/>
      <c r="DK102" s="905"/>
      <c r="DL102" s="904"/>
      <c r="DM102" s="867"/>
      <c r="DN102" s="867"/>
      <c r="DO102" s="867"/>
      <c r="DP102" s="905"/>
      <c r="DQ102" s="904"/>
      <c r="DR102" s="867"/>
      <c r="DS102" s="867"/>
      <c r="DT102" s="867"/>
      <c r="DU102" s="905"/>
      <c r="DV102" s="930"/>
      <c r="DW102" s="931"/>
      <c r="DX102" s="931"/>
      <c r="DY102" s="931"/>
      <c r="DZ102" s="93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396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397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5" t="s">
        <v>400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401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x14ac:dyDescent="0.15">
      <c r="A109" s="928" t="s">
        <v>402</v>
      </c>
      <c r="B109" s="907"/>
      <c r="C109" s="907"/>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8"/>
      <c r="AA109" s="906" t="s">
        <v>403</v>
      </c>
      <c r="AB109" s="907"/>
      <c r="AC109" s="907"/>
      <c r="AD109" s="907"/>
      <c r="AE109" s="908"/>
      <c r="AF109" s="906" t="s">
        <v>286</v>
      </c>
      <c r="AG109" s="907"/>
      <c r="AH109" s="907"/>
      <c r="AI109" s="907"/>
      <c r="AJ109" s="908"/>
      <c r="AK109" s="906" t="s">
        <v>285</v>
      </c>
      <c r="AL109" s="907"/>
      <c r="AM109" s="907"/>
      <c r="AN109" s="907"/>
      <c r="AO109" s="908"/>
      <c r="AP109" s="906" t="s">
        <v>404</v>
      </c>
      <c r="AQ109" s="907"/>
      <c r="AR109" s="907"/>
      <c r="AS109" s="907"/>
      <c r="AT109" s="909"/>
      <c r="AU109" s="928" t="s">
        <v>402</v>
      </c>
      <c r="AV109" s="907"/>
      <c r="AW109" s="907"/>
      <c r="AX109" s="907"/>
      <c r="AY109" s="907"/>
      <c r="AZ109" s="907"/>
      <c r="BA109" s="907"/>
      <c r="BB109" s="907"/>
      <c r="BC109" s="907"/>
      <c r="BD109" s="907"/>
      <c r="BE109" s="907"/>
      <c r="BF109" s="907"/>
      <c r="BG109" s="907"/>
      <c r="BH109" s="907"/>
      <c r="BI109" s="907"/>
      <c r="BJ109" s="907"/>
      <c r="BK109" s="907"/>
      <c r="BL109" s="907"/>
      <c r="BM109" s="907"/>
      <c r="BN109" s="907"/>
      <c r="BO109" s="907"/>
      <c r="BP109" s="908"/>
      <c r="BQ109" s="906" t="s">
        <v>403</v>
      </c>
      <c r="BR109" s="907"/>
      <c r="BS109" s="907"/>
      <c r="BT109" s="907"/>
      <c r="BU109" s="908"/>
      <c r="BV109" s="906" t="s">
        <v>286</v>
      </c>
      <c r="BW109" s="907"/>
      <c r="BX109" s="907"/>
      <c r="BY109" s="907"/>
      <c r="BZ109" s="908"/>
      <c r="CA109" s="906" t="s">
        <v>285</v>
      </c>
      <c r="CB109" s="907"/>
      <c r="CC109" s="907"/>
      <c r="CD109" s="907"/>
      <c r="CE109" s="908"/>
      <c r="CF109" s="929" t="s">
        <v>404</v>
      </c>
      <c r="CG109" s="929"/>
      <c r="CH109" s="929"/>
      <c r="CI109" s="929"/>
      <c r="CJ109" s="929"/>
      <c r="CK109" s="906" t="s">
        <v>405</v>
      </c>
      <c r="CL109" s="907"/>
      <c r="CM109" s="907"/>
      <c r="CN109" s="907"/>
      <c r="CO109" s="907"/>
      <c r="CP109" s="907"/>
      <c r="CQ109" s="907"/>
      <c r="CR109" s="907"/>
      <c r="CS109" s="907"/>
      <c r="CT109" s="907"/>
      <c r="CU109" s="907"/>
      <c r="CV109" s="907"/>
      <c r="CW109" s="907"/>
      <c r="CX109" s="907"/>
      <c r="CY109" s="907"/>
      <c r="CZ109" s="907"/>
      <c r="DA109" s="907"/>
      <c r="DB109" s="907"/>
      <c r="DC109" s="907"/>
      <c r="DD109" s="907"/>
      <c r="DE109" s="907"/>
      <c r="DF109" s="908"/>
      <c r="DG109" s="906" t="s">
        <v>403</v>
      </c>
      <c r="DH109" s="907"/>
      <c r="DI109" s="907"/>
      <c r="DJ109" s="907"/>
      <c r="DK109" s="908"/>
      <c r="DL109" s="906" t="s">
        <v>286</v>
      </c>
      <c r="DM109" s="907"/>
      <c r="DN109" s="907"/>
      <c r="DO109" s="907"/>
      <c r="DP109" s="908"/>
      <c r="DQ109" s="906" t="s">
        <v>285</v>
      </c>
      <c r="DR109" s="907"/>
      <c r="DS109" s="907"/>
      <c r="DT109" s="907"/>
      <c r="DU109" s="908"/>
      <c r="DV109" s="906" t="s">
        <v>404</v>
      </c>
      <c r="DW109" s="907"/>
      <c r="DX109" s="907"/>
      <c r="DY109" s="907"/>
      <c r="DZ109" s="909"/>
    </row>
    <row r="110" spans="1:131" s="197" customFormat="1" ht="26.25" customHeight="1" x14ac:dyDescent="0.15">
      <c r="A110" s="910" t="s">
        <v>406</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13">
        <v>1151645</v>
      </c>
      <c r="AB110" s="914"/>
      <c r="AC110" s="914"/>
      <c r="AD110" s="914"/>
      <c r="AE110" s="915"/>
      <c r="AF110" s="916">
        <v>1197043</v>
      </c>
      <c r="AG110" s="914"/>
      <c r="AH110" s="914"/>
      <c r="AI110" s="914"/>
      <c r="AJ110" s="915"/>
      <c r="AK110" s="916">
        <v>1187791</v>
      </c>
      <c r="AL110" s="914"/>
      <c r="AM110" s="914"/>
      <c r="AN110" s="914"/>
      <c r="AO110" s="915"/>
      <c r="AP110" s="917">
        <v>23.9</v>
      </c>
      <c r="AQ110" s="918"/>
      <c r="AR110" s="918"/>
      <c r="AS110" s="918"/>
      <c r="AT110" s="919"/>
      <c r="AU110" s="920" t="s">
        <v>60</v>
      </c>
      <c r="AV110" s="921"/>
      <c r="AW110" s="921"/>
      <c r="AX110" s="921"/>
      <c r="AY110" s="922"/>
      <c r="AZ110" s="964" t="s">
        <v>407</v>
      </c>
      <c r="BA110" s="911"/>
      <c r="BB110" s="911"/>
      <c r="BC110" s="911"/>
      <c r="BD110" s="911"/>
      <c r="BE110" s="911"/>
      <c r="BF110" s="911"/>
      <c r="BG110" s="911"/>
      <c r="BH110" s="911"/>
      <c r="BI110" s="911"/>
      <c r="BJ110" s="911"/>
      <c r="BK110" s="911"/>
      <c r="BL110" s="911"/>
      <c r="BM110" s="911"/>
      <c r="BN110" s="911"/>
      <c r="BO110" s="911"/>
      <c r="BP110" s="912"/>
      <c r="BQ110" s="950">
        <v>11592447</v>
      </c>
      <c r="BR110" s="951"/>
      <c r="BS110" s="951"/>
      <c r="BT110" s="951"/>
      <c r="BU110" s="951"/>
      <c r="BV110" s="951">
        <v>11638465</v>
      </c>
      <c r="BW110" s="951"/>
      <c r="BX110" s="951"/>
      <c r="BY110" s="951"/>
      <c r="BZ110" s="951"/>
      <c r="CA110" s="951">
        <v>11492975</v>
      </c>
      <c r="CB110" s="951"/>
      <c r="CC110" s="951"/>
      <c r="CD110" s="951"/>
      <c r="CE110" s="951"/>
      <c r="CF110" s="965">
        <v>231</v>
      </c>
      <c r="CG110" s="966"/>
      <c r="CH110" s="966"/>
      <c r="CI110" s="966"/>
      <c r="CJ110" s="966"/>
      <c r="CK110" s="967" t="s">
        <v>408</v>
      </c>
      <c r="CL110" s="968"/>
      <c r="CM110" s="947" t="s">
        <v>409</v>
      </c>
      <c r="CN110" s="948"/>
      <c r="CO110" s="948"/>
      <c r="CP110" s="948"/>
      <c r="CQ110" s="948"/>
      <c r="CR110" s="948"/>
      <c r="CS110" s="948"/>
      <c r="CT110" s="948"/>
      <c r="CU110" s="948"/>
      <c r="CV110" s="948"/>
      <c r="CW110" s="948"/>
      <c r="CX110" s="948"/>
      <c r="CY110" s="948"/>
      <c r="CZ110" s="948"/>
      <c r="DA110" s="948"/>
      <c r="DB110" s="948"/>
      <c r="DC110" s="948"/>
      <c r="DD110" s="948"/>
      <c r="DE110" s="948"/>
      <c r="DF110" s="949"/>
      <c r="DG110" s="950" t="s">
        <v>111</v>
      </c>
      <c r="DH110" s="951"/>
      <c r="DI110" s="951"/>
      <c r="DJ110" s="951"/>
      <c r="DK110" s="951"/>
      <c r="DL110" s="951" t="s">
        <v>111</v>
      </c>
      <c r="DM110" s="951"/>
      <c r="DN110" s="951"/>
      <c r="DO110" s="951"/>
      <c r="DP110" s="951"/>
      <c r="DQ110" s="951" t="s">
        <v>111</v>
      </c>
      <c r="DR110" s="951"/>
      <c r="DS110" s="951"/>
      <c r="DT110" s="951"/>
      <c r="DU110" s="951"/>
      <c r="DV110" s="952" t="s">
        <v>111</v>
      </c>
      <c r="DW110" s="952"/>
      <c r="DX110" s="952"/>
      <c r="DY110" s="952"/>
      <c r="DZ110" s="953"/>
    </row>
    <row r="111" spans="1:131" s="197" customFormat="1" ht="26.25" customHeight="1" x14ac:dyDescent="0.15">
      <c r="A111" s="954" t="s">
        <v>410</v>
      </c>
      <c r="B111" s="955"/>
      <c r="C111" s="955"/>
      <c r="D111" s="955"/>
      <c r="E111" s="955"/>
      <c r="F111" s="955"/>
      <c r="G111" s="955"/>
      <c r="H111" s="955"/>
      <c r="I111" s="955"/>
      <c r="J111" s="955"/>
      <c r="K111" s="955"/>
      <c r="L111" s="955"/>
      <c r="M111" s="955"/>
      <c r="N111" s="955"/>
      <c r="O111" s="955"/>
      <c r="P111" s="955"/>
      <c r="Q111" s="955"/>
      <c r="R111" s="955"/>
      <c r="S111" s="955"/>
      <c r="T111" s="955"/>
      <c r="U111" s="955"/>
      <c r="V111" s="955"/>
      <c r="W111" s="955"/>
      <c r="X111" s="955"/>
      <c r="Y111" s="955"/>
      <c r="Z111" s="956"/>
      <c r="AA111" s="957" t="s">
        <v>111</v>
      </c>
      <c r="AB111" s="958"/>
      <c r="AC111" s="958"/>
      <c r="AD111" s="958"/>
      <c r="AE111" s="959"/>
      <c r="AF111" s="960" t="s">
        <v>111</v>
      </c>
      <c r="AG111" s="958"/>
      <c r="AH111" s="958"/>
      <c r="AI111" s="958"/>
      <c r="AJ111" s="959"/>
      <c r="AK111" s="960" t="s">
        <v>111</v>
      </c>
      <c r="AL111" s="958"/>
      <c r="AM111" s="958"/>
      <c r="AN111" s="958"/>
      <c r="AO111" s="959"/>
      <c r="AP111" s="961" t="s">
        <v>111</v>
      </c>
      <c r="AQ111" s="962"/>
      <c r="AR111" s="962"/>
      <c r="AS111" s="962"/>
      <c r="AT111" s="963"/>
      <c r="AU111" s="923"/>
      <c r="AV111" s="924"/>
      <c r="AW111" s="924"/>
      <c r="AX111" s="924"/>
      <c r="AY111" s="925"/>
      <c r="AZ111" s="973" t="s">
        <v>411</v>
      </c>
      <c r="BA111" s="974"/>
      <c r="BB111" s="974"/>
      <c r="BC111" s="974"/>
      <c r="BD111" s="974"/>
      <c r="BE111" s="974"/>
      <c r="BF111" s="974"/>
      <c r="BG111" s="974"/>
      <c r="BH111" s="974"/>
      <c r="BI111" s="974"/>
      <c r="BJ111" s="974"/>
      <c r="BK111" s="974"/>
      <c r="BL111" s="974"/>
      <c r="BM111" s="974"/>
      <c r="BN111" s="974"/>
      <c r="BO111" s="974"/>
      <c r="BP111" s="975"/>
      <c r="BQ111" s="943" t="s">
        <v>111</v>
      </c>
      <c r="BR111" s="944"/>
      <c r="BS111" s="944"/>
      <c r="BT111" s="944"/>
      <c r="BU111" s="944"/>
      <c r="BV111" s="944" t="s">
        <v>111</v>
      </c>
      <c r="BW111" s="944"/>
      <c r="BX111" s="944"/>
      <c r="BY111" s="944"/>
      <c r="BZ111" s="944"/>
      <c r="CA111" s="944" t="s">
        <v>111</v>
      </c>
      <c r="CB111" s="944"/>
      <c r="CC111" s="944"/>
      <c r="CD111" s="944"/>
      <c r="CE111" s="944"/>
      <c r="CF111" s="938" t="s">
        <v>111</v>
      </c>
      <c r="CG111" s="939"/>
      <c r="CH111" s="939"/>
      <c r="CI111" s="939"/>
      <c r="CJ111" s="939"/>
      <c r="CK111" s="969"/>
      <c r="CL111" s="970"/>
      <c r="CM111" s="940" t="s">
        <v>412</v>
      </c>
      <c r="CN111" s="941"/>
      <c r="CO111" s="941"/>
      <c r="CP111" s="941"/>
      <c r="CQ111" s="941"/>
      <c r="CR111" s="941"/>
      <c r="CS111" s="941"/>
      <c r="CT111" s="941"/>
      <c r="CU111" s="941"/>
      <c r="CV111" s="941"/>
      <c r="CW111" s="941"/>
      <c r="CX111" s="941"/>
      <c r="CY111" s="941"/>
      <c r="CZ111" s="941"/>
      <c r="DA111" s="941"/>
      <c r="DB111" s="941"/>
      <c r="DC111" s="941"/>
      <c r="DD111" s="941"/>
      <c r="DE111" s="941"/>
      <c r="DF111" s="942"/>
      <c r="DG111" s="943" t="s">
        <v>111</v>
      </c>
      <c r="DH111" s="944"/>
      <c r="DI111" s="944"/>
      <c r="DJ111" s="944"/>
      <c r="DK111" s="944"/>
      <c r="DL111" s="944" t="s">
        <v>111</v>
      </c>
      <c r="DM111" s="944"/>
      <c r="DN111" s="944"/>
      <c r="DO111" s="944"/>
      <c r="DP111" s="944"/>
      <c r="DQ111" s="944" t="s">
        <v>111</v>
      </c>
      <c r="DR111" s="944"/>
      <c r="DS111" s="944"/>
      <c r="DT111" s="944"/>
      <c r="DU111" s="944"/>
      <c r="DV111" s="945" t="s">
        <v>111</v>
      </c>
      <c r="DW111" s="945"/>
      <c r="DX111" s="945"/>
      <c r="DY111" s="945"/>
      <c r="DZ111" s="946"/>
    </row>
    <row r="112" spans="1:131" s="197" customFormat="1" ht="26.25" customHeight="1" x14ac:dyDescent="0.15">
      <c r="A112" s="976" t="s">
        <v>413</v>
      </c>
      <c r="B112" s="977"/>
      <c r="C112" s="974" t="s">
        <v>414</v>
      </c>
      <c r="D112" s="974"/>
      <c r="E112" s="974"/>
      <c r="F112" s="974"/>
      <c r="G112" s="974"/>
      <c r="H112" s="974"/>
      <c r="I112" s="974"/>
      <c r="J112" s="974"/>
      <c r="K112" s="974"/>
      <c r="L112" s="974"/>
      <c r="M112" s="974"/>
      <c r="N112" s="974"/>
      <c r="O112" s="974"/>
      <c r="P112" s="974"/>
      <c r="Q112" s="974"/>
      <c r="R112" s="974"/>
      <c r="S112" s="974"/>
      <c r="T112" s="974"/>
      <c r="U112" s="974"/>
      <c r="V112" s="974"/>
      <c r="W112" s="974"/>
      <c r="X112" s="974"/>
      <c r="Y112" s="974"/>
      <c r="Z112" s="975"/>
      <c r="AA112" s="982" t="s">
        <v>111</v>
      </c>
      <c r="AB112" s="983"/>
      <c r="AC112" s="983"/>
      <c r="AD112" s="983"/>
      <c r="AE112" s="984"/>
      <c r="AF112" s="985" t="s">
        <v>111</v>
      </c>
      <c r="AG112" s="983"/>
      <c r="AH112" s="983"/>
      <c r="AI112" s="983"/>
      <c r="AJ112" s="984"/>
      <c r="AK112" s="985" t="s">
        <v>111</v>
      </c>
      <c r="AL112" s="983"/>
      <c r="AM112" s="983"/>
      <c r="AN112" s="983"/>
      <c r="AO112" s="984"/>
      <c r="AP112" s="986" t="s">
        <v>111</v>
      </c>
      <c r="AQ112" s="987"/>
      <c r="AR112" s="987"/>
      <c r="AS112" s="987"/>
      <c r="AT112" s="988"/>
      <c r="AU112" s="923"/>
      <c r="AV112" s="924"/>
      <c r="AW112" s="924"/>
      <c r="AX112" s="924"/>
      <c r="AY112" s="925"/>
      <c r="AZ112" s="973" t="s">
        <v>415</v>
      </c>
      <c r="BA112" s="974"/>
      <c r="BB112" s="974"/>
      <c r="BC112" s="974"/>
      <c r="BD112" s="974"/>
      <c r="BE112" s="974"/>
      <c r="BF112" s="974"/>
      <c r="BG112" s="974"/>
      <c r="BH112" s="974"/>
      <c r="BI112" s="974"/>
      <c r="BJ112" s="974"/>
      <c r="BK112" s="974"/>
      <c r="BL112" s="974"/>
      <c r="BM112" s="974"/>
      <c r="BN112" s="974"/>
      <c r="BO112" s="974"/>
      <c r="BP112" s="975"/>
      <c r="BQ112" s="943">
        <v>4488612</v>
      </c>
      <c r="BR112" s="944"/>
      <c r="BS112" s="944"/>
      <c r="BT112" s="944"/>
      <c r="BU112" s="944"/>
      <c r="BV112" s="944">
        <v>4301042</v>
      </c>
      <c r="BW112" s="944"/>
      <c r="BX112" s="944"/>
      <c r="BY112" s="944"/>
      <c r="BZ112" s="944"/>
      <c r="CA112" s="944">
        <v>4197854</v>
      </c>
      <c r="CB112" s="944"/>
      <c r="CC112" s="944"/>
      <c r="CD112" s="944"/>
      <c r="CE112" s="944"/>
      <c r="CF112" s="938">
        <v>84.4</v>
      </c>
      <c r="CG112" s="939"/>
      <c r="CH112" s="939"/>
      <c r="CI112" s="939"/>
      <c r="CJ112" s="939"/>
      <c r="CK112" s="969"/>
      <c r="CL112" s="970"/>
      <c r="CM112" s="940" t="s">
        <v>416</v>
      </c>
      <c r="CN112" s="941"/>
      <c r="CO112" s="941"/>
      <c r="CP112" s="941"/>
      <c r="CQ112" s="941"/>
      <c r="CR112" s="941"/>
      <c r="CS112" s="941"/>
      <c r="CT112" s="941"/>
      <c r="CU112" s="941"/>
      <c r="CV112" s="941"/>
      <c r="CW112" s="941"/>
      <c r="CX112" s="941"/>
      <c r="CY112" s="941"/>
      <c r="CZ112" s="941"/>
      <c r="DA112" s="941"/>
      <c r="DB112" s="941"/>
      <c r="DC112" s="941"/>
      <c r="DD112" s="941"/>
      <c r="DE112" s="941"/>
      <c r="DF112" s="942"/>
      <c r="DG112" s="943" t="s">
        <v>111</v>
      </c>
      <c r="DH112" s="944"/>
      <c r="DI112" s="944"/>
      <c r="DJ112" s="944"/>
      <c r="DK112" s="944"/>
      <c r="DL112" s="944" t="s">
        <v>111</v>
      </c>
      <c r="DM112" s="944"/>
      <c r="DN112" s="944"/>
      <c r="DO112" s="944"/>
      <c r="DP112" s="944"/>
      <c r="DQ112" s="944" t="s">
        <v>111</v>
      </c>
      <c r="DR112" s="944"/>
      <c r="DS112" s="944"/>
      <c r="DT112" s="944"/>
      <c r="DU112" s="944"/>
      <c r="DV112" s="945" t="s">
        <v>111</v>
      </c>
      <c r="DW112" s="945"/>
      <c r="DX112" s="945"/>
      <c r="DY112" s="945"/>
      <c r="DZ112" s="946"/>
    </row>
    <row r="113" spans="1:130" s="197" customFormat="1" ht="26.25" customHeight="1" x14ac:dyDescent="0.15">
      <c r="A113" s="978"/>
      <c r="B113" s="979"/>
      <c r="C113" s="974" t="s">
        <v>417</v>
      </c>
      <c r="D113" s="974"/>
      <c r="E113" s="974"/>
      <c r="F113" s="974"/>
      <c r="G113" s="974"/>
      <c r="H113" s="974"/>
      <c r="I113" s="974"/>
      <c r="J113" s="974"/>
      <c r="K113" s="974"/>
      <c r="L113" s="974"/>
      <c r="M113" s="974"/>
      <c r="N113" s="974"/>
      <c r="O113" s="974"/>
      <c r="P113" s="974"/>
      <c r="Q113" s="974"/>
      <c r="R113" s="974"/>
      <c r="S113" s="974"/>
      <c r="T113" s="974"/>
      <c r="U113" s="974"/>
      <c r="V113" s="974"/>
      <c r="W113" s="974"/>
      <c r="X113" s="974"/>
      <c r="Y113" s="974"/>
      <c r="Z113" s="975"/>
      <c r="AA113" s="957">
        <v>350018</v>
      </c>
      <c r="AB113" s="958"/>
      <c r="AC113" s="958"/>
      <c r="AD113" s="958"/>
      <c r="AE113" s="959"/>
      <c r="AF113" s="960">
        <v>370494</v>
      </c>
      <c r="AG113" s="958"/>
      <c r="AH113" s="958"/>
      <c r="AI113" s="958"/>
      <c r="AJ113" s="959"/>
      <c r="AK113" s="960">
        <v>369982</v>
      </c>
      <c r="AL113" s="958"/>
      <c r="AM113" s="958"/>
      <c r="AN113" s="958"/>
      <c r="AO113" s="959"/>
      <c r="AP113" s="961">
        <v>7.4</v>
      </c>
      <c r="AQ113" s="962"/>
      <c r="AR113" s="962"/>
      <c r="AS113" s="962"/>
      <c r="AT113" s="963"/>
      <c r="AU113" s="923"/>
      <c r="AV113" s="924"/>
      <c r="AW113" s="924"/>
      <c r="AX113" s="924"/>
      <c r="AY113" s="925"/>
      <c r="AZ113" s="973" t="s">
        <v>418</v>
      </c>
      <c r="BA113" s="974"/>
      <c r="BB113" s="974"/>
      <c r="BC113" s="974"/>
      <c r="BD113" s="974"/>
      <c r="BE113" s="974"/>
      <c r="BF113" s="974"/>
      <c r="BG113" s="974"/>
      <c r="BH113" s="974"/>
      <c r="BI113" s="974"/>
      <c r="BJ113" s="974"/>
      <c r="BK113" s="974"/>
      <c r="BL113" s="974"/>
      <c r="BM113" s="974"/>
      <c r="BN113" s="974"/>
      <c r="BO113" s="974"/>
      <c r="BP113" s="975"/>
      <c r="BQ113" s="943">
        <v>436949</v>
      </c>
      <c r="BR113" s="944"/>
      <c r="BS113" s="944"/>
      <c r="BT113" s="944"/>
      <c r="BU113" s="944"/>
      <c r="BV113" s="944">
        <v>416022</v>
      </c>
      <c r="BW113" s="944"/>
      <c r="BX113" s="944"/>
      <c r="BY113" s="944"/>
      <c r="BZ113" s="944"/>
      <c r="CA113" s="944">
        <v>373306</v>
      </c>
      <c r="CB113" s="944"/>
      <c r="CC113" s="944"/>
      <c r="CD113" s="944"/>
      <c r="CE113" s="944"/>
      <c r="CF113" s="938">
        <v>7.5</v>
      </c>
      <c r="CG113" s="939"/>
      <c r="CH113" s="939"/>
      <c r="CI113" s="939"/>
      <c r="CJ113" s="939"/>
      <c r="CK113" s="969"/>
      <c r="CL113" s="970"/>
      <c r="CM113" s="940" t="s">
        <v>419</v>
      </c>
      <c r="CN113" s="941"/>
      <c r="CO113" s="941"/>
      <c r="CP113" s="941"/>
      <c r="CQ113" s="941"/>
      <c r="CR113" s="941"/>
      <c r="CS113" s="941"/>
      <c r="CT113" s="941"/>
      <c r="CU113" s="941"/>
      <c r="CV113" s="941"/>
      <c r="CW113" s="941"/>
      <c r="CX113" s="941"/>
      <c r="CY113" s="941"/>
      <c r="CZ113" s="941"/>
      <c r="DA113" s="941"/>
      <c r="DB113" s="941"/>
      <c r="DC113" s="941"/>
      <c r="DD113" s="941"/>
      <c r="DE113" s="941"/>
      <c r="DF113" s="942"/>
      <c r="DG113" s="982" t="s">
        <v>111</v>
      </c>
      <c r="DH113" s="983"/>
      <c r="DI113" s="983"/>
      <c r="DJ113" s="983"/>
      <c r="DK113" s="984"/>
      <c r="DL113" s="985" t="s">
        <v>111</v>
      </c>
      <c r="DM113" s="983"/>
      <c r="DN113" s="983"/>
      <c r="DO113" s="983"/>
      <c r="DP113" s="984"/>
      <c r="DQ113" s="985" t="s">
        <v>111</v>
      </c>
      <c r="DR113" s="983"/>
      <c r="DS113" s="983"/>
      <c r="DT113" s="983"/>
      <c r="DU113" s="984"/>
      <c r="DV113" s="986" t="s">
        <v>111</v>
      </c>
      <c r="DW113" s="987"/>
      <c r="DX113" s="987"/>
      <c r="DY113" s="987"/>
      <c r="DZ113" s="988"/>
    </row>
    <row r="114" spans="1:130" s="197" customFormat="1" ht="26.25" customHeight="1" x14ac:dyDescent="0.15">
      <c r="A114" s="978"/>
      <c r="B114" s="979"/>
      <c r="C114" s="974" t="s">
        <v>420</v>
      </c>
      <c r="D114" s="974"/>
      <c r="E114" s="974"/>
      <c r="F114" s="974"/>
      <c r="G114" s="974"/>
      <c r="H114" s="974"/>
      <c r="I114" s="974"/>
      <c r="J114" s="974"/>
      <c r="K114" s="974"/>
      <c r="L114" s="974"/>
      <c r="M114" s="974"/>
      <c r="N114" s="974"/>
      <c r="O114" s="974"/>
      <c r="P114" s="974"/>
      <c r="Q114" s="974"/>
      <c r="R114" s="974"/>
      <c r="S114" s="974"/>
      <c r="T114" s="974"/>
      <c r="U114" s="974"/>
      <c r="V114" s="974"/>
      <c r="W114" s="974"/>
      <c r="X114" s="974"/>
      <c r="Y114" s="974"/>
      <c r="Z114" s="975"/>
      <c r="AA114" s="982">
        <v>63372</v>
      </c>
      <c r="AB114" s="983"/>
      <c r="AC114" s="983"/>
      <c r="AD114" s="983"/>
      <c r="AE114" s="984"/>
      <c r="AF114" s="985">
        <v>62963</v>
      </c>
      <c r="AG114" s="983"/>
      <c r="AH114" s="983"/>
      <c r="AI114" s="983"/>
      <c r="AJ114" s="984"/>
      <c r="AK114" s="985">
        <v>65660</v>
      </c>
      <c r="AL114" s="983"/>
      <c r="AM114" s="983"/>
      <c r="AN114" s="983"/>
      <c r="AO114" s="984"/>
      <c r="AP114" s="986">
        <v>1.3</v>
      </c>
      <c r="AQ114" s="987"/>
      <c r="AR114" s="987"/>
      <c r="AS114" s="987"/>
      <c r="AT114" s="988"/>
      <c r="AU114" s="923"/>
      <c r="AV114" s="924"/>
      <c r="AW114" s="924"/>
      <c r="AX114" s="924"/>
      <c r="AY114" s="925"/>
      <c r="AZ114" s="973" t="s">
        <v>421</v>
      </c>
      <c r="BA114" s="974"/>
      <c r="BB114" s="974"/>
      <c r="BC114" s="974"/>
      <c r="BD114" s="974"/>
      <c r="BE114" s="974"/>
      <c r="BF114" s="974"/>
      <c r="BG114" s="974"/>
      <c r="BH114" s="974"/>
      <c r="BI114" s="974"/>
      <c r="BJ114" s="974"/>
      <c r="BK114" s="974"/>
      <c r="BL114" s="974"/>
      <c r="BM114" s="974"/>
      <c r="BN114" s="974"/>
      <c r="BO114" s="974"/>
      <c r="BP114" s="975"/>
      <c r="BQ114" s="943">
        <v>2350941</v>
      </c>
      <c r="BR114" s="944"/>
      <c r="BS114" s="944"/>
      <c r="BT114" s="944"/>
      <c r="BU114" s="944"/>
      <c r="BV114" s="944">
        <v>2313541</v>
      </c>
      <c r="BW114" s="944"/>
      <c r="BX114" s="944"/>
      <c r="BY114" s="944"/>
      <c r="BZ114" s="944"/>
      <c r="CA114" s="944">
        <v>2177357</v>
      </c>
      <c r="CB114" s="944"/>
      <c r="CC114" s="944"/>
      <c r="CD114" s="944"/>
      <c r="CE114" s="944"/>
      <c r="CF114" s="938">
        <v>43.8</v>
      </c>
      <c r="CG114" s="939"/>
      <c r="CH114" s="939"/>
      <c r="CI114" s="939"/>
      <c r="CJ114" s="939"/>
      <c r="CK114" s="969"/>
      <c r="CL114" s="970"/>
      <c r="CM114" s="940" t="s">
        <v>422</v>
      </c>
      <c r="CN114" s="941"/>
      <c r="CO114" s="941"/>
      <c r="CP114" s="941"/>
      <c r="CQ114" s="941"/>
      <c r="CR114" s="941"/>
      <c r="CS114" s="941"/>
      <c r="CT114" s="941"/>
      <c r="CU114" s="941"/>
      <c r="CV114" s="941"/>
      <c r="CW114" s="941"/>
      <c r="CX114" s="941"/>
      <c r="CY114" s="941"/>
      <c r="CZ114" s="941"/>
      <c r="DA114" s="941"/>
      <c r="DB114" s="941"/>
      <c r="DC114" s="941"/>
      <c r="DD114" s="941"/>
      <c r="DE114" s="941"/>
      <c r="DF114" s="942"/>
      <c r="DG114" s="982" t="s">
        <v>111</v>
      </c>
      <c r="DH114" s="983"/>
      <c r="DI114" s="983"/>
      <c r="DJ114" s="983"/>
      <c r="DK114" s="984"/>
      <c r="DL114" s="985" t="s">
        <v>111</v>
      </c>
      <c r="DM114" s="983"/>
      <c r="DN114" s="983"/>
      <c r="DO114" s="983"/>
      <c r="DP114" s="984"/>
      <c r="DQ114" s="985" t="s">
        <v>111</v>
      </c>
      <c r="DR114" s="983"/>
      <c r="DS114" s="983"/>
      <c r="DT114" s="983"/>
      <c r="DU114" s="984"/>
      <c r="DV114" s="986" t="s">
        <v>111</v>
      </c>
      <c r="DW114" s="987"/>
      <c r="DX114" s="987"/>
      <c r="DY114" s="987"/>
      <c r="DZ114" s="988"/>
    </row>
    <row r="115" spans="1:130" s="197" customFormat="1" ht="26.25" customHeight="1" x14ac:dyDescent="0.15">
      <c r="A115" s="978"/>
      <c r="B115" s="979"/>
      <c r="C115" s="974" t="s">
        <v>423</v>
      </c>
      <c r="D115" s="974"/>
      <c r="E115" s="974"/>
      <c r="F115" s="974"/>
      <c r="G115" s="974"/>
      <c r="H115" s="974"/>
      <c r="I115" s="974"/>
      <c r="J115" s="974"/>
      <c r="K115" s="974"/>
      <c r="L115" s="974"/>
      <c r="M115" s="974"/>
      <c r="N115" s="974"/>
      <c r="O115" s="974"/>
      <c r="P115" s="974"/>
      <c r="Q115" s="974"/>
      <c r="R115" s="974"/>
      <c r="S115" s="974"/>
      <c r="T115" s="974"/>
      <c r="U115" s="974"/>
      <c r="V115" s="974"/>
      <c r="W115" s="974"/>
      <c r="X115" s="974"/>
      <c r="Y115" s="974"/>
      <c r="Z115" s="975"/>
      <c r="AA115" s="957" t="s">
        <v>111</v>
      </c>
      <c r="AB115" s="958"/>
      <c r="AC115" s="958"/>
      <c r="AD115" s="958"/>
      <c r="AE115" s="959"/>
      <c r="AF115" s="960" t="s">
        <v>111</v>
      </c>
      <c r="AG115" s="958"/>
      <c r="AH115" s="958"/>
      <c r="AI115" s="958"/>
      <c r="AJ115" s="959"/>
      <c r="AK115" s="960" t="s">
        <v>111</v>
      </c>
      <c r="AL115" s="958"/>
      <c r="AM115" s="958"/>
      <c r="AN115" s="958"/>
      <c r="AO115" s="959"/>
      <c r="AP115" s="961" t="s">
        <v>111</v>
      </c>
      <c r="AQ115" s="962"/>
      <c r="AR115" s="962"/>
      <c r="AS115" s="962"/>
      <c r="AT115" s="963"/>
      <c r="AU115" s="923"/>
      <c r="AV115" s="924"/>
      <c r="AW115" s="924"/>
      <c r="AX115" s="924"/>
      <c r="AY115" s="925"/>
      <c r="AZ115" s="973" t="s">
        <v>424</v>
      </c>
      <c r="BA115" s="974"/>
      <c r="BB115" s="974"/>
      <c r="BC115" s="974"/>
      <c r="BD115" s="974"/>
      <c r="BE115" s="974"/>
      <c r="BF115" s="974"/>
      <c r="BG115" s="974"/>
      <c r="BH115" s="974"/>
      <c r="BI115" s="974"/>
      <c r="BJ115" s="974"/>
      <c r="BK115" s="974"/>
      <c r="BL115" s="974"/>
      <c r="BM115" s="974"/>
      <c r="BN115" s="974"/>
      <c r="BO115" s="974"/>
      <c r="BP115" s="975"/>
      <c r="BQ115" s="943" t="s">
        <v>111</v>
      </c>
      <c r="BR115" s="944"/>
      <c r="BS115" s="944"/>
      <c r="BT115" s="944"/>
      <c r="BU115" s="944"/>
      <c r="BV115" s="944" t="s">
        <v>111</v>
      </c>
      <c r="BW115" s="944"/>
      <c r="BX115" s="944"/>
      <c r="BY115" s="944"/>
      <c r="BZ115" s="944"/>
      <c r="CA115" s="944" t="s">
        <v>111</v>
      </c>
      <c r="CB115" s="944"/>
      <c r="CC115" s="944"/>
      <c r="CD115" s="944"/>
      <c r="CE115" s="944"/>
      <c r="CF115" s="938" t="s">
        <v>111</v>
      </c>
      <c r="CG115" s="939"/>
      <c r="CH115" s="939"/>
      <c r="CI115" s="939"/>
      <c r="CJ115" s="939"/>
      <c r="CK115" s="969"/>
      <c r="CL115" s="970"/>
      <c r="CM115" s="973" t="s">
        <v>425</v>
      </c>
      <c r="CN115" s="997"/>
      <c r="CO115" s="997"/>
      <c r="CP115" s="997"/>
      <c r="CQ115" s="997"/>
      <c r="CR115" s="997"/>
      <c r="CS115" s="997"/>
      <c r="CT115" s="997"/>
      <c r="CU115" s="997"/>
      <c r="CV115" s="997"/>
      <c r="CW115" s="997"/>
      <c r="CX115" s="997"/>
      <c r="CY115" s="997"/>
      <c r="CZ115" s="997"/>
      <c r="DA115" s="997"/>
      <c r="DB115" s="997"/>
      <c r="DC115" s="997"/>
      <c r="DD115" s="997"/>
      <c r="DE115" s="997"/>
      <c r="DF115" s="975"/>
      <c r="DG115" s="982" t="s">
        <v>111</v>
      </c>
      <c r="DH115" s="983"/>
      <c r="DI115" s="983"/>
      <c r="DJ115" s="983"/>
      <c r="DK115" s="984"/>
      <c r="DL115" s="985" t="s">
        <v>111</v>
      </c>
      <c r="DM115" s="983"/>
      <c r="DN115" s="983"/>
      <c r="DO115" s="983"/>
      <c r="DP115" s="984"/>
      <c r="DQ115" s="985" t="s">
        <v>111</v>
      </c>
      <c r="DR115" s="983"/>
      <c r="DS115" s="983"/>
      <c r="DT115" s="983"/>
      <c r="DU115" s="984"/>
      <c r="DV115" s="986" t="s">
        <v>111</v>
      </c>
      <c r="DW115" s="987"/>
      <c r="DX115" s="987"/>
      <c r="DY115" s="987"/>
      <c r="DZ115" s="988"/>
    </row>
    <row r="116" spans="1:130" s="197" customFormat="1" ht="26.25" customHeight="1" x14ac:dyDescent="0.15">
      <c r="A116" s="980"/>
      <c r="B116" s="981"/>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2" t="s">
        <v>111</v>
      </c>
      <c r="AB116" s="983"/>
      <c r="AC116" s="983"/>
      <c r="AD116" s="983"/>
      <c r="AE116" s="984"/>
      <c r="AF116" s="985" t="s">
        <v>111</v>
      </c>
      <c r="AG116" s="983"/>
      <c r="AH116" s="983"/>
      <c r="AI116" s="983"/>
      <c r="AJ116" s="984"/>
      <c r="AK116" s="985" t="s">
        <v>111</v>
      </c>
      <c r="AL116" s="983"/>
      <c r="AM116" s="983"/>
      <c r="AN116" s="983"/>
      <c r="AO116" s="984"/>
      <c r="AP116" s="986" t="s">
        <v>111</v>
      </c>
      <c r="AQ116" s="987"/>
      <c r="AR116" s="987"/>
      <c r="AS116" s="987"/>
      <c r="AT116" s="988"/>
      <c r="AU116" s="923"/>
      <c r="AV116" s="924"/>
      <c r="AW116" s="924"/>
      <c r="AX116" s="924"/>
      <c r="AY116" s="925"/>
      <c r="AZ116" s="973" t="s">
        <v>427</v>
      </c>
      <c r="BA116" s="974"/>
      <c r="BB116" s="974"/>
      <c r="BC116" s="974"/>
      <c r="BD116" s="974"/>
      <c r="BE116" s="974"/>
      <c r="BF116" s="974"/>
      <c r="BG116" s="974"/>
      <c r="BH116" s="974"/>
      <c r="BI116" s="974"/>
      <c r="BJ116" s="974"/>
      <c r="BK116" s="974"/>
      <c r="BL116" s="974"/>
      <c r="BM116" s="974"/>
      <c r="BN116" s="974"/>
      <c r="BO116" s="974"/>
      <c r="BP116" s="975"/>
      <c r="BQ116" s="943" t="s">
        <v>111</v>
      </c>
      <c r="BR116" s="944"/>
      <c r="BS116" s="944"/>
      <c r="BT116" s="944"/>
      <c r="BU116" s="944"/>
      <c r="BV116" s="944" t="s">
        <v>111</v>
      </c>
      <c r="BW116" s="944"/>
      <c r="BX116" s="944"/>
      <c r="BY116" s="944"/>
      <c r="BZ116" s="944"/>
      <c r="CA116" s="944" t="s">
        <v>111</v>
      </c>
      <c r="CB116" s="944"/>
      <c r="CC116" s="944"/>
      <c r="CD116" s="944"/>
      <c r="CE116" s="944"/>
      <c r="CF116" s="938" t="s">
        <v>111</v>
      </c>
      <c r="CG116" s="939"/>
      <c r="CH116" s="939"/>
      <c r="CI116" s="939"/>
      <c r="CJ116" s="939"/>
      <c r="CK116" s="969"/>
      <c r="CL116" s="970"/>
      <c r="CM116" s="940" t="s">
        <v>428</v>
      </c>
      <c r="CN116" s="941"/>
      <c r="CO116" s="941"/>
      <c r="CP116" s="941"/>
      <c r="CQ116" s="941"/>
      <c r="CR116" s="941"/>
      <c r="CS116" s="941"/>
      <c r="CT116" s="941"/>
      <c r="CU116" s="941"/>
      <c r="CV116" s="941"/>
      <c r="CW116" s="941"/>
      <c r="CX116" s="941"/>
      <c r="CY116" s="941"/>
      <c r="CZ116" s="941"/>
      <c r="DA116" s="941"/>
      <c r="DB116" s="941"/>
      <c r="DC116" s="941"/>
      <c r="DD116" s="941"/>
      <c r="DE116" s="941"/>
      <c r="DF116" s="942"/>
      <c r="DG116" s="982" t="s">
        <v>111</v>
      </c>
      <c r="DH116" s="983"/>
      <c r="DI116" s="983"/>
      <c r="DJ116" s="983"/>
      <c r="DK116" s="984"/>
      <c r="DL116" s="985" t="s">
        <v>111</v>
      </c>
      <c r="DM116" s="983"/>
      <c r="DN116" s="983"/>
      <c r="DO116" s="983"/>
      <c r="DP116" s="984"/>
      <c r="DQ116" s="985" t="s">
        <v>111</v>
      </c>
      <c r="DR116" s="983"/>
      <c r="DS116" s="983"/>
      <c r="DT116" s="983"/>
      <c r="DU116" s="984"/>
      <c r="DV116" s="986" t="s">
        <v>111</v>
      </c>
      <c r="DW116" s="987"/>
      <c r="DX116" s="987"/>
      <c r="DY116" s="987"/>
      <c r="DZ116" s="988"/>
    </row>
    <row r="117" spans="1:130" s="197" customFormat="1" ht="26.25" customHeight="1" x14ac:dyDescent="0.15">
      <c r="A117" s="928" t="s">
        <v>169</v>
      </c>
      <c r="B117" s="907"/>
      <c r="C117" s="907"/>
      <c r="D117" s="907"/>
      <c r="E117" s="907"/>
      <c r="F117" s="907"/>
      <c r="G117" s="907"/>
      <c r="H117" s="907"/>
      <c r="I117" s="907"/>
      <c r="J117" s="907"/>
      <c r="K117" s="907"/>
      <c r="L117" s="907"/>
      <c r="M117" s="907"/>
      <c r="N117" s="907"/>
      <c r="O117" s="907"/>
      <c r="P117" s="907"/>
      <c r="Q117" s="907"/>
      <c r="R117" s="907"/>
      <c r="S117" s="907"/>
      <c r="T117" s="907"/>
      <c r="U117" s="907"/>
      <c r="V117" s="907"/>
      <c r="W117" s="907"/>
      <c r="X117" s="907"/>
      <c r="Y117" s="1017" t="s">
        <v>429</v>
      </c>
      <c r="Z117" s="908"/>
      <c r="AA117" s="1020">
        <v>1565035</v>
      </c>
      <c r="AB117" s="990"/>
      <c r="AC117" s="990"/>
      <c r="AD117" s="990"/>
      <c r="AE117" s="991"/>
      <c r="AF117" s="989">
        <v>1630500</v>
      </c>
      <c r="AG117" s="990"/>
      <c r="AH117" s="990"/>
      <c r="AI117" s="990"/>
      <c r="AJ117" s="991"/>
      <c r="AK117" s="989">
        <v>1623433</v>
      </c>
      <c r="AL117" s="990"/>
      <c r="AM117" s="990"/>
      <c r="AN117" s="990"/>
      <c r="AO117" s="991"/>
      <c r="AP117" s="992"/>
      <c r="AQ117" s="993"/>
      <c r="AR117" s="993"/>
      <c r="AS117" s="993"/>
      <c r="AT117" s="994"/>
      <c r="AU117" s="923"/>
      <c r="AV117" s="924"/>
      <c r="AW117" s="924"/>
      <c r="AX117" s="924"/>
      <c r="AY117" s="925"/>
      <c r="AZ117" s="1019" t="s">
        <v>430</v>
      </c>
      <c r="BA117" s="995"/>
      <c r="BB117" s="995"/>
      <c r="BC117" s="995"/>
      <c r="BD117" s="995"/>
      <c r="BE117" s="995"/>
      <c r="BF117" s="995"/>
      <c r="BG117" s="995"/>
      <c r="BH117" s="995"/>
      <c r="BI117" s="995"/>
      <c r="BJ117" s="995"/>
      <c r="BK117" s="995"/>
      <c r="BL117" s="995"/>
      <c r="BM117" s="995"/>
      <c r="BN117" s="995"/>
      <c r="BO117" s="995"/>
      <c r="BP117" s="996"/>
      <c r="BQ117" s="1009" t="s">
        <v>111</v>
      </c>
      <c r="BR117" s="1010"/>
      <c r="BS117" s="1010"/>
      <c r="BT117" s="1010"/>
      <c r="BU117" s="1010"/>
      <c r="BV117" s="1010" t="s">
        <v>111</v>
      </c>
      <c r="BW117" s="1010"/>
      <c r="BX117" s="1010"/>
      <c r="BY117" s="1010"/>
      <c r="BZ117" s="1010"/>
      <c r="CA117" s="1010" t="s">
        <v>111</v>
      </c>
      <c r="CB117" s="1010"/>
      <c r="CC117" s="1010"/>
      <c r="CD117" s="1010"/>
      <c r="CE117" s="1010"/>
      <c r="CF117" s="938" t="s">
        <v>111</v>
      </c>
      <c r="CG117" s="939"/>
      <c r="CH117" s="939"/>
      <c r="CI117" s="939"/>
      <c r="CJ117" s="939"/>
      <c r="CK117" s="969"/>
      <c r="CL117" s="970"/>
      <c r="CM117" s="940" t="s">
        <v>431</v>
      </c>
      <c r="CN117" s="941"/>
      <c r="CO117" s="941"/>
      <c r="CP117" s="941"/>
      <c r="CQ117" s="941"/>
      <c r="CR117" s="941"/>
      <c r="CS117" s="941"/>
      <c r="CT117" s="941"/>
      <c r="CU117" s="941"/>
      <c r="CV117" s="941"/>
      <c r="CW117" s="941"/>
      <c r="CX117" s="941"/>
      <c r="CY117" s="941"/>
      <c r="CZ117" s="941"/>
      <c r="DA117" s="941"/>
      <c r="DB117" s="941"/>
      <c r="DC117" s="941"/>
      <c r="DD117" s="941"/>
      <c r="DE117" s="941"/>
      <c r="DF117" s="942"/>
      <c r="DG117" s="982" t="s">
        <v>111</v>
      </c>
      <c r="DH117" s="983"/>
      <c r="DI117" s="983"/>
      <c r="DJ117" s="983"/>
      <c r="DK117" s="984"/>
      <c r="DL117" s="985" t="s">
        <v>111</v>
      </c>
      <c r="DM117" s="983"/>
      <c r="DN117" s="983"/>
      <c r="DO117" s="983"/>
      <c r="DP117" s="984"/>
      <c r="DQ117" s="985" t="s">
        <v>111</v>
      </c>
      <c r="DR117" s="983"/>
      <c r="DS117" s="983"/>
      <c r="DT117" s="983"/>
      <c r="DU117" s="984"/>
      <c r="DV117" s="986" t="s">
        <v>111</v>
      </c>
      <c r="DW117" s="987"/>
      <c r="DX117" s="987"/>
      <c r="DY117" s="987"/>
      <c r="DZ117" s="988"/>
    </row>
    <row r="118" spans="1:130" s="197" customFormat="1" ht="26.25" customHeight="1" x14ac:dyDescent="0.15">
      <c r="A118" s="928" t="s">
        <v>405</v>
      </c>
      <c r="B118" s="907"/>
      <c r="C118" s="907"/>
      <c r="D118" s="907"/>
      <c r="E118" s="907"/>
      <c r="F118" s="907"/>
      <c r="G118" s="907"/>
      <c r="H118" s="907"/>
      <c r="I118" s="907"/>
      <c r="J118" s="907"/>
      <c r="K118" s="907"/>
      <c r="L118" s="907"/>
      <c r="M118" s="907"/>
      <c r="N118" s="907"/>
      <c r="O118" s="907"/>
      <c r="P118" s="907"/>
      <c r="Q118" s="907"/>
      <c r="R118" s="907"/>
      <c r="S118" s="907"/>
      <c r="T118" s="907"/>
      <c r="U118" s="907"/>
      <c r="V118" s="907"/>
      <c r="W118" s="907"/>
      <c r="X118" s="907"/>
      <c r="Y118" s="907"/>
      <c r="Z118" s="908"/>
      <c r="AA118" s="906" t="s">
        <v>403</v>
      </c>
      <c r="AB118" s="907"/>
      <c r="AC118" s="907"/>
      <c r="AD118" s="907"/>
      <c r="AE118" s="908"/>
      <c r="AF118" s="906" t="s">
        <v>286</v>
      </c>
      <c r="AG118" s="907"/>
      <c r="AH118" s="907"/>
      <c r="AI118" s="907"/>
      <c r="AJ118" s="908"/>
      <c r="AK118" s="906" t="s">
        <v>285</v>
      </c>
      <c r="AL118" s="907"/>
      <c r="AM118" s="907"/>
      <c r="AN118" s="907"/>
      <c r="AO118" s="908"/>
      <c r="AP118" s="1014" t="s">
        <v>404</v>
      </c>
      <c r="AQ118" s="1015"/>
      <c r="AR118" s="1015"/>
      <c r="AS118" s="1015"/>
      <c r="AT118" s="1016"/>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1017" t="s">
        <v>432</v>
      </c>
      <c r="BP118" s="1018"/>
      <c r="BQ118" s="1009">
        <v>18868949</v>
      </c>
      <c r="BR118" s="1010"/>
      <c r="BS118" s="1010"/>
      <c r="BT118" s="1010"/>
      <c r="BU118" s="1010"/>
      <c r="BV118" s="1010">
        <v>18669070</v>
      </c>
      <c r="BW118" s="1010"/>
      <c r="BX118" s="1010"/>
      <c r="BY118" s="1010"/>
      <c r="BZ118" s="1010"/>
      <c r="CA118" s="1010">
        <v>18241492</v>
      </c>
      <c r="CB118" s="1010"/>
      <c r="CC118" s="1010"/>
      <c r="CD118" s="1010"/>
      <c r="CE118" s="1010"/>
      <c r="CF118" s="1011"/>
      <c r="CG118" s="1012"/>
      <c r="CH118" s="1012"/>
      <c r="CI118" s="1012"/>
      <c r="CJ118" s="1013"/>
      <c r="CK118" s="969"/>
      <c r="CL118" s="970"/>
      <c r="CM118" s="940" t="s">
        <v>433</v>
      </c>
      <c r="CN118" s="941"/>
      <c r="CO118" s="941"/>
      <c r="CP118" s="941"/>
      <c r="CQ118" s="941"/>
      <c r="CR118" s="941"/>
      <c r="CS118" s="941"/>
      <c r="CT118" s="941"/>
      <c r="CU118" s="941"/>
      <c r="CV118" s="941"/>
      <c r="CW118" s="941"/>
      <c r="CX118" s="941"/>
      <c r="CY118" s="941"/>
      <c r="CZ118" s="941"/>
      <c r="DA118" s="941"/>
      <c r="DB118" s="941"/>
      <c r="DC118" s="941"/>
      <c r="DD118" s="941"/>
      <c r="DE118" s="941"/>
      <c r="DF118" s="942"/>
      <c r="DG118" s="982" t="s">
        <v>111</v>
      </c>
      <c r="DH118" s="983"/>
      <c r="DI118" s="983"/>
      <c r="DJ118" s="983"/>
      <c r="DK118" s="984"/>
      <c r="DL118" s="985" t="s">
        <v>111</v>
      </c>
      <c r="DM118" s="983"/>
      <c r="DN118" s="983"/>
      <c r="DO118" s="983"/>
      <c r="DP118" s="984"/>
      <c r="DQ118" s="985" t="s">
        <v>111</v>
      </c>
      <c r="DR118" s="983"/>
      <c r="DS118" s="983"/>
      <c r="DT118" s="983"/>
      <c r="DU118" s="984"/>
      <c r="DV118" s="986" t="s">
        <v>111</v>
      </c>
      <c r="DW118" s="987"/>
      <c r="DX118" s="987"/>
      <c r="DY118" s="987"/>
      <c r="DZ118" s="988"/>
    </row>
    <row r="119" spans="1:130" s="197" customFormat="1" ht="26.25" customHeight="1" x14ac:dyDescent="0.15">
      <c r="A119" s="998" t="s">
        <v>408</v>
      </c>
      <c r="B119" s="968"/>
      <c r="C119" s="947" t="s">
        <v>409</v>
      </c>
      <c r="D119" s="948"/>
      <c r="E119" s="948"/>
      <c r="F119" s="948"/>
      <c r="G119" s="948"/>
      <c r="H119" s="948"/>
      <c r="I119" s="948"/>
      <c r="J119" s="948"/>
      <c r="K119" s="948"/>
      <c r="L119" s="948"/>
      <c r="M119" s="948"/>
      <c r="N119" s="948"/>
      <c r="O119" s="948"/>
      <c r="P119" s="948"/>
      <c r="Q119" s="948"/>
      <c r="R119" s="948"/>
      <c r="S119" s="948"/>
      <c r="T119" s="948"/>
      <c r="U119" s="948"/>
      <c r="V119" s="948"/>
      <c r="W119" s="948"/>
      <c r="X119" s="948"/>
      <c r="Y119" s="948"/>
      <c r="Z119" s="949"/>
      <c r="AA119" s="913" t="s">
        <v>111</v>
      </c>
      <c r="AB119" s="914"/>
      <c r="AC119" s="914"/>
      <c r="AD119" s="914"/>
      <c r="AE119" s="915"/>
      <c r="AF119" s="916" t="s">
        <v>111</v>
      </c>
      <c r="AG119" s="914"/>
      <c r="AH119" s="914"/>
      <c r="AI119" s="914"/>
      <c r="AJ119" s="915"/>
      <c r="AK119" s="916" t="s">
        <v>111</v>
      </c>
      <c r="AL119" s="914"/>
      <c r="AM119" s="914"/>
      <c r="AN119" s="914"/>
      <c r="AO119" s="915"/>
      <c r="AP119" s="917" t="s">
        <v>111</v>
      </c>
      <c r="AQ119" s="918"/>
      <c r="AR119" s="918"/>
      <c r="AS119" s="918"/>
      <c r="AT119" s="919"/>
      <c r="AU119" s="1001" t="s">
        <v>434</v>
      </c>
      <c r="AV119" s="1002"/>
      <c r="AW119" s="1002"/>
      <c r="AX119" s="1002"/>
      <c r="AY119" s="1003"/>
      <c r="AZ119" s="964" t="s">
        <v>435</v>
      </c>
      <c r="BA119" s="911"/>
      <c r="BB119" s="911"/>
      <c r="BC119" s="911"/>
      <c r="BD119" s="911"/>
      <c r="BE119" s="911"/>
      <c r="BF119" s="911"/>
      <c r="BG119" s="911"/>
      <c r="BH119" s="911"/>
      <c r="BI119" s="911"/>
      <c r="BJ119" s="911"/>
      <c r="BK119" s="911"/>
      <c r="BL119" s="911"/>
      <c r="BM119" s="911"/>
      <c r="BN119" s="911"/>
      <c r="BO119" s="911"/>
      <c r="BP119" s="912"/>
      <c r="BQ119" s="950">
        <v>4416069</v>
      </c>
      <c r="BR119" s="951"/>
      <c r="BS119" s="951"/>
      <c r="BT119" s="951"/>
      <c r="BU119" s="951"/>
      <c r="BV119" s="951">
        <v>4570348</v>
      </c>
      <c r="BW119" s="951"/>
      <c r="BX119" s="951"/>
      <c r="BY119" s="951"/>
      <c r="BZ119" s="951"/>
      <c r="CA119" s="951">
        <v>4760854</v>
      </c>
      <c r="CB119" s="951"/>
      <c r="CC119" s="951"/>
      <c r="CD119" s="951"/>
      <c r="CE119" s="951"/>
      <c r="CF119" s="965">
        <v>95.7</v>
      </c>
      <c r="CG119" s="966"/>
      <c r="CH119" s="966"/>
      <c r="CI119" s="966"/>
      <c r="CJ119" s="966"/>
      <c r="CK119" s="971"/>
      <c r="CL119" s="972"/>
      <c r="CM119" s="1028" t="s">
        <v>436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21" t="s">
        <v>111</v>
      </c>
      <c r="DH119" s="1022"/>
      <c r="DI119" s="1022"/>
      <c r="DJ119" s="1022"/>
      <c r="DK119" s="1023"/>
      <c r="DL119" s="1024" t="s">
        <v>111</v>
      </c>
      <c r="DM119" s="1022"/>
      <c r="DN119" s="1022"/>
      <c r="DO119" s="1022"/>
      <c r="DP119" s="1023"/>
      <c r="DQ119" s="1024" t="s">
        <v>111</v>
      </c>
      <c r="DR119" s="1022"/>
      <c r="DS119" s="1022"/>
      <c r="DT119" s="1022"/>
      <c r="DU119" s="1023"/>
      <c r="DV119" s="1025" t="s">
        <v>111</v>
      </c>
      <c r="DW119" s="1026"/>
      <c r="DX119" s="1026"/>
      <c r="DY119" s="1026"/>
      <c r="DZ119" s="1027"/>
    </row>
    <row r="120" spans="1:130" s="197" customFormat="1" ht="26.25" customHeight="1" x14ac:dyDescent="0.15">
      <c r="A120" s="999"/>
      <c r="B120" s="970"/>
      <c r="C120" s="940" t="s">
        <v>412</v>
      </c>
      <c r="D120" s="941"/>
      <c r="E120" s="941"/>
      <c r="F120" s="941"/>
      <c r="G120" s="941"/>
      <c r="H120" s="941"/>
      <c r="I120" s="941"/>
      <c r="J120" s="941"/>
      <c r="K120" s="941"/>
      <c r="L120" s="941"/>
      <c r="M120" s="941"/>
      <c r="N120" s="941"/>
      <c r="O120" s="941"/>
      <c r="P120" s="941"/>
      <c r="Q120" s="941"/>
      <c r="R120" s="941"/>
      <c r="S120" s="941"/>
      <c r="T120" s="941"/>
      <c r="U120" s="941"/>
      <c r="V120" s="941"/>
      <c r="W120" s="941"/>
      <c r="X120" s="941"/>
      <c r="Y120" s="941"/>
      <c r="Z120" s="942"/>
      <c r="AA120" s="982" t="s">
        <v>111</v>
      </c>
      <c r="AB120" s="983"/>
      <c r="AC120" s="983"/>
      <c r="AD120" s="983"/>
      <c r="AE120" s="984"/>
      <c r="AF120" s="985" t="s">
        <v>111</v>
      </c>
      <c r="AG120" s="983"/>
      <c r="AH120" s="983"/>
      <c r="AI120" s="983"/>
      <c r="AJ120" s="984"/>
      <c r="AK120" s="985" t="s">
        <v>111</v>
      </c>
      <c r="AL120" s="983"/>
      <c r="AM120" s="983"/>
      <c r="AN120" s="983"/>
      <c r="AO120" s="984"/>
      <c r="AP120" s="986" t="s">
        <v>111</v>
      </c>
      <c r="AQ120" s="987"/>
      <c r="AR120" s="987"/>
      <c r="AS120" s="987"/>
      <c r="AT120" s="988"/>
      <c r="AU120" s="1004"/>
      <c r="AV120" s="1005"/>
      <c r="AW120" s="1005"/>
      <c r="AX120" s="1005"/>
      <c r="AY120" s="1006"/>
      <c r="AZ120" s="973" t="s">
        <v>437</v>
      </c>
      <c r="BA120" s="974"/>
      <c r="BB120" s="974"/>
      <c r="BC120" s="974"/>
      <c r="BD120" s="974"/>
      <c r="BE120" s="974"/>
      <c r="BF120" s="974"/>
      <c r="BG120" s="974"/>
      <c r="BH120" s="974"/>
      <c r="BI120" s="974"/>
      <c r="BJ120" s="974"/>
      <c r="BK120" s="974"/>
      <c r="BL120" s="974"/>
      <c r="BM120" s="974"/>
      <c r="BN120" s="974"/>
      <c r="BO120" s="974"/>
      <c r="BP120" s="975"/>
      <c r="BQ120" s="943">
        <v>129421</v>
      </c>
      <c r="BR120" s="944"/>
      <c r="BS120" s="944"/>
      <c r="BT120" s="944"/>
      <c r="BU120" s="944"/>
      <c r="BV120" s="944">
        <v>94332</v>
      </c>
      <c r="BW120" s="944"/>
      <c r="BX120" s="944"/>
      <c r="BY120" s="944"/>
      <c r="BZ120" s="944"/>
      <c r="CA120" s="944">
        <v>76875</v>
      </c>
      <c r="CB120" s="944"/>
      <c r="CC120" s="944"/>
      <c r="CD120" s="944"/>
      <c r="CE120" s="944"/>
      <c r="CF120" s="938">
        <v>1.5</v>
      </c>
      <c r="CG120" s="939"/>
      <c r="CH120" s="939"/>
      <c r="CI120" s="939"/>
      <c r="CJ120" s="939"/>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0">
        <v>3655491</v>
      </c>
      <c r="DH120" s="951"/>
      <c r="DI120" s="951"/>
      <c r="DJ120" s="951"/>
      <c r="DK120" s="951"/>
      <c r="DL120" s="951">
        <v>3481281</v>
      </c>
      <c r="DM120" s="951"/>
      <c r="DN120" s="951"/>
      <c r="DO120" s="951"/>
      <c r="DP120" s="951"/>
      <c r="DQ120" s="951">
        <v>3353735</v>
      </c>
      <c r="DR120" s="951"/>
      <c r="DS120" s="951"/>
      <c r="DT120" s="951"/>
      <c r="DU120" s="951"/>
      <c r="DV120" s="952">
        <v>67.400000000000006</v>
      </c>
      <c r="DW120" s="952"/>
      <c r="DX120" s="952"/>
      <c r="DY120" s="952"/>
      <c r="DZ120" s="953"/>
    </row>
    <row r="121" spans="1:130" s="197" customFormat="1" ht="26.25" customHeight="1" x14ac:dyDescent="0.15">
      <c r="A121" s="999"/>
      <c r="B121" s="970"/>
      <c r="C121" s="1034" t="s">
        <v>439</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982" t="s">
        <v>111</v>
      </c>
      <c r="AB121" s="983"/>
      <c r="AC121" s="983"/>
      <c r="AD121" s="983"/>
      <c r="AE121" s="984"/>
      <c r="AF121" s="985" t="s">
        <v>111</v>
      </c>
      <c r="AG121" s="983"/>
      <c r="AH121" s="983"/>
      <c r="AI121" s="983"/>
      <c r="AJ121" s="984"/>
      <c r="AK121" s="985" t="s">
        <v>111</v>
      </c>
      <c r="AL121" s="983"/>
      <c r="AM121" s="983"/>
      <c r="AN121" s="983"/>
      <c r="AO121" s="984"/>
      <c r="AP121" s="986" t="s">
        <v>111</v>
      </c>
      <c r="AQ121" s="987"/>
      <c r="AR121" s="987"/>
      <c r="AS121" s="987"/>
      <c r="AT121" s="988"/>
      <c r="AU121" s="1004"/>
      <c r="AV121" s="1005"/>
      <c r="AW121" s="1005"/>
      <c r="AX121" s="1005"/>
      <c r="AY121" s="1006"/>
      <c r="AZ121" s="1019" t="s">
        <v>440</v>
      </c>
      <c r="BA121" s="995"/>
      <c r="BB121" s="995"/>
      <c r="BC121" s="995"/>
      <c r="BD121" s="995"/>
      <c r="BE121" s="995"/>
      <c r="BF121" s="995"/>
      <c r="BG121" s="995"/>
      <c r="BH121" s="995"/>
      <c r="BI121" s="995"/>
      <c r="BJ121" s="995"/>
      <c r="BK121" s="995"/>
      <c r="BL121" s="995"/>
      <c r="BM121" s="995"/>
      <c r="BN121" s="995"/>
      <c r="BO121" s="995"/>
      <c r="BP121" s="996"/>
      <c r="BQ121" s="1009">
        <v>11477434</v>
      </c>
      <c r="BR121" s="1010"/>
      <c r="BS121" s="1010"/>
      <c r="BT121" s="1010"/>
      <c r="BU121" s="1010"/>
      <c r="BV121" s="1010">
        <v>11460457</v>
      </c>
      <c r="BW121" s="1010"/>
      <c r="BX121" s="1010"/>
      <c r="BY121" s="1010"/>
      <c r="BZ121" s="1010"/>
      <c r="CA121" s="1010">
        <v>11265890</v>
      </c>
      <c r="CB121" s="1010"/>
      <c r="CC121" s="1010"/>
      <c r="CD121" s="1010"/>
      <c r="CE121" s="1010"/>
      <c r="CF121" s="1048">
        <v>226.4</v>
      </c>
      <c r="CG121" s="1049"/>
      <c r="CH121" s="1049"/>
      <c r="CI121" s="1049"/>
      <c r="CJ121" s="1049"/>
      <c r="CK121" s="1040"/>
      <c r="CL121" s="1041"/>
      <c r="CM121" s="1041"/>
      <c r="CN121" s="1041"/>
      <c r="CO121" s="1042"/>
      <c r="CP121" s="1031" t="s">
        <v>385</v>
      </c>
      <c r="CQ121" s="1032"/>
      <c r="CR121" s="1032"/>
      <c r="CS121" s="1032"/>
      <c r="CT121" s="1032"/>
      <c r="CU121" s="1032"/>
      <c r="CV121" s="1032"/>
      <c r="CW121" s="1032"/>
      <c r="CX121" s="1032"/>
      <c r="CY121" s="1032"/>
      <c r="CZ121" s="1032"/>
      <c r="DA121" s="1032"/>
      <c r="DB121" s="1032"/>
      <c r="DC121" s="1032"/>
      <c r="DD121" s="1032"/>
      <c r="DE121" s="1032"/>
      <c r="DF121" s="1033"/>
      <c r="DG121" s="943">
        <v>477377</v>
      </c>
      <c r="DH121" s="944"/>
      <c r="DI121" s="944"/>
      <c r="DJ121" s="944"/>
      <c r="DK121" s="944"/>
      <c r="DL121" s="944">
        <v>473132</v>
      </c>
      <c r="DM121" s="944"/>
      <c r="DN121" s="944"/>
      <c r="DO121" s="944"/>
      <c r="DP121" s="944"/>
      <c r="DQ121" s="944">
        <v>502308</v>
      </c>
      <c r="DR121" s="944"/>
      <c r="DS121" s="944"/>
      <c r="DT121" s="944"/>
      <c r="DU121" s="944"/>
      <c r="DV121" s="945">
        <v>10.1</v>
      </c>
      <c r="DW121" s="945"/>
      <c r="DX121" s="945"/>
      <c r="DY121" s="945"/>
      <c r="DZ121" s="946"/>
    </row>
    <row r="122" spans="1:130" s="197" customFormat="1" ht="26.25" customHeight="1" x14ac:dyDescent="0.15">
      <c r="A122" s="999"/>
      <c r="B122" s="970"/>
      <c r="C122" s="940" t="s">
        <v>422</v>
      </c>
      <c r="D122" s="941"/>
      <c r="E122" s="941"/>
      <c r="F122" s="941"/>
      <c r="G122" s="941"/>
      <c r="H122" s="941"/>
      <c r="I122" s="941"/>
      <c r="J122" s="941"/>
      <c r="K122" s="941"/>
      <c r="L122" s="941"/>
      <c r="M122" s="941"/>
      <c r="N122" s="941"/>
      <c r="O122" s="941"/>
      <c r="P122" s="941"/>
      <c r="Q122" s="941"/>
      <c r="R122" s="941"/>
      <c r="S122" s="941"/>
      <c r="T122" s="941"/>
      <c r="U122" s="941"/>
      <c r="V122" s="941"/>
      <c r="W122" s="941"/>
      <c r="X122" s="941"/>
      <c r="Y122" s="941"/>
      <c r="Z122" s="942"/>
      <c r="AA122" s="982" t="s">
        <v>111</v>
      </c>
      <c r="AB122" s="983"/>
      <c r="AC122" s="983"/>
      <c r="AD122" s="983"/>
      <c r="AE122" s="984"/>
      <c r="AF122" s="985" t="s">
        <v>111</v>
      </c>
      <c r="AG122" s="983"/>
      <c r="AH122" s="983"/>
      <c r="AI122" s="983"/>
      <c r="AJ122" s="984"/>
      <c r="AK122" s="985" t="s">
        <v>111</v>
      </c>
      <c r="AL122" s="983"/>
      <c r="AM122" s="983"/>
      <c r="AN122" s="983"/>
      <c r="AO122" s="984"/>
      <c r="AP122" s="986" t="s">
        <v>111</v>
      </c>
      <c r="AQ122" s="987"/>
      <c r="AR122" s="987"/>
      <c r="AS122" s="987"/>
      <c r="AT122" s="988"/>
      <c r="AU122" s="1007"/>
      <c r="AV122" s="1008"/>
      <c r="AW122" s="1008"/>
      <c r="AX122" s="1008"/>
      <c r="AY122" s="1008"/>
      <c r="AZ122" s="228" t="s">
        <v>169</v>
      </c>
      <c r="BA122" s="228"/>
      <c r="BB122" s="228"/>
      <c r="BC122" s="228"/>
      <c r="BD122" s="228"/>
      <c r="BE122" s="228"/>
      <c r="BF122" s="228"/>
      <c r="BG122" s="228"/>
      <c r="BH122" s="228"/>
      <c r="BI122" s="228"/>
      <c r="BJ122" s="228"/>
      <c r="BK122" s="228"/>
      <c r="BL122" s="228"/>
      <c r="BM122" s="228"/>
      <c r="BN122" s="228"/>
      <c r="BO122" s="1017" t="s">
        <v>441</v>
      </c>
      <c r="BP122" s="1018"/>
      <c r="BQ122" s="1058">
        <v>16022924</v>
      </c>
      <c r="BR122" s="1059"/>
      <c r="BS122" s="1059"/>
      <c r="BT122" s="1059"/>
      <c r="BU122" s="1059"/>
      <c r="BV122" s="1059">
        <v>16125137</v>
      </c>
      <c r="BW122" s="1059"/>
      <c r="BX122" s="1059"/>
      <c r="BY122" s="1059"/>
      <c r="BZ122" s="1059"/>
      <c r="CA122" s="1059">
        <v>16103619</v>
      </c>
      <c r="CB122" s="1059"/>
      <c r="CC122" s="1059"/>
      <c r="CD122" s="1059"/>
      <c r="CE122" s="1059"/>
      <c r="CF122" s="1011"/>
      <c r="CG122" s="1012"/>
      <c r="CH122" s="1012"/>
      <c r="CI122" s="1012"/>
      <c r="CJ122" s="1013"/>
      <c r="CK122" s="1040"/>
      <c r="CL122" s="1041"/>
      <c r="CM122" s="1041"/>
      <c r="CN122" s="1041"/>
      <c r="CO122" s="1042"/>
      <c r="CP122" s="1031" t="s">
        <v>382</v>
      </c>
      <c r="CQ122" s="1032"/>
      <c r="CR122" s="1032"/>
      <c r="CS122" s="1032"/>
      <c r="CT122" s="1032"/>
      <c r="CU122" s="1032"/>
      <c r="CV122" s="1032"/>
      <c r="CW122" s="1032"/>
      <c r="CX122" s="1032"/>
      <c r="CY122" s="1032"/>
      <c r="CZ122" s="1032"/>
      <c r="DA122" s="1032"/>
      <c r="DB122" s="1032"/>
      <c r="DC122" s="1032"/>
      <c r="DD122" s="1032"/>
      <c r="DE122" s="1032"/>
      <c r="DF122" s="1033"/>
      <c r="DG122" s="943">
        <v>201807</v>
      </c>
      <c r="DH122" s="944"/>
      <c r="DI122" s="944"/>
      <c r="DJ122" s="944"/>
      <c r="DK122" s="944"/>
      <c r="DL122" s="944">
        <v>184857</v>
      </c>
      <c r="DM122" s="944"/>
      <c r="DN122" s="944"/>
      <c r="DO122" s="944"/>
      <c r="DP122" s="944"/>
      <c r="DQ122" s="944">
        <v>168144</v>
      </c>
      <c r="DR122" s="944"/>
      <c r="DS122" s="944"/>
      <c r="DT122" s="944"/>
      <c r="DU122" s="944"/>
      <c r="DV122" s="945">
        <v>3.4</v>
      </c>
      <c r="DW122" s="945"/>
      <c r="DX122" s="945"/>
      <c r="DY122" s="945"/>
      <c r="DZ122" s="946"/>
    </row>
    <row r="123" spans="1:130" s="197" customFormat="1" ht="26.25" customHeight="1" thickBot="1" x14ac:dyDescent="0.2">
      <c r="A123" s="999"/>
      <c r="B123" s="970"/>
      <c r="C123" s="940" t="s">
        <v>428</v>
      </c>
      <c r="D123" s="941"/>
      <c r="E123" s="941"/>
      <c r="F123" s="941"/>
      <c r="G123" s="941"/>
      <c r="H123" s="941"/>
      <c r="I123" s="941"/>
      <c r="J123" s="941"/>
      <c r="K123" s="941"/>
      <c r="L123" s="941"/>
      <c r="M123" s="941"/>
      <c r="N123" s="941"/>
      <c r="O123" s="941"/>
      <c r="P123" s="941"/>
      <c r="Q123" s="941"/>
      <c r="R123" s="941"/>
      <c r="S123" s="941"/>
      <c r="T123" s="941"/>
      <c r="U123" s="941"/>
      <c r="V123" s="941"/>
      <c r="W123" s="941"/>
      <c r="X123" s="941"/>
      <c r="Y123" s="941"/>
      <c r="Z123" s="942"/>
      <c r="AA123" s="982" t="s">
        <v>111</v>
      </c>
      <c r="AB123" s="983"/>
      <c r="AC123" s="983"/>
      <c r="AD123" s="983"/>
      <c r="AE123" s="984"/>
      <c r="AF123" s="985" t="s">
        <v>111</v>
      </c>
      <c r="AG123" s="983"/>
      <c r="AH123" s="983"/>
      <c r="AI123" s="983"/>
      <c r="AJ123" s="984"/>
      <c r="AK123" s="985" t="s">
        <v>111</v>
      </c>
      <c r="AL123" s="983"/>
      <c r="AM123" s="983"/>
      <c r="AN123" s="983"/>
      <c r="AO123" s="984"/>
      <c r="AP123" s="986" t="s">
        <v>111</v>
      </c>
      <c r="AQ123" s="987"/>
      <c r="AR123" s="987"/>
      <c r="AS123" s="987"/>
      <c r="AT123" s="988"/>
      <c r="AU123" s="1055" t="s">
        <v>442</v>
      </c>
      <c r="AV123" s="1056"/>
      <c r="AW123" s="1056"/>
      <c r="AX123" s="1056"/>
      <c r="AY123" s="1056"/>
      <c r="AZ123" s="1056"/>
      <c r="BA123" s="1056"/>
      <c r="BB123" s="1056"/>
      <c r="BC123" s="1056"/>
      <c r="BD123" s="1056"/>
      <c r="BE123" s="1056"/>
      <c r="BF123" s="1056"/>
      <c r="BG123" s="1056"/>
      <c r="BH123" s="1056"/>
      <c r="BI123" s="1056"/>
      <c r="BJ123" s="1056"/>
      <c r="BK123" s="1056"/>
      <c r="BL123" s="1056"/>
      <c r="BM123" s="1056"/>
      <c r="BN123" s="1056"/>
      <c r="BO123" s="1056"/>
      <c r="BP123" s="1057"/>
      <c r="BQ123" s="1050">
        <v>57.5</v>
      </c>
      <c r="BR123" s="1051"/>
      <c r="BS123" s="1051"/>
      <c r="BT123" s="1051"/>
      <c r="BU123" s="1051"/>
      <c r="BV123" s="1051">
        <v>52.4</v>
      </c>
      <c r="BW123" s="1051"/>
      <c r="BX123" s="1051"/>
      <c r="BY123" s="1051"/>
      <c r="BZ123" s="1051"/>
      <c r="CA123" s="1051">
        <v>42.9</v>
      </c>
      <c r="CB123" s="1051"/>
      <c r="CC123" s="1051"/>
      <c r="CD123" s="1051"/>
      <c r="CE123" s="1051"/>
      <c r="CF123" s="1052"/>
      <c r="CG123" s="1053"/>
      <c r="CH123" s="1053"/>
      <c r="CI123" s="1053"/>
      <c r="CJ123" s="1054"/>
      <c r="CK123" s="1040"/>
      <c r="CL123" s="1041"/>
      <c r="CM123" s="1041"/>
      <c r="CN123" s="1041"/>
      <c r="CO123" s="1042"/>
      <c r="CP123" s="1031" t="s">
        <v>388</v>
      </c>
      <c r="CQ123" s="1032"/>
      <c r="CR123" s="1032"/>
      <c r="CS123" s="1032"/>
      <c r="CT123" s="1032"/>
      <c r="CU123" s="1032"/>
      <c r="CV123" s="1032"/>
      <c r="CW123" s="1032"/>
      <c r="CX123" s="1032"/>
      <c r="CY123" s="1032"/>
      <c r="CZ123" s="1032"/>
      <c r="DA123" s="1032"/>
      <c r="DB123" s="1032"/>
      <c r="DC123" s="1032"/>
      <c r="DD123" s="1032"/>
      <c r="DE123" s="1032"/>
      <c r="DF123" s="1033"/>
      <c r="DG123" s="982">
        <v>153937</v>
      </c>
      <c r="DH123" s="983"/>
      <c r="DI123" s="983"/>
      <c r="DJ123" s="983"/>
      <c r="DK123" s="984"/>
      <c r="DL123" s="985">
        <v>158538</v>
      </c>
      <c r="DM123" s="983"/>
      <c r="DN123" s="983"/>
      <c r="DO123" s="983"/>
      <c r="DP123" s="984"/>
      <c r="DQ123" s="985">
        <v>166680</v>
      </c>
      <c r="DR123" s="983"/>
      <c r="DS123" s="983"/>
      <c r="DT123" s="983"/>
      <c r="DU123" s="984"/>
      <c r="DV123" s="986">
        <v>3.3</v>
      </c>
      <c r="DW123" s="987"/>
      <c r="DX123" s="987"/>
      <c r="DY123" s="987"/>
      <c r="DZ123" s="988"/>
    </row>
    <row r="124" spans="1:130" s="197" customFormat="1" ht="26.25" customHeight="1" x14ac:dyDescent="0.15">
      <c r="A124" s="999"/>
      <c r="B124" s="970"/>
      <c r="C124" s="940" t="s">
        <v>431</v>
      </c>
      <c r="D124" s="941"/>
      <c r="E124" s="941"/>
      <c r="F124" s="941"/>
      <c r="G124" s="941"/>
      <c r="H124" s="941"/>
      <c r="I124" s="941"/>
      <c r="J124" s="941"/>
      <c r="K124" s="941"/>
      <c r="L124" s="941"/>
      <c r="M124" s="941"/>
      <c r="N124" s="941"/>
      <c r="O124" s="941"/>
      <c r="P124" s="941"/>
      <c r="Q124" s="941"/>
      <c r="R124" s="941"/>
      <c r="S124" s="941"/>
      <c r="T124" s="941"/>
      <c r="U124" s="941"/>
      <c r="V124" s="941"/>
      <c r="W124" s="941"/>
      <c r="X124" s="941"/>
      <c r="Y124" s="941"/>
      <c r="Z124" s="942"/>
      <c r="AA124" s="982" t="s">
        <v>111</v>
      </c>
      <c r="AB124" s="983"/>
      <c r="AC124" s="983"/>
      <c r="AD124" s="983"/>
      <c r="AE124" s="984"/>
      <c r="AF124" s="985" t="s">
        <v>111</v>
      </c>
      <c r="AG124" s="983"/>
      <c r="AH124" s="983"/>
      <c r="AI124" s="983"/>
      <c r="AJ124" s="984"/>
      <c r="AK124" s="985" t="s">
        <v>111</v>
      </c>
      <c r="AL124" s="983"/>
      <c r="AM124" s="983"/>
      <c r="AN124" s="983"/>
      <c r="AO124" s="984"/>
      <c r="AP124" s="986" t="s">
        <v>111</v>
      </c>
      <c r="AQ124" s="987"/>
      <c r="AR124" s="987"/>
      <c r="AS124" s="987"/>
      <c r="AT124" s="98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1031" t="s">
        <v>443</v>
      </c>
      <c r="CQ124" s="1032"/>
      <c r="CR124" s="1032"/>
      <c r="CS124" s="1032"/>
      <c r="CT124" s="1032"/>
      <c r="CU124" s="1032"/>
      <c r="CV124" s="1032"/>
      <c r="CW124" s="1032"/>
      <c r="CX124" s="1032"/>
      <c r="CY124" s="1032"/>
      <c r="CZ124" s="1032"/>
      <c r="DA124" s="1032"/>
      <c r="DB124" s="1032"/>
      <c r="DC124" s="1032"/>
      <c r="DD124" s="1032"/>
      <c r="DE124" s="1032"/>
      <c r="DF124" s="1033"/>
      <c r="DG124" s="1021" t="s">
        <v>111</v>
      </c>
      <c r="DH124" s="1022"/>
      <c r="DI124" s="1022"/>
      <c r="DJ124" s="1022"/>
      <c r="DK124" s="1023"/>
      <c r="DL124" s="1024">
        <v>3234</v>
      </c>
      <c r="DM124" s="1022"/>
      <c r="DN124" s="1022"/>
      <c r="DO124" s="1022"/>
      <c r="DP124" s="1023"/>
      <c r="DQ124" s="1024">
        <v>6987</v>
      </c>
      <c r="DR124" s="1022"/>
      <c r="DS124" s="1022"/>
      <c r="DT124" s="1022"/>
      <c r="DU124" s="1023"/>
      <c r="DV124" s="1025">
        <v>0.1</v>
      </c>
      <c r="DW124" s="1026"/>
      <c r="DX124" s="1026"/>
      <c r="DY124" s="1026"/>
      <c r="DZ124" s="1027"/>
    </row>
    <row r="125" spans="1:130" s="197" customFormat="1" ht="26.25" customHeight="1" thickBot="1" x14ac:dyDescent="0.2">
      <c r="A125" s="999"/>
      <c r="B125" s="970"/>
      <c r="C125" s="940" t="s">
        <v>433</v>
      </c>
      <c r="D125" s="941"/>
      <c r="E125" s="941"/>
      <c r="F125" s="941"/>
      <c r="G125" s="941"/>
      <c r="H125" s="941"/>
      <c r="I125" s="941"/>
      <c r="J125" s="941"/>
      <c r="K125" s="941"/>
      <c r="L125" s="941"/>
      <c r="M125" s="941"/>
      <c r="N125" s="941"/>
      <c r="O125" s="941"/>
      <c r="P125" s="941"/>
      <c r="Q125" s="941"/>
      <c r="R125" s="941"/>
      <c r="S125" s="941"/>
      <c r="T125" s="941"/>
      <c r="U125" s="941"/>
      <c r="V125" s="941"/>
      <c r="W125" s="941"/>
      <c r="X125" s="941"/>
      <c r="Y125" s="941"/>
      <c r="Z125" s="942"/>
      <c r="AA125" s="982" t="s">
        <v>111</v>
      </c>
      <c r="AB125" s="983"/>
      <c r="AC125" s="983"/>
      <c r="AD125" s="983"/>
      <c r="AE125" s="984"/>
      <c r="AF125" s="985" t="s">
        <v>111</v>
      </c>
      <c r="AG125" s="983"/>
      <c r="AH125" s="983"/>
      <c r="AI125" s="983"/>
      <c r="AJ125" s="984"/>
      <c r="AK125" s="985" t="s">
        <v>111</v>
      </c>
      <c r="AL125" s="983"/>
      <c r="AM125" s="983"/>
      <c r="AN125" s="983"/>
      <c r="AO125" s="984"/>
      <c r="AP125" s="986" t="s">
        <v>111</v>
      </c>
      <c r="AQ125" s="987"/>
      <c r="AR125" s="987"/>
      <c r="AS125" s="987"/>
      <c r="AT125" s="98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444</v>
      </c>
      <c r="CL125" s="1038"/>
      <c r="CM125" s="1038"/>
      <c r="CN125" s="1038"/>
      <c r="CO125" s="1039"/>
      <c r="CP125" s="964" t="s">
        <v>445</v>
      </c>
      <c r="CQ125" s="911"/>
      <c r="CR125" s="911"/>
      <c r="CS125" s="911"/>
      <c r="CT125" s="911"/>
      <c r="CU125" s="911"/>
      <c r="CV125" s="911"/>
      <c r="CW125" s="911"/>
      <c r="CX125" s="911"/>
      <c r="CY125" s="911"/>
      <c r="CZ125" s="911"/>
      <c r="DA125" s="911"/>
      <c r="DB125" s="911"/>
      <c r="DC125" s="911"/>
      <c r="DD125" s="911"/>
      <c r="DE125" s="911"/>
      <c r="DF125" s="912"/>
      <c r="DG125" s="950" t="s">
        <v>111</v>
      </c>
      <c r="DH125" s="951"/>
      <c r="DI125" s="951"/>
      <c r="DJ125" s="951"/>
      <c r="DK125" s="951"/>
      <c r="DL125" s="951" t="s">
        <v>111</v>
      </c>
      <c r="DM125" s="951"/>
      <c r="DN125" s="951"/>
      <c r="DO125" s="951"/>
      <c r="DP125" s="951"/>
      <c r="DQ125" s="951" t="s">
        <v>111</v>
      </c>
      <c r="DR125" s="951"/>
      <c r="DS125" s="951"/>
      <c r="DT125" s="951"/>
      <c r="DU125" s="951"/>
      <c r="DV125" s="952" t="s">
        <v>111</v>
      </c>
      <c r="DW125" s="952"/>
      <c r="DX125" s="952"/>
      <c r="DY125" s="952"/>
      <c r="DZ125" s="953"/>
    </row>
    <row r="126" spans="1:130" s="197" customFormat="1" ht="26.25" customHeight="1" x14ac:dyDescent="0.15">
      <c r="A126" s="999"/>
      <c r="B126" s="970"/>
      <c r="C126" s="940" t="s">
        <v>436</v>
      </c>
      <c r="D126" s="941"/>
      <c r="E126" s="941"/>
      <c r="F126" s="941"/>
      <c r="G126" s="941"/>
      <c r="H126" s="941"/>
      <c r="I126" s="941"/>
      <c r="J126" s="941"/>
      <c r="K126" s="941"/>
      <c r="L126" s="941"/>
      <c r="M126" s="941"/>
      <c r="N126" s="941"/>
      <c r="O126" s="941"/>
      <c r="P126" s="941"/>
      <c r="Q126" s="941"/>
      <c r="R126" s="941"/>
      <c r="S126" s="941"/>
      <c r="T126" s="941"/>
      <c r="U126" s="941"/>
      <c r="V126" s="941"/>
      <c r="W126" s="941"/>
      <c r="X126" s="941"/>
      <c r="Y126" s="941"/>
      <c r="Z126" s="942"/>
      <c r="AA126" s="982" t="s">
        <v>111</v>
      </c>
      <c r="AB126" s="983"/>
      <c r="AC126" s="983"/>
      <c r="AD126" s="983"/>
      <c r="AE126" s="984"/>
      <c r="AF126" s="985" t="s">
        <v>111</v>
      </c>
      <c r="AG126" s="983"/>
      <c r="AH126" s="983"/>
      <c r="AI126" s="983"/>
      <c r="AJ126" s="984"/>
      <c r="AK126" s="985" t="s">
        <v>111</v>
      </c>
      <c r="AL126" s="983"/>
      <c r="AM126" s="983"/>
      <c r="AN126" s="983"/>
      <c r="AO126" s="984"/>
      <c r="AP126" s="986" t="s">
        <v>111</v>
      </c>
      <c r="AQ126" s="987"/>
      <c r="AR126" s="987"/>
      <c r="AS126" s="987"/>
      <c r="AT126" s="988"/>
      <c r="AU126" s="233"/>
      <c r="AV126" s="233"/>
      <c r="AW126" s="233"/>
      <c r="AX126" s="1060" t="s">
        <v>446</v>
      </c>
      <c r="AY126" s="1061"/>
      <c r="AZ126" s="1061"/>
      <c r="BA126" s="1061"/>
      <c r="BB126" s="1061"/>
      <c r="BC126" s="1061"/>
      <c r="BD126" s="1061"/>
      <c r="BE126" s="1062"/>
      <c r="BF126" s="1076" t="s">
        <v>447</v>
      </c>
      <c r="BG126" s="1061"/>
      <c r="BH126" s="1061"/>
      <c r="BI126" s="1061"/>
      <c r="BJ126" s="1061"/>
      <c r="BK126" s="1061"/>
      <c r="BL126" s="1062"/>
      <c r="BM126" s="1076" t="s">
        <v>448</v>
      </c>
      <c r="BN126" s="1061"/>
      <c r="BO126" s="1061"/>
      <c r="BP126" s="1061"/>
      <c r="BQ126" s="1061"/>
      <c r="BR126" s="1061"/>
      <c r="BS126" s="1062"/>
      <c r="BT126" s="1076" t="s">
        <v>449</v>
      </c>
      <c r="BU126" s="1061"/>
      <c r="BV126" s="1061"/>
      <c r="BW126" s="1061"/>
      <c r="BX126" s="1061"/>
      <c r="BY126" s="1061"/>
      <c r="BZ126" s="1077"/>
      <c r="CA126" s="233"/>
      <c r="CB126" s="233"/>
      <c r="CC126" s="233"/>
      <c r="CD126" s="234"/>
      <c r="CE126" s="234"/>
      <c r="CF126" s="234"/>
      <c r="CG126" s="231"/>
      <c r="CH126" s="231"/>
      <c r="CI126" s="231"/>
      <c r="CJ126" s="232"/>
      <c r="CK126" s="1041"/>
      <c r="CL126" s="1041"/>
      <c r="CM126" s="1041"/>
      <c r="CN126" s="1041"/>
      <c r="CO126" s="1042"/>
      <c r="CP126" s="973" t="s">
        <v>450</v>
      </c>
      <c r="CQ126" s="974"/>
      <c r="CR126" s="974"/>
      <c r="CS126" s="974"/>
      <c r="CT126" s="974"/>
      <c r="CU126" s="974"/>
      <c r="CV126" s="974"/>
      <c r="CW126" s="974"/>
      <c r="CX126" s="974"/>
      <c r="CY126" s="974"/>
      <c r="CZ126" s="974"/>
      <c r="DA126" s="974"/>
      <c r="DB126" s="974"/>
      <c r="DC126" s="974"/>
      <c r="DD126" s="974"/>
      <c r="DE126" s="974"/>
      <c r="DF126" s="975"/>
      <c r="DG126" s="943" t="s">
        <v>111</v>
      </c>
      <c r="DH126" s="944"/>
      <c r="DI126" s="944"/>
      <c r="DJ126" s="944"/>
      <c r="DK126" s="944"/>
      <c r="DL126" s="944" t="s">
        <v>111</v>
      </c>
      <c r="DM126" s="944"/>
      <c r="DN126" s="944"/>
      <c r="DO126" s="944"/>
      <c r="DP126" s="944"/>
      <c r="DQ126" s="944" t="s">
        <v>111</v>
      </c>
      <c r="DR126" s="944"/>
      <c r="DS126" s="944"/>
      <c r="DT126" s="944"/>
      <c r="DU126" s="944"/>
      <c r="DV126" s="945" t="s">
        <v>111</v>
      </c>
      <c r="DW126" s="945"/>
      <c r="DX126" s="945"/>
      <c r="DY126" s="945"/>
      <c r="DZ126" s="946"/>
    </row>
    <row r="127" spans="1:130" s="197" customFormat="1" ht="26.25" customHeight="1" thickBot="1" x14ac:dyDescent="0.2">
      <c r="A127" s="1000"/>
      <c r="B127" s="972"/>
      <c r="C127" s="1028" t="s">
        <v>451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82" t="s">
        <v>111</v>
      </c>
      <c r="AB127" s="983"/>
      <c r="AC127" s="983"/>
      <c r="AD127" s="983"/>
      <c r="AE127" s="984"/>
      <c r="AF127" s="985" t="s">
        <v>111</v>
      </c>
      <c r="AG127" s="983"/>
      <c r="AH127" s="983"/>
      <c r="AI127" s="983"/>
      <c r="AJ127" s="984"/>
      <c r="AK127" s="985" t="s">
        <v>111</v>
      </c>
      <c r="AL127" s="983"/>
      <c r="AM127" s="983"/>
      <c r="AN127" s="983"/>
      <c r="AO127" s="984"/>
      <c r="AP127" s="986" t="s">
        <v>111</v>
      </c>
      <c r="AQ127" s="987"/>
      <c r="AR127" s="987"/>
      <c r="AS127" s="987"/>
      <c r="AT127" s="988"/>
      <c r="AU127" s="233"/>
      <c r="AV127" s="233"/>
      <c r="AW127" s="233"/>
      <c r="AX127" s="910" t="s">
        <v>452</v>
      </c>
      <c r="AY127" s="911"/>
      <c r="AZ127" s="911"/>
      <c r="BA127" s="911"/>
      <c r="BB127" s="911"/>
      <c r="BC127" s="911"/>
      <c r="BD127" s="911"/>
      <c r="BE127" s="912"/>
      <c r="BF127" s="1065" t="s">
        <v>111</v>
      </c>
      <c r="BG127" s="1066"/>
      <c r="BH127" s="1066"/>
      <c r="BI127" s="1066"/>
      <c r="BJ127" s="1066"/>
      <c r="BK127" s="1066"/>
      <c r="BL127" s="1075"/>
      <c r="BM127" s="1065">
        <v>14.39</v>
      </c>
      <c r="BN127" s="1066"/>
      <c r="BO127" s="1066"/>
      <c r="BP127" s="1066"/>
      <c r="BQ127" s="1066"/>
      <c r="BR127" s="1066"/>
      <c r="BS127" s="1075"/>
      <c r="BT127" s="1065">
        <v>20</v>
      </c>
      <c r="BU127" s="1066"/>
      <c r="BV127" s="1066"/>
      <c r="BW127" s="1066"/>
      <c r="BX127" s="1066"/>
      <c r="BY127" s="1066"/>
      <c r="BZ127" s="1067"/>
      <c r="CA127" s="234"/>
      <c r="CB127" s="234"/>
      <c r="CC127" s="234"/>
      <c r="CD127" s="234"/>
      <c r="CE127" s="234"/>
      <c r="CF127" s="234"/>
      <c r="CG127" s="231"/>
      <c r="CH127" s="231"/>
      <c r="CI127" s="231"/>
      <c r="CJ127" s="232"/>
      <c r="CK127" s="1063"/>
      <c r="CL127" s="1063"/>
      <c r="CM127" s="1063"/>
      <c r="CN127" s="1063"/>
      <c r="CO127" s="1064"/>
      <c r="CP127" s="1068" t="s">
        <v>453</v>
      </c>
      <c r="CQ127" s="1069"/>
      <c r="CR127" s="1069"/>
      <c r="CS127" s="1069"/>
      <c r="CT127" s="1069"/>
      <c r="CU127" s="1069"/>
      <c r="CV127" s="1069"/>
      <c r="CW127" s="1069"/>
      <c r="CX127" s="1069"/>
      <c r="CY127" s="1069"/>
      <c r="CZ127" s="1069"/>
      <c r="DA127" s="1069"/>
      <c r="DB127" s="1069"/>
      <c r="DC127" s="1069"/>
      <c r="DD127" s="1069"/>
      <c r="DE127" s="1069"/>
      <c r="DF127" s="1070"/>
      <c r="DG127" s="1071" t="s">
        <v>111</v>
      </c>
      <c r="DH127" s="1072"/>
      <c r="DI127" s="1072"/>
      <c r="DJ127" s="1072"/>
      <c r="DK127" s="1072"/>
      <c r="DL127" s="1072" t="s">
        <v>111</v>
      </c>
      <c r="DM127" s="1072"/>
      <c r="DN127" s="1072"/>
      <c r="DO127" s="1072"/>
      <c r="DP127" s="1072"/>
      <c r="DQ127" s="1072" t="s">
        <v>111</v>
      </c>
      <c r="DR127" s="1072"/>
      <c r="DS127" s="1072"/>
      <c r="DT127" s="1072"/>
      <c r="DU127" s="1072"/>
      <c r="DV127" s="1073" t="s">
        <v>111</v>
      </c>
      <c r="DW127" s="1073"/>
      <c r="DX127" s="1073"/>
      <c r="DY127" s="1073"/>
      <c r="DZ127" s="1074"/>
    </row>
    <row r="128" spans="1:130" s="197" customFormat="1" ht="26.25" customHeight="1" x14ac:dyDescent="0.15">
      <c r="A128" s="1095" t="s">
        <v>454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455</v>
      </c>
      <c r="X128" s="1097"/>
      <c r="Y128" s="1097"/>
      <c r="Z128" s="1098"/>
      <c r="AA128" s="1113">
        <v>7031</v>
      </c>
      <c r="AB128" s="1114"/>
      <c r="AC128" s="1114"/>
      <c r="AD128" s="1114"/>
      <c r="AE128" s="1115"/>
      <c r="AF128" s="1116">
        <v>13735</v>
      </c>
      <c r="AG128" s="1114"/>
      <c r="AH128" s="1114"/>
      <c r="AI128" s="1114"/>
      <c r="AJ128" s="1115"/>
      <c r="AK128" s="1116">
        <v>8701</v>
      </c>
      <c r="AL128" s="1114"/>
      <c r="AM128" s="1114"/>
      <c r="AN128" s="1114"/>
      <c r="AO128" s="1115"/>
      <c r="AP128" s="1117"/>
      <c r="AQ128" s="1118"/>
      <c r="AR128" s="1118"/>
      <c r="AS128" s="1118"/>
      <c r="AT128" s="1119"/>
      <c r="AU128" s="235"/>
      <c r="AV128" s="235"/>
      <c r="AW128" s="235"/>
      <c r="AX128" s="1078" t="s">
        <v>456</v>
      </c>
      <c r="AY128" s="974"/>
      <c r="AZ128" s="974"/>
      <c r="BA128" s="974"/>
      <c r="BB128" s="974"/>
      <c r="BC128" s="974"/>
      <c r="BD128" s="974"/>
      <c r="BE128" s="975"/>
      <c r="BF128" s="1090" t="s">
        <v>111</v>
      </c>
      <c r="BG128" s="1091"/>
      <c r="BH128" s="1091"/>
      <c r="BI128" s="1091"/>
      <c r="BJ128" s="1091"/>
      <c r="BK128" s="1091"/>
      <c r="BL128" s="1092"/>
      <c r="BM128" s="1090">
        <v>19.39</v>
      </c>
      <c r="BN128" s="1091"/>
      <c r="BO128" s="1091"/>
      <c r="BP128" s="1091"/>
      <c r="BQ128" s="1091"/>
      <c r="BR128" s="1091"/>
      <c r="BS128" s="1092"/>
      <c r="BT128" s="1090">
        <v>30</v>
      </c>
      <c r="BU128" s="1093"/>
      <c r="BV128" s="1093"/>
      <c r="BW128" s="1093"/>
      <c r="BX128" s="1093"/>
      <c r="BY128" s="1093"/>
      <c r="BZ128" s="10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4" t="s">
        <v>90</v>
      </c>
      <c r="B129" s="955"/>
      <c r="C129" s="955"/>
      <c r="D129" s="955"/>
      <c r="E129" s="955"/>
      <c r="F129" s="955"/>
      <c r="G129" s="955"/>
      <c r="H129" s="955"/>
      <c r="I129" s="955"/>
      <c r="J129" s="955"/>
      <c r="K129" s="955"/>
      <c r="L129" s="955"/>
      <c r="M129" s="955"/>
      <c r="N129" s="955"/>
      <c r="O129" s="955"/>
      <c r="P129" s="955"/>
      <c r="Q129" s="955"/>
      <c r="R129" s="955"/>
      <c r="S129" s="955"/>
      <c r="T129" s="955"/>
      <c r="U129" s="955"/>
      <c r="V129" s="955"/>
      <c r="W129" s="1084" t="s">
        <v>457</v>
      </c>
      <c r="X129" s="1085"/>
      <c r="Y129" s="1085"/>
      <c r="Z129" s="1086"/>
      <c r="AA129" s="982">
        <v>6022038</v>
      </c>
      <c r="AB129" s="983"/>
      <c r="AC129" s="983"/>
      <c r="AD129" s="983"/>
      <c r="AE129" s="984"/>
      <c r="AF129" s="985">
        <v>5995822</v>
      </c>
      <c r="AG129" s="983"/>
      <c r="AH129" s="983"/>
      <c r="AI129" s="983"/>
      <c r="AJ129" s="984"/>
      <c r="AK129" s="985">
        <v>6120753</v>
      </c>
      <c r="AL129" s="983"/>
      <c r="AM129" s="983"/>
      <c r="AN129" s="983"/>
      <c r="AO129" s="984"/>
      <c r="AP129" s="1087"/>
      <c r="AQ129" s="1088"/>
      <c r="AR129" s="1088"/>
      <c r="AS129" s="1088"/>
      <c r="AT129" s="1089"/>
      <c r="AU129" s="235"/>
      <c r="AV129" s="235"/>
      <c r="AW129" s="235"/>
      <c r="AX129" s="1078" t="s">
        <v>458</v>
      </c>
      <c r="AY129" s="974"/>
      <c r="AZ129" s="974"/>
      <c r="BA129" s="974"/>
      <c r="BB129" s="974"/>
      <c r="BC129" s="974"/>
      <c r="BD129" s="974"/>
      <c r="BE129" s="975"/>
      <c r="BF129" s="1079">
        <v>9.6</v>
      </c>
      <c r="BG129" s="1080"/>
      <c r="BH129" s="1080"/>
      <c r="BI129" s="1080"/>
      <c r="BJ129" s="1080"/>
      <c r="BK129" s="1080"/>
      <c r="BL129" s="1081"/>
      <c r="BM129" s="1079">
        <v>25</v>
      </c>
      <c r="BN129" s="1080"/>
      <c r="BO129" s="1080"/>
      <c r="BP129" s="1080"/>
      <c r="BQ129" s="1080"/>
      <c r="BR129" s="1080"/>
      <c r="BS129" s="1081"/>
      <c r="BT129" s="1079">
        <v>35</v>
      </c>
      <c r="BU129" s="1082"/>
      <c r="BV129" s="1082"/>
      <c r="BW129" s="1082"/>
      <c r="BX129" s="1082"/>
      <c r="BY129" s="1082"/>
      <c r="BZ129" s="108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4" t="s">
        <v>459</v>
      </c>
      <c r="B130" s="955"/>
      <c r="C130" s="955"/>
      <c r="D130" s="955"/>
      <c r="E130" s="955"/>
      <c r="F130" s="955"/>
      <c r="G130" s="955"/>
      <c r="H130" s="955"/>
      <c r="I130" s="955"/>
      <c r="J130" s="955"/>
      <c r="K130" s="955"/>
      <c r="L130" s="955"/>
      <c r="M130" s="955"/>
      <c r="N130" s="955"/>
      <c r="O130" s="955"/>
      <c r="P130" s="955"/>
      <c r="Q130" s="955"/>
      <c r="R130" s="955"/>
      <c r="S130" s="955"/>
      <c r="T130" s="955"/>
      <c r="U130" s="955"/>
      <c r="V130" s="955"/>
      <c r="W130" s="1084" t="s">
        <v>460</v>
      </c>
      <c r="X130" s="1085"/>
      <c r="Y130" s="1085"/>
      <c r="Z130" s="1086"/>
      <c r="AA130" s="982">
        <v>1078268</v>
      </c>
      <c r="AB130" s="983"/>
      <c r="AC130" s="983"/>
      <c r="AD130" s="983"/>
      <c r="AE130" s="984"/>
      <c r="AF130" s="985">
        <v>1145178</v>
      </c>
      <c r="AG130" s="983"/>
      <c r="AH130" s="983"/>
      <c r="AI130" s="983"/>
      <c r="AJ130" s="984"/>
      <c r="AK130" s="985">
        <v>1144472</v>
      </c>
      <c r="AL130" s="983"/>
      <c r="AM130" s="983"/>
      <c r="AN130" s="983"/>
      <c r="AO130" s="984"/>
      <c r="AP130" s="1087"/>
      <c r="AQ130" s="1088"/>
      <c r="AR130" s="1088"/>
      <c r="AS130" s="1088"/>
      <c r="AT130" s="1089"/>
      <c r="AU130" s="235"/>
      <c r="AV130" s="235"/>
      <c r="AW130" s="235"/>
      <c r="AX130" s="1137" t="s">
        <v>461</v>
      </c>
      <c r="AY130" s="1069"/>
      <c r="AZ130" s="1069"/>
      <c r="BA130" s="1069"/>
      <c r="BB130" s="1069"/>
      <c r="BC130" s="1069"/>
      <c r="BD130" s="1069"/>
      <c r="BE130" s="1070"/>
      <c r="BF130" s="1099">
        <v>42.9</v>
      </c>
      <c r="BG130" s="1100"/>
      <c r="BH130" s="1100"/>
      <c r="BI130" s="1100"/>
      <c r="BJ130" s="1100"/>
      <c r="BK130" s="1100"/>
      <c r="BL130" s="1101"/>
      <c r="BM130" s="1099">
        <v>350</v>
      </c>
      <c r="BN130" s="1100"/>
      <c r="BO130" s="1100"/>
      <c r="BP130" s="1100"/>
      <c r="BQ130" s="1100"/>
      <c r="BR130" s="1100"/>
      <c r="BS130" s="1101"/>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462</v>
      </c>
      <c r="X131" s="1108"/>
      <c r="Y131" s="1108"/>
      <c r="Z131" s="1109"/>
      <c r="AA131" s="1021">
        <v>4943770</v>
      </c>
      <c r="AB131" s="1022"/>
      <c r="AC131" s="1022"/>
      <c r="AD131" s="1022"/>
      <c r="AE131" s="1023"/>
      <c r="AF131" s="1024">
        <v>4850644</v>
      </c>
      <c r="AG131" s="1022"/>
      <c r="AH131" s="1022"/>
      <c r="AI131" s="1022"/>
      <c r="AJ131" s="1023"/>
      <c r="AK131" s="1024">
        <v>4976281</v>
      </c>
      <c r="AL131" s="1022"/>
      <c r="AM131" s="1022"/>
      <c r="AN131" s="1022"/>
      <c r="AO131" s="1023"/>
      <c r="AP131" s="1110"/>
      <c r="AQ131" s="1111"/>
      <c r="AR131" s="1111"/>
      <c r="AS131" s="1111"/>
      <c r="AT131" s="111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1" t="s">
        <v>463</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464</v>
      </c>
      <c r="W132" s="1125"/>
      <c r="X132" s="1125"/>
      <c r="Y132" s="1125"/>
      <c r="Z132" s="1126"/>
      <c r="AA132" s="1127">
        <v>9.7038494909999997</v>
      </c>
      <c r="AB132" s="1128"/>
      <c r="AC132" s="1128"/>
      <c r="AD132" s="1128"/>
      <c r="AE132" s="1129"/>
      <c r="AF132" s="1130">
        <v>9.7221523580000007</v>
      </c>
      <c r="AG132" s="1128"/>
      <c r="AH132" s="1128"/>
      <c r="AI132" s="1128"/>
      <c r="AJ132" s="1129"/>
      <c r="AK132" s="1130">
        <v>9.4500290479999993</v>
      </c>
      <c r="AL132" s="1128"/>
      <c r="AM132" s="1128"/>
      <c r="AN132" s="1128"/>
      <c r="AO132" s="1129"/>
      <c r="AP132" s="1011"/>
      <c r="AQ132" s="1012"/>
      <c r="AR132" s="1012"/>
      <c r="AS132" s="1012"/>
      <c r="AT132" s="113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32" t="s">
        <v>465</v>
      </c>
      <c r="W133" s="1132"/>
      <c r="X133" s="1132"/>
      <c r="Y133" s="1132"/>
      <c r="Z133" s="1133"/>
      <c r="AA133" s="1134">
        <v>10.199999999999999</v>
      </c>
      <c r="AB133" s="1135"/>
      <c r="AC133" s="1135"/>
      <c r="AD133" s="1135"/>
      <c r="AE133" s="1136"/>
      <c r="AF133" s="1134">
        <v>9.6999999999999993</v>
      </c>
      <c r="AG133" s="1135"/>
      <c r="AH133" s="1135"/>
      <c r="AI133" s="1135"/>
      <c r="AJ133" s="1136"/>
      <c r="AK133" s="1134">
        <v>9.6</v>
      </c>
      <c r="AL133" s="1135"/>
      <c r="AM133" s="1135"/>
      <c r="AN133" s="1135"/>
      <c r="AO133" s="1136"/>
      <c r="AP133" s="1052"/>
      <c r="AQ133" s="1053"/>
      <c r="AR133" s="1053"/>
      <c r="AS133" s="1053"/>
      <c r="AT133" s="112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1" t="s">
        <v>468</v>
      </c>
      <c r="L7" s="254"/>
      <c r="M7" s="255" t="s">
        <v>469</v>
      </c>
      <c r="N7" s="256"/>
    </row>
    <row r="8" spans="1:16" x14ac:dyDescent="0.15">
      <c r="A8" s="248"/>
      <c r="B8" s="244"/>
      <c r="C8" s="244"/>
      <c r="D8" s="244"/>
      <c r="E8" s="244"/>
      <c r="F8" s="244"/>
      <c r="G8" s="257"/>
      <c r="H8" s="258"/>
      <c r="I8" s="258"/>
      <c r="J8" s="259"/>
      <c r="K8" s="1142"/>
      <c r="L8" s="260" t="s">
        <v>470</v>
      </c>
      <c r="M8" s="261" t="s">
        <v>471</v>
      </c>
      <c r="N8" s="262" t="s">
        <v>472</v>
      </c>
    </row>
    <row r="9" spans="1:16" x14ac:dyDescent="0.15">
      <c r="A9" s="248"/>
      <c r="B9" s="244"/>
      <c r="C9" s="244"/>
      <c r="D9" s="244"/>
      <c r="E9" s="244"/>
      <c r="F9" s="244"/>
      <c r="G9" s="1143" t="s">
        <v>473</v>
      </c>
      <c r="H9" s="1144"/>
      <c r="I9" s="1144"/>
      <c r="J9" s="1145"/>
      <c r="K9" s="263">
        <v>1564634</v>
      </c>
      <c r="L9" s="264">
        <v>112442</v>
      </c>
      <c r="M9" s="265">
        <v>92139</v>
      </c>
      <c r="N9" s="266">
        <v>22</v>
      </c>
    </row>
    <row r="10" spans="1:16" x14ac:dyDescent="0.15">
      <c r="A10" s="248"/>
      <c r="B10" s="244"/>
      <c r="C10" s="244"/>
      <c r="D10" s="244"/>
      <c r="E10" s="244"/>
      <c r="F10" s="244"/>
      <c r="G10" s="1143" t="s">
        <v>474</v>
      </c>
      <c r="H10" s="1144"/>
      <c r="I10" s="1144"/>
      <c r="J10" s="1145"/>
      <c r="K10" s="267">
        <v>114950</v>
      </c>
      <c r="L10" s="268">
        <v>8261</v>
      </c>
      <c r="M10" s="269">
        <v>9828</v>
      </c>
      <c r="N10" s="270">
        <v>-15.9</v>
      </c>
    </row>
    <row r="11" spans="1:16" ht="13.5" customHeight="1" x14ac:dyDescent="0.15">
      <c r="A11" s="248"/>
      <c r="B11" s="244"/>
      <c r="C11" s="244"/>
      <c r="D11" s="244"/>
      <c r="E11" s="244"/>
      <c r="F11" s="244"/>
      <c r="G11" s="1143" t="s">
        <v>475</v>
      </c>
      <c r="H11" s="1144"/>
      <c r="I11" s="1144"/>
      <c r="J11" s="1145"/>
      <c r="K11" s="267">
        <v>288144</v>
      </c>
      <c r="L11" s="268">
        <v>20707</v>
      </c>
      <c r="M11" s="269">
        <v>18164</v>
      </c>
      <c r="N11" s="270">
        <v>14</v>
      </c>
    </row>
    <row r="12" spans="1:16" ht="13.5" customHeight="1" x14ac:dyDescent="0.15">
      <c r="A12" s="248"/>
      <c r="B12" s="244"/>
      <c r="C12" s="244"/>
      <c r="D12" s="244"/>
      <c r="E12" s="244"/>
      <c r="F12" s="244"/>
      <c r="G12" s="1143" t="s">
        <v>476</v>
      </c>
      <c r="H12" s="1144"/>
      <c r="I12" s="1144"/>
      <c r="J12" s="1145"/>
      <c r="K12" s="267">
        <v>132029</v>
      </c>
      <c r="L12" s="268">
        <v>9488</v>
      </c>
      <c r="M12" s="269">
        <v>2035</v>
      </c>
      <c r="N12" s="270">
        <v>366.2</v>
      </c>
    </row>
    <row r="13" spans="1:16" ht="13.5" customHeight="1" x14ac:dyDescent="0.15">
      <c r="A13" s="248"/>
      <c r="B13" s="244"/>
      <c r="C13" s="244"/>
      <c r="D13" s="244"/>
      <c r="E13" s="244"/>
      <c r="F13" s="244"/>
      <c r="G13" s="1143" t="s">
        <v>477</v>
      </c>
      <c r="H13" s="1144"/>
      <c r="I13" s="1144"/>
      <c r="J13" s="1145"/>
      <c r="K13" s="267" t="s">
        <v>478</v>
      </c>
      <c r="L13" s="268" t="s">
        <v>478</v>
      </c>
      <c r="M13" s="269" t="s">
        <v>478</v>
      </c>
      <c r="N13" s="270" t="s">
        <v>478</v>
      </c>
    </row>
    <row r="14" spans="1:16" ht="13.5" customHeight="1" x14ac:dyDescent="0.15">
      <c r="A14" s="248"/>
      <c r="B14" s="244"/>
      <c r="C14" s="244"/>
      <c r="D14" s="244"/>
      <c r="E14" s="244"/>
      <c r="F14" s="244"/>
      <c r="G14" s="1143" t="s">
        <v>479</v>
      </c>
      <c r="H14" s="1144"/>
      <c r="I14" s="1144"/>
      <c r="J14" s="1145"/>
      <c r="K14" s="267">
        <v>80053</v>
      </c>
      <c r="L14" s="268">
        <v>5753</v>
      </c>
      <c r="M14" s="269">
        <v>4628</v>
      </c>
      <c r="N14" s="270">
        <v>24.3</v>
      </c>
    </row>
    <row r="15" spans="1:16" ht="13.5" customHeight="1" x14ac:dyDescent="0.15">
      <c r="A15" s="248"/>
      <c r="B15" s="244"/>
      <c r="C15" s="244"/>
      <c r="D15" s="244"/>
      <c r="E15" s="244"/>
      <c r="F15" s="244"/>
      <c r="G15" s="1143" t="s">
        <v>480</v>
      </c>
      <c r="H15" s="1144"/>
      <c r="I15" s="1144"/>
      <c r="J15" s="1145"/>
      <c r="K15" s="267">
        <v>35591</v>
      </c>
      <c r="L15" s="268">
        <v>2558</v>
      </c>
      <c r="M15" s="269">
        <v>2248</v>
      </c>
      <c r="N15" s="270">
        <v>13.8</v>
      </c>
    </row>
    <row r="16" spans="1:16" x14ac:dyDescent="0.15">
      <c r="A16" s="248"/>
      <c r="B16" s="244"/>
      <c r="C16" s="244"/>
      <c r="D16" s="244"/>
      <c r="E16" s="244"/>
      <c r="F16" s="244"/>
      <c r="G16" s="1146" t="s">
        <v>481</v>
      </c>
      <c r="H16" s="1147"/>
      <c r="I16" s="1147"/>
      <c r="J16" s="1148"/>
      <c r="K16" s="268">
        <v>-144416</v>
      </c>
      <c r="L16" s="268">
        <v>-10378</v>
      </c>
      <c r="M16" s="269">
        <v>-10097</v>
      </c>
      <c r="N16" s="270">
        <v>2.8</v>
      </c>
    </row>
    <row r="17" spans="1:16" x14ac:dyDescent="0.15">
      <c r="A17" s="248"/>
      <c r="B17" s="244"/>
      <c r="C17" s="244"/>
      <c r="D17" s="244"/>
      <c r="E17" s="244"/>
      <c r="F17" s="244"/>
      <c r="G17" s="1146" t="s">
        <v>169</v>
      </c>
      <c r="H17" s="1147"/>
      <c r="I17" s="1147"/>
      <c r="J17" s="1148"/>
      <c r="K17" s="268">
        <v>2070985</v>
      </c>
      <c r="L17" s="268">
        <v>148831</v>
      </c>
      <c r="M17" s="269">
        <v>118944</v>
      </c>
      <c r="N17" s="270">
        <v>25.1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8" t="s">
        <v>486</v>
      </c>
      <c r="H21" s="1139"/>
      <c r="I21" s="1139"/>
      <c r="J21" s="1140"/>
      <c r="K21" s="280">
        <v>15.31</v>
      </c>
      <c r="L21" s="281">
        <v>10.66</v>
      </c>
      <c r="M21" s="282">
        <v>4.6500000000000004</v>
      </c>
      <c r="N21" s="249"/>
      <c r="O21" s="283"/>
      <c r="P21" s="279"/>
    </row>
    <row r="22" spans="1:16" s="284" customFormat="1" x14ac:dyDescent="0.15">
      <c r="A22" s="279"/>
      <c r="B22" s="249"/>
      <c r="C22" s="249"/>
      <c r="D22" s="249"/>
      <c r="E22" s="249"/>
      <c r="F22" s="249"/>
      <c r="G22" s="1138" t="s">
        <v>487</v>
      </c>
      <c r="H22" s="1139"/>
      <c r="I22" s="1139"/>
      <c r="J22" s="1140"/>
      <c r="K22" s="285">
        <v>93.7</v>
      </c>
      <c r="L22" s="286">
        <v>95.6</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1" t="s">
        <v>468</v>
      </c>
      <c r="L30" s="254"/>
      <c r="M30" s="255" t="s">
        <v>469</v>
      </c>
      <c r="N30" s="256"/>
    </row>
    <row r="31" spans="1:16" x14ac:dyDescent="0.15">
      <c r="A31" s="248"/>
      <c r="B31" s="244"/>
      <c r="C31" s="244"/>
      <c r="D31" s="244"/>
      <c r="E31" s="244"/>
      <c r="F31" s="244"/>
      <c r="G31" s="257"/>
      <c r="H31" s="258"/>
      <c r="I31" s="258"/>
      <c r="J31" s="259"/>
      <c r="K31" s="1142"/>
      <c r="L31" s="260" t="s">
        <v>470</v>
      </c>
      <c r="M31" s="261" t="s">
        <v>471</v>
      </c>
      <c r="N31" s="262" t="s">
        <v>472</v>
      </c>
    </row>
    <row r="32" spans="1:16" ht="27" customHeight="1" x14ac:dyDescent="0.15">
      <c r="A32" s="248"/>
      <c r="B32" s="244"/>
      <c r="C32" s="244"/>
      <c r="D32" s="244"/>
      <c r="E32" s="244"/>
      <c r="F32" s="244"/>
      <c r="G32" s="1154" t="s">
        <v>491</v>
      </c>
      <c r="H32" s="1155"/>
      <c r="I32" s="1155"/>
      <c r="J32" s="1156"/>
      <c r="K32" s="294">
        <v>1187791</v>
      </c>
      <c r="L32" s="294">
        <v>85360</v>
      </c>
      <c r="M32" s="295">
        <v>80028</v>
      </c>
      <c r="N32" s="296">
        <v>6.7</v>
      </c>
    </row>
    <row r="33" spans="1:16" ht="13.5" customHeight="1" x14ac:dyDescent="0.15">
      <c r="A33" s="248"/>
      <c r="B33" s="244"/>
      <c r="C33" s="244"/>
      <c r="D33" s="244"/>
      <c r="E33" s="244"/>
      <c r="F33" s="244"/>
      <c r="G33" s="1154" t="s">
        <v>492</v>
      </c>
      <c r="H33" s="1155"/>
      <c r="I33" s="1155"/>
      <c r="J33" s="1156"/>
      <c r="K33" s="294" t="s">
        <v>478</v>
      </c>
      <c r="L33" s="294" t="s">
        <v>478</v>
      </c>
      <c r="M33" s="295" t="s">
        <v>478</v>
      </c>
      <c r="N33" s="296" t="s">
        <v>478</v>
      </c>
    </row>
    <row r="34" spans="1:16" ht="27" customHeight="1" x14ac:dyDescent="0.15">
      <c r="A34" s="248"/>
      <c r="B34" s="244"/>
      <c r="C34" s="244"/>
      <c r="D34" s="244"/>
      <c r="E34" s="244"/>
      <c r="F34" s="244"/>
      <c r="G34" s="1154" t="s">
        <v>493</v>
      </c>
      <c r="H34" s="1155"/>
      <c r="I34" s="1155"/>
      <c r="J34" s="1156"/>
      <c r="K34" s="294" t="s">
        <v>478</v>
      </c>
      <c r="L34" s="294" t="s">
        <v>478</v>
      </c>
      <c r="M34" s="295" t="s">
        <v>478</v>
      </c>
      <c r="N34" s="296" t="s">
        <v>478</v>
      </c>
    </row>
    <row r="35" spans="1:16" ht="27" customHeight="1" x14ac:dyDescent="0.15">
      <c r="A35" s="248"/>
      <c r="B35" s="244"/>
      <c r="C35" s="244"/>
      <c r="D35" s="244"/>
      <c r="E35" s="244"/>
      <c r="F35" s="244"/>
      <c r="G35" s="1154" t="s">
        <v>494</v>
      </c>
      <c r="H35" s="1155"/>
      <c r="I35" s="1155"/>
      <c r="J35" s="1156"/>
      <c r="K35" s="294">
        <v>369982</v>
      </c>
      <c r="L35" s="294">
        <v>26589</v>
      </c>
      <c r="M35" s="295">
        <v>25974</v>
      </c>
      <c r="N35" s="296">
        <v>2.4</v>
      </c>
    </row>
    <row r="36" spans="1:16" ht="27" customHeight="1" x14ac:dyDescent="0.15">
      <c r="A36" s="248"/>
      <c r="B36" s="244"/>
      <c r="C36" s="244"/>
      <c r="D36" s="244"/>
      <c r="E36" s="244"/>
      <c r="F36" s="244"/>
      <c r="G36" s="1154" t="s">
        <v>495</v>
      </c>
      <c r="H36" s="1155"/>
      <c r="I36" s="1155"/>
      <c r="J36" s="1156"/>
      <c r="K36" s="294">
        <v>65660</v>
      </c>
      <c r="L36" s="294">
        <v>4719</v>
      </c>
      <c r="M36" s="295">
        <v>3122</v>
      </c>
      <c r="N36" s="296">
        <v>51.2</v>
      </c>
    </row>
    <row r="37" spans="1:16" ht="13.5" customHeight="1" x14ac:dyDescent="0.15">
      <c r="A37" s="248"/>
      <c r="B37" s="244"/>
      <c r="C37" s="244"/>
      <c r="D37" s="244"/>
      <c r="E37" s="244"/>
      <c r="F37" s="244"/>
      <c r="G37" s="1154" t="s">
        <v>496</v>
      </c>
      <c r="H37" s="1155"/>
      <c r="I37" s="1155"/>
      <c r="J37" s="1156"/>
      <c r="K37" s="294" t="s">
        <v>478</v>
      </c>
      <c r="L37" s="294" t="s">
        <v>478</v>
      </c>
      <c r="M37" s="295">
        <v>1366</v>
      </c>
      <c r="N37" s="296" t="s">
        <v>478</v>
      </c>
    </row>
    <row r="38" spans="1:16" ht="27" customHeight="1" x14ac:dyDescent="0.15">
      <c r="A38" s="248"/>
      <c r="B38" s="244"/>
      <c r="C38" s="244"/>
      <c r="D38" s="244"/>
      <c r="E38" s="244"/>
      <c r="F38" s="244"/>
      <c r="G38" s="1157" t="s">
        <v>497</v>
      </c>
      <c r="H38" s="1158"/>
      <c r="I38" s="1158"/>
      <c r="J38" s="1159"/>
      <c r="K38" s="297" t="s">
        <v>478</v>
      </c>
      <c r="L38" s="297" t="s">
        <v>478</v>
      </c>
      <c r="M38" s="298">
        <v>23</v>
      </c>
      <c r="N38" s="299" t="s">
        <v>478</v>
      </c>
      <c r="O38" s="293"/>
    </row>
    <row r="39" spans="1:16" x14ac:dyDescent="0.15">
      <c r="A39" s="248"/>
      <c r="B39" s="244"/>
      <c r="C39" s="244"/>
      <c r="D39" s="244"/>
      <c r="E39" s="244"/>
      <c r="F39" s="244"/>
      <c r="G39" s="1157" t="s">
        <v>498</v>
      </c>
      <c r="H39" s="1158"/>
      <c r="I39" s="1158"/>
      <c r="J39" s="1159"/>
      <c r="K39" s="300">
        <v>-8701</v>
      </c>
      <c r="L39" s="300">
        <v>-625</v>
      </c>
      <c r="M39" s="301">
        <v>-3584</v>
      </c>
      <c r="N39" s="302">
        <v>-82.6</v>
      </c>
      <c r="O39" s="293"/>
    </row>
    <row r="40" spans="1:16" ht="27" customHeight="1" x14ac:dyDescent="0.15">
      <c r="A40" s="248"/>
      <c r="B40" s="244"/>
      <c r="C40" s="244"/>
      <c r="D40" s="244"/>
      <c r="E40" s="244"/>
      <c r="F40" s="244"/>
      <c r="G40" s="1154" t="s">
        <v>499</v>
      </c>
      <c r="H40" s="1155"/>
      <c r="I40" s="1155"/>
      <c r="J40" s="1156"/>
      <c r="K40" s="300">
        <v>-1144472</v>
      </c>
      <c r="L40" s="300">
        <v>-82247</v>
      </c>
      <c r="M40" s="301">
        <v>-73614</v>
      </c>
      <c r="N40" s="302">
        <v>11.7</v>
      </c>
      <c r="O40" s="293"/>
    </row>
    <row r="41" spans="1:16" x14ac:dyDescent="0.15">
      <c r="A41" s="248"/>
      <c r="B41" s="244"/>
      <c r="C41" s="244"/>
      <c r="D41" s="244"/>
      <c r="E41" s="244"/>
      <c r="F41" s="244"/>
      <c r="G41" s="1160" t="s">
        <v>280</v>
      </c>
      <c r="H41" s="1161"/>
      <c r="I41" s="1161"/>
      <c r="J41" s="1162"/>
      <c r="K41" s="294">
        <v>470260</v>
      </c>
      <c r="L41" s="300">
        <v>33795</v>
      </c>
      <c r="M41" s="301">
        <v>33316</v>
      </c>
      <c r="N41" s="302">
        <v>1.4</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9" t="s">
        <v>468</v>
      </c>
      <c r="J49" s="1151" t="s">
        <v>503</v>
      </c>
      <c r="K49" s="1152"/>
      <c r="L49" s="1152"/>
      <c r="M49" s="1152"/>
      <c r="N49" s="1153"/>
    </row>
    <row r="50" spans="1:14" x14ac:dyDescent="0.15">
      <c r="A50" s="248"/>
      <c r="B50" s="244"/>
      <c r="C50" s="244"/>
      <c r="D50" s="244"/>
      <c r="E50" s="244"/>
      <c r="F50" s="244"/>
      <c r="G50" s="312"/>
      <c r="H50" s="313"/>
      <c r="I50" s="1150"/>
      <c r="J50" s="314" t="s">
        <v>504</v>
      </c>
      <c r="K50" s="315" t="s">
        <v>505</v>
      </c>
      <c r="L50" s="316" t="s">
        <v>506</v>
      </c>
      <c r="M50" s="317" t="s">
        <v>507</v>
      </c>
      <c r="N50" s="318" t="s">
        <v>508</v>
      </c>
    </row>
    <row r="51" spans="1:14" x14ac:dyDescent="0.15">
      <c r="A51" s="248"/>
      <c r="B51" s="244"/>
      <c r="C51" s="244"/>
      <c r="D51" s="244"/>
      <c r="E51" s="244"/>
      <c r="F51" s="244"/>
      <c r="G51" s="310" t="s">
        <v>509</v>
      </c>
      <c r="H51" s="311"/>
      <c r="I51" s="319">
        <v>1664140</v>
      </c>
      <c r="J51" s="320">
        <v>108159</v>
      </c>
      <c r="K51" s="321">
        <v>100.2</v>
      </c>
      <c r="L51" s="322">
        <v>117242</v>
      </c>
      <c r="M51" s="323">
        <v>10.4</v>
      </c>
      <c r="N51" s="324">
        <v>89.8</v>
      </c>
    </row>
    <row r="52" spans="1:14" x14ac:dyDescent="0.15">
      <c r="A52" s="248"/>
      <c r="B52" s="244"/>
      <c r="C52" s="244"/>
      <c r="D52" s="244"/>
      <c r="E52" s="244"/>
      <c r="F52" s="244"/>
      <c r="G52" s="325"/>
      <c r="H52" s="326" t="s">
        <v>510</v>
      </c>
      <c r="I52" s="327">
        <v>1379282</v>
      </c>
      <c r="J52" s="328">
        <v>89645</v>
      </c>
      <c r="K52" s="329">
        <v>135</v>
      </c>
      <c r="L52" s="330">
        <v>59388</v>
      </c>
      <c r="M52" s="331">
        <v>16.3</v>
      </c>
      <c r="N52" s="332">
        <v>118.7</v>
      </c>
    </row>
    <row r="53" spans="1:14" x14ac:dyDescent="0.15">
      <c r="A53" s="248"/>
      <c r="B53" s="244"/>
      <c r="C53" s="244"/>
      <c r="D53" s="244"/>
      <c r="E53" s="244"/>
      <c r="F53" s="244"/>
      <c r="G53" s="310" t="s">
        <v>511</v>
      </c>
      <c r="H53" s="311"/>
      <c r="I53" s="319">
        <v>927965</v>
      </c>
      <c r="J53" s="320">
        <v>61774</v>
      </c>
      <c r="K53" s="321">
        <v>-42.9</v>
      </c>
      <c r="L53" s="322">
        <v>114097</v>
      </c>
      <c r="M53" s="323">
        <v>-2.7</v>
      </c>
      <c r="N53" s="324">
        <v>-40.200000000000003</v>
      </c>
    </row>
    <row r="54" spans="1:14" x14ac:dyDescent="0.15">
      <c r="A54" s="248"/>
      <c r="B54" s="244"/>
      <c r="C54" s="244"/>
      <c r="D54" s="244"/>
      <c r="E54" s="244"/>
      <c r="F54" s="244"/>
      <c r="G54" s="325"/>
      <c r="H54" s="326" t="s">
        <v>510</v>
      </c>
      <c r="I54" s="327">
        <v>623886</v>
      </c>
      <c r="J54" s="328">
        <v>41531</v>
      </c>
      <c r="K54" s="329">
        <v>-53.7</v>
      </c>
      <c r="L54" s="330">
        <v>61630</v>
      </c>
      <c r="M54" s="331">
        <v>3.8</v>
      </c>
      <c r="N54" s="332">
        <v>-57.5</v>
      </c>
    </row>
    <row r="55" spans="1:14" x14ac:dyDescent="0.15">
      <c r="A55" s="248"/>
      <c r="B55" s="244"/>
      <c r="C55" s="244"/>
      <c r="D55" s="244"/>
      <c r="E55" s="244"/>
      <c r="F55" s="244"/>
      <c r="G55" s="310" t="s">
        <v>512</v>
      </c>
      <c r="H55" s="311"/>
      <c r="I55" s="319">
        <v>1806811</v>
      </c>
      <c r="J55" s="320">
        <v>122620</v>
      </c>
      <c r="K55" s="321">
        <v>98.5</v>
      </c>
      <c r="L55" s="322">
        <v>136577</v>
      </c>
      <c r="M55" s="323">
        <v>19.7</v>
      </c>
      <c r="N55" s="324">
        <v>78.8</v>
      </c>
    </row>
    <row r="56" spans="1:14" x14ac:dyDescent="0.15">
      <c r="A56" s="248"/>
      <c r="B56" s="244"/>
      <c r="C56" s="244"/>
      <c r="D56" s="244"/>
      <c r="E56" s="244"/>
      <c r="F56" s="244"/>
      <c r="G56" s="325"/>
      <c r="H56" s="326" t="s">
        <v>510</v>
      </c>
      <c r="I56" s="327">
        <v>1187089</v>
      </c>
      <c r="J56" s="328">
        <v>80563</v>
      </c>
      <c r="K56" s="329">
        <v>94</v>
      </c>
      <c r="L56" s="330">
        <v>59645</v>
      </c>
      <c r="M56" s="331">
        <v>-3.2</v>
      </c>
      <c r="N56" s="332">
        <v>97.2</v>
      </c>
    </row>
    <row r="57" spans="1:14" x14ac:dyDescent="0.15">
      <c r="A57" s="248"/>
      <c r="B57" s="244"/>
      <c r="C57" s="244"/>
      <c r="D57" s="244"/>
      <c r="E57" s="244"/>
      <c r="F57" s="244"/>
      <c r="G57" s="310" t="s">
        <v>513</v>
      </c>
      <c r="H57" s="311"/>
      <c r="I57" s="319">
        <v>1439052</v>
      </c>
      <c r="J57" s="320">
        <v>100661</v>
      </c>
      <c r="K57" s="321">
        <v>-17.899999999999999</v>
      </c>
      <c r="L57" s="322">
        <v>132212</v>
      </c>
      <c r="M57" s="323">
        <v>-3.2</v>
      </c>
      <c r="N57" s="324">
        <v>-14.7</v>
      </c>
    </row>
    <row r="58" spans="1:14" x14ac:dyDescent="0.15">
      <c r="A58" s="248"/>
      <c r="B58" s="244"/>
      <c r="C58" s="244"/>
      <c r="D58" s="244"/>
      <c r="E58" s="244"/>
      <c r="F58" s="244"/>
      <c r="G58" s="325"/>
      <c r="H58" s="326" t="s">
        <v>510</v>
      </c>
      <c r="I58" s="327">
        <v>911535</v>
      </c>
      <c r="J58" s="328">
        <v>63762</v>
      </c>
      <c r="K58" s="329">
        <v>-20.9</v>
      </c>
      <c r="L58" s="330">
        <v>67114</v>
      </c>
      <c r="M58" s="331">
        <v>12.5</v>
      </c>
      <c r="N58" s="332">
        <v>-33.4</v>
      </c>
    </row>
    <row r="59" spans="1:14" x14ac:dyDescent="0.15">
      <c r="A59" s="248"/>
      <c r="B59" s="244"/>
      <c r="C59" s="244"/>
      <c r="D59" s="244"/>
      <c r="E59" s="244"/>
      <c r="F59" s="244"/>
      <c r="G59" s="310" t="s">
        <v>514</v>
      </c>
      <c r="H59" s="311"/>
      <c r="I59" s="319">
        <v>957079</v>
      </c>
      <c r="J59" s="320">
        <v>68780</v>
      </c>
      <c r="K59" s="321">
        <v>-31.7</v>
      </c>
      <c r="L59" s="322">
        <v>93741</v>
      </c>
      <c r="M59" s="323">
        <v>-29.1</v>
      </c>
      <c r="N59" s="324">
        <v>-2.6</v>
      </c>
    </row>
    <row r="60" spans="1:14" x14ac:dyDescent="0.15">
      <c r="A60" s="248"/>
      <c r="B60" s="244"/>
      <c r="C60" s="244"/>
      <c r="D60" s="244"/>
      <c r="E60" s="244"/>
      <c r="F60" s="244"/>
      <c r="G60" s="325"/>
      <c r="H60" s="326" t="s">
        <v>510</v>
      </c>
      <c r="I60" s="333">
        <v>626513</v>
      </c>
      <c r="J60" s="328">
        <v>45024</v>
      </c>
      <c r="K60" s="329">
        <v>-29.4</v>
      </c>
      <c r="L60" s="330">
        <v>46285</v>
      </c>
      <c r="M60" s="331">
        <v>-31</v>
      </c>
      <c r="N60" s="332">
        <v>1.6</v>
      </c>
    </row>
    <row r="61" spans="1:14" x14ac:dyDescent="0.15">
      <c r="A61" s="248"/>
      <c r="B61" s="244"/>
      <c r="C61" s="244"/>
      <c r="D61" s="244"/>
      <c r="E61" s="244"/>
      <c r="F61" s="244"/>
      <c r="G61" s="310" t="s">
        <v>515</v>
      </c>
      <c r="H61" s="334"/>
      <c r="I61" s="335">
        <v>1359009</v>
      </c>
      <c r="J61" s="336">
        <v>92399</v>
      </c>
      <c r="K61" s="337">
        <v>21.2</v>
      </c>
      <c r="L61" s="338">
        <v>118774</v>
      </c>
      <c r="M61" s="339">
        <v>-1</v>
      </c>
      <c r="N61" s="324">
        <v>22.2</v>
      </c>
    </row>
    <row r="62" spans="1:14" x14ac:dyDescent="0.15">
      <c r="A62" s="248"/>
      <c r="B62" s="244"/>
      <c r="C62" s="244"/>
      <c r="D62" s="244"/>
      <c r="E62" s="244"/>
      <c r="F62" s="244"/>
      <c r="G62" s="325"/>
      <c r="H62" s="326" t="s">
        <v>510</v>
      </c>
      <c r="I62" s="327">
        <v>945661</v>
      </c>
      <c r="J62" s="328">
        <v>64105</v>
      </c>
      <c r="K62" s="329">
        <v>25</v>
      </c>
      <c r="L62" s="330">
        <v>58812</v>
      </c>
      <c r="M62" s="331">
        <v>-0.3</v>
      </c>
      <c r="N62" s="332">
        <v>25.3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3" t="s">
        <v>3</v>
      </c>
      <c r="D47" s="1163"/>
      <c r="E47" s="1164"/>
      <c r="F47" s="11">
        <v>28.53</v>
      </c>
      <c r="G47" s="12">
        <v>29.47</v>
      </c>
      <c r="H47" s="12">
        <v>29.98</v>
      </c>
      <c r="I47" s="12">
        <v>32.92</v>
      </c>
      <c r="J47" s="13">
        <v>32.72</v>
      </c>
    </row>
    <row r="48" spans="2:10" ht="57.75" customHeight="1" x14ac:dyDescent="0.15">
      <c r="B48" s="14"/>
      <c r="C48" s="1165" t="s">
        <v>4</v>
      </c>
      <c r="D48" s="1165"/>
      <c r="E48" s="1166"/>
      <c r="F48" s="15">
        <v>7.24</v>
      </c>
      <c r="G48" s="16">
        <v>5.6</v>
      </c>
      <c r="H48" s="16">
        <v>6.09</v>
      </c>
      <c r="I48" s="16">
        <v>5.13</v>
      </c>
      <c r="J48" s="17">
        <v>5.42</v>
      </c>
    </row>
    <row r="49" spans="2:10" ht="57.75" customHeight="1" thickBot="1" x14ac:dyDescent="0.2">
      <c r="B49" s="18"/>
      <c r="C49" s="1167" t="s">
        <v>5</v>
      </c>
      <c r="D49" s="1167"/>
      <c r="E49" s="1168"/>
      <c r="F49" s="19">
        <v>3.89</v>
      </c>
      <c r="G49" s="20" t="s">
        <v>522</v>
      </c>
      <c r="H49" s="20">
        <v>1.35</v>
      </c>
      <c r="I49" s="20">
        <v>1.83</v>
      </c>
      <c r="J49" s="21">
        <v>0.86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2017-04-13T06:07:39Z</cp:lastPrinted>
  <dcterms:created xsi:type="dcterms:W3CDTF">2017-01-25T03:23:26Z</dcterms:created>
  <dcterms:modified xsi:type="dcterms:W3CDTF">2017-05-25T00:50:37Z</dcterms:modified>
</cp:coreProperties>
</file>