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295" windowHeight="6300" tabRatio="599" activeTab="0"/>
  </bookViews>
  <sheets>
    <sheet name="建設投資" sheetId="1" r:id="rId1"/>
  </sheets>
  <definedNames>
    <definedName name="_xlnm.Print_Area" localSheetId="0">'建設投資'!$B$2:$T$39</definedName>
    <definedName name="_xlnm.Print_Titles" localSheetId="0">'建設投資'!$B:$C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<sst xmlns="http://schemas.openxmlformats.org/spreadsheetml/2006/main" count="52" uniqueCount="44">
  <si>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</si>
  <si>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</si>
  <si>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</si>
  <si>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</si>
  <si>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</si>
  <si>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</si>
  <si>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</si>
  <si>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</si>
  <si>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</si>
  <si>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</si>
  <si>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</si>
  <si>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</si>
  <si>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</si>
  <si>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</si>
  <si>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</si>
  <si>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</si>
  <si>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</si>
  <si>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</si>
  <si>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</si>
  <si>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</si>
  <si>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</si>
  <si>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</si>
  <si>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</si>
  <si>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</si>
  <si>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</si>
  <si>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</si>
  <si>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</si>
  <si>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</si>
  <si>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用</t>
  </si>
  <si>
    <t>介護サービス</t>
  </si>
  <si>
    <t>２　各項目の数値は、表示単位未満を四捨五入したもので、その内訳を合計した数値は合計欄の数値と一致しない場合がある。</t>
  </si>
  <si>
    <t>24年度</t>
  </si>
  <si>
    <t>第４表　建設投資額の推移</t>
  </si>
  <si>
    <t>簡易水道</t>
  </si>
  <si>
    <t>その他（ｸﾞﾙｰﾌﾟﾎｰﾑ）</t>
  </si>
  <si>
    <t>※</t>
  </si>
  <si>
    <t>１　建設投資額とは,資本的支出の建設改良費である。</t>
  </si>
  <si>
    <t>25年度</t>
  </si>
  <si>
    <t>26年度</t>
  </si>
  <si>
    <t>27年度</t>
  </si>
  <si>
    <t>対 前 年 度 増 加 率</t>
  </si>
  <si>
    <t>28年度</t>
  </si>
  <si>
    <t>23年度</t>
  </si>
  <si>
    <t>伸 長 指 数（H23=100）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</si>
</sst>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hair">
        <color indexed="8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 style="medium"/>
      <right style="thin"/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6">
    <xf numFmtId="37" fontId="0" fillId="0" borderId="0" xfId="0" applyAlignment="1">
      <alignment/>
    </xf>
    <xf numFmtId="179" fontId="3" fillId="0" borderId="10" xfId="62" applyNumberFormat="1" applyFont="1" applyFill="1" applyBorder="1" applyProtection="1">
      <alignment/>
      <protection/>
    </xf>
    <xf numFmtId="179" fontId="3" fillId="0" borderId="11" xfId="62" applyNumberFormat="1" applyFont="1" applyFill="1" applyBorder="1" applyProtection="1">
      <alignment/>
      <protection/>
    </xf>
    <xf numFmtId="179" fontId="3" fillId="0" borderId="12" xfId="62" applyNumberFormat="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3" fillId="0" borderId="0" xfId="62" applyFont="1" applyFill="1" applyProtection="1">
      <alignment/>
      <protection/>
    </xf>
    <xf numFmtId="0" fontId="2" fillId="0" borderId="0" xfId="62" applyFont="1" applyFill="1" applyProtection="1">
      <alignment/>
      <protection/>
    </xf>
    <xf numFmtId="0" fontId="3" fillId="0" borderId="13" xfId="62" applyFont="1" applyFill="1" applyBorder="1" applyProtection="1">
      <alignment/>
      <protection/>
    </xf>
    <xf numFmtId="0" fontId="3" fillId="0" borderId="0" xfId="62" applyFont="1" applyFill="1" applyBorder="1" applyProtection="1">
      <alignment/>
      <protection/>
    </xf>
    <xf numFmtId="0" fontId="3" fillId="0" borderId="14" xfId="62" applyFont="1" applyFill="1" applyBorder="1" applyProtection="1">
      <alignment/>
      <protection/>
    </xf>
    <xf numFmtId="0" fontId="3" fillId="0" borderId="15" xfId="62" applyFont="1" applyFill="1" applyBorder="1" applyProtection="1">
      <alignment/>
      <protection/>
    </xf>
    <xf numFmtId="0" fontId="3" fillId="0" borderId="16" xfId="62" applyFont="1" applyFill="1" applyBorder="1" applyProtection="1">
      <alignment/>
      <protection/>
    </xf>
    <xf numFmtId="0" fontId="2" fillId="0" borderId="14" xfId="62" applyFont="1" applyFill="1" applyBorder="1" applyProtection="1">
      <alignment/>
      <protection/>
    </xf>
    <xf numFmtId="0" fontId="3" fillId="0" borderId="17" xfId="62" applyFont="1" applyFill="1" applyBorder="1" applyAlignment="1" applyProtection="1">
      <alignment horizontal="center"/>
      <protection/>
    </xf>
    <xf numFmtId="0" fontId="3" fillId="0" borderId="14" xfId="62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3" fillId="0" borderId="18" xfId="62" applyFont="1" applyFill="1" applyBorder="1" applyProtection="1">
      <alignment/>
      <protection/>
    </xf>
    <xf numFmtId="184" fontId="3" fillId="0" borderId="19" xfId="62" applyNumberFormat="1" applyFont="1" applyFill="1" applyBorder="1" applyAlignment="1" applyProtection="1">
      <alignment horizontal="right"/>
      <protection/>
    </xf>
    <xf numFmtId="0" fontId="3" fillId="0" borderId="20" xfId="62" applyFont="1" applyFill="1" applyBorder="1" applyAlignment="1" applyProtection="1">
      <alignment horizontal="center"/>
      <protection/>
    </xf>
    <xf numFmtId="184" fontId="3" fillId="0" borderId="21" xfId="62" applyNumberFormat="1" applyFont="1" applyFill="1" applyBorder="1" applyAlignment="1" applyProtection="1">
      <alignment horizontal="right"/>
      <protection/>
    </xf>
    <xf numFmtId="184" fontId="3" fillId="0" borderId="22" xfId="62" applyNumberFormat="1" applyFont="1" applyFill="1" applyBorder="1" applyAlignment="1" applyProtection="1">
      <alignment horizontal="right"/>
      <protection/>
    </xf>
    <xf numFmtId="0" fontId="3" fillId="0" borderId="23" xfId="62" applyFont="1" applyFill="1" applyBorder="1" applyAlignment="1" applyProtection="1">
      <alignment horizontal="center"/>
      <protection/>
    </xf>
    <xf numFmtId="0" fontId="3" fillId="0" borderId="24" xfId="62" applyFont="1" applyFill="1" applyBorder="1" applyProtection="1">
      <alignment/>
      <protection/>
    </xf>
    <xf numFmtId="0" fontId="3" fillId="0" borderId="25" xfId="62" applyFont="1" applyFill="1" applyBorder="1" applyAlignment="1" applyProtection="1">
      <alignment horizontal="center"/>
      <protection/>
    </xf>
    <xf numFmtId="184" fontId="3" fillId="0" borderId="26" xfId="62" applyNumberFormat="1" applyFont="1" applyFill="1" applyBorder="1" applyAlignment="1" applyProtection="1">
      <alignment horizontal="right"/>
      <protection/>
    </xf>
    <xf numFmtId="0" fontId="3" fillId="0" borderId="27" xfId="62" applyFont="1" applyFill="1" applyBorder="1" applyAlignment="1" applyProtection="1">
      <alignment horizontal="left"/>
      <protection/>
    </xf>
    <xf numFmtId="0" fontId="3" fillId="0" borderId="28" xfId="62" applyFont="1" applyFill="1" applyBorder="1" applyAlignment="1" applyProtection="1">
      <alignment horizontal="left"/>
      <protection/>
    </xf>
    <xf numFmtId="179" fontId="3" fillId="0" borderId="29" xfId="62" applyNumberFormat="1" applyFont="1" applyFill="1" applyBorder="1" applyProtection="1">
      <alignment/>
      <protection/>
    </xf>
    <xf numFmtId="0" fontId="3" fillId="0" borderId="0" xfId="62" applyFont="1" applyFill="1" applyAlignment="1" applyProtection="1">
      <alignment shrinkToFit="1"/>
      <protection/>
    </xf>
    <xf numFmtId="0" fontId="8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79" fontId="3" fillId="0" borderId="19" xfId="62" applyNumberFormat="1" applyFont="1" applyFill="1" applyBorder="1" applyProtection="1">
      <alignment/>
      <protection/>
    </xf>
    <xf numFmtId="179" fontId="3" fillId="0" borderId="30" xfId="62" applyNumberFormat="1" applyFont="1" applyFill="1" applyBorder="1" applyProtection="1">
      <alignment/>
      <protection/>
    </xf>
    <xf numFmtId="179" fontId="5" fillId="0" borderId="0" xfId="62" applyNumberFormat="1" applyFont="1" applyFill="1" applyProtection="1">
      <alignment/>
      <protection/>
    </xf>
    <xf numFmtId="179" fontId="3" fillId="0" borderId="31" xfId="62" applyNumberFormat="1" applyFont="1" applyFill="1" applyBorder="1" applyProtection="1">
      <alignment/>
      <protection/>
    </xf>
    <xf numFmtId="179" fontId="3" fillId="0" borderId="21" xfId="62" applyNumberFormat="1" applyFont="1" applyFill="1" applyBorder="1" applyProtection="1">
      <alignment/>
      <protection/>
    </xf>
    <xf numFmtId="179" fontId="3" fillId="0" borderId="32" xfId="62" applyNumberFormat="1" applyFont="1" applyFill="1" applyBorder="1" applyProtection="1">
      <alignment/>
      <protection/>
    </xf>
    <xf numFmtId="0" fontId="3" fillId="0" borderId="33" xfId="62" applyFont="1" applyFill="1" applyBorder="1" applyAlignment="1" applyProtection="1">
      <alignment horizontal="center"/>
      <protection/>
    </xf>
    <xf numFmtId="0" fontId="2" fillId="0" borderId="34" xfId="62" applyFont="1" applyFill="1" applyBorder="1" applyAlignment="1" applyProtection="1">
      <alignment horizontal="center" shrinkToFit="1"/>
      <protection/>
    </xf>
    <xf numFmtId="0" fontId="3" fillId="0" borderId="35" xfId="62" applyFont="1" applyFill="1" applyBorder="1" applyAlignment="1" applyProtection="1">
      <alignment horizontal="center"/>
      <protection/>
    </xf>
    <xf numFmtId="0" fontId="3" fillId="0" borderId="36" xfId="62" applyFont="1" applyFill="1" applyBorder="1" applyProtection="1">
      <alignment/>
      <protection/>
    </xf>
    <xf numFmtId="179" fontId="3" fillId="0" borderId="37" xfId="62" applyNumberFormat="1" applyFont="1" applyFill="1" applyBorder="1" applyProtection="1">
      <alignment/>
      <protection/>
    </xf>
    <xf numFmtId="179" fontId="3" fillId="0" borderId="38" xfId="62" applyNumberFormat="1" applyFont="1" applyFill="1" applyBorder="1" applyProtection="1">
      <alignment/>
      <protection/>
    </xf>
    <xf numFmtId="179" fontId="3" fillId="0" borderId="39" xfId="62" applyNumberFormat="1" applyFont="1" applyFill="1" applyBorder="1" applyProtection="1">
      <alignment/>
      <protection/>
    </xf>
    <xf numFmtId="179" fontId="3" fillId="0" borderId="40" xfId="62" applyNumberFormat="1" applyFont="1" applyFill="1" applyBorder="1" applyProtection="1">
      <alignment/>
      <protection/>
    </xf>
    <xf numFmtId="179" fontId="3" fillId="0" borderId="41" xfId="62" applyNumberFormat="1" applyFont="1" applyFill="1" applyBorder="1" applyProtection="1">
      <alignment/>
      <protection/>
    </xf>
    <xf numFmtId="179" fontId="3" fillId="0" borderId="42" xfId="62" applyNumberFormat="1" applyFont="1" applyFill="1" applyBorder="1" applyProtection="1">
      <alignment/>
      <protection/>
    </xf>
    <xf numFmtId="179" fontId="3" fillId="0" borderId="43" xfId="62" applyNumberFormat="1" applyFont="1" applyFill="1" applyBorder="1" applyProtection="1">
      <alignment/>
      <protection/>
    </xf>
    <xf numFmtId="179" fontId="3" fillId="0" borderId="44" xfId="62" applyNumberFormat="1" applyFont="1" applyFill="1" applyBorder="1" applyProtection="1">
      <alignment/>
      <protection/>
    </xf>
    <xf numFmtId="179" fontId="3" fillId="0" borderId="45" xfId="62" applyNumberFormat="1" applyFont="1" applyFill="1" applyBorder="1" applyProtection="1">
      <alignment/>
      <protection/>
    </xf>
    <xf numFmtId="179" fontId="3" fillId="0" borderId="46" xfId="62" applyNumberFormat="1" applyFont="1" applyFill="1" applyBorder="1" applyProtection="1">
      <alignment/>
      <protection/>
    </xf>
    <xf numFmtId="179" fontId="5" fillId="0" borderId="0" xfId="62" applyNumberFormat="1" applyFont="1" applyFill="1" applyBorder="1" applyProtection="1">
      <alignment/>
      <protection/>
    </xf>
    <xf numFmtId="0" fontId="3" fillId="0" borderId="47" xfId="62" applyFont="1" applyFill="1" applyBorder="1" applyAlignment="1" applyProtection="1">
      <alignment horizontal="center"/>
      <protection/>
    </xf>
    <xf numFmtId="0" fontId="3" fillId="0" borderId="48" xfId="62" applyFont="1" applyFill="1" applyBorder="1" applyProtection="1">
      <alignment/>
      <protection/>
    </xf>
    <xf numFmtId="0" fontId="3" fillId="0" borderId="49" xfId="62" applyFont="1" applyFill="1" applyBorder="1" applyProtection="1">
      <alignment/>
      <protection/>
    </xf>
    <xf numFmtId="0" fontId="11" fillId="0" borderId="50" xfId="62" applyFont="1" applyFill="1" applyBorder="1" applyProtection="1">
      <alignment/>
      <protection/>
    </xf>
    <xf numFmtId="0" fontId="3" fillId="0" borderId="51" xfId="62" applyFont="1" applyFill="1" applyBorder="1" applyAlignment="1" applyProtection="1">
      <alignment horizontal="center"/>
      <protection/>
    </xf>
    <xf numFmtId="179" fontId="3" fillId="0" borderId="52" xfId="62" applyNumberFormat="1" applyFont="1" applyFill="1" applyBorder="1" applyAlignment="1" applyProtection="1">
      <alignment horizontal="right"/>
      <protection/>
    </xf>
    <xf numFmtId="179" fontId="3" fillId="0" borderId="53" xfId="62" applyNumberFormat="1" applyFont="1" applyFill="1" applyBorder="1" applyAlignment="1" applyProtection="1">
      <alignment horizontal="right"/>
      <protection/>
    </xf>
    <xf numFmtId="179" fontId="3" fillId="0" borderId="54" xfId="62" applyNumberFormat="1" applyFont="1" applyFill="1" applyBorder="1" applyAlignment="1" applyProtection="1">
      <alignment horizontal="right"/>
      <protection/>
    </xf>
    <xf numFmtId="179" fontId="3" fillId="0" borderId="55" xfId="62" applyNumberFormat="1" applyFont="1" applyFill="1" applyBorder="1" applyAlignment="1" applyProtection="1">
      <alignment horizontal="right"/>
      <protection/>
    </xf>
    <xf numFmtId="179" fontId="3" fillId="0" borderId="56" xfId="62" applyNumberFormat="1" applyFont="1" applyFill="1" applyBorder="1" applyAlignment="1" applyProtection="1">
      <alignment horizontal="right"/>
      <protection/>
    </xf>
    <xf numFmtId="184" fontId="3" fillId="0" borderId="57" xfId="62" applyNumberFormat="1" applyFont="1" applyFill="1" applyBorder="1" applyAlignment="1" applyProtection="1">
      <alignment horizontal="right"/>
      <protection/>
    </xf>
    <xf numFmtId="184" fontId="3" fillId="0" borderId="58" xfId="62" applyNumberFormat="1" applyFont="1" applyFill="1" applyBorder="1" applyAlignment="1" applyProtection="1">
      <alignment horizontal="right"/>
      <protection/>
    </xf>
    <xf numFmtId="184" fontId="3" fillId="0" borderId="51" xfId="62" applyNumberFormat="1" applyFont="1" applyFill="1" applyBorder="1" applyAlignment="1" applyProtection="1">
      <alignment horizontal="right"/>
      <protection/>
    </xf>
    <xf numFmtId="184" fontId="3" fillId="0" borderId="59" xfId="62" applyNumberFormat="1" applyFont="1" applyFill="1" applyBorder="1" applyAlignment="1" applyProtection="1">
      <alignment horizontal="right"/>
      <protection/>
    </xf>
    <xf numFmtId="0" fontId="3" fillId="0" borderId="60" xfId="62" applyFont="1" applyFill="1" applyBorder="1" applyAlignment="1" applyProtection="1">
      <alignment horizontal="center"/>
      <protection/>
    </xf>
    <xf numFmtId="184" fontId="3" fillId="0" borderId="11" xfId="62" applyNumberFormat="1" applyFont="1" applyFill="1" applyBorder="1" applyAlignment="1" applyProtection="1">
      <alignment horizontal="right"/>
      <protection/>
    </xf>
    <xf numFmtId="184" fontId="3" fillId="0" borderId="61" xfId="62" applyNumberFormat="1" applyFont="1" applyFill="1" applyBorder="1" applyAlignment="1" applyProtection="1">
      <alignment horizontal="right"/>
      <protection/>
    </xf>
    <xf numFmtId="184" fontId="3" fillId="0" borderId="60" xfId="62" applyNumberFormat="1" applyFont="1" applyFill="1" applyBorder="1" applyAlignment="1" applyProtection="1">
      <alignment horizontal="right"/>
      <protection/>
    </xf>
    <xf numFmtId="0" fontId="3" fillId="0" borderId="62" xfId="62" applyFont="1" applyFill="1" applyBorder="1" applyProtection="1">
      <alignment/>
      <protection/>
    </xf>
    <xf numFmtId="0" fontId="3" fillId="0" borderId="63" xfId="62" applyFont="1" applyFill="1" applyBorder="1" applyProtection="1">
      <alignment/>
      <protection/>
    </xf>
    <xf numFmtId="0" fontId="3" fillId="0" borderId="64" xfId="62" applyFont="1" applyFill="1" applyBorder="1" applyProtection="1">
      <alignment/>
      <protection/>
    </xf>
    <xf numFmtId="0" fontId="3" fillId="0" borderId="65" xfId="62" applyFont="1" applyFill="1" applyBorder="1" applyAlignment="1" applyProtection="1">
      <alignment horizontal="center"/>
      <protection/>
    </xf>
    <xf numFmtId="0" fontId="3" fillId="0" borderId="66" xfId="62" applyFont="1" applyFill="1" applyBorder="1" applyAlignment="1" applyProtection="1">
      <alignment horizontal="center"/>
      <protection/>
    </xf>
    <xf numFmtId="0" fontId="3" fillId="0" borderId="67" xfId="62" applyFont="1" applyFill="1" applyBorder="1" applyProtection="1">
      <alignment/>
      <protection/>
    </xf>
    <xf numFmtId="179" fontId="3" fillId="0" borderId="68" xfId="62" applyNumberFormat="1" applyFont="1" applyFill="1" applyBorder="1" applyProtection="1">
      <alignment/>
      <protection/>
    </xf>
    <xf numFmtId="179" fontId="3" fillId="0" borderId="69" xfId="62" applyNumberFormat="1" applyFont="1" applyFill="1" applyBorder="1" applyProtection="1">
      <alignment/>
      <protection/>
    </xf>
    <xf numFmtId="179" fontId="3" fillId="0" borderId="70" xfId="62" applyNumberFormat="1" applyFont="1" applyFill="1" applyBorder="1" applyProtection="1">
      <alignment/>
      <protection/>
    </xf>
    <xf numFmtId="0" fontId="3" fillId="0" borderId="71" xfId="62" applyFont="1" applyFill="1" applyBorder="1" applyAlignment="1" applyProtection="1">
      <alignment horizontal="center"/>
      <protection/>
    </xf>
    <xf numFmtId="184" fontId="3" fillId="0" borderId="72" xfId="62" applyNumberFormat="1" applyFont="1" applyFill="1" applyBorder="1" applyAlignment="1" applyProtection="1">
      <alignment horizontal="right"/>
      <protection/>
    </xf>
    <xf numFmtId="184" fontId="3" fillId="0" borderId="73" xfId="62" applyNumberFormat="1" applyFont="1" applyFill="1" applyBorder="1" applyAlignment="1" applyProtection="1">
      <alignment horizontal="right"/>
      <protection/>
    </xf>
    <xf numFmtId="0" fontId="3" fillId="0" borderId="74" xfId="62" applyFont="1" applyFill="1" applyBorder="1" applyAlignment="1" applyProtection="1">
      <alignment horizontal="center"/>
      <protection/>
    </xf>
    <xf numFmtId="184" fontId="3" fillId="0" borderId="75" xfId="62" applyNumberFormat="1" applyFont="1" applyFill="1" applyBorder="1" applyAlignment="1" applyProtection="1">
      <alignment horizontal="right"/>
      <protection/>
    </xf>
    <xf numFmtId="184" fontId="3" fillId="0" borderId="76" xfId="62" applyNumberFormat="1" applyFont="1" applyFill="1" applyBorder="1" applyAlignment="1" applyProtection="1">
      <alignment horizontal="right"/>
      <protection/>
    </xf>
    <xf numFmtId="184" fontId="3" fillId="0" borderId="77" xfId="62" applyNumberFormat="1" applyFont="1" applyFill="1" applyBorder="1" applyAlignment="1" applyProtection="1">
      <alignment horizontal="right"/>
      <protection/>
    </xf>
    <xf numFmtId="0" fontId="3" fillId="0" borderId="78" xfId="62" applyFont="1" applyFill="1" applyBorder="1" applyAlignment="1" applyProtection="1">
      <alignment horizontal="center"/>
      <protection/>
    </xf>
    <xf numFmtId="184" fontId="3" fillId="0" borderId="79" xfId="62" applyNumberFormat="1" applyFont="1" applyFill="1" applyBorder="1" applyAlignment="1" applyProtection="1">
      <alignment horizontal="right"/>
      <protection/>
    </xf>
    <xf numFmtId="184" fontId="3" fillId="0" borderId="80" xfId="62" applyNumberFormat="1" applyFont="1" applyFill="1" applyBorder="1" applyAlignment="1" applyProtection="1">
      <alignment horizontal="right"/>
      <protection/>
    </xf>
    <xf numFmtId="184" fontId="3" fillId="0" borderId="81" xfId="62" applyNumberFormat="1" applyFont="1" applyFill="1" applyBorder="1" applyAlignment="1" applyProtection="1">
      <alignment horizontal="right"/>
      <protection/>
    </xf>
    <xf numFmtId="184" fontId="3" fillId="0" borderId="82" xfId="62" applyNumberFormat="1" applyFont="1" applyFill="1" applyBorder="1" applyAlignment="1" applyProtection="1">
      <alignment horizontal="right"/>
      <protection/>
    </xf>
    <xf numFmtId="0" fontId="3" fillId="0" borderId="83" xfId="62" applyFont="1" applyFill="1" applyBorder="1" applyAlignment="1" applyProtection="1">
      <alignment horizontal="center"/>
      <protection/>
    </xf>
    <xf numFmtId="0" fontId="3" fillId="0" borderId="50" xfId="62" applyFont="1" applyFill="1" applyBorder="1" applyAlignment="1" applyProtection="1">
      <alignment horizontal="center"/>
      <protection/>
    </xf>
    <xf numFmtId="0" fontId="3" fillId="0" borderId="65" xfId="62" applyFont="1" applyFill="1" applyBorder="1" applyProtection="1">
      <alignment/>
      <protection/>
    </xf>
    <xf numFmtId="0" fontId="3" fillId="0" borderId="84" xfId="62" applyFont="1" applyFill="1" applyBorder="1" applyProtection="1">
      <alignment/>
      <protection/>
    </xf>
    <xf numFmtId="0" fontId="3" fillId="0" borderId="85" xfId="62" applyFont="1" applyFill="1" applyBorder="1" applyAlignment="1" applyProtection="1">
      <alignment horizontal="left"/>
      <protection/>
    </xf>
    <xf numFmtId="0" fontId="3" fillId="0" borderId="86" xfId="62" applyFont="1" applyFill="1" applyBorder="1" applyAlignment="1" applyProtection="1">
      <alignment horizontal="left"/>
      <protection/>
    </xf>
    <xf numFmtId="0" fontId="3" fillId="0" borderId="87" xfId="62" applyFont="1" applyFill="1" applyBorder="1" applyAlignment="1" applyProtection="1">
      <alignment horizontal="center"/>
      <protection/>
    </xf>
    <xf numFmtId="0" fontId="3" fillId="0" borderId="57" xfId="62" applyFont="1" applyFill="1" applyBorder="1" applyAlignment="1" applyProtection="1">
      <alignment horizontal="center"/>
      <protection/>
    </xf>
    <xf numFmtId="0" fontId="2" fillId="0" borderId="88" xfId="62" applyFont="1" applyFill="1" applyBorder="1" applyAlignment="1" applyProtection="1" quotePrefix="1">
      <alignment horizontal="center"/>
      <protection/>
    </xf>
    <xf numFmtId="0" fontId="3" fillId="0" borderId="89" xfId="62" applyFont="1" applyFill="1" applyBorder="1" applyProtection="1">
      <alignment/>
      <protection/>
    </xf>
    <xf numFmtId="0" fontId="3" fillId="0" borderId="90" xfId="62" applyFont="1" applyFill="1" applyBorder="1" applyAlignment="1" applyProtection="1">
      <alignment horizontal="center"/>
      <protection/>
    </xf>
    <xf numFmtId="0" fontId="3" fillId="0" borderId="12" xfId="61" applyFont="1" applyFill="1" applyBorder="1" applyAlignment="1" applyProtection="1">
      <alignment horizontal="center"/>
      <protection/>
    </xf>
    <xf numFmtId="0" fontId="3" fillId="0" borderId="91" xfId="61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showGridLines="0" showZeros="0" tabSelected="1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6" sqref="O6"/>
    </sheetView>
  </sheetViews>
  <sheetFormatPr defaultColWidth="7.16015625" defaultRowHeight="18"/>
  <cols>
    <col min="1" max="1" width="0.91796875" style="32" customWidth="1"/>
    <col min="2" max="2" width="3.08203125" style="32" customWidth="1"/>
    <col min="3" max="3" width="13" style="32" customWidth="1"/>
    <col min="4" max="19" width="7.16015625" style="32" customWidth="1"/>
    <col min="20" max="20" width="1.16796875" style="32" customWidth="1"/>
    <col min="21" max="16384" width="7.16015625" style="32" customWidth="1"/>
  </cols>
  <sheetData>
    <row r="2" spans="2:20" ht="13.5">
      <c r="B2" s="4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ht="14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Q3" s="7"/>
      <c r="R3" s="7" t="s">
        <v>24</v>
      </c>
      <c r="S3" s="8"/>
      <c r="T3" s="6"/>
    </row>
    <row r="4" spans="2:20" ht="13.5">
      <c r="B4" s="55"/>
      <c r="C4" s="94" t="s">
        <v>26</v>
      </c>
      <c r="D4" s="56"/>
      <c r="E4" s="72"/>
      <c r="F4" s="72"/>
      <c r="G4" s="73"/>
      <c r="H4" s="73"/>
      <c r="I4" s="74"/>
      <c r="J4" s="56"/>
      <c r="K4" s="56"/>
      <c r="L4" s="56"/>
      <c r="M4" s="56"/>
      <c r="N4" s="57"/>
      <c r="O4" s="11"/>
      <c r="P4" s="11"/>
      <c r="Q4" s="11"/>
      <c r="R4" s="11"/>
      <c r="S4" s="10"/>
      <c r="T4" s="12"/>
    </row>
    <row r="5" spans="2:20" ht="17.25" customHeight="1">
      <c r="B5" s="95"/>
      <c r="C5" s="96"/>
      <c r="D5" s="93" t="s">
        <v>42</v>
      </c>
      <c r="E5" s="15" t="s">
        <v>31</v>
      </c>
      <c r="F5" s="13" t="s">
        <v>37</v>
      </c>
      <c r="G5" s="13" t="s">
        <v>38</v>
      </c>
      <c r="H5" s="13" t="s">
        <v>39</v>
      </c>
      <c r="I5" s="76" t="s">
        <v>41</v>
      </c>
      <c r="J5" s="104" t="s">
        <v>40</v>
      </c>
      <c r="K5" s="104"/>
      <c r="L5" s="104"/>
      <c r="M5" s="104"/>
      <c r="N5" s="105"/>
      <c r="O5" s="104" t="s">
        <v>43</v>
      </c>
      <c r="P5" s="104"/>
      <c r="Q5" s="104"/>
      <c r="R5" s="104"/>
      <c r="S5" s="105"/>
      <c r="T5" s="12"/>
    </row>
    <row r="6" spans="2:20" ht="14.25" thickBot="1">
      <c r="B6" s="97" t="s">
        <v>0</v>
      </c>
      <c r="C6" s="98"/>
      <c r="D6" s="7"/>
      <c r="E6" s="16"/>
      <c r="F6" s="16"/>
      <c r="G6" s="42"/>
      <c r="H6" s="42"/>
      <c r="I6" s="77"/>
      <c r="J6" s="81">
        <v>24</v>
      </c>
      <c r="K6" s="84">
        <v>25</v>
      </c>
      <c r="L6" s="88">
        <v>26</v>
      </c>
      <c r="M6" s="68">
        <v>27</v>
      </c>
      <c r="N6" s="58">
        <v>28</v>
      </c>
      <c r="O6" s="39">
        <v>24</v>
      </c>
      <c r="P6" s="41">
        <v>25</v>
      </c>
      <c r="Q6" s="54">
        <v>26</v>
      </c>
      <c r="R6" s="54">
        <v>27</v>
      </c>
      <c r="S6" s="54">
        <v>28</v>
      </c>
      <c r="T6" s="12"/>
    </row>
    <row r="7" spans="2:20" ht="13.5">
      <c r="B7" s="95"/>
      <c r="C7" s="99" t="s">
        <v>1</v>
      </c>
      <c r="D7" s="1">
        <v>12491</v>
      </c>
      <c r="E7" s="36">
        <v>13116</v>
      </c>
      <c r="F7" s="36">
        <v>14507</v>
      </c>
      <c r="G7" s="43">
        <v>13386</v>
      </c>
      <c r="H7" s="43">
        <v>14337</v>
      </c>
      <c r="I7" s="48">
        <v>16341</v>
      </c>
      <c r="J7" s="82">
        <f>IF(AND(D7=0,E7&gt;0),"皆増　",IF(AND(D7&gt;0,E7=0),"皆減　",IF(AND(D7=0,E7=0),"",ROUND((E7-D7)/D7*100,1))))</f>
        <v>5</v>
      </c>
      <c r="K7" s="85">
        <f aca="true" t="shared" si="0" ref="K7:N22">IF(AND(E7=0,F7&gt;0),"皆増　",IF(AND(E7&gt;0,F7=0),"皆減　",IF(AND(E7=0,F7=0),"",ROUND((F7-E7)/E7*100,1))))</f>
        <v>10.6</v>
      </c>
      <c r="L7" s="89">
        <f t="shared" si="0"/>
        <v>-7.7</v>
      </c>
      <c r="M7" s="69">
        <f t="shared" si="0"/>
        <v>7.1</v>
      </c>
      <c r="N7" s="64">
        <f t="shared" si="0"/>
        <v>14</v>
      </c>
      <c r="O7" s="59">
        <f>IF(AND($D7=0,E7&gt;0),"皆増　",IF(AND($D7&gt;0,E7=0),"皆減　",IF(AND($D7=0,E7=0),"",ROUND(E7/$D7*100,0))))</f>
        <v>105</v>
      </c>
      <c r="P7" s="59">
        <f aca="true" t="shared" si="1" ref="P7:S22">IF(AND($D7=0,F7&gt;0),"皆増　",IF(AND($D7&gt;0,F7=0),"皆減　",IF(AND($D7=0,F7=0),"",ROUND(F7/$D7*100,0))))</f>
        <v>116</v>
      </c>
      <c r="Q7" s="59">
        <f t="shared" si="1"/>
        <v>107</v>
      </c>
      <c r="R7" s="59">
        <f t="shared" si="1"/>
        <v>115</v>
      </c>
      <c r="S7" s="59">
        <f t="shared" si="1"/>
        <v>131</v>
      </c>
      <c r="T7" s="12"/>
    </row>
    <row r="8" spans="2:20" ht="13.5">
      <c r="B8" s="95"/>
      <c r="C8" s="100" t="s">
        <v>33</v>
      </c>
      <c r="D8" s="2"/>
      <c r="E8" s="33"/>
      <c r="F8" s="33"/>
      <c r="G8" s="44"/>
      <c r="H8" s="44"/>
      <c r="I8" s="48"/>
      <c r="J8" s="82">
        <f aca="true" t="shared" si="2" ref="J8:J36">IF(AND(D8=0,E8&gt;0),"皆増　",IF(AND(D8&gt;0,E8=0),"皆減　",IF(AND(D8=0,E8=0),"",ROUND((E8-D8)/D8*100,1))))</f>
      </c>
      <c r="K8" s="85">
        <f t="shared" si="0"/>
      </c>
      <c r="L8" s="89">
        <f t="shared" si="0"/>
      </c>
      <c r="M8" s="69">
        <f t="shared" si="0"/>
      </c>
      <c r="N8" s="64">
        <f t="shared" si="0"/>
      </c>
      <c r="O8" s="60">
        <f aca="true" t="shared" si="3" ref="O8:O36">IF(AND($D8=0,E8&gt;0),"皆増　",IF(AND($D8&gt;0,E8=0),"皆減　",IF(AND($D8=0,E8=0),"",ROUND(E8/$D8*100,0))))</f>
      </c>
      <c r="P8" s="60">
        <f t="shared" si="1"/>
      </c>
      <c r="Q8" s="60">
        <f t="shared" si="1"/>
      </c>
      <c r="R8" s="60">
        <f t="shared" si="1"/>
      </c>
      <c r="S8" s="60">
        <f t="shared" si="1"/>
      </c>
      <c r="T8" s="12"/>
    </row>
    <row r="9" spans="2:20" ht="13.5">
      <c r="B9" s="95"/>
      <c r="C9" s="100" t="s">
        <v>3</v>
      </c>
      <c r="D9" s="2"/>
      <c r="E9" s="33">
        <v>34</v>
      </c>
      <c r="F9" s="33">
        <v>1</v>
      </c>
      <c r="G9" s="44">
        <v>37</v>
      </c>
      <c r="H9" s="44">
        <v>194</v>
      </c>
      <c r="I9" s="48">
        <v>392</v>
      </c>
      <c r="J9" s="82" t="str">
        <f t="shared" si="2"/>
        <v>皆増　</v>
      </c>
      <c r="K9" s="85">
        <f t="shared" si="0"/>
        <v>-97.1</v>
      </c>
      <c r="L9" s="89">
        <f t="shared" si="0"/>
        <v>3600</v>
      </c>
      <c r="M9" s="69">
        <f t="shared" si="0"/>
        <v>424.3</v>
      </c>
      <c r="N9" s="64">
        <f t="shared" si="0"/>
        <v>102.1</v>
      </c>
      <c r="O9" s="60" t="str">
        <f t="shared" si="3"/>
        <v>皆増　</v>
      </c>
      <c r="P9" s="60" t="str">
        <f t="shared" si="1"/>
        <v>皆増　</v>
      </c>
      <c r="Q9" s="60" t="str">
        <f t="shared" si="1"/>
        <v>皆増　</v>
      </c>
      <c r="R9" s="60" t="str">
        <f t="shared" si="1"/>
        <v>皆増　</v>
      </c>
      <c r="S9" s="60" t="str">
        <f t="shared" si="1"/>
        <v>皆増　</v>
      </c>
      <c r="T9" s="12"/>
    </row>
    <row r="10" spans="2:20" ht="13.5">
      <c r="B10" s="75" t="s">
        <v>4</v>
      </c>
      <c r="C10" s="100" t="s">
        <v>5</v>
      </c>
      <c r="D10" s="2"/>
      <c r="E10" s="33"/>
      <c r="F10" s="33"/>
      <c r="G10" s="44"/>
      <c r="H10" s="44"/>
      <c r="I10" s="48"/>
      <c r="J10" s="82">
        <f t="shared" si="2"/>
      </c>
      <c r="K10" s="85">
        <f t="shared" si="0"/>
      </c>
      <c r="L10" s="89">
        <f t="shared" si="0"/>
      </c>
      <c r="M10" s="69">
        <f t="shared" si="0"/>
      </c>
      <c r="N10" s="64">
        <f t="shared" si="0"/>
      </c>
      <c r="O10" s="60">
        <f t="shared" si="3"/>
      </c>
      <c r="P10" s="60">
        <f t="shared" si="1"/>
      </c>
      <c r="Q10" s="60">
        <f t="shared" si="1"/>
      </c>
      <c r="R10" s="60">
        <f t="shared" si="1"/>
      </c>
      <c r="S10" s="60">
        <f t="shared" si="1"/>
      </c>
      <c r="T10" s="12"/>
    </row>
    <row r="11" spans="2:20" ht="13.5">
      <c r="B11" s="95"/>
      <c r="C11" s="100" t="s">
        <v>6</v>
      </c>
      <c r="D11" s="2">
        <v>7604</v>
      </c>
      <c r="E11" s="33">
        <v>7128</v>
      </c>
      <c r="F11" s="33">
        <v>4587</v>
      </c>
      <c r="G11" s="44">
        <v>4346</v>
      </c>
      <c r="H11" s="44">
        <v>4161</v>
      </c>
      <c r="I11" s="48">
        <v>4252</v>
      </c>
      <c r="J11" s="82">
        <f t="shared" si="2"/>
        <v>-6.3</v>
      </c>
      <c r="K11" s="85">
        <f t="shared" si="0"/>
        <v>-35.6</v>
      </c>
      <c r="L11" s="89">
        <f t="shared" si="0"/>
        <v>-5.3</v>
      </c>
      <c r="M11" s="69">
        <f t="shared" si="0"/>
        <v>-4.3</v>
      </c>
      <c r="N11" s="64">
        <f t="shared" si="0"/>
        <v>2.2</v>
      </c>
      <c r="O11" s="60">
        <f t="shared" si="3"/>
        <v>94</v>
      </c>
      <c r="P11" s="60">
        <f t="shared" si="1"/>
        <v>60</v>
      </c>
      <c r="Q11" s="60">
        <f t="shared" si="1"/>
        <v>57</v>
      </c>
      <c r="R11" s="60">
        <f t="shared" si="1"/>
        <v>55</v>
      </c>
      <c r="S11" s="60">
        <f t="shared" si="1"/>
        <v>56</v>
      </c>
      <c r="T11" s="12"/>
    </row>
    <row r="12" spans="2:20" ht="13.5">
      <c r="B12" s="95"/>
      <c r="C12" s="100" t="s">
        <v>7</v>
      </c>
      <c r="D12" s="2">
        <v>12262</v>
      </c>
      <c r="E12" s="33">
        <v>13788</v>
      </c>
      <c r="F12" s="33">
        <v>17432</v>
      </c>
      <c r="G12" s="44">
        <v>17611</v>
      </c>
      <c r="H12" s="44">
        <v>21029</v>
      </c>
      <c r="I12" s="49">
        <v>21435</v>
      </c>
      <c r="J12" s="82">
        <f t="shared" si="2"/>
        <v>12.4</v>
      </c>
      <c r="K12" s="85">
        <f t="shared" si="0"/>
        <v>26.4</v>
      </c>
      <c r="L12" s="89">
        <f t="shared" si="0"/>
        <v>1</v>
      </c>
      <c r="M12" s="69">
        <f t="shared" si="0"/>
        <v>19.4</v>
      </c>
      <c r="N12" s="64">
        <f t="shared" si="0"/>
        <v>1.9</v>
      </c>
      <c r="O12" s="60">
        <f t="shared" si="3"/>
        <v>112</v>
      </c>
      <c r="P12" s="60">
        <f t="shared" si="1"/>
        <v>142</v>
      </c>
      <c r="Q12" s="60">
        <f t="shared" si="1"/>
        <v>144</v>
      </c>
      <c r="R12" s="60">
        <f t="shared" si="1"/>
        <v>171</v>
      </c>
      <c r="S12" s="60">
        <f t="shared" si="1"/>
        <v>175</v>
      </c>
      <c r="T12" s="12"/>
    </row>
    <row r="13" spans="2:20" ht="13.5">
      <c r="B13" s="75" t="s">
        <v>8</v>
      </c>
      <c r="C13" s="100" t="s">
        <v>9</v>
      </c>
      <c r="D13" s="2">
        <v>912</v>
      </c>
      <c r="E13" s="33">
        <v>641</v>
      </c>
      <c r="F13" s="33">
        <v>493</v>
      </c>
      <c r="G13" s="44">
        <v>460</v>
      </c>
      <c r="H13" s="44">
        <v>396</v>
      </c>
      <c r="I13" s="48">
        <v>1361</v>
      </c>
      <c r="J13" s="82">
        <f t="shared" si="2"/>
        <v>-29.7</v>
      </c>
      <c r="K13" s="85">
        <f t="shared" si="0"/>
        <v>-23.1</v>
      </c>
      <c r="L13" s="89">
        <f t="shared" si="0"/>
        <v>-6.7</v>
      </c>
      <c r="M13" s="69">
        <f t="shared" si="0"/>
        <v>-13.9</v>
      </c>
      <c r="N13" s="64">
        <f t="shared" si="0"/>
        <v>243.7</v>
      </c>
      <c r="O13" s="60">
        <f t="shared" si="3"/>
        <v>70</v>
      </c>
      <c r="P13" s="60">
        <f t="shared" si="1"/>
        <v>54</v>
      </c>
      <c r="Q13" s="60">
        <f t="shared" si="1"/>
        <v>50</v>
      </c>
      <c r="R13" s="60">
        <f t="shared" si="1"/>
        <v>43</v>
      </c>
      <c r="S13" s="60">
        <f t="shared" si="1"/>
        <v>149</v>
      </c>
      <c r="T13" s="12"/>
    </row>
    <row r="14" spans="2:20" ht="13.5">
      <c r="B14" s="75"/>
      <c r="C14" s="100" t="s">
        <v>27</v>
      </c>
      <c r="D14" s="2"/>
      <c r="E14" s="33">
        <v>253</v>
      </c>
      <c r="F14" s="33">
        <v>351</v>
      </c>
      <c r="G14" s="44">
        <v>421</v>
      </c>
      <c r="H14" s="44">
        <v>532</v>
      </c>
      <c r="I14" s="48">
        <v>14</v>
      </c>
      <c r="J14" s="82" t="str">
        <f t="shared" si="2"/>
        <v>皆増　</v>
      </c>
      <c r="K14" s="85">
        <f t="shared" si="0"/>
        <v>38.7</v>
      </c>
      <c r="L14" s="89">
        <f t="shared" si="0"/>
        <v>19.9</v>
      </c>
      <c r="M14" s="69">
        <f t="shared" si="0"/>
        <v>26.4</v>
      </c>
      <c r="N14" s="64">
        <f t="shared" si="0"/>
        <v>-97.4</v>
      </c>
      <c r="O14" s="60" t="str">
        <f t="shared" si="3"/>
        <v>皆増　</v>
      </c>
      <c r="P14" s="60" t="str">
        <f t="shared" si="1"/>
        <v>皆増　</v>
      </c>
      <c r="Q14" s="60" t="str">
        <f t="shared" si="1"/>
        <v>皆増　</v>
      </c>
      <c r="R14" s="60" t="str">
        <f t="shared" si="1"/>
        <v>皆増　</v>
      </c>
      <c r="S14" s="60" t="str">
        <f t="shared" si="1"/>
        <v>皆増　</v>
      </c>
      <c r="T14" s="12"/>
    </row>
    <row r="15" spans="2:20" ht="13.5">
      <c r="B15" s="95"/>
      <c r="C15" s="100" t="s">
        <v>10</v>
      </c>
      <c r="D15" s="2">
        <v>4</v>
      </c>
      <c r="E15" s="33">
        <v>12</v>
      </c>
      <c r="F15" s="33">
        <v>96</v>
      </c>
      <c r="G15" s="44"/>
      <c r="H15" s="44"/>
      <c r="I15" s="48"/>
      <c r="J15" s="82">
        <f t="shared" si="2"/>
        <v>200</v>
      </c>
      <c r="K15" s="85">
        <f t="shared" si="0"/>
        <v>700</v>
      </c>
      <c r="L15" s="89" t="str">
        <f t="shared" si="0"/>
        <v>皆減　</v>
      </c>
      <c r="M15" s="69">
        <f t="shared" si="0"/>
      </c>
      <c r="N15" s="64">
        <f t="shared" si="0"/>
      </c>
      <c r="O15" s="60">
        <f t="shared" si="3"/>
        <v>300</v>
      </c>
      <c r="P15" s="60">
        <f t="shared" si="1"/>
        <v>2400</v>
      </c>
      <c r="Q15" s="60" t="str">
        <f t="shared" si="1"/>
        <v>皆減　</v>
      </c>
      <c r="R15" s="60" t="str">
        <f t="shared" si="1"/>
        <v>皆減　</v>
      </c>
      <c r="S15" s="60" t="str">
        <f t="shared" si="1"/>
        <v>皆減　</v>
      </c>
      <c r="T15" s="12"/>
    </row>
    <row r="16" spans="1:20" ht="13.5">
      <c r="A16" s="32">
        <v>25</v>
      </c>
      <c r="B16" s="75" t="s">
        <v>28</v>
      </c>
      <c r="C16" s="100" t="s">
        <v>12</v>
      </c>
      <c r="D16" s="2"/>
      <c r="E16" s="33"/>
      <c r="F16" s="33">
        <v>312</v>
      </c>
      <c r="G16" s="44">
        <v>10</v>
      </c>
      <c r="H16" s="44">
        <v>4</v>
      </c>
      <c r="I16" s="48">
        <v>25</v>
      </c>
      <c r="J16" s="82">
        <f t="shared" si="2"/>
      </c>
      <c r="K16" s="85" t="str">
        <f t="shared" si="0"/>
        <v>皆増　</v>
      </c>
      <c r="L16" s="89">
        <f t="shared" si="0"/>
        <v>-96.8</v>
      </c>
      <c r="M16" s="69">
        <f t="shared" si="0"/>
        <v>-60</v>
      </c>
      <c r="N16" s="64">
        <f t="shared" si="0"/>
        <v>525</v>
      </c>
      <c r="O16" s="60">
        <f t="shared" si="3"/>
      </c>
      <c r="P16" s="60" t="str">
        <f t="shared" si="1"/>
        <v>皆増　</v>
      </c>
      <c r="Q16" s="60" t="str">
        <f t="shared" si="1"/>
        <v>皆増　</v>
      </c>
      <c r="R16" s="60" t="str">
        <f t="shared" si="1"/>
        <v>皆増　</v>
      </c>
      <c r="S16" s="60" t="str">
        <f t="shared" si="1"/>
        <v>皆増　</v>
      </c>
      <c r="T16" s="12"/>
    </row>
    <row r="17" spans="2:20" ht="13.5">
      <c r="B17" s="95"/>
      <c r="C17" s="100" t="s">
        <v>29</v>
      </c>
      <c r="D17" s="2">
        <v>79</v>
      </c>
      <c r="E17" s="33">
        <v>0</v>
      </c>
      <c r="F17" s="33">
        <v>2</v>
      </c>
      <c r="G17" s="44"/>
      <c r="H17" s="44">
        <v>0</v>
      </c>
      <c r="I17" s="48">
        <v>48</v>
      </c>
      <c r="J17" s="82" t="str">
        <f t="shared" si="2"/>
        <v>皆減　</v>
      </c>
      <c r="K17" s="85" t="str">
        <f t="shared" si="0"/>
        <v>皆増　</v>
      </c>
      <c r="L17" s="89" t="str">
        <f t="shared" si="0"/>
        <v>皆減　</v>
      </c>
      <c r="M17" s="69">
        <f t="shared" si="0"/>
      </c>
      <c r="N17" s="64" t="str">
        <f t="shared" si="0"/>
        <v>皆増　</v>
      </c>
      <c r="O17" s="60" t="str">
        <f t="shared" si="3"/>
        <v>皆減　</v>
      </c>
      <c r="P17" s="60">
        <f t="shared" si="1"/>
        <v>3</v>
      </c>
      <c r="Q17" s="60" t="str">
        <f t="shared" si="1"/>
        <v>皆減　</v>
      </c>
      <c r="R17" s="60" t="str">
        <f t="shared" si="1"/>
        <v>皆減　</v>
      </c>
      <c r="S17" s="60">
        <f t="shared" si="1"/>
        <v>61</v>
      </c>
      <c r="T17" s="12"/>
    </row>
    <row r="18" spans="2:20" ht="13.5">
      <c r="B18" s="95"/>
      <c r="C18" s="101" t="s">
        <v>34</v>
      </c>
      <c r="D18" s="3"/>
      <c r="E18" s="34"/>
      <c r="F18" s="34"/>
      <c r="G18" s="45"/>
      <c r="H18" s="45"/>
      <c r="I18" s="50"/>
      <c r="J18" s="83">
        <f t="shared" si="2"/>
      </c>
      <c r="K18" s="86">
        <f t="shared" si="0"/>
      </c>
      <c r="L18" s="90">
        <f t="shared" si="0"/>
      </c>
      <c r="M18" s="70">
        <f t="shared" si="0"/>
      </c>
      <c r="N18" s="65">
        <f t="shared" si="0"/>
      </c>
      <c r="O18" s="61">
        <f t="shared" si="3"/>
      </c>
      <c r="P18" s="61">
        <f t="shared" si="1"/>
      </c>
      <c r="Q18" s="61">
        <f t="shared" si="1"/>
      </c>
      <c r="R18" s="61">
        <f t="shared" si="1"/>
      </c>
      <c r="S18" s="61">
        <f t="shared" si="1"/>
      </c>
      <c r="T18" s="12"/>
    </row>
    <row r="19" spans="2:20" ht="14.25" thickBot="1">
      <c r="B19" s="102"/>
      <c r="C19" s="103" t="s">
        <v>13</v>
      </c>
      <c r="D19" s="27">
        <f aca="true" t="shared" si="4" ref="D19:I19">SUM(D7:D18)</f>
        <v>33352</v>
      </c>
      <c r="E19" s="78">
        <f t="shared" si="4"/>
        <v>34972</v>
      </c>
      <c r="F19" s="78">
        <f t="shared" si="4"/>
        <v>37781</v>
      </c>
      <c r="G19" s="79">
        <f t="shared" si="4"/>
        <v>36271</v>
      </c>
      <c r="H19" s="79">
        <f t="shared" si="4"/>
        <v>40653</v>
      </c>
      <c r="I19" s="80">
        <f t="shared" si="4"/>
        <v>43868</v>
      </c>
      <c r="J19" s="92">
        <f t="shared" si="2"/>
        <v>4.9</v>
      </c>
      <c r="K19" s="87">
        <f t="shared" si="0"/>
        <v>8</v>
      </c>
      <c r="L19" s="91">
        <f t="shared" si="0"/>
        <v>-4</v>
      </c>
      <c r="M19" s="71">
        <f t="shared" si="0"/>
        <v>12.1</v>
      </c>
      <c r="N19" s="66">
        <f t="shared" si="0"/>
        <v>7.9</v>
      </c>
      <c r="O19" s="62">
        <f t="shared" si="3"/>
        <v>105</v>
      </c>
      <c r="P19" s="62">
        <f t="shared" si="1"/>
        <v>113</v>
      </c>
      <c r="Q19" s="62">
        <f t="shared" si="1"/>
        <v>109</v>
      </c>
      <c r="R19" s="62">
        <f t="shared" si="1"/>
        <v>122</v>
      </c>
      <c r="S19" s="62">
        <f t="shared" si="1"/>
        <v>132</v>
      </c>
      <c r="T19" s="12"/>
    </row>
    <row r="20" spans="2:20" ht="13.5">
      <c r="B20" s="9"/>
      <c r="C20" s="18" t="s">
        <v>2</v>
      </c>
      <c r="D20" s="2">
        <v>2265</v>
      </c>
      <c r="E20" s="33">
        <v>2947</v>
      </c>
      <c r="F20" s="33">
        <v>2614</v>
      </c>
      <c r="G20" s="44">
        <v>2870</v>
      </c>
      <c r="H20" s="44">
        <v>3334</v>
      </c>
      <c r="I20" s="48">
        <v>1818</v>
      </c>
      <c r="J20" s="17">
        <f t="shared" si="2"/>
        <v>30.1</v>
      </c>
      <c r="K20" s="17">
        <f t="shared" si="0"/>
        <v>-11.3</v>
      </c>
      <c r="L20" s="17">
        <f t="shared" si="0"/>
        <v>9.8</v>
      </c>
      <c r="M20" s="17">
        <f t="shared" si="0"/>
        <v>16.2</v>
      </c>
      <c r="N20" s="64">
        <f t="shared" si="0"/>
        <v>-45.5</v>
      </c>
      <c r="O20" s="60">
        <f t="shared" si="3"/>
        <v>130</v>
      </c>
      <c r="P20" s="60">
        <f t="shared" si="1"/>
        <v>115</v>
      </c>
      <c r="Q20" s="60">
        <f t="shared" si="1"/>
        <v>127</v>
      </c>
      <c r="R20" s="60">
        <f t="shared" si="1"/>
        <v>147</v>
      </c>
      <c r="S20" s="60">
        <f t="shared" si="1"/>
        <v>80</v>
      </c>
      <c r="T20" s="12"/>
    </row>
    <row r="21" spans="2:20" ht="13.5">
      <c r="B21" s="9"/>
      <c r="C21" s="18" t="s">
        <v>14</v>
      </c>
      <c r="D21" s="2"/>
      <c r="E21" s="33"/>
      <c r="F21" s="33"/>
      <c r="G21" s="44">
        <v>46</v>
      </c>
      <c r="H21" s="44">
        <v>303</v>
      </c>
      <c r="I21" s="48">
        <v>0</v>
      </c>
      <c r="J21" s="17">
        <f t="shared" si="2"/>
      </c>
      <c r="K21" s="17">
        <f t="shared" si="0"/>
      </c>
      <c r="L21" s="17" t="str">
        <f t="shared" si="0"/>
        <v>皆増　</v>
      </c>
      <c r="M21" s="17">
        <f t="shared" si="0"/>
        <v>558.7</v>
      </c>
      <c r="N21" s="64" t="str">
        <f t="shared" si="0"/>
        <v>皆減　</v>
      </c>
      <c r="O21" s="60">
        <f t="shared" si="3"/>
      </c>
      <c r="P21" s="60">
        <f t="shared" si="1"/>
      </c>
      <c r="Q21" s="60" t="str">
        <f t="shared" si="1"/>
        <v>皆増　</v>
      </c>
      <c r="R21" s="60" t="str">
        <f t="shared" si="1"/>
        <v>皆増　</v>
      </c>
      <c r="S21" s="60">
        <f t="shared" si="1"/>
      </c>
      <c r="T21" s="12"/>
    </row>
    <row r="22" spans="2:20" ht="13.5">
      <c r="B22" s="9"/>
      <c r="C22" s="18" t="s">
        <v>25</v>
      </c>
      <c r="D22" s="2"/>
      <c r="E22" s="33"/>
      <c r="F22" s="33"/>
      <c r="G22" s="44"/>
      <c r="H22" s="44"/>
      <c r="I22" s="48"/>
      <c r="J22" s="17">
        <f t="shared" si="2"/>
      </c>
      <c r="K22" s="17">
        <f t="shared" si="0"/>
      </c>
      <c r="L22" s="17">
        <f t="shared" si="0"/>
      </c>
      <c r="M22" s="17">
        <f t="shared" si="0"/>
      </c>
      <c r="N22" s="64">
        <f t="shared" si="0"/>
      </c>
      <c r="O22" s="60">
        <f t="shared" si="3"/>
      </c>
      <c r="P22" s="60">
        <f t="shared" si="1"/>
      </c>
      <c r="Q22" s="60">
        <f t="shared" si="1"/>
      </c>
      <c r="R22" s="60">
        <f t="shared" si="1"/>
      </c>
      <c r="S22" s="60">
        <f t="shared" si="1"/>
      </c>
      <c r="T22" s="12"/>
    </row>
    <row r="23" spans="2:20" ht="13.5">
      <c r="B23" s="9"/>
      <c r="C23" s="18" t="s">
        <v>7</v>
      </c>
      <c r="D23" s="2">
        <v>7567</v>
      </c>
      <c r="E23" s="33">
        <v>5272</v>
      </c>
      <c r="F23" s="33">
        <v>5524</v>
      </c>
      <c r="G23" s="44">
        <v>5185</v>
      </c>
      <c r="H23" s="44">
        <v>2493</v>
      </c>
      <c r="I23" s="48">
        <v>2052</v>
      </c>
      <c r="J23" s="17">
        <f t="shared" si="2"/>
        <v>-30.3</v>
      </c>
      <c r="K23" s="17">
        <f aca="true" t="shared" si="5" ref="K23:K36">IF(AND(E23=0,F23&gt;0),"皆増　",IF(AND(E23&gt;0,F23=0),"皆減　",IF(AND(E23=0,F23=0),"",ROUND((F23-E23)/E23*100,1))))</f>
        <v>4.8</v>
      </c>
      <c r="L23" s="17">
        <f aca="true" t="shared" si="6" ref="L23:L36">IF(AND(F23=0,G23&gt;0),"皆増　",IF(AND(F23&gt;0,G23=0),"皆減　",IF(AND(F23=0,G23=0),"",ROUND((G23-F23)/F23*100,1))))</f>
        <v>-6.1</v>
      </c>
      <c r="M23" s="17">
        <f aca="true" t="shared" si="7" ref="M23:N36">IF(AND(G23=0,H23&gt;0),"皆増　",IF(AND(G23&gt;0,H23=0),"皆減　",IF(AND(G23=0,H23=0),"",ROUND((H23-G23)/G23*100,1))))</f>
        <v>-51.9</v>
      </c>
      <c r="N23" s="64">
        <f t="shared" si="7"/>
        <v>-17.7</v>
      </c>
      <c r="O23" s="60">
        <f t="shared" si="3"/>
        <v>70</v>
      </c>
      <c r="P23" s="60">
        <f aca="true" t="shared" si="8" ref="P23:P36">IF(AND($D23=0,F23&gt;0),"皆増　",IF(AND($D23&gt;0,F23=0),"皆減　",IF(AND($D23=0,F23=0),"",ROUND(F23/$D23*100,0))))</f>
        <v>73</v>
      </c>
      <c r="Q23" s="60">
        <f aca="true" t="shared" si="9" ref="Q23:Q36">IF(AND($D23=0,G23&gt;0),"皆増　",IF(AND($D23&gt;0,G23=0),"皆減　",IF(AND($D23=0,G23=0),"",ROUND(G23/$D23*100,0))))</f>
        <v>69</v>
      </c>
      <c r="R23" s="60">
        <f aca="true" t="shared" si="10" ref="R23:R36">IF(AND($D23=0,H23&gt;0),"皆増　",IF(AND($D23&gt;0,H23=0),"皆減　",IF(AND($D23=0,H23=0),"",ROUND(H23/$D23*100,0))))</f>
        <v>33</v>
      </c>
      <c r="S23" s="60">
        <f aca="true" t="shared" si="11" ref="S23:S36">IF(AND($D23=0,I23&gt;0),"皆増　",IF(AND($D23&gt;0,I23=0),"皆減　",IF(AND($D23=0,I23=0),"",ROUND(I23/$D23*100,0))))</f>
        <v>27</v>
      </c>
      <c r="T23" s="12"/>
    </row>
    <row r="24" spans="2:20" ht="13.5">
      <c r="B24" s="14" t="s">
        <v>4</v>
      </c>
      <c r="C24" s="18" t="s">
        <v>9</v>
      </c>
      <c r="D24" s="2">
        <v>1545</v>
      </c>
      <c r="E24" s="33">
        <v>1138</v>
      </c>
      <c r="F24" s="33">
        <v>1001</v>
      </c>
      <c r="G24" s="44">
        <v>1127</v>
      </c>
      <c r="H24" s="44">
        <v>723</v>
      </c>
      <c r="I24" s="48">
        <v>203</v>
      </c>
      <c r="J24" s="17">
        <f t="shared" si="2"/>
        <v>-26.3</v>
      </c>
      <c r="K24" s="17">
        <f t="shared" si="5"/>
        <v>-12</v>
      </c>
      <c r="L24" s="17">
        <f t="shared" si="6"/>
        <v>12.6</v>
      </c>
      <c r="M24" s="17">
        <f t="shared" si="7"/>
        <v>-35.8</v>
      </c>
      <c r="N24" s="64">
        <f t="shared" si="7"/>
        <v>-71.9</v>
      </c>
      <c r="O24" s="60">
        <f t="shared" si="3"/>
        <v>74</v>
      </c>
      <c r="P24" s="60">
        <f t="shared" si="8"/>
        <v>65</v>
      </c>
      <c r="Q24" s="60">
        <f t="shared" si="9"/>
        <v>73</v>
      </c>
      <c r="R24" s="60">
        <f t="shared" si="10"/>
        <v>47</v>
      </c>
      <c r="S24" s="60">
        <f t="shared" si="11"/>
        <v>13</v>
      </c>
      <c r="T24" s="12"/>
    </row>
    <row r="25" spans="2:20" ht="13.5">
      <c r="B25" s="9"/>
      <c r="C25" s="18" t="s">
        <v>15</v>
      </c>
      <c r="D25" s="2">
        <v>2748</v>
      </c>
      <c r="E25" s="33">
        <v>3918</v>
      </c>
      <c r="F25" s="33">
        <v>4081</v>
      </c>
      <c r="G25" s="44">
        <v>1868</v>
      </c>
      <c r="H25" s="44">
        <v>528</v>
      </c>
      <c r="I25" s="48">
        <v>839</v>
      </c>
      <c r="J25" s="17">
        <f t="shared" si="2"/>
        <v>42.6</v>
      </c>
      <c r="K25" s="17">
        <f t="shared" si="5"/>
        <v>4.2</v>
      </c>
      <c r="L25" s="17">
        <f t="shared" si="6"/>
        <v>-54.2</v>
      </c>
      <c r="M25" s="17">
        <f t="shared" si="7"/>
        <v>-71.7</v>
      </c>
      <c r="N25" s="64">
        <f t="shared" si="7"/>
        <v>58.9</v>
      </c>
      <c r="O25" s="60">
        <f t="shared" si="3"/>
        <v>143</v>
      </c>
      <c r="P25" s="60">
        <f t="shared" si="8"/>
        <v>149</v>
      </c>
      <c r="Q25" s="60">
        <f t="shared" si="9"/>
        <v>68</v>
      </c>
      <c r="R25" s="60">
        <f t="shared" si="10"/>
        <v>19</v>
      </c>
      <c r="S25" s="60">
        <f t="shared" si="11"/>
        <v>31</v>
      </c>
      <c r="T25" s="12"/>
    </row>
    <row r="26" spans="2:20" ht="13.5" customHeight="1">
      <c r="B26" s="14" t="s">
        <v>16</v>
      </c>
      <c r="C26" s="18" t="s">
        <v>17</v>
      </c>
      <c r="D26" s="2">
        <v>654</v>
      </c>
      <c r="E26" s="33">
        <v>319</v>
      </c>
      <c r="F26" s="33">
        <v>169</v>
      </c>
      <c r="G26" s="44">
        <v>151</v>
      </c>
      <c r="H26" s="44">
        <v>170</v>
      </c>
      <c r="I26" s="48">
        <v>128</v>
      </c>
      <c r="J26" s="17">
        <f t="shared" si="2"/>
        <v>-51.2</v>
      </c>
      <c r="K26" s="17">
        <f t="shared" si="5"/>
        <v>-47</v>
      </c>
      <c r="L26" s="17">
        <f t="shared" si="6"/>
        <v>-10.7</v>
      </c>
      <c r="M26" s="17">
        <f t="shared" si="7"/>
        <v>12.6</v>
      </c>
      <c r="N26" s="64">
        <f t="shared" si="7"/>
        <v>-24.7</v>
      </c>
      <c r="O26" s="60">
        <f t="shared" si="3"/>
        <v>49</v>
      </c>
      <c r="P26" s="60">
        <f t="shared" si="8"/>
        <v>26</v>
      </c>
      <c r="Q26" s="60">
        <f t="shared" si="9"/>
        <v>23</v>
      </c>
      <c r="R26" s="60">
        <f t="shared" si="10"/>
        <v>26</v>
      </c>
      <c r="S26" s="60">
        <f t="shared" si="11"/>
        <v>20</v>
      </c>
      <c r="T26" s="12"/>
    </row>
    <row r="27" spans="2:20" ht="13.5" customHeight="1">
      <c r="B27" s="9"/>
      <c r="C27" s="18" t="s">
        <v>18</v>
      </c>
      <c r="D27" s="2"/>
      <c r="E27" s="33"/>
      <c r="F27" s="33"/>
      <c r="G27" s="44"/>
      <c r="H27" s="44">
        <v>0</v>
      </c>
      <c r="I27" s="48">
        <v>0</v>
      </c>
      <c r="J27" s="17">
        <f t="shared" si="2"/>
      </c>
      <c r="K27" s="17">
        <f t="shared" si="5"/>
      </c>
      <c r="L27" s="17">
        <f t="shared" si="6"/>
      </c>
      <c r="M27" s="17">
        <f t="shared" si="7"/>
      </c>
      <c r="N27" s="64">
        <f t="shared" si="7"/>
      </c>
      <c r="O27" s="60">
        <f t="shared" si="3"/>
      </c>
      <c r="P27" s="60">
        <f t="shared" si="8"/>
      </c>
      <c r="Q27" s="60">
        <f t="shared" si="9"/>
      </c>
      <c r="R27" s="60">
        <f t="shared" si="10"/>
      </c>
      <c r="S27" s="60">
        <f t="shared" si="11"/>
      </c>
      <c r="T27" s="12"/>
    </row>
    <row r="28" spans="2:20" ht="13.5">
      <c r="B28" s="14" t="s">
        <v>8</v>
      </c>
      <c r="C28" s="18" t="s">
        <v>19</v>
      </c>
      <c r="D28" s="2">
        <v>303</v>
      </c>
      <c r="E28" s="33">
        <v>302</v>
      </c>
      <c r="F28" s="33">
        <v>281</v>
      </c>
      <c r="G28" s="44">
        <v>274</v>
      </c>
      <c r="H28" s="44">
        <v>319</v>
      </c>
      <c r="I28" s="48">
        <v>328</v>
      </c>
      <c r="J28" s="17">
        <f t="shared" si="2"/>
        <v>-0.3</v>
      </c>
      <c r="K28" s="17">
        <f t="shared" si="5"/>
        <v>-7</v>
      </c>
      <c r="L28" s="17">
        <f t="shared" si="6"/>
        <v>-2.5</v>
      </c>
      <c r="M28" s="17">
        <f t="shared" si="7"/>
        <v>16.4</v>
      </c>
      <c r="N28" s="64">
        <f t="shared" si="7"/>
        <v>2.8</v>
      </c>
      <c r="O28" s="60">
        <f t="shared" si="3"/>
        <v>100</v>
      </c>
      <c r="P28" s="60">
        <f t="shared" si="8"/>
        <v>93</v>
      </c>
      <c r="Q28" s="60">
        <f t="shared" si="9"/>
        <v>90</v>
      </c>
      <c r="R28" s="60">
        <f t="shared" si="10"/>
        <v>105</v>
      </c>
      <c r="S28" s="60">
        <f t="shared" si="11"/>
        <v>108</v>
      </c>
      <c r="T28" s="12"/>
    </row>
    <row r="29" spans="2:20" ht="13.5">
      <c r="B29" s="9"/>
      <c r="C29" s="18" t="s">
        <v>20</v>
      </c>
      <c r="D29" s="2">
        <v>2</v>
      </c>
      <c r="E29" s="33">
        <v>10</v>
      </c>
      <c r="F29" s="33">
        <v>19</v>
      </c>
      <c r="G29" s="44">
        <v>31</v>
      </c>
      <c r="H29" s="44">
        <v>19</v>
      </c>
      <c r="I29" s="48">
        <v>45</v>
      </c>
      <c r="J29" s="17">
        <f t="shared" si="2"/>
        <v>400</v>
      </c>
      <c r="K29" s="17">
        <f t="shared" si="5"/>
        <v>90</v>
      </c>
      <c r="L29" s="17">
        <f t="shared" si="6"/>
        <v>63.2</v>
      </c>
      <c r="M29" s="17">
        <f t="shared" si="7"/>
        <v>-38.7</v>
      </c>
      <c r="N29" s="64">
        <f t="shared" si="7"/>
        <v>136.8</v>
      </c>
      <c r="O29" s="60">
        <f t="shared" si="3"/>
        <v>500</v>
      </c>
      <c r="P29" s="60">
        <f t="shared" si="8"/>
        <v>950</v>
      </c>
      <c r="Q29" s="60">
        <f t="shared" si="9"/>
        <v>1550</v>
      </c>
      <c r="R29" s="60">
        <f t="shared" si="10"/>
        <v>950</v>
      </c>
      <c r="S29" s="60">
        <f t="shared" si="11"/>
        <v>2250</v>
      </c>
      <c r="T29" s="12"/>
    </row>
    <row r="30" spans="2:20" ht="13.5">
      <c r="B30" s="14" t="s">
        <v>11</v>
      </c>
      <c r="C30" s="18" t="s">
        <v>21</v>
      </c>
      <c r="D30" s="2">
        <v>8</v>
      </c>
      <c r="E30" s="33">
        <v>10</v>
      </c>
      <c r="F30" s="33">
        <v>3</v>
      </c>
      <c r="G30" s="44">
        <v>24</v>
      </c>
      <c r="H30" s="44">
        <v>58</v>
      </c>
      <c r="I30" s="48">
        <v>38</v>
      </c>
      <c r="J30" s="17">
        <f t="shared" si="2"/>
        <v>25</v>
      </c>
      <c r="K30" s="17">
        <f t="shared" si="5"/>
        <v>-70</v>
      </c>
      <c r="L30" s="17">
        <f t="shared" si="6"/>
        <v>700</v>
      </c>
      <c r="M30" s="17">
        <f t="shared" si="7"/>
        <v>141.7</v>
      </c>
      <c r="N30" s="64">
        <f t="shared" si="7"/>
        <v>-34.5</v>
      </c>
      <c r="O30" s="60">
        <f t="shared" si="3"/>
        <v>125</v>
      </c>
      <c r="P30" s="60">
        <f t="shared" si="8"/>
        <v>38</v>
      </c>
      <c r="Q30" s="60">
        <f t="shared" si="9"/>
        <v>300</v>
      </c>
      <c r="R30" s="60">
        <f t="shared" si="10"/>
        <v>725</v>
      </c>
      <c r="S30" s="60">
        <f t="shared" si="11"/>
        <v>475</v>
      </c>
      <c r="T30" s="12"/>
    </row>
    <row r="31" spans="2:20" ht="13.5">
      <c r="B31" s="9"/>
      <c r="C31" s="18" t="s">
        <v>10</v>
      </c>
      <c r="D31" s="2"/>
      <c r="E31" s="33"/>
      <c r="F31" s="33">
        <v>0</v>
      </c>
      <c r="G31" s="44"/>
      <c r="H31" s="44"/>
      <c r="I31" s="48"/>
      <c r="J31" s="17">
        <f t="shared" si="2"/>
      </c>
      <c r="K31" s="17">
        <f t="shared" si="5"/>
      </c>
      <c r="L31" s="17">
        <f t="shared" si="6"/>
      </c>
      <c r="M31" s="17">
        <f t="shared" si="7"/>
      </c>
      <c r="N31" s="64">
        <f t="shared" si="7"/>
      </c>
      <c r="O31" s="60">
        <f t="shared" si="3"/>
      </c>
      <c r="P31" s="60">
        <f t="shared" si="8"/>
      </c>
      <c r="Q31" s="60">
        <f t="shared" si="9"/>
      </c>
      <c r="R31" s="60">
        <f t="shared" si="10"/>
      </c>
      <c r="S31" s="60">
        <f t="shared" si="11"/>
      </c>
      <c r="T31" s="12"/>
    </row>
    <row r="32" spans="2:20" ht="13.5">
      <c r="B32" s="9"/>
      <c r="C32" s="18" t="s">
        <v>22</v>
      </c>
      <c r="D32" s="2">
        <v>2356</v>
      </c>
      <c r="E32" s="33">
        <v>251</v>
      </c>
      <c r="F32" s="33">
        <v>0</v>
      </c>
      <c r="G32" s="44"/>
      <c r="H32" s="44"/>
      <c r="I32" s="48"/>
      <c r="J32" s="17">
        <f t="shared" si="2"/>
        <v>-89.3</v>
      </c>
      <c r="K32" s="17" t="str">
        <f t="shared" si="5"/>
        <v>皆減　</v>
      </c>
      <c r="L32" s="17">
        <f t="shared" si="6"/>
      </c>
      <c r="M32" s="17">
        <f t="shared" si="7"/>
      </c>
      <c r="N32" s="64">
        <f t="shared" si="7"/>
      </c>
      <c r="O32" s="60">
        <f t="shared" si="3"/>
        <v>11</v>
      </c>
      <c r="P32" s="60" t="str">
        <f t="shared" si="8"/>
        <v>皆減　</v>
      </c>
      <c r="Q32" s="60" t="str">
        <f t="shared" si="9"/>
        <v>皆減　</v>
      </c>
      <c r="R32" s="60" t="str">
        <f t="shared" si="10"/>
        <v>皆減　</v>
      </c>
      <c r="S32" s="60" t="str">
        <f t="shared" si="11"/>
        <v>皆減　</v>
      </c>
      <c r="T32" s="12"/>
    </row>
    <row r="33" spans="2:20" ht="13.5">
      <c r="B33" s="9"/>
      <c r="C33" s="21" t="s">
        <v>12</v>
      </c>
      <c r="D33" s="2">
        <v>322</v>
      </c>
      <c r="E33" s="33">
        <v>284</v>
      </c>
      <c r="F33" s="33">
        <v>15</v>
      </c>
      <c r="G33" s="44">
        <v>1</v>
      </c>
      <c r="H33" s="44">
        <v>2</v>
      </c>
      <c r="I33" s="48"/>
      <c r="J33" s="17">
        <f t="shared" si="2"/>
        <v>-11.8</v>
      </c>
      <c r="K33" s="17">
        <f t="shared" si="5"/>
        <v>-94.7</v>
      </c>
      <c r="L33" s="17">
        <f t="shared" si="6"/>
        <v>-93.3</v>
      </c>
      <c r="M33" s="17">
        <f t="shared" si="7"/>
        <v>100</v>
      </c>
      <c r="N33" s="64" t="str">
        <f t="shared" si="7"/>
        <v>皆減　</v>
      </c>
      <c r="O33" s="60">
        <f t="shared" si="3"/>
        <v>88</v>
      </c>
      <c r="P33" s="60">
        <f t="shared" si="8"/>
        <v>5</v>
      </c>
      <c r="Q33" s="60">
        <f t="shared" si="9"/>
        <v>0</v>
      </c>
      <c r="R33" s="60">
        <f t="shared" si="10"/>
        <v>1</v>
      </c>
      <c r="S33" s="60" t="str">
        <f t="shared" si="11"/>
        <v>皆減　</v>
      </c>
      <c r="T33" s="12"/>
    </row>
    <row r="34" spans="2:20" ht="13.5">
      <c r="B34" s="9"/>
      <c r="C34" s="40" t="s">
        <v>29</v>
      </c>
      <c r="D34" s="3">
        <v>327</v>
      </c>
      <c r="E34" s="37">
        <v>7</v>
      </c>
      <c r="F34" s="37">
        <v>701</v>
      </c>
      <c r="G34" s="46">
        <v>1036</v>
      </c>
      <c r="H34" s="46">
        <v>2</v>
      </c>
      <c r="I34" s="52">
        <v>11</v>
      </c>
      <c r="J34" s="19">
        <f t="shared" si="2"/>
        <v>-97.9</v>
      </c>
      <c r="K34" s="19">
        <f t="shared" si="5"/>
        <v>9914.3</v>
      </c>
      <c r="L34" s="19">
        <f t="shared" si="6"/>
        <v>47.8</v>
      </c>
      <c r="M34" s="19">
        <f t="shared" si="7"/>
        <v>-99.8</v>
      </c>
      <c r="N34" s="65">
        <f t="shared" si="7"/>
        <v>450</v>
      </c>
      <c r="O34" s="61">
        <f t="shared" si="3"/>
        <v>2</v>
      </c>
      <c r="P34" s="61">
        <f t="shared" si="8"/>
        <v>214</v>
      </c>
      <c r="Q34" s="61">
        <f t="shared" si="9"/>
        <v>317</v>
      </c>
      <c r="R34" s="61">
        <f t="shared" si="10"/>
        <v>1</v>
      </c>
      <c r="S34" s="61">
        <f t="shared" si="11"/>
        <v>3</v>
      </c>
      <c r="T34" s="12"/>
    </row>
    <row r="35" spans="2:20" ht="13.5">
      <c r="B35" s="22"/>
      <c r="C35" s="23" t="s">
        <v>13</v>
      </c>
      <c r="D35" s="3">
        <f aca="true" t="shared" si="12" ref="D35:I35">SUM(D20:D34)</f>
        <v>18097</v>
      </c>
      <c r="E35" s="34">
        <f t="shared" si="12"/>
        <v>14458</v>
      </c>
      <c r="F35" s="34">
        <f t="shared" si="12"/>
        <v>14408</v>
      </c>
      <c r="G35" s="45">
        <f t="shared" si="12"/>
        <v>12613</v>
      </c>
      <c r="H35" s="45">
        <f t="shared" si="12"/>
        <v>7951</v>
      </c>
      <c r="I35" s="50">
        <f t="shared" si="12"/>
        <v>5462</v>
      </c>
      <c r="J35" s="24">
        <f t="shared" si="2"/>
        <v>-20.1</v>
      </c>
      <c r="K35" s="24">
        <f t="shared" si="5"/>
        <v>-0.3</v>
      </c>
      <c r="L35" s="24">
        <f t="shared" si="6"/>
        <v>-12.5</v>
      </c>
      <c r="M35" s="24">
        <f t="shared" si="7"/>
        <v>-37</v>
      </c>
      <c r="N35" s="67">
        <f t="shared" si="7"/>
        <v>-31.3</v>
      </c>
      <c r="O35" s="63">
        <f t="shared" si="3"/>
        <v>80</v>
      </c>
      <c r="P35" s="63">
        <f t="shared" si="8"/>
        <v>80</v>
      </c>
      <c r="Q35" s="63">
        <f t="shared" si="9"/>
        <v>70</v>
      </c>
      <c r="R35" s="63">
        <f t="shared" si="10"/>
        <v>44</v>
      </c>
      <c r="S35" s="63">
        <f t="shared" si="11"/>
        <v>30</v>
      </c>
      <c r="T35" s="12"/>
    </row>
    <row r="36" spans="2:20" ht="14.25" thickBot="1">
      <c r="B36" s="25" t="s">
        <v>23</v>
      </c>
      <c r="C36" s="26"/>
      <c r="D36" s="27">
        <f aca="true" t="shared" si="13" ref="D36:I36">SUM(D35,D19)</f>
        <v>51449</v>
      </c>
      <c r="E36" s="38">
        <f t="shared" si="13"/>
        <v>49430</v>
      </c>
      <c r="F36" s="38">
        <f t="shared" si="13"/>
        <v>52189</v>
      </c>
      <c r="G36" s="47">
        <f t="shared" si="13"/>
        <v>48884</v>
      </c>
      <c r="H36" s="47">
        <f t="shared" si="13"/>
        <v>48604</v>
      </c>
      <c r="I36" s="51">
        <f t="shared" si="13"/>
        <v>49330</v>
      </c>
      <c r="J36" s="20">
        <f t="shared" si="2"/>
        <v>-3.9</v>
      </c>
      <c r="K36" s="20">
        <f t="shared" si="5"/>
        <v>5.6</v>
      </c>
      <c r="L36" s="20">
        <f t="shared" si="6"/>
        <v>-6.3</v>
      </c>
      <c r="M36" s="20">
        <f t="shared" si="7"/>
        <v>-0.6</v>
      </c>
      <c r="N36" s="66">
        <f t="shared" si="7"/>
        <v>1.5</v>
      </c>
      <c r="O36" s="62">
        <f t="shared" si="3"/>
        <v>96</v>
      </c>
      <c r="P36" s="62">
        <f t="shared" si="8"/>
        <v>101</v>
      </c>
      <c r="Q36" s="62">
        <f t="shared" si="9"/>
        <v>95</v>
      </c>
      <c r="R36" s="62">
        <f t="shared" si="10"/>
        <v>94</v>
      </c>
      <c r="S36" s="62">
        <f t="shared" si="11"/>
        <v>96</v>
      </c>
      <c r="T36" s="12"/>
    </row>
    <row r="37" spans="2:20" ht="13.5">
      <c r="B37" s="28" t="s">
        <v>35</v>
      </c>
      <c r="C37" s="5" t="s">
        <v>36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9"/>
    </row>
    <row r="38" spans="2:19" ht="13.5">
      <c r="B38" s="30"/>
      <c r="C38" s="31" t="s">
        <v>30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ht="13.5">
      <c r="C39" s="31"/>
    </row>
    <row r="41" spans="5:9" ht="13.5">
      <c r="E41" s="35"/>
      <c r="F41" s="35"/>
      <c r="G41" s="53"/>
      <c r="H41" s="35"/>
      <c r="I41" s="35"/>
    </row>
    <row r="42" spans="5:9" ht="13.5">
      <c r="E42" s="35"/>
      <c r="F42" s="35"/>
      <c r="G42" s="53"/>
      <c r="H42" s="35"/>
      <c r="I42" s="35"/>
    </row>
    <row r="43" spans="5:9" ht="13.5">
      <c r="E43" s="35"/>
      <c r="F43" s="35"/>
      <c r="G43" s="35"/>
      <c r="H43" s="35"/>
      <c r="I43" s="35"/>
    </row>
  </sheetData>
  <sheetProtection/>
  <mergeCells count="2">
    <mergeCell ref="O5:S5"/>
    <mergeCell ref="J5:N5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2014-11-05T08:06:00Z</cp:lastPrinted>
  <dcterms:created xsi:type="dcterms:W3CDTF">2000-10-18T04:07:18Z</dcterms:created>
  <dcterms:modified xsi:type="dcterms:W3CDTF">2018-02-08T06:56:42Z</dcterms:modified>
  <cp:category/>
  <cp:version/>
  <cp:contentType/>
  <cp:contentStatus/>
</cp:coreProperties>
</file>