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s="1"/>
  <c r="U35" i="9" s="1"/>
  <c r="U36" i="9" s="1"/>
  <c r="AM34" i="9" l="1"/>
  <c r="BW34" i="9" s="1"/>
  <c r="BW35" i="9" s="1"/>
  <c r="BW36" i="9" s="1"/>
  <c r="BW37" i="9" s="1"/>
  <c r="BW38" i="9" s="1"/>
  <c r="BW39" i="9" s="1"/>
  <c r="BW40" i="9" s="1"/>
  <c r="BW41" i="9" s="1"/>
  <c r="BW42" i="9" s="1"/>
  <c r="BW43"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<sst xmlns="http://schemas.openxmlformats.org/spreadsheetml/2006/main" count="1182" uniqueCount="573">
  <si>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</si>
  <si>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</si>
  <si>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</si>
  <si>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</si>
  <si>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</si>
  <si>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</si>
  <si>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</si>
  <si>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</si>
  <si>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</si>
  <si>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</si>
  <si>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</si>
  <si>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</si>
  <si>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</si>
  <si>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</si>
  <si>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</si>
  <si>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</si>
  <si>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</si>
  <si>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</si>
  <si>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</si>
  <si>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</si>
  <si>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</si>
  <si>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</si>
  <si>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</si>
  <si>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</si>
  <si>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</si>
  <si>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</si>
  <si>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</si>
  <si>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</si>
  <si>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</si>
  <si>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</si>
  <si>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</si>
  <si>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</si>
  <si>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</si>
  <si>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</si>
  <si>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</si>
  <si>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</si>
  <si>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</si>
  <si>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</si>
  <si>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</si>
  <si>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</si>
  <si>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</si>
  <si>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</si>
  <si>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</si>
  <si>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</si>
  <si>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</si>
  <si>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</si>
  <si>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</si>
  <si>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</si>
  <si>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</si>
  <si>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</si>
  <si>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</si>
  <si>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</si>
  <si>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</si>
  <si>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</si>
  <si>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</si>
  <si>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</si>
  <si>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</si>
  <si>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</si>
  <si>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</si>
  <si>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</si>
  <si>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</si>
  <si>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</si>
  <si>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</si>
  <si>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</si>
  <si>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</si>
  <si>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</si>
  <si>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</si>
  <si>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</si>
  <si>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</si>
  <si>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</si>
  <si>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</si>
  <si>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</si>
  <si>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</si>
  <si>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</si>
  <si>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</si>
  <si>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</si>
  <si>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</si>
  <si>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</si>
  <si>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</si>
  <si>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</si>
  <si>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</si>
  <si>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</si>
  <si>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</si>
  <si>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</si>
  <si>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</si>
  <si>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</si>
  <si>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</si>
  <si>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</si>
  <si>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</si>
  <si>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</si>
  <si>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</si>
  <si>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</si>
  <si>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</si>
  <si>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</si>
  <si>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</si>
  <si>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</si>
  <si>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</si>
  <si>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</si>
  <si>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</si>
  <si>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</si>
  <si>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</si>
  <si>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</si>
  <si>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</si>
  <si>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</si>
  <si>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</si>
  <si>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</si>
  <si>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</si>
  <si>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</si>
  <si>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</si>
  <si>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</si>
  <si>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</si>
  <si>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</si>
  <si>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</si>
  <si>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</si>
  <si>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</si>
  <si>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</si>
  <si>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</si>
  <si>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</si>
  <si>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</si>
  <si>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</si>
  <si>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</si>
  <si>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</si>
  <si>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</si>
  <si>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</si>
  <si>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</si>
  <si>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</si>
  <si>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</si>
  <si>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</si>
  <si>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</si>
  <si>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</si>
  <si>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</si>
  <si>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</si>
  <si>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</si>
  <si>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</si>
  <si>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</si>
  <si>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</si>
  <si>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</si>
  <si>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</si>
  <si>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</si>
  <si>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</si>
  <si>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</si>
  <si>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</si>
  <si>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</si>
  <si>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</si>
  <si>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</si>
  <si>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</si>
  <si>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</si>
  <si>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</si>
  <si>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</si>
  <si>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</si>
  <si>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</si>
  <si>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</si>
  <si>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</si>
  <si>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</si>
  <si>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</si>
  <si>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</si>
  <si>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</si>
  <si>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</si>
  <si>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</si>
  <si>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</si>
  <si>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</si>
  <si>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</si>
  <si>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</si>
  <si>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</si>
  <si>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</si>
  <si>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</si>
  <si>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</si>
  <si>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</si>
  <si>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</si>
  <si>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</si>
  <si>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</si>
  <si>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</si>
  <si>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</si>
  <si>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</si>
  <si>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</si>
  <si>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</si>
  <si>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</si>
  <si>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</si>
  <si>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</si>
  <si>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</si>
  <si>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</si>
  <si>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</si>
  <si>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</si>
  <si>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</si>
  <si>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</si>
  <si>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</si>
  <si>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</si>
  <si>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</si>
  <si>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</si>
  <si>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</si>
  <si>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</si>
  <si>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</si>
  <si>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</si>
  <si>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</si>
  <si>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</si>
  <si>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</si>
  <si>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</si>
  <si>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</si>
  <si>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</si>
  <si>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三重県川越町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</si>
  <si>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</si>
  <si>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</si>
  <si>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</si>
  <si>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</si>
  <si>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</si>
  <si>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</si>
  <si>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</si>
  <si>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</si>
  <si>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</si>
  <si>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</si>
  <si>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</si>
  <si>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</si>
  <si>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</si>
  <si>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</si>
  <si>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</si>
  <si>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</si>
  <si>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</si>
  <si>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</si>
  <si>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</si>
  <si>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</si>
  <si>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</si>
  <si>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</si>
  <si>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</si>
  <si>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</si>
  <si>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</si>
  <si>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</si>
  <si>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</si>
  <si>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</si>
  <si>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</si>
  <si>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</si>
  <si>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</si>
  <si>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</si>
  <si>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</si>
  <si>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</si>
  <si>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</si>
  <si>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</si>
  <si>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</si>
  <si>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</si>
  <si>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</si>
  <si>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</si>
  <si>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</si>
  <si>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</si>
  <si>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</si>
  <si>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</si>
  <si>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</si>
  <si>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</si>
  <si>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</si>
  <si>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</si>
  <si>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</si>
  <si>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</si>
  <si>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</si>
  <si>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</si>
  <si>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</si>
  <si>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</si>
  <si>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</si>
  <si>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</si>
  <si>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</si>
  <si>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</si>
  <si>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</si>
  <si>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</si>
  <si>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</si>
  <si>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</si>
  <si>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</si>
  <si>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</si>
  <si>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</si>
  <si>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</si>
  <si>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</si>
  <si>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</si>
  <si>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</si>
  <si>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</si>
  <si>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</si>
  <si>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</si>
  <si>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</si>
  <si>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</si>
  <si>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</si>
  <si>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</si>
  <si>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</si>
  <si>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</si>
  <si>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</si>
  <si>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</si>
  <si>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</si>
  <si>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</si>
  <si>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</si>
  <si>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</si>
  <si>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</si>
  <si>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</si>
  <si>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</si>
  <si>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</si>
  <si>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</si>
  <si>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</si>
  <si>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</si>
  <si>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</si>
  <si>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</si>
  <si>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</si>
  <si>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</si>
  <si>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</si>
  <si>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</si>
  <si>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</si>
  <si>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</si>
  <si>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</si>
  <si>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</si>
  <si>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</si>
  <si>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</si>
  <si>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</si>
  <si>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</si>
  <si>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</si>
  <si>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</si>
  <si>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</si>
  <si>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</si>
  <si>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</si>
  <si>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</si>
  <si>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</si>
  <si>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</si>
  <si>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</si>
  <si>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</si>
  <si>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</si>
  <si>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</si>
  <si>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</si>
  <si>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</si>
  <si>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</si>
  <si>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</si>
  <si>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</si>
  <si>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</si>
  <si>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</si>
  <si>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</si>
  <si>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</si>
  <si>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</si>
  <si>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</si>
  <si>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</si>
  <si>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</si>
  <si>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</si>
  <si>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</si>
  <si>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</si>
  <si>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</si>
  <si>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</si>
  <si>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</si>
  <si>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</si>
  <si>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</si>
  <si>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</si>
  <si>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</si>
  <si>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</si>
  <si>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</si>
  <si>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</si>
  <si>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</si>
  <si>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</si>
  <si>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</si>
  <si>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</si>
  <si>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</si>
  <si>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三重県川越町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</si>
  <si>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</si>
  <si>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</si>
  <si>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</si>
  <si>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</si>
  <si>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</si>
  <si>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</si>
  <si>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</si>
  <si>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</si>
  <si>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</si>
  <si>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</si>
  <si>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</si>
  <si>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</si>
  <si>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</si>
  <si>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</si>
  <si>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</si>
  <si>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</si>
  <si>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</si>
  <si>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</si>
  <si>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</si>
  <si>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</si>
  <si>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</si>
  <si>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</si>
  <si>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</si>
  <si>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</si>
  <si>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</si>
  <si>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</si>
  <si>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</si>
  <si>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</si>
  <si>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</si>
  <si>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</si>
  <si>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</si>
  <si>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</si>
  <si>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</si>
  <si>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</si>
  <si>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</si>
  <si>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</si>
  <si>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</si>
  <si>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</si>
  <si>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</si>
  <si>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</si>
  <si>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</si>
  <si>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</si>
  <si>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</si>
  <si>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</si>
  <si>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</si>
  <si>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</si>
  <si>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</si>
  <si>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</si>
  <si>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</si>
  <si>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</si>
  <si>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</si>
  <si>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</si>
  <si>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</si>
  <si>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</si>
  <si>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</si>
  <si>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</si>
  <si>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</si>
  <si>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</si>
  <si>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</si>
  <si>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</si>
  <si>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</si>
  <si>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</si>
  <si>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</si>
  <si>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</si>
  <si>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</si>
  <si>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</si>
  <si>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</si>
  <si>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</si>
  <si>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</si>
  <si>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</si>
  <si>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</si>
  <si>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</si>
  <si>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</si>
  <si>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</si>
  <si>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</si>
  <si>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</si>
  <si>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</si>
  <si>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</si>
  <si>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</si>
  <si>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</si>
  <si>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</si>
  <si>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</si>
  <si>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</si>
  <si>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</si>
  <si>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</si>
  <si>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</si>
  <si>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</si>
  <si>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</si>
  <si>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</si>
  <si>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</si>
  <si>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</si>
  <si>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</si>
  <si>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</si>
  <si>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</si>
  <si>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</si>
  <si>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</si>
  <si>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</si>
  <si>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</si>
  <si>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</si>
  <si>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</si>
  <si>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</si>
  <si>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</si>
  <si>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</si>
  <si>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</si>
  <si>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</si>
  <si>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</si>
  <si>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</si>
  <si>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</si>
  <si>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</si>
  <si>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</si>
  <si>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</si>
  <si>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</si>
  <si>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</si>
  <si>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</si>
  <si>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</si>
  <si>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</si>
  <si>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</si>
  <si>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</si>
  <si>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</si>
  <si>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</si>
  <si>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</si>
  <si>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</si>
  <si>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</si>
  <si>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</si>
  <si>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</si>
  <si>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</si>
  <si>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</si>
  <si>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</si>
  <si>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</si>
  <si>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</si>
  <si>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</si>
  <si>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</si>
  <si>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</si>
  <si>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</si>
  <si>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</si>
  <si>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</si>
  <si>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</si>
  <si>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</si>
  <si>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</si>
  <si>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</si>
  <si>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</si>
  <si>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</si>
  <si>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</si>
  <si>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</si>
  <si>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</si>
  <si>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</si>
  <si>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</si>
  <si>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</si>
  <si>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</si>
  <si>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</si>
  <si>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</si>
  <si>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</si>
  <si>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</si>
  <si>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</si>
  <si>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</si>
  <si>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</si>
  <si>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</si>
  <si>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</si>
  <si>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</si>
  <si>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</si>
  <si>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</si>
  <si>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</si>
  <si>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</si>
  <si>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</si>
  <si>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</si>
  <si>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</si>
  <si>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</si>
  <si>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</si>
  <si>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</si>
  <si>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</si>
  <si>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</si>
  <si>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</si>
  <si>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</si>
  <si>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</si>
  <si>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</si>
  <si>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</si>
  <si>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</si>
  <si>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</si>
  <si>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</si>
  <si>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公共下水道事業特別会計</t>
  </si>
  <si>
    <t>後期高齢者医療特別会計</t>
  </si>
  <si>
    <t>その他会計（赤字）</t>
  </si>
  <si>
    <t>その他会計（黒字）</t>
  </si>
  <si>
    <t>-</t>
    <phoneticPr fontId="2"/>
  </si>
  <si>
    <t>三重県三重郡老人福祉施設組合(一般会計)</t>
    <rPh sb="0" eb="3">
      <t>ミエケン</t>
    </rPh>
    <rPh sb="3" eb="5">
      <t>ミエ</t>
    </rPh>
    <rPh sb="5" eb="6">
      <t>グン</t>
    </rPh>
    <rPh sb="6" eb="8">
      <t>ロウジン</t>
    </rPh>
    <rPh sb="8" eb="10">
      <t>フクシ</t>
    </rPh>
    <rPh sb="10" eb="12">
      <t>シセツ</t>
    </rPh>
    <rPh sb="12" eb="14">
      <t>クミアイ</t>
    </rPh>
    <rPh sb="15" eb="17">
      <t>イッパン</t>
    </rPh>
    <rPh sb="17" eb="19">
      <t>カイケイ</t>
    </rPh>
    <phoneticPr fontId="2"/>
  </si>
  <si>
    <t>-</t>
    <phoneticPr fontId="2"/>
  </si>
  <si>
    <t>三重県三重郡老人福祉施設組合(介護サービス特別会計)</t>
    <rPh sb="15" eb="17">
      <t>カイゴ</t>
    </rPh>
    <rPh sb="21" eb="23">
      <t>トクベツ</t>
    </rPh>
    <rPh sb="23" eb="25">
      <t>カイケイ</t>
    </rPh>
    <phoneticPr fontId="2"/>
  </si>
  <si>
    <t>朝日町・川越町組合立環境クリーンセンター(一般会計)</t>
    <rPh sb="0" eb="3">
      <t>アサヒチョウ</t>
    </rPh>
    <rPh sb="4" eb="7">
      <t>カワゴエチョウ</t>
    </rPh>
    <rPh sb="7" eb="9">
      <t>クミアイ</t>
    </rPh>
    <rPh sb="9" eb="10">
      <t>リツ</t>
    </rPh>
    <rPh sb="10" eb="12">
      <t>カンキョウ</t>
    </rPh>
    <rPh sb="21" eb="23">
      <t>イッパン</t>
    </rPh>
    <rPh sb="23" eb="25">
      <t>カイケイ</t>
    </rPh>
    <phoneticPr fontId="2"/>
  </si>
  <si>
    <t>朝明広域衛生組合(一般会計)</t>
    <rPh sb="0" eb="2">
      <t>アサケ</t>
    </rPh>
    <rPh sb="2" eb="4">
      <t>コウイキ</t>
    </rPh>
    <rPh sb="4" eb="6">
      <t>エイセイ</t>
    </rPh>
    <rPh sb="6" eb="8">
      <t>クミアイ</t>
    </rPh>
    <rPh sb="9" eb="11">
      <t>イッパン</t>
    </rPh>
    <rPh sb="11" eb="13">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</si>
  <si>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</si>
  <si>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</si>
  <si>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t>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</si>
  <si>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</si>
  <si>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</si>
  <si>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t>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</si>
  <si>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</si>
  <si>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</si>
  <si>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t>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</si>
  <si>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</si>
  <si>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t>
    <phoneticPr fontId="2"/>
  </si>
  <si>
    <t>-</t>
    <phoneticPr fontId="2"/>
  </si>
  <si>
    <t>三泗鈴亀農業共済事務組合(農業共済事業特別会計)</t>
    <rPh sb="0" eb="2">
      <t>サンシ</t>
    </rPh>
    <rPh sb="2" eb="3">
      <t>スズ</t>
    </rPh>
    <rPh sb="3" eb="4">
      <t>カメ</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2"/>
  </si>
  <si>
    <t>三重地方税監理回収機構(一般会計)</t>
    <rPh sb="0" eb="2">
      <t>ミエ</t>
    </rPh>
    <rPh sb="2" eb="5">
      <t>チホウゼイ</t>
    </rPh>
    <rPh sb="5" eb="7">
      <t>カンリ</t>
    </rPh>
    <rPh sb="7" eb="9">
      <t>カイシュウ</t>
    </rPh>
    <rPh sb="9" eb="11">
      <t>キコウ</t>
    </rPh>
    <rPh sb="12" eb="16">
      <t>イッパンカイケイ</t>
    </rPh>
    <phoneticPr fontId="2"/>
  </si>
  <si>
    <t>-</t>
    <phoneticPr fontId="2"/>
  </si>
  <si>
    <t>三重地方税監理回収機構(滞納整理拡充事業特別会計)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</si>
  <si>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t>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</si>
  <si>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</si>
  <si>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</si>
  <si>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</si>
  <si>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三重県三重郡土地開発公社</t>
    <rPh sb="0" eb="3">
      <t>ミエケン</t>
    </rPh>
    <rPh sb="3" eb="5">
      <t>ミエ</t>
    </rPh>
    <rPh sb="5" eb="6">
      <t>グン</t>
    </rPh>
    <rPh sb="6" eb="8">
      <t>トチ</t>
    </rPh>
    <rPh sb="8" eb="10">
      <t>カイハツ</t>
    </rPh>
    <rPh sb="10" eb="12">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</si>
  <si>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</si>
  <si>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</si>
  <si>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</si>
  <si>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</si>
  <si>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</si>
  <si>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</si>
  <si>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</si>
  <si>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</si>
  <si>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</si>
  <si>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</si>
  <si>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</si>
  <si>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</si>
  <si>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一般会計等において、ここ数年地方債の発行を行っていないことから、類似団体と比較しても低い水準を保っている。今後も地方債等適正に管理し、長期的に健全な財政運営に努めます。</t>
    <phoneticPr fontId="2"/>
  </si>
  <si>
    <t>有形固定資産減価償却率及び将来負担比率ともに類似団体平均を下回る水準で推移しているため、今後も計画的な施設の更新修繕を図り、適切な施設の維持管理に努めます。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</si>
</sst>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79466</c:v>
                </c:pt>
              </c:numCache>
            </c:numRef>
          </c:val>
          <c:smooth val="0"/>
          <c:extLst>
            <c:ext xmlns:c16="http://schemas.microsoft.com/office/drawing/2014/chart" uri="{C3380CC4-5D6E-409C-BE32-E72D297353CC}">
              <c16:uniqueId val="{00000000-8A45-465A-B0CF-7026889F9C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41712</c:v>
                </c:pt>
                <c:pt idx="1">
                  <c:v>42977</c:v>
                </c:pt>
                <c:pt idx="2">
                  <c:v>53908</c:v>
                </c:pt>
                <c:pt idx="3">
                  <c:v>52950</c:v>
                </c:pt>
                <c:pt idx="4">
                  <c:v>27125</c:v>
                </c:pt>
              </c:numCache>
            </c:numRef>
          </c:val>
          <c:smooth val="0"/>
          <c:extLst>
            <c:ext xmlns:c16="http://schemas.microsoft.com/office/drawing/2014/chart" uri="{C3380CC4-5D6E-409C-BE32-E72D297353CC}">
              <c16:uniqueId val="{00000001-8A45-465A-B0CF-7026889F9C5F}"/>
            </c:ext>
          </c:extLst>
        </c:ser>
        <c:dLbls>
          <c:showLegendKey val="0"/>
          <c:showVal val="0"/>
          <c:showCatName val="0"/>
          <c:showSerName val="0"/>
          <c:showPercent val="0"/>
          <c:showBubbleSize val="0"/>
        </c:dLbls>
        <c:marker val="1"/>
        <c:smooth val="0"/>
        <c:axId val="91526656"/>
        <c:axId val="91528576"/>
      </c:lineChart>
      <c:catAx>
        <c:axId val="9152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28576"/>
        <c:crosses val="autoZero"/>
        <c:auto val="1"/>
        <c:lblAlgn val="ctr"/>
        <c:lblOffset val="100"/>
        <c:tickLblSkip val="1"/>
        <c:tickMarkSkip val="1"/>
        <c:noMultiLvlLbl val="0"/>
      </c:catAx>
      <c:valAx>
        <c:axId val="91528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2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7.67</c:v>
                </c:pt>
                <c:pt idx="1">
                  <c:v>7.13</c:v>
                </c:pt>
                <c:pt idx="2">
                  <c:v>6.93</c:v>
                </c:pt>
                <c:pt idx="3">
                  <c:v>9.56</c:v>
                </c:pt>
                <c:pt idx="4">
                  <c:v>8.56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160.19999999999999</c:v>
                </c:pt>
                <c:pt idx="1">
                  <c:v>178.86</c:v>
                </c:pt>
                <c:pt idx="2">
                  <c:v>170.7</c:v>
                </c:pt>
                <c:pt idx="3">
                  <c:v>185.06</c:v>
                </c:pt>
                <c:pt idx="4">
                  <c:v>189.81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284800"/>
        <c:axId val="11028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2.62</c:v>
                </c:pt>
                <c:pt idx="1">
                  <c:v>7.03</c:v>
                </c:pt>
                <c:pt idx="2">
                  <c:v>13.52</c:v>
                </c:pt>
                <c:pt idx="3">
                  <c:v>9.9</c:v>
                </c:pt>
                <c:pt idx="4">
                  <c:v>5.51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284800"/>
        <c:axId val="110286720"/>
      </c:lineChart>
      <c:catAx>
        <c:axId val="1102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86720"/>
        <c:crosses val="autoZero"/>
        <c:auto val="1"/>
        <c:lblAlgn val="ctr"/>
        <c:lblOffset val="100"/>
        <c:tickLblSkip val="1"/>
        <c:tickMarkSkip val="1"/>
        <c:noMultiLvlLbl val="0"/>
      </c:catAx>
      <c:valAx>
        <c:axId val="11028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1.25</c:v>
                </c:pt>
                <c:pt idx="2">
                  <c:v>#N/A</c:v>
                </c:pt>
                <c:pt idx="3">
                  <c:v>0.5</c:v>
                </c:pt>
                <c:pt idx="4">
                  <c:v>#N/A</c:v>
                </c:pt>
                <c:pt idx="5">
                  <c:v>0.69</c:v>
                </c:pt>
                <c:pt idx="6">
                  <c:v>#N/A</c:v>
                </c:pt>
                <c:pt idx="7">
                  <c:v>0.66</c:v>
                </c:pt>
                <c:pt idx="8">
                  <c:v>#N/A</c:v>
                </c:pt>
                <c:pt idx="9">
                  <c:v>0.56999999999999995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0.72</c:v>
                </c:pt>
                <c:pt idx="2">
                  <c:v>#N/A</c:v>
                </c:pt>
                <c:pt idx="3">
                  <c:v>0.89</c:v>
                </c:pt>
                <c:pt idx="4">
                  <c:v>#N/A</c:v>
                </c:pt>
                <c:pt idx="5">
                  <c:v>0.67</c:v>
                </c:pt>
                <c:pt idx="6">
                  <c:v>#N/A</c:v>
                </c:pt>
                <c:pt idx="7">
                  <c:v>1.1499999999999999</c:v>
                </c:pt>
                <c:pt idx="8">
                  <c:v>#N/A</c:v>
                </c:pt>
                <c:pt idx="9">
                  <c:v>0.84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c:v>
                </c:pt>
                <c:pt idx="2">
                  <c:v>#N/A</c:v>
                </c:pt>
                <c:pt idx="3">
                  <c:v>1.24</c:v>
                </c:pt>
                <c:pt idx="4">
                  <c:v>#N/A</c:v>
                </c:pt>
                <c:pt idx="5">
                  <c:v>1.1000000000000001</c:v>
                </c:pt>
                <c:pt idx="6">
                  <c:v>#N/A</c:v>
                </c:pt>
                <c:pt idx="7">
                  <c:v>1.8</c:v>
                </c:pt>
                <c:pt idx="8">
                  <c:v>#N/A</c:v>
                </c:pt>
                <c:pt idx="9">
                  <c:v>0.98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7.67</c:v>
                </c:pt>
                <c:pt idx="2">
                  <c:v>#N/A</c:v>
                </c:pt>
                <c:pt idx="3">
                  <c:v>7.13</c:v>
                </c:pt>
                <c:pt idx="4">
                  <c:v>#N/A</c:v>
                </c:pt>
                <c:pt idx="5">
                  <c:v>6.92</c:v>
                </c:pt>
                <c:pt idx="6">
                  <c:v>#N/A</c:v>
                </c:pt>
                <c:pt idx="7">
                  <c:v>9.56</c:v>
                </c:pt>
                <c:pt idx="8">
                  <c:v>#N/A</c:v>
                </c:pt>
                <c:pt idx="9">
                  <c:v>8.56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11.84</c:v>
                </c:pt>
                <c:pt idx="2">
                  <c:v>#N/A</c:v>
                </c:pt>
                <c:pt idx="3">
                  <c:v>12.53</c:v>
                </c:pt>
                <c:pt idx="4">
                  <c:v>#N/A</c:v>
                </c:pt>
                <c:pt idx="5">
                  <c:v>10.29</c:v>
                </c:pt>
                <c:pt idx="6">
                  <c:v>#N/A</c:v>
                </c:pt>
                <c:pt idx="7">
                  <c:v>9.94</c:v>
                </c:pt>
                <c:pt idx="8">
                  <c:v>#N/A</c:v>
                </c:pt>
                <c:pt idx="9">
                  <c:v>9.39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056384"/>
        <c:axId val="111057920"/>
      </c:barChart>
      <c:catAx>
        <c:axId val="1110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57920"/>
        <c:crosses val="autoZero"/>
        <c:auto val="1"/>
        <c:lblAlgn val="ctr"/>
        <c:lblOffset val="100"/>
        <c:tickLblSkip val="1"/>
        <c:tickMarkSkip val="1"/>
        <c:noMultiLvlLbl val="0"/>
      </c:catAx>
      <c:valAx>
        <c:axId val="1110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5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590</c:v>
                </c:pt>
                <c:pt idx="5">
                  <c:v>580</c:v>
                </c:pt>
                <c:pt idx="8">
                  <c:v>575</c:v>
                </c:pt>
                <c:pt idx="11">
                  <c:v>535</c:v>
                </c:pt>
                <c:pt idx="14">
                  <c:v>510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2</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687</c:v>
                </c:pt>
                <c:pt idx="3">
                  <c:v>653</c:v>
                </c:pt>
                <c:pt idx="6">
                  <c:v>658</c:v>
                </c:pt>
                <c:pt idx="9">
                  <c:v>628</c:v>
                </c:pt>
                <c:pt idx="12">
                  <c:v>570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123</c:v>
                </c:pt>
                <c:pt idx="3">
                  <c:v>80</c:v>
                </c:pt>
                <c:pt idx="6">
                  <c:v>47</c:v>
                </c:pt>
                <c:pt idx="9">
                  <c:v>43</c:v>
                </c:pt>
                <c:pt idx="12">
                  <c:v>26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735360"/>
        <c:axId val="11073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229</c:v>
                </c:pt>
                <c:pt idx="2">
                  <c:v>#N/A</c:v>
                </c:pt>
                <c:pt idx="3">
                  <c:v>#N/A</c:v>
                </c:pt>
                <c:pt idx="4">
                  <c:v>155</c:v>
                </c:pt>
                <c:pt idx="5">
                  <c:v>#N/A</c:v>
                </c:pt>
                <c:pt idx="6">
                  <c:v>#N/A</c:v>
                </c:pt>
                <c:pt idx="7">
                  <c:v>130</c:v>
                </c:pt>
                <c:pt idx="8">
                  <c:v>#N/A</c:v>
                </c:pt>
                <c:pt idx="9">
                  <c:v>#N/A</c:v>
                </c:pt>
                <c:pt idx="10">
                  <c:v>136</c:v>
                </c:pt>
                <c:pt idx="11">
                  <c:v>#N/A</c:v>
                </c:pt>
                <c:pt idx="12">
                  <c:v>#N/A</c:v>
                </c:pt>
                <c:pt idx="13">
                  <c:v>86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735360"/>
        <c:axId val="110737280"/>
      </c:lineChart>
      <c:catAx>
        <c:axId val="1107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37280"/>
        <c:crosses val="autoZero"/>
        <c:auto val="1"/>
        <c:lblAlgn val="ctr"/>
        <c:lblOffset val="100"/>
        <c:tickLblSkip val="1"/>
        <c:tickMarkSkip val="1"/>
        <c:noMultiLvlLbl val="0"/>
      </c:catAx>
      <c:valAx>
        <c:axId val="11073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3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5425</c:v>
                </c:pt>
                <c:pt idx="5">
                  <c:v>5101</c:v>
                </c:pt>
                <c:pt idx="8">
                  <c:v>4739</c:v>
                </c:pt>
                <c:pt idx="11">
                  <c:v>4483</c:v>
                </c:pt>
                <c:pt idx="14">
                  <c:v>4132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21226</c:v>
                </c:pt>
                <c:pt idx="5">
                  <c:v>21625</c:v>
                </c:pt>
                <c:pt idx="8">
                  <c:v>22418</c:v>
                </c:pt>
                <c:pt idx="11">
                  <c:v>23035</c:v>
                </c:pt>
                <c:pt idx="14">
                  <c:v>24075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665</c:v>
                </c:pt>
                <c:pt idx="3">
                  <c:v>674</c:v>
                </c:pt>
                <c:pt idx="6">
                  <c:v>632</c:v>
                </c:pt>
                <c:pt idx="9">
                  <c:v>537</c:v>
                </c:pt>
                <c:pt idx="12">
                  <c:v>501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c:v>
                </c:pt>
                <c:pt idx="3">
                  <c:v>4</c:v>
                </c:pt>
                <c:pt idx="6">
                  <c:v>6</c:v>
                </c:pt>
                <c:pt idx="9">
                  <c:v>6</c:v>
                </c:pt>
                <c:pt idx="12">
                  <c:v>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6156</c:v>
                </c:pt>
                <c:pt idx="3">
                  <c:v>5706</c:v>
                </c:pt>
                <c:pt idx="6">
                  <c:v>5273</c:v>
                </c:pt>
                <c:pt idx="9">
                  <c:v>4984</c:v>
                </c:pt>
                <c:pt idx="12">
                  <c:v>4700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345</c:v>
                </c:pt>
                <c:pt idx="3">
                  <c:v>272</c:v>
                </c:pt>
                <c:pt idx="6">
                  <c:v>312</c:v>
                </c:pt>
                <c:pt idx="9">
                  <c:v>505</c:v>
                </c:pt>
                <c:pt idx="12">
                  <c:v>483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625152"/>
        <c:axId val="11062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625152"/>
        <c:axId val="110627072"/>
      </c:lineChart>
      <c:catAx>
        <c:axId val="1106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627072"/>
        <c:crosses val="autoZero"/>
        <c:auto val="1"/>
        <c:lblAlgn val="ctr"/>
        <c:lblOffset val="100"/>
        <c:tickLblSkip val="1"/>
        <c:tickMarkSkip val="1"/>
        <c:noMultiLvlLbl val="0"/>
      </c:catAx>
      <c:valAx>
        <c:axId val="11062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2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{CA9C7CF3-E0C1-4CC1-B9DD-272315A95782}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01B-4368-B5A9-53C5C682D7D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{1CCB958D-8814-45F7-999E-A4FA2793720D}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01B-4368-B5A9-53C5C682D7D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{4A8BDE5E-4104-429D-A27F-DDDE8FCA5C29}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01B-4368-B5A9-53C5C682D7D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{D999520E-27FB-45EB-811A-508695D48892}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01B-4368-B5A9-53C5C682D7D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{B90F069A-BE43-4404-B00A-0D1DE49EB99E}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01B-4368-B5A9-53C5C682D7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01B-4368-B5A9-53C5C682D7D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{49D05489-6243-497B-8544-8FCBCE3CBBFC}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01B-4368-B5A9-53C5C682D7D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{7A426EF7-D4F3-478F-9E60-F44C0C9134BB}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01B-4368-B5A9-53C5C682D7D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{300341BC-5499-44D5-B556-1E9F766F36B9}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01B-4368-B5A9-53C5C682D7D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{EECECD44-255D-417C-8BBF-AE9A67F7107C}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01B-4368-B5A9-53C5C682D7D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{91F94373-60F7-494E-9A73-0E01FDF04900}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01B-4368-B5A9-53C5C682D7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01B-4368-B5A9-53C5C682D7D1}"/>
            </c:ext>
          </c:extLst>
        </c:ser>
        <c:dLbls>
          <c:showLegendKey val="0"/>
          <c:showVal val="0"/>
          <c:showCatName val="0"/>
          <c:showSerName val="0"/>
          <c:showPercent val="0"/>
          <c:showBubbleSize val="0"/>
        </c:dLbls>
        <c:axId val="72817280"/>
        <c:axId val="72856320"/>
      </c:scatterChart>
      <c:valAx>
        <c:axId val="7281728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6320"/>
        <c:crosses val="autoZero"/>
        <c:crossBetween val="midCat"/>
      </c:valAx>
      <c:valAx>
        <c:axId val="72856320"/>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7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{688CCF4E-5ACF-4B16-9AC4-F89EEA0AB367}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30B-4799-B81F-83DF05A730F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{5A9BAF5B-165D-42A8-928D-DDF1C2695118}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30B-4799-B81F-83DF05A730F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{1E15EB17-06DA-4F43-BADC-FB3335BDB0B9}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30B-4799-B81F-83DF05A730F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{1C046F4D-202D-4150-8DC4-0AB511215DBD}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30B-4799-B81F-83DF05A730F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{94D456DC-D0E3-4E54-A051-16D75B234D5E}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30B-4799-B81F-83DF05A730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5.4</c:v>
                </c:pt>
                <c:pt idx="1">
                  <c:v>5.2</c:v>
                </c:pt>
                <c:pt idx="2">
                  <c:v>4.3</c:v>
                </c:pt>
                <c:pt idx="3">
                  <c:v>3.4</c:v>
                </c:pt>
                <c:pt idx="4">
                  <c:v>2.6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30B-4799-B81F-83DF05A730F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{58B1C61F-9DE2-4D02-BDBF-9AED686178A0}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30B-4799-B81F-83DF05A730F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{3BC5C336-96DD-45DA-9F4C-A43F5D9DE2A2}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30B-4799-B81F-83DF05A730F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{C2916915-BACB-4443-94F9-7A2AE41D0B40}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30B-4799-B81F-83DF05A730F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{89E799AF-0245-43A8-96BB-2485A2F5C2D1}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30B-4799-B81F-83DF05A730F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{3E3262F6-7E3E-4034-B8F5-F5A4C32D2233}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30B-4799-B81F-83DF05A730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0</c:v>
                </c:pt>
              </c:numCache>
            </c:numRef>
          </c:yVal>
          <c:smooth val="0"/>
          <c:extLst>
            <c:ext xmlns:c16="http://schemas.microsoft.com/office/drawing/2014/chart" uri="{C3380CC4-5D6E-409C-BE32-E72D297353CC}">
              <c16:uniqueId val="{0000000B-830B-4799-B81F-83DF05A730FD}"/>
            </c:ext>
          </c:extLst>
        </c:ser>
        <c:dLbls>
          <c:showLegendKey val="0"/>
          <c:showVal val="0"/>
          <c:showCatName val="0"/>
          <c:showSerName val="0"/>
          <c:showPercent val="0"/>
          <c:showBubbleSize val="0"/>
        </c:dLbls>
        <c:axId val="72640768"/>
        <c:axId val="72933760"/>
      </c:scatterChart>
      <c:valAx>
        <c:axId val="72640768"/>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33760"/>
        <c:crosses val="autoZero"/>
        <c:crossBetween val="midCat"/>
      </c:valAx>
      <c:valAx>
        <c:axId val="7293376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076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4.3</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p>
        <a:p>
          <a:r>
            <a:rPr kumimoji="1" lang="ja-JP" altLang="en-US" sz="1400">
              <a:latin typeface="ＭＳ ゴシック" pitchFamily="49" charset="-128"/>
              <a:ea typeface="ＭＳ ゴシック" pitchFamily="49" charset="-128"/>
            </a:rPr>
            <a:t>　実質公債費比率は、上記のとおり推移しており、類似団体と比較しても健全な状況である。</a:t>
          </a:r>
        </a:p>
        <a:p>
          <a:r>
            <a:rPr kumimoji="1" lang="ja-JP" altLang="en-US" sz="1400">
              <a:latin typeface="ＭＳ ゴシック" pitchFamily="49" charset="-128"/>
              <a:ea typeface="ＭＳ ゴシック" pitchFamily="49" charset="-128"/>
            </a:rPr>
            <a:t>　一般会計等において、ここ数年地方債を発行していないことが理由で実質公債比率の分子も減少している。今後も現在の水準を保つためにも、長期的な財政計画の策定と適正な地方債管理に努める。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充当可能財源等が将来負担額を上回っており、類似団体と比較しても健全な状況である。将来負担となる地方債等を適正に管理し、長期的に健全な財政運営に努める。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有形固定資産減価償却率については、類似団体平均を下回っていますが、これは、平成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年度に整備した役場庁舎などの減価償却率が低いことから、その影響を受けての結果であると考えられます。</a:t>
          </a:r>
          <a:endParaRPr lang="ja-JP" altLang="ja-JP">
            <a:effectLst/>
          </a:endParaRPr>
        </a:p>
        <a:p>
          <a:r>
            <a:rPr kumimoji="1" lang="ja-JP" altLang="ja-JP" sz="1100">
              <a:solidFill>
                <a:schemeClr val="dk1"/>
              </a:solidFill>
              <a:effectLst/>
              <a:latin typeface="+mn-lt"/>
              <a:ea typeface="+mn-ea"/>
              <a:cs typeface="+mn-cs"/>
            </a:rPr>
            <a:t>施設類型ごとに見ていくと、道路、体育館・プール、保健センター・保健所、福祉施設については、類似団体平均を上回っていることから、今後も計画的かつ予防保全的な管理に努めていきます。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72" name="直線コネクタ 71"/>
        <xdr:cNvCxnSpPr/>
      </xdr:nvCxnSpPr>
      <xdr:spPr>
        <a:xfrm flipV="1">
          <a:off x="4760595" y="443925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73" name="有形固定資産減価償却率最小値テキスト"/>
        <xdr:cNvSpPr txBox="1"/>
      </xdr:nvSpPr>
      <xdr:spPr>
        <a:xfrm>
          <a:off x="4813300" y="5944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74" name="直線コネクタ 73"/>
        <xdr:cNvCxnSpPr/>
      </xdr:nvCxnSpPr>
      <xdr:spPr>
        <a:xfrm>
          <a:off x="4673600" y="594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75" name="有形固定資産減価償却率最大値テキスト"/>
        <xdr:cNvSpPr txBox="1"/>
      </xdr:nvSpPr>
      <xdr:spPr>
        <a:xfrm>
          <a:off x="4813300" y="421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6" name="直線コネクタ 75"/>
        <xdr:cNvCxnSpPr/>
      </xdr:nvCxnSpPr>
      <xdr:spPr>
        <a:xfrm>
          <a:off x="4673600" y="443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7" name="有形固定資産減価償却率平均値テキスト"/>
        <xdr:cNvSpPr txBox="1"/>
      </xdr:nvSpPr>
      <xdr:spPr>
        <a:xfrm>
          <a:off x="4813300" y="5024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8" name="フローチャート : 判断 77"/>
        <xdr:cNvSpPr/>
      </xdr:nvSpPr>
      <xdr:spPr>
        <a:xfrm>
          <a:off x="4711700" y="504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60778</xdr:rowOff>
    </xdr:from>
    <xdr:to>
      <xdr:col>3</xdr:col>
      <xdr:colOff>511175</xdr:colOff>
      <xdr:row>28</xdr:row>
      <xdr:rowOff>162378</xdr:rowOff>
    </xdr:to>
    <xdr:sp macro="" textlink="">
      <xdr:nvSpPr>
        <xdr:cNvPr id="79" name="フローチャート : 判断 78"/>
        <xdr:cNvSpPr/>
      </xdr:nvSpPr>
      <xdr:spPr>
        <a:xfrm>
          <a:off x="4000500" y="486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77712</xdr:rowOff>
    </xdr:from>
    <xdr:to>
      <xdr:col>3</xdr:col>
      <xdr:colOff>511175</xdr:colOff>
      <xdr:row>31</xdr:row>
      <xdr:rowOff>7862</xdr:rowOff>
    </xdr:to>
    <xdr:sp macro="" textlink="">
      <xdr:nvSpPr>
        <xdr:cNvPr id="85" name="円/楕円 84"/>
        <xdr:cNvSpPr/>
      </xdr:nvSpPr>
      <xdr:spPr>
        <a:xfrm>
          <a:off x="4000500" y="52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7455</xdr:rowOff>
    </xdr:from>
    <xdr:ext cx="405111" cy="259045"/>
    <xdr:sp macro="" textlink="">
      <xdr:nvSpPr>
        <xdr:cNvPr id="86" name="n_1aveValue有形固定資産減価償却率"/>
        <xdr:cNvSpPr txBox="1"/>
      </xdr:nvSpPr>
      <xdr:spPr>
        <a:xfrm>
          <a:off x="3836043" y="463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170439</xdr:rowOff>
    </xdr:from>
    <xdr:ext cx="405111" cy="259045"/>
    <xdr:sp macro="" textlink="">
      <xdr:nvSpPr>
        <xdr:cNvPr id="87" name="n_1mainValue有形固定資産減価償却率"/>
        <xdr:cNvSpPr txBox="1"/>
      </xdr:nvSpPr>
      <xdr:spPr>
        <a:xfrm>
          <a:off x="3836043" y="531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68" name="円/楕円 67"/>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86377</xdr:rowOff>
    </xdr:from>
    <xdr:ext cx="405111" cy="259045"/>
    <xdr:sp macro="" textlink="">
      <xdr:nvSpPr>
        <xdr:cNvPr id="70" name="n_1mainValue【道路】&#10;有形固定資産減価償却率"/>
        <xdr:cNvSpPr txBox="1"/>
      </xdr:nvSpPr>
      <xdr:spPr>
        <a:xfrm>
          <a:off x="3582043"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2" name="直線コネクタ 91"/>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3"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4" name="直線コネクタ 93"/>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5"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6" name="直線コネクタ 95"/>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7"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98" name="フローチャート : 判断 97"/>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116429</xdr:rowOff>
    </xdr:from>
    <xdr:to>
      <xdr:col>14</xdr:col>
      <xdr:colOff>79375</xdr:colOff>
      <xdr:row>35</xdr:row>
      <xdr:rowOff>46579</xdr:rowOff>
    </xdr:to>
    <xdr:sp macro="" textlink="">
      <xdr:nvSpPr>
        <xdr:cNvPr id="99" name="フローチャート : 判断 98"/>
        <xdr:cNvSpPr/>
      </xdr:nvSpPr>
      <xdr:spPr>
        <a:xfrm>
          <a:off x="9588500" y="594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126990</xdr:rowOff>
    </xdr:from>
    <xdr:to>
      <xdr:col>14</xdr:col>
      <xdr:colOff>79375</xdr:colOff>
      <xdr:row>40</xdr:row>
      <xdr:rowOff>57140</xdr:rowOff>
    </xdr:to>
    <xdr:sp macro="" textlink="">
      <xdr:nvSpPr>
        <xdr:cNvPr id="105" name="円/楕円 104"/>
        <xdr:cNvSpPr/>
      </xdr:nvSpPr>
      <xdr:spPr>
        <a:xfrm>
          <a:off x="9588500" y="68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63106</xdr:rowOff>
    </xdr:from>
    <xdr:ext cx="534377" cy="259045"/>
    <xdr:sp macro="" textlink="">
      <xdr:nvSpPr>
        <xdr:cNvPr id="106" name="n_1aveValue【道路】&#10;一人当たり延長"/>
        <xdr:cNvSpPr txBox="1"/>
      </xdr:nvSpPr>
      <xdr:spPr>
        <a:xfrm>
          <a:off x="9359410" y="57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48267</xdr:rowOff>
    </xdr:from>
    <xdr:ext cx="469744" cy="259045"/>
    <xdr:sp macro="" textlink="">
      <xdr:nvSpPr>
        <xdr:cNvPr id="107" name="n_1mainValue【道路】&#10;一人当たり延長"/>
        <xdr:cNvSpPr txBox="1"/>
      </xdr:nvSpPr>
      <xdr:spPr>
        <a:xfrm>
          <a:off x="9391727" y="690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0" name="直線コネクタ 129"/>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1"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2" name="直線コネクタ 13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3"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4" name="直線コネクタ 133"/>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5"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6" name="フローチャート : 判断 135"/>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37" name="フローチャート : 判断 136"/>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40640</xdr:rowOff>
    </xdr:from>
    <xdr:to>
      <xdr:col>5</xdr:col>
      <xdr:colOff>409575</xdr:colOff>
      <xdr:row>59</xdr:row>
      <xdr:rowOff>142240</xdr:rowOff>
    </xdr:to>
    <xdr:sp macro="" textlink="">
      <xdr:nvSpPr>
        <xdr:cNvPr id="143" name="円/楕円 142"/>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44"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133367</xdr:rowOff>
    </xdr:from>
    <xdr:ext cx="405111" cy="259045"/>
    <xdr:sp macro="" textlink="">
      <xdr:nvSpPr>
        <xdr:cNvPr id="145" name="n_1mainValue【橋りょう・トンネル】&#10;有形固定資産減価償却率"/>
        <xdr:cNvSpPr txBox="1"/>
      </xdr:nvSpPr>
      <xdr:spPr>
        <a:xfrm>
          <a:off x="3582043"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5" name="テキスト ボックス 16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1" name="直線コネクタ 170"/>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2"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3" name="直線コネクタ 172"/>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4"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5" name="直線コネクタ 174"/>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6"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7" name="フローチャート : 判断 176"/>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117799</xdr:rowOff>
    </xdr:from>
    <xdr:to>
      <xdr:col>14</xdr:col>
      <xdr:colOff>79375</xdr:colOff>
      <xdr:row>62</xdr:row>
      <xdr:rowOff>47949</xdr:rowOff>
    </xdr:to>
    <xdr:sp macro="" textlink="">
      <xdr:nvSpPr>
        <xdr:cNvPr id="178" name="フローチャート : 判断 177"/>
        <xdr:cNvSpPr/>
      </xdr:nvSpPr>
      <xdr:spPr>
        <a:xfrm>
          <a:off x="9588500" y="105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48974</xdr:rowOff>
    </xdr:from>
    <xdr:to>
      <xdr:col>14</xdr:col>
      <xdr:colOff>79375</xdr:colOff>
      <xdr:row>63</xdr:row>
      <xdr:rowOff>150574</xdr:rowOff>
    </xdr:to>
    <xdr:sp macro="" textlink="">
      <xdr:nvSpPr>
        <xdr:cNvPr id="184" name="円/楕円 183"/>
        <xdr:cNvSpPr/>
      </xdr:nvSpPr>
      <xdr:spPr>
        <a:xfrm>
          <a:off x="9588500" y="108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64476</xdr:rowOff>
    </xdr:from>
    <xdr:ext cx="599010" cy="259045"/>
    <xdr:sp macro="" textlink="">
      <xdr:nvSpPr>
        <xdr:cNvPr id="185" name="n_1aveValue【橋りょう・トンネル】&#10;一人当たり有形固定資産（償却資産）額"/>
        <xdr:cNvSpPr txBox="1"/>
      </xdr:nvSpPr>
      <xdr:spPr>
        <a:xfrm>
          <a:off x="9327094" y="103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141701</xdr:rowOff>
    </xdr:from>
    <xdr:ext cx="599010" cy="259045"/>
    <xdr:sp macro="" textlink="">
      <xdr:nvSpPr>
        <xdr:cNvPr id="186" name="n_1mainValue【橋りょう・トンネル】&#10;一人当たり有形固定資産（償却資産）額"/>
        <xdr:cNvSpPr txBox="1"/>
      </xdr:nvSpPr>
      <xdr:spPr>
        <a:xfrm>
          <a:off x="9327094" y="1094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2" name="正方形/長方形 20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7" name="テキスト ボックス 2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8" name="直線コネクタ 2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9" name="テキスト ボックス 22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0" name="直線コネクタ 2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1" name="テキスト ボックス 2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2" name="直線コネクタ 2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3" name="テキスト ボックス 2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4" name="直線コネクタ 2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5" name="テキスト ボックス 2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6" name="直線コネクタ 2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7" name="テキスト ボックス 2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8" name="直線コネクタ 2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39" name="テキスト ボックス 23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243" name="直線コネクタ 242"/>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244"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245" name="直線コネクタ 244"/>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246"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247" name="直線コネクタ 246"/>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4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49" name="フローチャート : 判断 24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6350</xdr:rowOff>
    </xdr:from>
    <xdr:to>
      <xdr:col>22</xdr:col>
      <xdr:colOff>415925</xdr:colOff>
      <xdr:row>39</xdr:row>
      <xdr:rowOff>107950</xdr:rowOff>
    </xdr:to>
    <xdr:sp macro="" textlink="">
      <xdr:nvSpPr>
        <xdr:cNvPr id="250" name="フローチャート : 判断 249"/>
        <xdr:cNvSpPr/>
      </xdr:nvSpPr>
      <xdr:spPr>
        <a:xfrm>
          <a:off x="15430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10160</xdr:rowOff>
    </xdr:from>
    <xdr:to>
      <xdr:col>22</xdr:col>
      <xdr:colOff>415925</xdr:colOff>
      <xdr:row>41</xdr:row>
      <xdr:rowOff>111760</xdr:rowOff>
    </xdr:to>
    <xdr:sp macro="" textlink="">
      <xdr:nvSpPr>
        <xdr:cNvPr id="256" name="円/楕円 255"/>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124477</xdr:rowOff>
    </xdr:from>
    <xdr:ext cx="405111" cy="259045"/>
    <xdr:sp macro="" textlink="">
      <xdr:nvSpPr>
        <xdr:cNvPr id="257" name="n_1aveValue【認定こども園・幼稚園・保育所】&#10;有形固定資産減価償却率"/>
        <xdr:cNvSpPr txBox="1"/>
      </xdr:nvSpPr>
      <xdr:spPr>
        <a:xfrm>
          <a:off x="15266043"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102887</xdr:rowOff>
    </xdr:from>
    <xdr:ext cx="405111" cy="259045"/>
    <xdr:sp macro="" textlink="">
      <xdr:nvSpPr>
        <xdr:cNvPr id="258" name="n_1mainValue【認定こども園・幼稚園・保育所】&#10;有形固定資産減価償却率"/>
        <xdr:cNvSpPr txBox="1"/>
      </xdr:nvSpPr>
      <xdr:spPr>
        <a:xfrm>
          <a:off x="15266043"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69" name="テキスト ボックス 26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270" name="直線コネクタ 2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1" name="テキスト ボックス 2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2" name="直線コネクタ 2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3" name="テキスト ボックス 2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4" name="直線コネクタ 2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5" name="テキスト ボックス 2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6" name="直線コネクタ 2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7" name="テキスト ボックス 2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9" name="テキスト ボックス 2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281" name="直線コネクタ 280"/>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282"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283" name="直線コネクタ 282"/>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284"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285" name="直線コネクタ 284"/>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286"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287" name="フローチャート : 判断 286"/>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20828</xdr:rowOff>
    </xdr:from>
    <xdr:to>
      <xdr:col>31</xdr:col>
      <xdr:colOff>85725</xdr:colOff>
      <xdr:row>38</xdr:row>
      <xdr:rowOff>122428</xdr:rowOff>
    </xdr:to>
    <xdr:sp macro="" textlink="">
      <xdr:nvSpPr>
        <xdr:cNvPr id="288" name="フローチャート : 判断 287"/>
        <xdr:cNvSpPr/>
      </xdr:nvSpPr>
      <xdr:spPr>
        <a:xfrm>
          <a:off x="21272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11684</xdr:rowOff>
    </xdr:from>
    <xdr:to>
      <xdr:col>31</xdr:col>
      <xdr:colOff>85725</xdr:colOff>
      <xdr:row>36</xdr:row>
      <xdr:rowOff>113284</xdr:rowOff>
    </xdr:to>
    <xdr:sp macro="" textlink="">
      <xdr:nvSpPr>
        <xdr:cNvPr id="294" name="円/楕円 293"/>
        <xdr:cNvSpPr/>
      </xdr:nvSpPr>
      <xdr:spPr>
        <a:xfrm>
          <a:off x="21272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113555</xdr:rowOff>
    </xdr:from>
    <xdr:ext cx="469744" cy="259045"/>
    <xdr:sp macro="" textlink="">
      <xdr:nvSpPr>
        <xdr:cNvPr id="295" name="n_1aveValue【認定こども園・幼稚園・保育所】&#10;一人当たり面積"/>
        <xdr:cNvSpPr txBox="1"/>
      </xdr:nvSpPr>
      <xdr:spPr>
        <a:xfrm>
          <a:off x="210757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129811</xdr:rowOff>
    </xdr:from>
    <xdr:ext cx="469744" cy="259045"/>
    <xdr:sp macro="" textlink="">
      <xdr:nvSpPr>
        <xdr:cNvPr id="296" name="n_1mainValue【認定こども園・幼稚園・保育所】&#10;一人当たり面積"/>
        <xdr:cNvSpPr txBox="1"/>
      </xdr:nvSpPr>
      <xdr:spPr>
        <a:xfrm>
          <a:off x="210757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07" name="直線コネクタ 3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08" name="テキスト ボックス 3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9" name="直線コネクタ 3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0" name="テキスト ボックス 3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1" name="直線コネクタ 3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2" name="テキスト ボックス 3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3" name="直線コネクタ 3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4" name="テキスト ボックス 3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5" name="直線コネクタ 3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6" name="テキスト ボックス 3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8" name="テキスト ボックス 3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20" name="直線コネクタ 319"/>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21"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22" name="直線コネクタ 321"/>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23"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24" name="直線コネクタ 323"/>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25"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26" name="フローチャート : 判断 325"/>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168275</xdr:rowOff>
    </xdr:from>
    <xdr:to>
      <xdr:col>22</xdr:col>
      <xdr:colOff>415925</xdr:colOff>
      <xdr:row>58</xdr:row>
      <xdr:rowOff>98425</xdr:rowOff>
    </xdr:to>
    <xdr:sp macro="" textlink="">
      <xdr:nvSpPr>
        <xdr:cNvPr id="327" name="フローチャート : 判断 326"/>
        <xdr:cNvSpPr/>
      </xdr:nvSpPr>
      <xdr:spPr>
        <a:xfrm>
          <a:off x="1543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69215</xdr:rowOff>
    </xdr:from>
    <xdr:to>
      <xdr:col>22</xdr:col>
      <xdr:colOff>415925</xdr:colOff>
      <xdr:row>58</xdr:row>
      <xdr:rowOff>170815</xdr:rowOff>
    </xdr:to>
    <xdr:sp macro="" textlink="">
      <xdr:nvSpPr>
        <xdr:cNvPr id="333" name="円/楕円 332"/>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114952</xdr:rowOff>
    </xdr:from>
    <xdr:ext cx="405111" cy="259045"/>
    <xdr:sp macro="" textlink="">
      <xdr:nvSpPr>
        <xdr:cNvPr id="334" name="n_1aveValue【学校施設】&#10;有形固定資産減価償却率"/>
        <xdr:cNvSpPr txBox="1"/>
      </xdr:nvSpPr>
      <xdr:spPr>
        <a:xfrm>
          <a:off x="15266043"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161942</xdr:rowOff>
    </xdr:from>
    <xdr:ext cx="405111" cy="259045"/>
    <xdr:sp macro="" textlink="">
      <xdr:nvSpPr>
        <xdr:cNvPr id="335" name="n_1mainValue【学校施設】&#10;有形固定資産減価償却率"/>
        <xdr:cNvSpPr txBox="1"/>
      </xdr:nvSpPr>
      <xdr:spPr>
        <a:xfrm>
          <a:off x="15266043"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6" name="テキスト ボックス 3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7" name="直線コネクタ 3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8" name="テキスト ボックス 3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9" name="直線コネクタ 3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0" name="テキスト ボックス 3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1" name="直線コネクタ 3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2" name="テキスト ボックス 3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3" name="直線コネクタ 3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4" name="テキスト ボックス 3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358" name="直線コネクタ 357"/>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359"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360" name="直線コネクタ 359"/>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361"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362" name="直線コネクタ 361"/>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363"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364" name="フローチャート : 判断 363"/>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166827</xdr:rowOff>
    </xdr:from>
    <xdr:to>
      <xdr:col>31</xdr:col>
      <xdr:colOff>85725</xdr:colOff>
      <xdr:row>61</xdr:row>
      <xdr:rowOff>96977</xdr:rowOff>
    </xdr:to>
    <xdr:sp macro="" textlink="">
      <xdr:nvSpPr>
        <xdr:cNvPr id="365" name="フローチャート : 判断 364"/>
        <xdr:cNvSpPr/>
      </xdr:nvSpPr>
      <xdr:spPr>
        <a:xfrm>
          <a:off x="21272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6" name="テキスト ボックス 3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7" name="テキスト ボックス 3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8" name="テキスト ボックス 3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9" name="テキスト ボックス 3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0" name="テキスト ボックス 3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52984</xdr:rowOff>
    </xdr:from>
    <xdr:to>
      <xdr:col>31</xdr:col>
      <xdr:colOff>85725</xdr:colOff>
      <xdr:row>62</xdr:row>
      <xdr:rowOff>154584</xdr:rowOff>
    </xdr:to>
    <xdr:sp macro="" textlink="">
      <xdr:nvSpPr>
        <xdr:cNvPr id="371" name="円/楕円 370"/>
        <xdr:cNvSpPr/>
      </xdr:nvSpPr>
      <xdr:spPr>
        <a:xfrm>
          <a:off x="21272500" y="106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113504</xdr:rowOff>
    </xdr:from>
    <xdr:ext cx="469744" cy="259045"/>
    <xdr:sp macro="" textlink="">
      <xdr:nvSpPr>
        <xdr:cNvPr id="372" name="n_1aveValue【学校施設】&#10;一人当たり面積"/>
        <xdr:cNvSpPr txBox="1"/>
      </xdr:nvSpPr>
      <xdr:spPr>
        <a:xfrm>
          <a:off x="210757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145711</xdr:rowOff>
    </xdr:from>
    <xdr:ext cx="469744" cy="259045"/>
    <xdr:sp macro="" textlink="">
      <xdr:nvSpPr>
        <xdr:cNvPr id="373" name="n_1mainValue【学校施設】&#10;一人当たり面積"/>
        <xdr:cNvSpPr txBox="1"/>
      </xdr:nvSpPr>
      <xdr:spPr>
        <a:xfrm>
          <a:off x="21075727" y="10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4" name="正方形/長方形 3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2" name="テキスト ボックス 3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3" name="直線コネクタ 3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4" name="直線コネクタ 3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5" name="テキスト ボックス 3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6" name="直線コネクタ 3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7" name="テキスト ボックス 3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8" name="直線コネクタ 3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89" name="テキスト ボックス 3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0" name="直線コネクタ 3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1" name="テキスト ボックス 3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2" name="直線コネクタ 3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3" name="テキスト ボックス 3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4" name="直線コネクタ 3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5" name="テキスト ボックス 3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399" name="直線コネクタ 398"/>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00"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01" name="直線コネクタ 400"/>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02"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03" name="直線コネクタ 402"/>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04"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05" name="フローチャート : 判断 404"/>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126093</xdr:rowOff>
    </xdr:from>
    <xdr:to>
      <xdr:col>22</xdr:col>
      <xdr:colOff>415925</xdr:colOff>
      <xdr:row>82</xdr:row>
      <xdr:rowOff>56243</xdr:rowOff>
    </xdr:to>
    <xdr:sp macro="" textlink="">
      <xdr:nvSpPr>
        <xdr:cNvPr id="406" name="フローチャート : 判断 405"/>
        <xdr:cNvSpPr/>
      </xdr:nvSpPr>
      <xdr:spPr>
        <a:xfrm>
          <a:off x="1543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7" name="テキスト ボックス 4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8" name="テキスト ボックス 4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9" name="テキスト ボックス 4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0" name="テキスト ボックス 4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1" name="テキスト ボックス 4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64044</xdr:rowOff>
    </xdr:from>
    <xdr:to>
      <xdr:col>22</xdr:col>
      <xdr:colOff>415925</xdr:colOff>
      <xdr:row>84</xdr:row>
      <xdr:rowOff>165644</xdr:rowOff>
    </xdr:to>
    <xdr:sp macro="" textlink="">
      <xdr:nvSpPr>
        <xdr:cNvPr id="412" name="円/楕円 411"/>
        <xdr:cNvSpPr/>
      </xdr:nvSpPr>
      <xdr:spPr>
        <a:xfrm>
          <a:off x="1543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72770</xdr:rowOff>
    </xdr:from>
    <xdr:ext cx="405111" cy="259045"/>
    <xdr:sp macro="" textlink="">
      <xdr:nvSpPr>
        <xdr:cNvPr id="413" name="n_1aveValue【児童館】&#10;有形固定資産減価償却率"/>
        <xdr:cNvSpPr txBox="1"/>
      </xdr:nvSpPr>
      <xdr:spPr>
        <a:xfrm>
          <a:off x="15266043"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156771</xdr:rowOff>
    </xdr:from>
    <xdr:ext cx="405111" cy="259045"/>
    <xdr:sp macro="" textlink="">
      <xdr:nvSpPr>
        <xdr:cNvPr id="414" name="n_1mainValue【児童館】&#10;有形固定資産減価償却率"/>
        <xdr:cNvSpPr txBox="1"/>
      </xdr:nvSpPr>
      <xdr:spPr>
        <a:xfrm>
          <a:off x="15266043"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5" name="テキスト ボックス 4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26" name="直線コネクタ 4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7" name="テキスト ボックス 4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8" name="直線コネクタ 4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9" name="テキスト ボックス 4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0" name="直線コネクタ 4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1" name="テキスト ボックス 4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2" name="直線コネクタ 4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3" name="テキスト ボックス 4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4" name="直線コネクタ 4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5" name="テキスト ボックス 4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439" name="直線コネクタ 438"/>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40"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41" name="直線コネクタ 440"/>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442"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443" name="直線コネクタ 44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44"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45" name="フローチャート : 判断 44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446" name="フローチャート : 判断 44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63500</xdr:rowOff>
    </xdr:from>
    <xdr:to>
      <xdr:col>31</xdr:col>
      <xdr:colOff>85725</xdr:colOff>
      <xdr:row>80</xdr:row>
      <xdr:rowOff>165100</xdr:rowOff>
    </xdr:to>
    <xdr:sp macro="" textlink="">
      <xdr:nvSpPr>
        <xdr:cNvPr id="452" name="円/楕円 451"/>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137177</xdr:rowOff>
    </xdr:from>
    <xdr:ext cx="469744" cy="259045"/>
    <xdr:sp macro="" textlink="">
      <xdr:nvSpPr>
        <xdr:cNvPr id="45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10177</xdr:rowOff>
    </xdr:from>
    <xdr:ext cx="469744" cy="259045"/>
    <xdr:sp macro="" textlink="">
      <xdr:nvSpPr>
        <xdr:cNvPr id="454"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5" name="テキスト ボックス 4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5" name="テキスト ボックス 47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7" name="テキスト ボックス 47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79" name="直線コネクタ 478"/>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0"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1" name="直線コネクタ 480"/>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2"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3" name="直線コネクタ 482"/>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4"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5" name="フローチャート : 判断 484"/>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93980</xdr:rowOff>
    </xdr:from>
    <xdr:to>
      <xdr:col>22</xdr:col>
      <xdr:colOff>415925</xdr:colOff>
      <xdr:row>104</xdr:row>
      <xdr:rowOff>24130</xdr:rowOff>
    </xdr:to>
    <xdr:sp macro="" textlink="">
      <xdr:nvSpPr>
        <xdr:cNvPr id="486" name="フローチャート : 判断 485"/>
        <xdr:cNvSpPr/>
      </xdr:nvSpPr>
      <xdr:spPr>
        <a:xfrm>
          <a:off x="15430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113030</xdr:rowOff>
    </xdr:from>
    <xdr:to>
      <xdr:col>22</xdr:col>
      <xdr:colOff>415925</xdr:colOff>
      <xdr:row>106</xdr:row>
      <xdr:rowOff>43180</xdr:rowOff>
    </xdr:to>
    <xdr:sp macro="" textlink="">
      <xdr:nvSpPr>
        <xdr:cNvPr id="492" name="円/楕円 491"/>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40657</xdr:rowOff>
    </xdr:from>
    <xdr:ext cx="405111" cy="259045"/>
    <xdr:sp macro="" textlink="">
      <xdr:nvSpPr>
        <xdr:cNvPr id="493" name="n_1aveValue【公民館】&#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34307</xdr:rowOff>
    </xdr:from>
    <xdr:ext cx="405111" cy="259045"/>
    <xdr:sp macro="" textlink="">
      <xdr:nvSpPr>
        <xdr:cNvPr id="494" name="n_1mainValue【公民館】&#10;有形固定資産減価償却率"/>
        <xdr:cNvSpPr txBox="1"/>
      </xdr:nvSpPr>
      <xdr:spPr>
        <a:xfrm>
          <a:off x="15266043"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5" name="直線コネクタ 50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6" name="テキスト ボックス 50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7" name="直線コネクタ 50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8" name="テキスト ボックス 50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9" name="直線コネクタ 50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0" name="テキスト ボックス 50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3" name="直線コネクタ 51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4" name="テキスト ボックス 51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5" name="直線コネクタ 51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6" name="テキスト ボックス 51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7" name="直線コネクタ 51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8" name="テキスト ボックス 51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2" name="直線コネクタ 521"/>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3"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4" name="直線コネクタ 523"/>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5"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6" name="直線コネクタ 525"/>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7"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8" name="フローチャート : 判断 527"/>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29" name="フローチャート : 判断 528"/>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76836</xdr:rowOff>
    </xdr:from>
    <xdr:to>
      <xdr:col>31</xdr:col>
      <xdr:colOff>85725</xdr:colOff>
      <xdr:row>104</xdr:row>
      <xdr:rowOff>6986</xdr:rowOff>
    </xdr:to>
    <xdr:sp macro="" textlink="">
      <xdr:nvSpPr>
        <xdr:cNvPr id="535" name="円/楕円 534"/>
        <xdr:cNvSpPr/>
      </xdr:nvSpPr>
      <xdr:spPr>
        <a:xfrm>
          <a:off x="2127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26688</xdr:rowOff>
    </xdr:from>
    <xdr:ext cx="469744" cy="259045"/>
    <xdr:sp macro="" textlink="">
      <xdr:nvSpPr>
        <xdr:cNvPr id="536" name="n_1aveValue【公民館】&#10;一人当たり面積"/>
        <xdr:cNvSpPr txBox="1"/>
      </xdr:nvSpPr>
      <xdr:spPr>
        <a:xfrm>
          <a:off x="210757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23513</xdr:rowOff>
    </xdr:from>
    <xdr:ext cx="469744" cy="259045"/>
    <xdr:sp macro="" textlink="">
      <xdr:nvSpPr>
        <xdr:cNvPr id="537" name="n_1mainValue【公民館】&#10;一人当たり面積"/>
        <xdr:cNvSpPr txBox="1"/>
      </xdr:nvSpPr>
      <xdr:spPr>
        <a:xfrm>
          <a:off x="21075727" y="1751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有形固定資産償却率について全般的に類似団体平均を下回る水準となっていますが、道路は類似団体平均を上回る水準となっているため、平成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年度に策定した「川越町公共施設等総合管理計画」等に沿って、計画的かつ予防保全的な管理を行い、コストの縮減にも努めていきます。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38735</xdr:rowOff>
    </xdr:from>
    <xdr:to>
      <xdr:col>5</xdr:col>
      <xdr:colOff>409575</xdr:colOff>
      <xdr:row>59</xdr:row>
      <xdr:rowOff>140335</xdr:rowOff>
    </xdr:to>
    <xdr:sp macro="" textlink="">
      <xdr:nvSpPr>
        <xdr:cNvPr id="80" name="フローチャート : 判断 79"/>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131462</xdr:rowOff>
    </xdr:from>
    <xdr:ext cx="405111" cy="259045"/>
    <xdr:sp macro="" textlink="">
      <xdr:nvSpPr>
        <xdr:cNvPr id="81" name="n_1aveValue【体育館・プール】&#10;有形固定資産減価償却率"/>
        <xdr:cNvSpPr txBox="1"/>
      </xdr:nvSpPr>
      <xdr:spPr>
        <a:xfrm>
          <a:off x="3582043"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52070</xdr:rowOff>
    </xdr:from>
    <xdr:to>
      <xdr:col>5</xdr:col>
      <xdr:colOff>409575</xdr:colOff>
      <xdr:row>58</xdr:row>
      <xdr:rowOff>153670</xdr:rowOff>
    </xdr:to>
    <xdr:sp macro="" textlink="">
      <xdr:nvSpPr>
        <xdr:cNvPr id="87" name="円/楕円 86"/>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170197</xdr:rowOff>
    </xdr:from>
    <xdr:ext cx="405111" cy="259045"/>
    <xdr:sp macro="" textlink="">
      <xdr:nvSpPr>
        <xdr:cNvPr id="88" name="n_1mainValue【体育館・プール】&#10;有形固定資産減価償却率"/>
        <xdr:cNvSpPr txBox="1"/>
      </xdr:nvSpPr>
      <xdr:spPr>
        <a:xfrm>
          <a:off x="3582043"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104648</xdr:rowOff>
    </xdr:from>
    <xdr:to>
      <xdr:col>14</xdr:col>
      <xdr:colOff>79375</xdr:colOff>
      <xdr:row>62</xdr:row>
      <xdr:rowOff>34798</xdr:rowOff>
    </xdr:to>
    <xdr:sp macro="" textlink="">
      <xdr:nvSpPr>
        <xdr:cNvPr id="118" name="フローチャート : 判断 117"/>
        <xdr:cNvSpPr/>
      </xdr:nvSpPr>
      <xdr:spPr>
        <a:xfrm>
          <a:off x="9588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25925</xdr:rowOff>
    </xdr:from>
    <xdr:ext cx="469744" cy="259045"/>
    <xdr:sp macro="" textlink="">
      <xdr:nvSpPr>
        <xdr:cNvPr id="119" name="n_1aveValue【体育館・プール】&#10;一人当たり面積"/>
        <xdr:cNvSpPr txBox="1"/>
      </xdr:nvSpPr>
      <xdr:spPr>
        <a:xfrm>
          <a:off x="93917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36068</xdr:rowOff>
    </xdr:from>
    <xdr:to>
      <xdr:col>14</xdr:col>
      <xdr:colOff>79375</xdr:colOff>
      <xdr:row>61</xdr:row>
      <xdr:rowOff>137668</xdr:rowOff>
    </xdr:to>
    <xdr:sp macro="" textlink="">
      <xdr:nvSpPr>
        <xdr:cNvPr id="125" name="円/楕円 124"/>
        <xdr:cNvSpPr/>
      </xdr:nvSpPr>
      <xdr:spPr>
        <a:xfrm>
          <a:off x="9588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154195</xdr:rowOff>
    </xdr:from>
    <xdr:ext cx="469744" cy="259045"/>
    <xdr:sp macro="" textlink="">
      <xdr:nvSpPr>
        <xdr:cNvPr id="126" name="n_1mainValue【体育館・プール】&#10;一人当たり面積"/>
        <xdr:cNvSpPr txBox="1"/>
      </xdr:nvSpPr>
      <xdr:spPr>
        <a:xfrm>
          <a:off x="9391727" y="102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51" name="直線コネクタ 150"/>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2"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3" name="直線コネクタ 152"/>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54"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5" name="直線コネクタ 154"/>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156"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57" name="フローチャート : 判断 15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151130</xdr:rowOff>
    </xdr:from>
    <xdr:to>
      <xdr:col>5</xdr:col>
      <xdr:colOff>409575</xdr:colOff>
      <xdr:row>86</xdr:row>
      <xdr:rowOff>81280</xdr:rowOff>
    </xdr:to>
    <xdr:sp macro="" textlink="">
      <xdr:nvSpPr>
        <xdr:cNvPr id="158" name="フローチャート : 判断 157"/>
        <xdr:cNvSpPr/>
      </xdr:nvSpPr>
      <xdr:spPr>
        <a:xfrm>
          <a:off x="3746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72407</xdr:rowOff>
    </xdr:from>
    <xdr:ext cx="405111" cy="259045"/>
    <xdr:sp macro="" textlink="">
      <xdr:nvSpPr>
        <xdr:cNvPr id="159" name="n_1aveValue【福祉施設】&#10;有形固定資産減価償却率"/>
        <xdr:cNvSpPr txBox="1"/>
      </xdr:nvSpPr>
      <xdr:spPr>
        <a:xfrm>
          <a:off x="3582043"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151130</xdr:rowOff>
    </xdr:from>
    <xdr:to>
      <xdr:col>5</xdr:col>
      <xdr:colOff>409575</xdr:colOff>
      <xdr:row>85</xdr:row>
      <xdr:rowOff>81280</xdr:rowOff>
    </xdr:to>
    <xdr:sp macro="" textlink="">
      <xdr:nvSpPr>
        <xdr:cNvPr id="165" name="円/楕円 164"/>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97807</xdr:rowOff>
    </xdr:from>
    <xdr:ext cx="405111" cy="259045"/>
    <xdr:sp macro="" textlink="">
      <xdr:nvSpPr>
        <xdr:cNvPr id="166" name="n_1mainValue【福祉施設】&#10;有形固定資産減価償却率"/>
        <xdr:cNvSpPr txBox="1"/>
      </xdr:nvSpPr>
      <xdr:spPr>
        <a:xfrm>
          <a:off x="3582043"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8" name="直線コネクタ 187"/>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9"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0" name="直線コネクタ 189"/>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1"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2" name="直線コネクタ 191"/>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3"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4" name="フローチャート : 判断 193"/>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95" name="フローチャート : 判断 194"/>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130319</xdr:rowOff>
    </xdr:from>
    <xdr:ext cx="469744" cy="259045"/>
    <xdr:sp macro="" textlink="">
      <xdr:nvSpPr>
        <xdr:cNvPr id="196"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135889</xdr:rowOff>
    </xdr:from>
    <xdr:to>
      <xdr:col>14</xdr:col>
      <xdr:colOff>79375</xdr:colOff>
      <xdr:row>83</xdr:row>
      <xdr:rowOff>66039</xdr:rowOff>
    </xdr:to>
    <xdr:sp macro="" textlink="">
      <xdr:nvSpPr>
        <xdr:cNvPr id="202" name="円/楕円 201"/>
        <xdr:cNvSpPr/>
      </xdr:nvSpPr>
      <xdr:spPr>
        <a:xfrm>
          <a:off x="958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82566</xdr:rowOff>
    </xdr:from>
    <xdr:ext cx="469744" cy="259045"/>
    <xdr:sp macro="" textlink="">
      <xdr:nvSpPr>
        <xdr:cNvPr id="203" name="n_1mainValue【福祉施設】&#10;一人当たり面積"/>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6" name="テキスト ボックス 2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6" name="テキスト ボックス 2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148589</xdr:rowOff>
    </xdr:from>
    <xdr:to>
      <xdr:col>6</xdr:col>
      <xdr:colOff>510540</xdr:colOff>
      <xdr:row>106</xdr:row>
      <xdr:rowOff>114300</xdr:rowOff>
    </xdr:to>
    <xdr:cxnSp macro="">
      <xdr:nvCxnSpPr>
        <xdr:cNvPr id="228" name="直線コネクタ 227"/>
        <xdr:cNvCxnSpPr/>
      </xdr:nvCxnSpPr>
      <xdr:spPr>
        <a:xfrm flipV="1">
          <a:off x="4634865" y="171221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118127</xdr:rowOff>
    </xdr:from>
    <xdr:ext cx="405111" cy="259045"/>
    <xdr:sp macro="" textlink="">
      <xdr:nvSpPr>
        <xdr:cNvPr id="229" name="【市民会館】&#10;有形固定資産減価償却率最小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106</xdr:row>
      <xdr:rowOff>114300</xdr:rowOff>
    </xdr:from>
    <xdr:to>
      <xdr:col>6</xdr:col>
      <xdr:colOff>600075</xdr:colOff>
      <xdr:row>106</xdr:row>
      <xdr:rowOff>114300</xdr:rowOff>
    </xdr:to>
    <xdr:cxnSp macro="">
      <xdr:nvCxnSpPr>
        <xdr:cNvPr id="230" name="直線コネクタ 229"/>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95266</xdr:rowOff>
    </xdr:from>
    <xdr:ext cx="405111" cy="259045"/>
    <xdr:sp macro="" textlink="">
      <xdr:nvSpPr>
        <xdr:cNvPr id="231" name="【市民会館】&#10;有形固定資産減価償却率最大値テキスト"/>
        <xdr:cNvSpPr txBox="1"/>
      </xdr:nvSpPr>
      <xdr:spPr>
        <a:xfrm>
          <a:off x="47244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99</xdr:row>
      <xdr:rowOff>148589</xdr:rowOff>
    </xdr:from>
    <xdr:to>
      <xdr:col>6</xdr:col>
      <xdr:colOff>600075</xdr:colOff>
      <xdr:row>99</xdr:row>
      <xdr:rowOff>148589</xdr:rowOff>
    </xdr:to>
    <xdr:cxnSp macro="">
      <xdr:nvCxnSpPr>
        <xdr:cNvPr id="232" name="直線コネクタ 231"/>
        <xdr:cNvCxnSpPr/>
      </xdr:nvCxnSpPr>
      <xdr:spPr>
        <a:xfrm>
          <a:off x="4546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114316</xdr:rowOff>
    </xdr:from>
    <xdr:ext cx="405111" cy="259045"/>
    <xdr:sp macro="" textlink="">
      <xdr:nvSpPr>
        <xdr:cNvPr id="233" name="【市民会館】&#10;有形固定資産減価償却率平均値テキスト"/>
        <xdr:cNvSpPr txBox="1"/>
      </xdr:nvSpPr>
      <xdr:spPr>
        <a:xfrm>
          <a:off x="47244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135889</xdr:rowOff>
    </xdr:from>
    <xdr:to>
      <xdr:col>6</xdr:col>
      <xdr:colOff>561975</xdr:colOff>
      <xdr:row>102</xdr:row>
      <xdr:rowOff>66039</xdr:rowOff>
    </xdr:to>
    <xdr:sp macro="" textlink="">
      <xdr:nvSpPr>
        <xdr:cNvPr id="234" name="フローチャート : 判断 233"/>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235" name="フローチャート : 判断 234"/>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139716</xdr:rowOff>
    </xdr:from>
    <xdr:ext cx="405111" cy="259045"/>
    <xdr:sp macro="" textlink="">
      <xdr:nvSpPr>
        <xdr:cNvPr id="236"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13970</xdr:rowOff>
    </xdr:from>
    <xdr:to>
      <xdr:col>5</xdr:col>
      <xdr:colOff>409575</xdr:colOff>
      <xdr:row>107</xdr:row>
      <xdr:rowOff>115570</xdr:rowOff>
    </xdr:to>
    <xdr:sp macro="" textlink="">
      <xdr:nvSpPr>
        <xdr:cNvPr id="242" name="円/楕円 241"/>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106697</xdr:rowOff>
    </xdr:from>
    <xdr:ext cx="405111" cy="259045"/>
    <xdr:sp macro="" textlink="">
      <xdr:nvSpPr>
        <xdr:cNvPr id="243" name="n_1mainValue【市民会館】&#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4" name="直線コネクタ 2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5" name="テキスト ボックス 2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6" name="直線コネクタ 2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7" name="テキスト ボックス 2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0" name="直線コネクタ 2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1" name="テキスト ボックス 2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2" name="直線コネクタ 2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3" name="テキスト ボックス 2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67" name="直線コネクタ 266"/>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68"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69" name="直線コネクタ 26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70"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71" name="直線コネクタ 270"/>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72"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73" name="フローチャート : 判断 272"/>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153036</xdr:rowOff>
    </xdr:from>
    <xdr:to>
      <xdr:col>14</xdr:col>
      <xdr:colOff>79375</xdr:colOff>
      <xdr:row>106</xdr:row>
      <xdr:rowOff>83186</xdr:rowOff>
    </xdr:to>
    <xdr:sp macro="" textlink="">
      <xdr:nvSpPr>
        <xdr:cNvPr id="274" name="フローチャート : 判断 273"/>
        <xdr:cNvSpPr/>
      </xdr:nvSpPr>
      <xdr:spPr>
        <a:xfrm>
          <a:off x="9588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74313</xdr:rowOff>
    </xdr:from>
    <xdr:ext cx="469744" cy="259045"/>
    <xdr:sp macro="" textlink="">
      <xdr:nvSpPr>
        <xdr:cNvPr id="275" name="n_1aveValue【市民会館】&#10;一人当たり面積"/>
        <xdr:cNvSpPr txBox="1"/>
      </xdr:nvSpPr>
      <xdr:spPr>
        <a:xfrm>
          <a:off x="9391727"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48261</xdr:rowOff>
    </xdr:from>
    <xdr:to>
      <xdr:col>14</xdr:col>
      <xdr:colOff>79375</xdr:colOff>
      <xdr:row>105</xdr:row>
      <xdr:rowOff>149861</xdr:rowOff>
    </xdr:to>
    <xdr:sp macro="" textlink="">
      <xdr:nvSpPr>
        <xdr:cNvPr id="281" name="円/楕円 280"/>
        <xdr:cNvSpPr/>
      </xdr:nvSpPr>
      <xdr:spPr>
        <a:xfrm>
          <a:off x="958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166388</xdr:rowOff>
    </xdr:from>
    <xdr:ext cx="469744" cy="259045"/>
    <xdr:sp macro="" textlink="">
      <xdr:nvSpPr>
        <xdr:cNvPr id="282" name="n_1mainValue【市民会館】&#10;一人当たり面積"/>
        <xdr:cNvSpPr txBox="1"/>
      </xdr:nvSpPr>
      <xdr:spPr>
        <a:xfrm>
          <a:off x="9391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23" name="直線コネクタ 322"/>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24"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5" name="直線コネクタ 324"/>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26"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27" name="直線コネクタ 326"/>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28"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29" name="フローチャート : 判断 328"/>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86360</xdr:rowOff>
    </xdr:from>
    <xdr:to>
      <xdr:col>22</xdr:col>
      <xdr:colOff>415925</xdr:colOff>
      <xdr:row>59</xdr:row>
      <xdr:rowOff>16510</xdr:rowOff>
    </xdr:to>
    <xdr:sp macro="" textlink="">
      <xdr:nvSpPr>
        <xdr:cNvPr id="330" name="フローチャート : 判断 329"/>
        <xdr:cNvSpPr/>
      </xdr:nvSpPr>
      <xdr:spPr>
        <a:xfrm>
          <a:off x="15430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7637</xdr:rowOff>
    </xdr:from>
    <xdr:ext cx="405111" cy="259045"/>
    <xdr:sp macro="" textlink="">
      <xdr:nvSpPr>
        <xdr:cNvPr id="331" name="n_1aveValue【保健センター・保健所】&#10;有形固定資産減価償却率"/>
        <xdr:cNvSpPr txBox="1"/>
      </xdr:nvSpPr>
      <xdr:spPr>
        <a:xfrm>
          <a:off x="15266043"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74930</xdr:rowOff>
    </xdr:from>
    <xdr:to>
      <xdr:col>22</xdr:col>
      <xdr:colOff>415925</xdr:colOff>
      <xdr:row>59</xdr:row>
      <xdr:rowOff>5080</xdr:rowOff>
    </xdr:to>
    <xdr:sp macro="" textlink="">
      <xdr:nvSpPr>
        <xdr:cNvPr id="337" name="円/楕円 336"/>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21607</xdr:rowOff>
    </xdr:from>
    <xdr:ext cx="405111" cy="259045"/>
    <xdr:sp macro="" textlink="">
      <xdr:nvSpPr>
        <xdr:cNvPr id="338" name="n_1mainValue【保健センター・保健所】&#10;有形固定資産減価償却率"/>
        <xdr:cNvSpPr txBox="1"/>
      </xdr:nvSpPr>
      <xdr:spPr>
        <a:xfrm>
          <a:off x="15266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63" name="直線コネクタ 362"/>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64"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65" name="直線コネクタ 364"/>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66"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67" name="直線コネクタ 366"/>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68"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69" name="フローチャート : 判断 368"/>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71120</xdr:rowOff>
    </xdr:from>
    <xdr:to>
      <xdr:col>31</xdr:col>
      <xdr:colOff>85725</xdr:colOff>
      <xdr:row>63</xdr:row>
      <xdr:rowOff>1270</xdr:rowOff>
    </xdr:to>
    <xdr:sp macro="" textlink="">
      <xdr:nvSpPr>
        <xdr:cNvPr id="370" name="フローチャート : 判断 369"/>
        <xdr:cNvSpPr/>
      </xdr:nvSpPr>
      <xdr:spPr>
        <a:xfrm>
          <a:off x="21272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163847</xdr:rowOff>
    </xdr:from>
    <xdr:ext cx="469744" cy="259045"/>
    <xdr:sp macro="" textlink="">
      <xdr:nvSpPr>
        <xdr:cNvPr id="371" name="n_1aveValue【保健センター・保健所】&#10;一人当たり面積"/>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158750</xdr:rowOff>
    </xdr:from>
    <xdr:to>
      <xdr:col>31</xdr:col>
      <xdr:colOff>85725</xdr:colOff>
      <xdr:row>62</xdr:row>
      <xdr:rowOff>88900</xdr:rowOff>
    </xdr:to>
    <xdr:sp macro="" textlink="">
      <xdr:nvSpPr>
        <xdr:cNvPr id="377" name="円/楕円 376"/>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105427</xdr:rowOff>
    </xdr:from>
    <xdr:ext cx="469744" cy="259045"/>
    <xdr:sp macro="" textlink="">
      <xdr:nvSpPr>
        <xdr:cNvPr id="378" name="n_1mainValue【保健センター・保健所】&#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0" name="テキスト ボックス 38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8" name="テキスト ボックス 39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02" name="直線コネクタ 401"/>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03"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4" name="直線コネクタ 403"/>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05"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06" name="直線コネクタ 405"/>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07"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8" name="フローチャート : 判断 407"/>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105411</xdr:rowOff>
    </xdr:from>
    <xdr:to>
      <xdr:col>22</xdr:col>
      <xdr:colOff>415925</xdr:colOff>
      <xdr:row>80</xdr:row>
      <xdr:rowOff>35561</xdr:rowOff>
    </xdr:to>
    <xdr:sp macro="" textlink="">
      <xdr:nvSpPr>
        <xdr:cNvPr id="409" name="フローチャート : 判断 408"/>
        <xdr:cNvSpPr/>
      </xdr:nvSpPr>
      <xdr:spPr>
        <a:xfrm>
          <a:off x="15430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52088</xdr:rowOff>
    </xdr:from>
    <xdr:ext cx="405111" cy="259045"/>
    <xdr:sp macro="" textlink="">
      <xdr:nvSpPr>
        <xdr:cNvPr id="410" name="n_1aveValue【消防施設】&#10;有形固定資産減価償却率"/>
        <xdr:cNvSpPr txBox="1"/>
      </xdr:nvSpPr>
      <xdr:spPr>
        <a:xfrm>
          <a:off x="15266043"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133986</xdr:rowOff>
    </xdr:from>
    <xdr:to>
      <xdr:col>22</xdr:col>
      <xdr:colOff>415925</xdr:colOff>
      <xdr:row>82</xdr:row>
      <xdr:rowOff>64136</xdr:rowOff>
    </xdr:to>
    <xdr:sp macro="" textlink="">
      <xdr:nvSpPr>
        <xdr:cNvPr id="416" name="円/楕円 415"/>
        <xdr:cNvSpPr/>
      </xdr:nvSpPr>
      <xdr:spPr>
        <a:xfrm>
          <a:off x="15430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55263</xdr:rowOff>
    </xdr:from>
    <xdr:ext cx="405111" cy="259045"/>
    <xdr:sp macro="" textlink="">
      <xdr:nvSpPr>
        <xdr:cNvPr id="417" name="n_1mainValue【消防施設】&#10;有形固定資産減価償却率"/>
        <xdr:cNvSpPr txBox="1"/>
      </xdr:nvSpPr>
      <xdr:spPr>
        <a:xfrm>
          <a:off x="15266043"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8" name="直線コネクタ 4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9" name="テキスト ボックス 4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0" name="直線コネクタ 4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1" name="テキスト ボックス 4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2" name="直線コネクタ 4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3" name="テキスト ボックス 4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4" name="直線コネクタ 4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5" name="テキスト ボックス 4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6" name="直線コネクタ 4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7" name="テキスト ボックス 4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8" name="直線コネクタ 4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9" name="テキスト ボックス 4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43" name="直線コネクタ 442"/>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44"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45" name="直線コネクタ 444"/>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46"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7" name="直線コネクタ 446"/>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448"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49" name="フローチャート : 判断 448"/>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11249</xdr:rowOff>
    </xdr:from>
    <xdr:to>
      <xdr:col>31</xdr:col>
      <xdr:colOff>85725</xdr:colOff>
      <xdr:row>86</xdr:row>
      <xdr:rowOff>112849</xdr:rowOff>
    </xdr:to>
    <xdr:sp macro="" textlink="">
      <xdr:nvSpPr>
        <xdr:cNvPr id="450" name="フローチャート : 判断 449"/>
        <xdr:cNvSpPr/>
      </xdr:nvSpPr>
      <xdr:spPr>
        <a:xfrm>
          <a:off x="21272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103976</xdr:rowOff>
    </xdr:from>
    <xdr:ext cx="469744" cy="259045"/>
    <xdr:sp macro="" textlink="">
      <xdr:nvSpPr>
        <xdr:cNvPr id="451" name="n_1aveValue【消防施設】&#10;一人当たり面積"/>
        <xdr:cNvSpPr txBox="1"/>
      </xdr:nvSpPr>
      <xdr:spPr>
        <a:xfrm>
          <a:off x="210757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170724</xdr:rowOff>
    </xdr:from>
    <xdr:to>
      <xdr:col>31</xdr:col>
      <xdr:colOff>85725</xdr:colOff>
      <xdr:row>86</xdr:row>
      <xdr:rowOff>100874</xdr:rowOff>
    </xdr:to>
    <xdr:sp macro="" textlink="">
      <xdr:nvSpPr>
        <xdr:cNvPr id="457" name="円/楕円 456"/>
        <xdr:cNvSpPr/>
      </xdr:nvSpPr>
      <xdr:spPr>
        <a:xfrm>
          <a:off x="21272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117401</xdr:rowOff>
    </xdr:from>
    <xdr:ext cx="469744" cy="259045"/>
    <xdr:sp macro="" textlink="">
      <xdr:nvSpPr>
        <xdr:cNvPr id="458" name="n_1mainValue【消防施設】&#10;一人当たり面積"/>
        <xdr:cNvSpPr txBox="1"/>
      </xdr:nvSpPr>
      <xdr:spPr>
        <a:xfrm>
          <a:off x="21075727" y="1451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7" name="テキスト ボックス 47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137922</xdr:rowOff>
    </xdr:from>
    <xdr:to>
      <xdr:col>23</xdr:col>
      <xdr:colOff>516889</xdr:colOff>
      <xdr:row>105</xdr:row>
      <xdr:rowOff>151637</xdr:rowOff>
    </xdr:to>
    <xdr:cxnSp macro="">
      <xdr:nvCxnSpPr>
        <xdr:cNvPr id="481" name="直線コネクタ 480"/>
        <xdr:cNvCxnSpPr/>
      </xdr:nvCxnSpPr>
      <xdr:spPr>
        <a:xfrm flipV="1">
          <a:off x="16318864" y="17111472"/>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155464</xdr:rowOff>
    </xdr:from>
    <xdr:ext cx="405111" cy="259045"/>
    <xdr:sp macro="" textlink="">
      <xdr:nvSpPr>
        <xdr:cNvPr id="482" name="【庁舎】&#10;有形固定資産減価償却率最小値テキスト"/>
        <xdr:cNvSpPr txBox="1"/>
      </xdr:nvSpPr>
      <xdr:spPr>
        <a:xfrm>
          <a:off x="16408400" y="1815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105</xdr:row>
      <xdr:rowOff>151637</xdr:rowOff>
    </xdr:from>
    <xdr:to>
      <xdr:col>23</xdr:col>
      <xdr:colOff>606425</xdr:colOff>
      <xdr:row>105</xdr:row>
      <xdr:rowOff>151637</xdr:rowOff>
    </xdr:to>
    <xdr:cxnSp macro="">
      <xdr:nvCxnSpPr>
        <xdr:cNvPr id="483" name="直線コネクタ 482"/>
        <xdr:cNvCxnSpPr/>
      </xdr:nvCxnSpPr>
      <xdr:spPr>
        <a:xfrm>
          <a:off x="16230600" y="1815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84599</xdr:rowOff>
    </xdr:from>
    <xdr:ext cx="405111" cy="259045"/>
    <xdr:sp macro="" textlink="">
      <xdr:nvSpPr>
        <xdr:cNvPr id="484" name="【庁舎】&#10;有形固定資産減価償却率最大値テキスト"/>
        <xdr:cNvSpPr txBox="1"/>
      </xdr:nvSpPr>
      <xdr:spPr>
        <a:xfrm>
          <a:off x="164084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99</xdr:row>
      <xdr:rowOff>137922</xdr:rowOff>
    </xdr:from>
    <xdr:to>
      <xdr:col>23</xdr:col>
      <xdr:colOff>606425</xdr:colOff>
      <xdr:row>99</xdr:row>
      <xdr:rowOff>137922</xdr:rowOff>
    </xdr:to>
    <xdr:cxnSp macro="">
      <xdr:nvCxnSpPr>
        <xdr:cNvPr id="485" name="直線コネクタ 484"/>
        <xdr:cNvCxnSpPr/>
      </xdr:nvCxnSpPr>
      <xdr:spPr>
        <a:xfrm>
          <a:off x="16230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108983</xdr:rowOff>
    </xdr:from>
    <xdr:ext cx="405111" cy="259045"/>
    <xdr:sp macro="" textlink="">
      <xdr:nvSpPr>
        <xdr:cNvPr id="486" name="【庁舎】&#10;有形固定資産減価償却率平均値テキスト"/>
        <xdr:cNvSpPr txBox="1"/>
      </xdr:nvSpPr>
      <xdr:spPr>
        <a:xfrm>
          <a:off x="16408400" y="1759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130556</xdr:rowOff>
    </xdr:from>
    <xdr:to>
      <xdr:col>23</xdr:col>
      <xdr:colOff>568325</xdr:colOff>
      <xdr:row>103</xdr:row>
      <xdr:rowOff>60706</xdr:rowOff>
    </xdr:to>
    <xdr:sp macro="" textlink="">
      <xdr:nvSpPr>
        <xdr:cNvPr id="487" name="フローチャート : 判断 486"/>
        <xdr:cNvSpPr/>
      </xdr:nvSpPr>
      <xdr:spPr>
        <a:xfrm>
          <a:off x="162687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98552</xdr:rowOff>
    </xdr:from>
    <xdr:to>
      <xdr:col>22</xdr:col>
      <xdr:colOff>415925</xdr:colOff>
      <xdr:row>104</xdr:row>
      <xdr:rowOff>28702</xdr:rowOff>
    </xdr:to>
    <xdr:sp macro="" textlink="">
      <xdr:nvSpPr>
        <xdr:cNvPr id="488" name="フローチャート : 判断 487"/>
        <xdr:cNvSpPr/>
      </xdr:nvSpPr>
      <xdr:spPr>
        <a:xfrm>
          <a:off x="15430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45229</xdr:rowOff>
    </xdr:from>
    <xdr:ext cx="405111" cy="259045"/>
    <xdr:sp macro="" textlink="">
      <xdr:nvSpPr>
        <xdr:cNvPr id="489" name="n_1aveValue【庁舎】&#10;有形固定資産減価償却率"/>
        <xdr:cNvSpPr txBox="1"/>
      </xdr:nvSpPr>
      <xdr:spPr>
        <a:xfrm>
          <a:off x="15266043"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169418</xdr:rowOff>
    </xdr:from>
    <xdr:to>
      <xdr:col>22</xdr:col>
      <xdr:colOff>415925</xdr:colOff>
      <xdr:row>107</xdr:row>
      <xdr:rowOff>99568</xdr:rowOff>
    </xdr:to>
    <xdr:sp macro="" textlink="">
      <xdr:nvSpPr>
        <xdr:cNvPr id="495" name="円/楕円 494"/>
        <xdr:cNvSpPr/>
      </xdr:nvSpPr>
      <xdr:spPr>
        <a:xfrm>
          <a:off x="15430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90695</xdr:rowOff>
    </xdr:from>
    <xdr:ext cx="405111" cy="259045"/>
    <xdr:sp macro="" textlink="">
      <xdr:nvSpPr>
        <xdr:cNvPr id="496" name="n_1mainValue【庁舎】&#10;有形固定資産減価償却率"/>
        <xdr:cNvSpPr txBox="1"/>
      </xdr:nvSpPr>
      <xdr:spPr>
        <a:xfrm>
          <a:off x="15266043"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8" name="直線コネクタ 5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9" name="テキスト ボックス 5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0" name="直線コネクタ 5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1" name="テキスト ボックス 5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2" name="直線コネクタ 5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3" name="テキスト ボックス 5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4" name="直線コネクタ 5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5" name="テキスト ボックス 5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6" name="直線コネクタ 5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7" name="テキスト ボックス 5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8" name="直線コネクタ 5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9" name="テキスト ボックス 5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3" name="直線コネクタ 522"/>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4"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5" name="直線コネクタ 524"/>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6"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7" name="直線コネクタ 526"/>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28"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29" name="フローチャート : 判断 528"/>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xdr:rowOff>
    </xdr:from>
    <xdr:to>
      <xdr:col>31</xdr:col>
      <xdr:colOff>85725</xdr:colOff>
      <xdr:row>106</xdr:row>
      <xdr:rowOff>113937</xdr:rowOff>
    </xdr:to>
    <xdr:sp macro="" textlink="">
      <xdr:nvSpPr>
        <xdr:cNvPr id="530" name="フローチャート : 判断 529"/>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105064</xdr:rowOff>
    </xdr:from>
    <xdr:ext cx="469744" cy="259045"/>
    <xdr:sp macro="" textlink="">
      <xdr:nvSpPr>
        <xdr:cNvPr id="531" name="n_1aveValue【庁舎】&#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93980</xdr:rowOff>
    </xdr:from>
    <xdr:to>
      <xdr:col>31</xdr:col>
      <xdr:colOff>85725</xdr:colOff>
      <xdr:row>101</xdr:row>
      <xdr:rowOff>24130</xdr:rowOff>
    </xdr:to>
    <xdr:sp macro="" textlink="">
      <xdr:nvSpPr>
        <xdr:cNvPr id="537" name="円/楕円 536"/>
        <xdr:cNvSpPr/>
      </xdr:nvSpPr>
      <xdr:spPr>
        <a:xfrm>
          <a:off x="21272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40657</xdr:rowOff>
    </xdr:from>
    <xdr:ext cx="469744" cy="259045"/>
    <xdr:sp macro="" textlink="">
      <xdr:nvSpPr>
        <xdr:cNvPr id="538" name="n_1mainValue【庁舎】&#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有形固定資産減価償却率については、体育館・プール、保健センター・保健所、福祉施設において類似団体平均を上回っているため、平成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年度に策定した「川越町公共施設等総合管理計画」等に沿って、計画的かつ予防保全的な管理を行い、コストの縮減にも努めていきます。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当町は、企業による大規模償却資産税による税収が多く、財政力指数が</a:t>
          </a:r>
          <a:r>
            <a:rPr kumimoji="1" lang="en-US" altLang="ja-JP" sz="1300">
              <a:latin typeface="ＭＳ Ｐゴシック"/>
            </a:rPr>
            <a:t>1.28</a:t>
          </a:r>
          <a:r>
            <a:rPr kumimoji="1" lang="ja-JP" altLang="en-US" sz="1300">
              <a:latin typeface="ＭＳ Ｐゴシック"/>
            </a:rPr>
            <a:t>と類似団体の平均を大きく上回っている。本年度は、町民税法人税割の増加により増収はしたが、償却資産税は、年々減少し、基準財政収入額の減が見込まれる。</a:t>
          </a:r>
        </a:p>
        <a:p>
          <a:r>
            <a:rPr kumimoji="1" lang="ja-JP" altLang="en-US" sz="1300">
              <a:latin typeface="ＭＳ Ｐゴシック"/>
            </a:rPr>
            <a:t>　今後は、歳出削減、町税等の徴収強化に努め、更なる財政基盤の強化に努めたい。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32355</xdr:rowOff>
    </xdr:from>
    <xdr:to>
      <xdr:col>7</xdr:col>
      <xdr:colOff>152400</xdr:colOff>
      <xdr:row>37</xdr:row>
      <xdr:rowOff>101298</xdr:rowOff>
    </xdr:to>
    <xdr:cxnSp macro="">
      <xdr:nvCxnSpPr>
        <xdr:cNvPr id="69" name="直線コネクタ 68"/>
        <xdr:cNvCxnSpPr/>
      </xdr:nvCxnSpPr>
      <xdr:spPr>
        <a:xfrm flipV="1">
          <a:off x="4114800" y="63760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101298</xdr:rowOff>
    </xdr:from>
    <xdr:to>
      <xdr:col>6</xdr:col>
      <xdr:colOff>0</xdr:colOff>
      <xdr:row>37</xdr:row>
      <xdr:rowOff>147260</xdr:rowOff>
    </xdr:to>
    <xdr:cxnSp macro="">
      <xdr:nvCxnSpPr>
        <xdr:cNvPr id="72" name="直線コネクタ 71"/>
        <xdr:cNvCxnSpPr/>
      </xdr:nvCxnSpPr>
      <xdr:spPr>
        <a:xfrm flipV="1">
          <a:off x="3225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147260</xdr:rowOff>
    </xdr:from>
    <xdr:to>
      <xdr:col>4</xdr:col>
      <xdr:colOff>482600</xdr:colOff>
      <xdr:row>37</xdr:row>
      <xdr:rowOff>158750</xdr:rowOff>
    </xdr:to>
    <xdr:cxnSp macro="">
      <xdr:nvCxnSpPr>
        <xdr:cNvPr id="75" name="直線コネクタ 74"/>
        <xdr:cNvCxnSpPr/>
      </xdr:nvCxnSpPr>
      <xdr:spPr>
        <a:xfrm flipV="1">
          <a:off x="2336800" y="64909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55336</xdr:rowOff>
    </xdr:from>
    <xdr:to>
      <xdr:col>3</xdr:col>
      <xdr:colOff>279400</xdr:colOff>
      <xdr:row>37</xdr:row>
      <xdr:rowOff>158750</xdr:rowOff>
    </xdr:to>
    <xdr:cxnSp macro="">
      <xdr:nvCxnSpPr>
        <xdr:cNvPr id="78" name="直線コネクタ 77"/>
        <xdr:cNvCxnSpPr/>
      </xdr:nvCxnSpPr>
      <xdr:spPr>
        <a:xfrm>
          <a:off x="1447800" y="63989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153005</xdr:rowOff>
    </xdr:from>
    <xdr:to>
      <xdr:col>7</xdr:col>
      <xdr:colOff>203200</xdr:colOff>
      <xdr:row>37</xdr:row>
      <xdr:rowOff>83155</xdr:rowOff>
    </xdr:to>
    <xdr:sp macro="" textlink="">
      <xdr:nvSpPr>
        <xdr:cNvPr id="88" name="円/楕円 87"/>
        <xdr:cNvSpPr/>
      </xdr:nvSpPr>
      <xdr:spPr>
        <a:xfrm>
          <a:off x="49022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169532</xdr:rowOff>
    </xdr:from>
    <xdr:ext cx="762000" cy="259045"/>
    <xdr:sp macro="" textlink="">
      <xdr:nvSpPr>
        <xdr:cNvPr id="89" name="財政力該当値テキスト"/>
        <xdr:cNvSpPr txBox="1"/>
      </xdr:nvSpPr>
      <xdr:spPr>
        <a:xfrm>
          <a:off x="5041900" y="617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50498</xdr:rowOff>
    </xdr:from>
    <xdr:to>
      <xdr:col>6</xdr:col>
      <xdr:colOff>50800</xdr:colOff>
      <xdr:row>37</xdr:row>
      <xdr:rowOff>152098</xdr:rowOff>
    </xdr:to>
    <xdr:sp macro="" textlink="">
      <xdr:nvSpPr>
        <xdr:cNvPr id="90" name="円/楕円 89"/>
        <xdr:cNvSpPr/>
      </xdr:nvSpPr>
      <xdr:spPr>
        <a:xfrm>
          <a:off x="4064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162275</xdr:rowOff>
    </xdr:from>
    <xdr:ext cx="736600" cy="259045"/>
    <xdr:sp macro="" textlink="">
      <xdr:nvSpPr>
        <xdr:cNvPr id="91" name="テキスト ボックス 90"/>
        <xdr:cNvSpPr txBox="1"/>
      </xdr:nvSpPr>
      <xdr:spPr>
        <a:xfrm>
          <a:off x="3733800" y="61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96460</xdr:rowOff>
    </xdr:from>
    <xdr:to>
      <xdr:col>4</xdr:col>
      <xdr:colOff>533400</xdr:colOff>
      <xdr:row>38</xdr:row>
      <xdr:rowOff>26609</xdr:rowOff>
    </xdr:to>
    <xdr:sp macro="" textlink="">
      <xdr:nvSpPr>
        <xdr:cNvPr id="92" name="円/楕円 91"/>
        <xdr:cNvSpPr/>
      </xdr:nvSpPr>
      <xdr:spPr>
        <a:xfrm>
          <a:off x="3175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36787</xdr:rowOff>
    </xdr:from>
    <xdr:ext cx="762000" cy="259045"/>
    <xdr:sp macro="" textlink="">
      <xdr:nvSpPr>
        <xdr:cNvPr id="93" name="テキスト ボックス 92"/>
        <xdr:cNvSpPr txBox="1"/>
      </xdr:nvSpPr>
      <xdr:spPr>
        <a:xfrm>
          <a:off x="2844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4" name="円/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4536</xdr:rowOff>
    </xdr:from>
    <xdr:to>
      <xdr:col>2</xdr:col>
      <xdr:colOff>127000</xdr:colOff>
      <xdr:row>37</xdr:row>
      <xdr:rowOff>106136</xdr:rowOff>
    </xdr:to>
    <xdr:sp macro="" textlink="">
      <xdr:nvSpPr>
        <xdr:cNvPr id="96" name="円/楕円 95"/>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116313</xdr:rowOff>
    </xdr:from>
    <xdr:ext cx="762000" cy="259045"/>
    <xdr:sp macro="" textlink="">
      <xdr:nvSpPr>
        <xdr:cNvPr id="97" name="テキスト ボックス 96"/>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の中でも上位であり、財政の柔軟性が高いものと思われる。しかし、今後も更なる財政需要の増が見込まれる。その一方で、経常一般財源の増は見込みにくく、経常経費の削減を図り財政体質の健全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20828</xdr:rowOff>
    </xdr:from>
    <xdr:to>
      <xdr:col>7</xdr:col>
      <xdr:colOff>152400</xdr:colOff>
      <xdr:row>58</xdr:row>
      <xdr:rowOff>78740</xdr:rowOff>
    </xdr:to>
    <xdr:cxnSp macro="">
      <xdr:nvCxnSpPr>
        <xdr:cNvPr id="130" name="直線コネクタ 129"/>
        <xdr:cNvCxnSpPr/>
      </xdr:nvCxnSpPr>
      <xdr:spPr>
        <a:xfrm flipV="1">
          <a:off x="4114800" y="99649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30480</xdr:rowOff>
    </xdr:from>
    <xdr:to>
      <xdr:col>6</xdr:col>
      <xdr:colOff>0</xdr:colOff>
      <xdr:row>58</xdr:row>
      <xdr:rowOff>78740</xdr:rowOff>
    </xdr:to>
    <xdr:cxnSp macro="">
      <xdr:nvCxnSpPr>
        <xdr:cNvPr id="133" name="直線コネクタ 132"/>
        <xdr:cNvCxnSpPr/>
      </xdr:nvCxnSpPr>
      <xdr:spPr>
        <a:xfrm>
          <a:off x="3225800" y="997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5" name="テキスト ボックス 134"/>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30480</xdr:rowOff>
    </xdr:from>
    <xdr:to>
      <xdr:col>4</xdr:col>
      <xdr:colOff>482600</xdr:colOff>
      <xdr:row>61</xdr:row>
      <xdr:rowOff>80772</xdr:rowOff>
    </xdr:to>
    <xdr:cxnSp macro="">
      <xdr:nvCxnSpPr>
        <xdr:cNvPr id="136" name="直線コネクタ 135"/>
        <xdr:cNvCxnSpPr/>
      </xdr:nvCxnSpPr>
      <xdr:spPr>
        <a:xfrm flipV="1">
          <a:off x="2336800" y="9974580"/>
          <a:ext cx="889000" cy="5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75946</xdr:rowOff>
    </xdr:from>
    <xdr:to>
      <xdr:col>3</xdr:col>
      <xdr:colOff>279400</xdr:colOff>
      <xdr:row>61</xdr:row>
      <xdr:rowOff>80772</xdr:rowOff>
    </xdr:to>
    <xdr:cxnSp macro="">
      <xdr:nvCxnSpPr>
        <xdr:cNvPr id="139" name="直線コネクタ 138"/>
        <xdr:cNvCxnSpPr/>
      </xdr:nvCxnSpPr>
      <xdr:spPr>
        <a:xfrm>
          <a:off x="1447800" y="105343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57</xdr:row>
      <xdr:rowOff>141478</xdr:rowOff>
    </xdr:from>
    <xdr:to>
      <xdr:col>7</xdr:col>
      <xdr:colOff>203200</xdr:colOff>
      <xdr:row>58</xdr:row>
      <xdr:rowOff>71628</xdr:rowOff>
    </xdr:to>
    <xdr:sp macro="" textlink="">
      <xdr:nvSpPr>
        <xdr:cNvPr id="149" name="円/楕円 148"/>
        <xdr:cNvSpPr/>
      </xdr:nvSpPr>
      <xdr:spPr>
        <a:xfrm>
          <a:off x="49022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62755</xdr:rowOff>
    </xdr:from>
    <xdr:ext cx="762000" cy="259045"/>
    <xdr:sp macro="" textlink="">
      <xdr:nvSpPr>
        <xdr:cNvPr id="150" name="財政構造の弾力性該当値テキスト"/>
        <xdr:cNvSpPr txBox="1"/>
      </xdr:nvSpPr>
      <xdr:spPr>
        <a:xfrm>
          <a:off x="5041900" y="983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27940</xdr:rowOff>
    </xdr:from>
    <xdr:to>
      <xdr:col>6</xdr:col>
      <xdr:colOff>50800</xdr:colOff>
      <xdr:row>58</xdr:row>
      <xdr:rowOff>129540</xdr:rowOff>
    </xdr:to>
    <xdr:sp macro="" textlink="">
      <xdr:nvSpPr>
        <xdr:cNvPr id="151" name="円/楕円 150"/>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139717</xdr:rowOff>
    </xdr:from>
    <xdr:ext cx="736600" cy="259045"/>
    <xdr:sp macro="" textlink="">
      <xdr:nvSpPr>
        <xdr:cNvPr id="152" name="テキスト ボックス 151"/>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151130</xdr:rowOff>
    </xdr:from>
    <xdr:to>
      <xdr:col>4</xdr:col>
      <xdr:colOff>533400</xdr:colOff>
      <xdr:row>58</xdr:row>
      <xdr:rowOff>81280</xdr:rowOff>
    </xdr:to>
    <xdr:sp macro="" textlink="">
      <xdr:nvSpPr>
        <xdr:cNvPr id="153" name="円/楕円 152"/>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91457</xdr:rowOff>
    </xdr:from>
    <xdr:ext cx="762000" cy="259045"/>
    <xdr:sp macro="" textlink="">
      <xdr:nvSpPr>
        <xdr:cNvPr id="154" name="テキスト ボックス 153"/>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5" name="円/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6" name="テキスト ボックス 155"/>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7" name="円/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58" name="テキスト ボックス 157"/>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類似団体と比較するとほぼ平均であるが、公共施設等の老朽化に対応するため維持補修費の増も見込まれるため、全体的なコスト削減を図っていく。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27132</xdr:rowOff>
    </xdr:from>
    <xdr:to>
      <xdr:col>7</xdr:col>
      <xdr:colOff>152400</xdr:colOff>
      <xdr:row>82</xdr:row>
      <xdr:rowOff>27372</xdr:rowOff>
    </xdr:to>
    <xdr:cxnSp macro="">
      <xdr:nvCxnSpPr>
        <xdr:cNvPr id="191" name="直線コネクタ 190"/>
        <xdr:cNvCxnSpPr/>
      </xdr:nvCxnSpPr>
      <xdr:spPr>
        <a:xfrm flipV="1">
          <a:off x="4114800" y="14086032"/>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12736</xdr:rowOff>
    </xdr:from>
    <xdr:to>
      <xdr:col>6</xdr:col>
      <xdr:colOff>0</xdr:colOff>
      <xdr:row>82</xdr:row>
      <xdr:rowOff>27372</xdr:rowOff>
    </xdr:to>
    <xdr:cxnSp macro="">
      <xdr:nvCxnSpPr>
        <xdr:cNvPr id="194" name="直線コネクタ 193"/>
        <xdr:cNvCxnSpPr/>
      </xdr:nvCxnSpPr>
      <xdr:spPr>
        <a:xfrm>
          <a:off x="3225800" y="14071636"/>
          <a:ext cx="889000" cy="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161151</xdr:rowOff>
    </xdr:from>
    <xdr:to>
      <xdr:col>4</xdr:col>
      <xdr:colOff>482600</xdr:colOff>
      <xdr:row>82</xdr:row>
      <xdr:rowOff>12736</xdr:rowOff>
    </xdr:to>
    <xdr:cxnSp macro="">
      <xdr:nvCxnSpPr>
        <xdr:cNvPr id="197" name="直線コネクタ 196"/>
        <xdr:cNvCxnSpPr/>
      </xdr:nvCxnSpPr>
      <xdr:spPr>
        <a:xfrm>
          <a:off x="2336800" y="14048601"/>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161151</xdr:rowOff>
    </xdr:from>
    <xdr:to>
      <xdr:col>3</xdr:col>
      <xdr:colOff>279400</xdr:colOff>
      <xdr:row>82</xdr:row>
      <xdr:rowOff>4314</xdr:rowOff>
    </xdr:to>
    <xdr:cxnSp macro="">
      <xdr:nvCxnSpPr>
        <xdr:cNvPr id="200" name="直線コネクタ 199"/>
        <xdr:cNvCxnSpPr/>
      </xdr:nvCxnSpPr>
      <xdr:spPr>
        <a:xfrm flipV="1">
          <a:off x="1447800" y="14048601"/>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147782</xdr:rowOff>
    </xdr:from>
    <xdr:to>
      <xdr:col>7</xdr:col>
      <xdr:colOff>203200</xdr:colOff>
      <xdr:row>82</xdr:row>
      <xdr:rowOff>77932</xdr:rowOff>
    </xdr:to>
    <xdr:sp macro="" textlink="">
      <xdr:nvSpPr>
        <xdr:cNvPr id="210" name="円/楕円 209"/>
        <xdr:cNvSpPr/>
      </xdr:nvSpPr>
      <xdr:spPr>
        <a:xfrm>
          <a:off x="4902200" y="140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164309</xdr:rowOff>
    </xdr:from>
    <xdr:ext cx="762000" cy="259045"/>
    <xdr:sp macro="" textlink="">
      <xdr:nvSpPr>
        <xdr:cNvPr id="211" name="人件費・物件費等の状況該当値テキスト"/>
        <xdr:cNvSpPr txBox="1"/>
      </xdr:nvSpPr>
      <xdr:spPr>
        <a:xfrm>
          <a:off x="5041900" y="1388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148022</xdr:rowOff>
    </xdr:from>
    <xdr:to>
      <xdr:col>6</xdr:col>
      <xdr:colOff>50800</xdr:colOff>
      <xdr:row>82</xdr:row>
      <xdr:rowOff>78172</xdr:rowOff>
    </xdr:to>
    <xdr:sp macro="" textlink="">
      <xdr:nvSpPr>
        <xdr:cNvPr id="212" name="円/楕円 211"/>
        <xdr:cNvSpPr/>
      </xdr:nvSpPr>
      <xdr:spPr>
        <a:xfrm>
          <a:off x="4064000" y="14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88349</xdr:rowOff>
    </xdr:from>
    <xdr:ext cx="736600" cy="259045"/>
    <xdr:sp macro="" textlink="">
      <xdr:nvSpPr>
        <xdr:cNvPr id="213" name="テキスト ボックス 212"/>
        <xdr:cNvSpPr txBox="1"/>
      </xdr:nvSpPr>
      <xdr:spPr>
        <a:xfrm>
          <a:off x="3733800" y="1380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133386</xdr:rowOff>
    </xdr:from>
    <xdr:to>
      <xdr:col>4</xdr:col>
      <xdr:colOff>533400</xdr:colOff>
      <xdr:row>82</xdr:row>
      <xdr:rowOff>63536</xdr:rowOff>
    </xdr:to>
    <xdr:sp macro="" textlink="">
      <xdr:nvSpPr>
        <xdr:cNvPr id="214" name="円/楕円 213"/>
        <xdr:cNvSpPr/>
      </xdr:nvSpPr>
      <xdr:spPr>
        <a:xfrm>
          <a:off x="3175000" y="140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73713</xdr:rowOff>
    </xdr:from>
    <xdr:ext cx="762000" cy="259045"/>
    <xdr:sp macro="" textlink="">
      <xdr:nvSpPr>
        <xdr:cNvPr id="215" name="テキスト ボックス 214"/>
        <xdr:cNvSpPr txBox="1"/>
      </xdr:nvSpPr>
      <xdr:spPr>
        <a:xfrm>
          <a:off x="2844800" y="137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110351</xdr:rowOff>
    </xdr:from>
    <xdr:to>
      <xdr:col>3</xdr:col>
      <xdr:colOff>330200</xdr:colOff>
      <xdr:row>82</xdr:row>
      <xdr:rowOff>40501</xdr:rowOff>
    </xdr:to>
    <xdr:sp macro="" textlink="">
      <xdr:nvSpPr>
        <xdr:cNvPr id="216" name="円/楕円 215"/>
        <xdr:cNvSpPr/>
      </xdr:nvSpPr>
      <xdr:spPr>
        <a:xfrm>
          <a:off x="2286000" y="13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50678</xdr:rowOff>
    </xdr:from>
    <xdr:ext cx="762000" cy="259045"/>
    <xdr:sp macro="" textlink="">
      <xdr:nvSpPr>
        <xdr:cNvPr id="217" name="テキスト ボックス 216"/>
        <xdr:cNvSpPr txBox="1"/>
      </xdr:nvSpPr>
      <xdr:spPr>
        <a:xfrm>
          <a:off x="1955800" y="1376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124964</xdr:rowOff>
    </xdr:from>
    <xdr:to>
      <xdr:col>2</xdr:col>
      <xdr:colOff>127000</xdr:colOff>
      <xdr:row>82</xdr:row>
      <xdr:rowOff>55114</xdr:rowOff>
    </xdr:to>
    <xdr:sp macro="" textlink="">
      <xdr:nvSpPr>
        <xdr:cNvPr id="218" name="円/楕円 217"/>
        <xdr:cNvSpPr/>
      </xdr:nvSpPr>
      <xdr:spPr>
        <a:xfrm>
          <a:off x="1397000" y="140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65291</xdr:rowOff>
    </xdr:from>
    <xdr:ext cx="762000" cy="259045"/>
    <xdr:sp macro="" textlink="">
      <xdr:nvSpPr>
        <xdr:cNvPr id="219" name="テキスト ボックス 218"/>
        <xdr:cNvSpPr txBox="1"/>
      </xdr:nvSpPr>
      <xdr:spPr>
        <a:xfrm>
          <a:off x="1066800" y="137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a:t>
          </a:r>
          <a:r>
            <a:rPr kumimoji="1" lang="en-US" altLang="ja-JP" sz="1300">
              <a:latin typeface="ＭＳ Ｐゴシック"/>
            </a:rPr>
            <a:t>1.4</a:t>
          </a:r>
          <a:r>
            <a:rPr kumimoji="1" lang="ja-JP" altLang="en-US" sz="1300">
              <a:latin typeface="ＭＳ Ｐゴシック"/>
            </a:rPr>
            <a:t>ポイント減少し、緩やかに適正な水準へ近づいている。</a:t>
          </a:r>
        </a:p>
        <a:p>
          <a:r>
            <a:rPr kumimoji="1" lang="ja-JP" altLang="en-US" sz="1300">
              <a:latin typeface="ＭＳ Ｐゴシック"/>
            </a:rPr>
            <a:t>今後も、人事院勧告や三重県人事委員会勧告及び近隣市町の動向並びに民間企業等の経済情勢を鑑み、地域の実情を反映しつつ、適正な給与水準を目指す。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140970</xdr:rowOff>
    </xdr:from>
    <xdr:to>
      <xdr:col>24</xdr:col>
      <xdr:colOff>558800</xdr:colOff>
      <xdr:row>85</xdr:row>
      <xdr:rowOff>104139</xdr:rowOff>
    </xdr:to>
    <xdr:cxnSp macro="">
      <xdr:nvCxnSpPr>
        <xdr:cNvPr id="244" name="直線コネクタ 243"/>
        <xdr:cNvCxnSpPr/>
      </xdr:nvCxnSpPr>
      <xdr:spPr>
        <a:xfrm flipV="1">
          <a:off x="17018000" y="138569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45"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6" name="直線コネクタ 245"/>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55897</xdr:rowOff>
    </xdr:from>
    <xdr:ext cx="762000" cy="259045"/>
    <xdr:sp macro="" textlink="">
      <xdr:nvSpPr>
        <xdr:cNvPr id="24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80</xdr:row>
      <xdr:rowOff>140970</xdr:rowOff>
    </xdr:from>
    <xdr:to>
      <xdr:col>24</xdr:col>
      <xdr:colOff>647700</xdr:colOff>
      <xdr:row>80</xdr:row>
      <xdr:rowOff>140970</xdr:rowOff>
    </xdr:to>
    <xdr:cxnSp macro="">
      <xdr:nvCxnSpPr>
        <xdr:cNvPr id="248" name="直線コネクタ 24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140336</xdr:rowOff>
    </xdr:to>
    <xdr:cxnSp macro="">
      <xdr:nvCxnSpPr>
        <xdr:cNvPr id="249" name="直線コネクタ 248"/>
        <xdr:cNvCxnSpPr/>
      </xdr:nvCxnSpPr>
      <xdr:spPr>
        <a:xfrm flipV="1">
          <a:off x="16179800" y="14629130"/>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0"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1" name="フローチャート : 判断 250"/>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86043</xdr:rowOff>
    </xdr:from>
    <xdr:to>
      <xdr:col>23</xdr:col>
      <xdr:colOff>406400</xdr:colOff>
      <xdr:row>85</xdr:row>
      <xdr:rowOff>140336</xdr:rowOff>
    </xdr:to>
    <xdr:cxnSp macro="">
      <xdr:nvCxnSpPr>
        <xdr:cNvPr id="252" name="直線コネクタ 251"/>
        <xdr:cNvCxnSpPr/>
      </xdr:nvCxnSpPr>
      <xdr:spPr>
        <a:xfrm>
          <a:off x="15290800" y="1465929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3" name="フローチャート : 判断 252"/>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4" name="テキスト ボックス 253"/>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86043</xdr:rowOff>
    </xdr:from>
    <xdr:to>
      <xdr:col>22</xdr:col>
      <xdr:colOff>203200</xdr:colOff>
      <xdr:row>85</xdr:row>
      <xdr:rowOff>104139</xdr:rowOff>
    </xdr:to>
    <xdr:cxnSp macro="">
      <xdr:nvCxnSpPr>
        <xdr:cNvPr id="255" name="直線コネクタ 254"/>
        <xdr:cNvCxnSpPr/>
      </xdr:nvCxnSpPr>
      <xdr:spPr>
        <a:xfrm flipV="1">
          <a:off x="14401800" y="1465929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28257</xdr:rowOff>
    </xdr:from>
    <xdr:to>
      <xdr:col>22</xdr:col>
      <xdr:colOff>254000</xdr:colOff>
      <xdr:row>83</xdr:row>
      <xdr:rowOff>129857</xdr:rowOff>
    </xdr:to>
    <xdr:sp macro="" textlink="">
      <xdr:nvSpPr>
        <xdr:cNvPr id="256" name="フローチャート : 判断 255"/>
        <xdr:cNvSpPr/>
      </xdr:nvSpPr>
      <xdr:spPr>
        <a:xfrm>
          <a:off x="15240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140034</xdr:rowOff>
    </xdr:from>
    <xdr:ext cx="762000" cy="259045"/>
    <xdr:sp macro="" textlink="">
      <xdr:nvSpPr>
        <xdr:cNvPr id="257" name="テキスト ボックス 256"/>
        <xdr:cNvSpPr txBox="1"/>
      </xdr:nvSpPr>
      <xdr:spPr>
        <a:xfrm>
          <a:off x="14909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48261</xdr:rowOff>
    </xdr:to>
    <xdr:cxnSp macro="">
      <xdr:nvCxnSpPr>
        <xdr:cNvPr id="258" name="直線コネクタ 257"/>
        <xdr:cNvCxnSpPr/>
      </xdr:nvCxnSpPr>
      <xdr:spPr>
        <a:xfrm flipV="1">
          <a:off x="13512800" y="14677389"/>
          <a:ext cx="889000" cy="4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28257</xdr:rowOff>
    </xdr:from>
    <xdr:to>
      <xdr:col>21</xdr:col>
      <xdr:colOff>50800</xdr:colOff>
      <xdr:row>83</xdr:row>
      <xdr:rowOff>129857</xdr:rowOff>
    </xdr:to>
    <xdr:sp macro="" textlink="">
      <xdr:nvSpPr>
        <xdr:cNvPr id="259" name="フローチャート : 判断 258"/>
        <xdr:cNvSpPr/>
      </xdr:nvSpPr>
      <xdr:spPr>
        <a:xfrm>
          <a:off x="14351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140034</xdr:rowOff>
    </xdr:from>
    <xdr:ext cx="762000" cy="259045"/>
    <xdr:sp macro="" textlink="">
      <xdr:nvSpPr>
        <xdr:cNvPr id="260" name="テキスト ボックス 259"/>
        <xdr:cNvSpPr txBox="1"/>
      </xdr:nvSpPr>
      <xdr:spPr>
        <a:xfrm>
          <a:off x="14020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1" name="フローチャート : 判断 260"/>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62" name="テキスト ボックス 261"/>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68" name="円/楕円 267"/>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72407</xdr:rowOff>
    </xdr:from>
    <xdr:ext cx="762000" cy="259045"/>
    <xdr:sp macro="" textlink="">
      <xdr:nvSpPr>
        <xdr:cNvPr id="269" name="給与水準   （国との比較）該当値テキスト"/>
        <xdr:cNvSpPr txBox="1"/>
      </xdr:nvSpPr>
      <xdr:spPr>
        <a:xfrm>
          <a:off x="17106900" y="144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70" name="円/楕円 269"/>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4463</xdr:rowOff>
    </xdr:from>
    <xdr:ext cx="736600" cy="259045"/>
    <xdr:sp macro="" textlink="">
      <xdr:nvSpPr>
        <xdr:cNvPr id="271" name="テキスト ボックス 270"/>
        <xdr:cNvSpPr txBox="1"/>
      </xdr:nvSpPr>
      <xdr:spPr>
        <a:xfrm>
          <a:off x="15798800" y="1474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35243</xdr:rowOff>
    </xdr:from>
    <xdr:to>
      <xdr:col>22</xdr:col>
      <xdr:colOff>254000</xdr:colOff>
      <xdr:row>85</xdr:row>
      <xdr:rowOff>136843</xdr:rowOff>
    </xdr:to>
    <xdr:sp macro="" textlink="">
      <xdr:nvSpPr>
        <xdr:cNvPr id="272" name="円/楕円 271"/>
        <xdr:cNvSpPr/>
      </xdr:nvSpPr>
      <xdr:spPr>
        <a:xfrm>
          <a:off x="15240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121620</xdr:rowOff>
    </xdr:from>
    <xdr:ext cx="762000" cy="259045"/>
    <xdr:sp macro="" textlink="">
      <xdr:nvSpPr>
        <xdr:cNvPr id="273" name="テキスト ボックス 272"/>
        <xdr:cNvSpPr txBox="1"/>
      </xdr:nvSpPr>
      <xdr:spPr>
        <a:xfrm>
          <a:off x="14909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4" name="円/楕円 273"/>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5" name="テキスト ボックス 274"/>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6" name="円/楕円 275"/>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77" name="テキスト ボックス 276"/>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集中改革プランにおいて、平成２２年４月１日の定数削減率を平成１７年４月１日比</a:t>
          </a:r>
          <a:r>
            <a:rPr kumimoji="1" lang="en-US" altLang="ja-JP" sz="1300">
              <a:latin typeface="ＭＳ Ｐゴシック"/>
            </a:rPr>
            <a:t>4.2</a:t>
          </a:r>
          <a:r>
            <a:rPr kumimoji="1" lang="ja-JP" altLang="en-US" sz="1300">
              <a:latin typeface="ＭＳ Ｐゴシック"/>
            </a:rPr>
            <a:t>％を目標とし、結果として目標を大きく上回る</a:t>
          </a:r>
          <a:r>
            <a:rPr kumimoji="1" lang="en-US" altLang="ja-JP" sz="1300">
              <a:latin typeface="ＭＳ Ｐゴシック"/>
            </a:rPr>
            <a:t>5.0</a:t>
          </a:r>
          <a:r>
            <a:rPr kumimoji="1" lang="ja-JP" altLang="en-US" sz="1300">
              <a:latin typeface="ＭＳ Ｐゴシック"/>
            </a:rPr>
            <a:t>％の削減率を達成している。しかし、地方分権等により業務量が増加している中、住民サービスを低下させることなく、適切な運営管理を目指したい。</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4" name="直線コネクタ 303"/>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5"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06" name="直線コネクタ 305"/>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07"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08" name="直線コネクタ 307"/>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107442</xdr:rowOff>
    </xdr:from>
    <xdr:to>
      <xdr:col>24</xdr:col>
      <xdr:colOff>558800</xdr:colOff>
      <xdr:row>60</xdr:row>
      <xdr:rowOff>116129</xdr:rowOff>
    </xdr:to>
    <xdr:cxnSp macro="">
      <xdr:nvCxnSpPr>
        <xdr:cNvPr id="309" name="直線コネクタ 308"/>
        <xdr:cNvCxnSpPr/>
      </xdr:nvCxnSpPr>
      <xdr:spPr>
        <a:xfrm>
          <a:off x="16179800" y="1039444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0"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1" name="フローチャート : 判断 310"/>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107442</xdr:rowOff>
    </xdr:from>
    <xdr:to>
      <xdr:col>23</xdr:col>
      <xdr:colOff>406400</xdr:colOff>
      <xdr:row>60</xdr:row>
      <xdr:rowOff>111303</xdr:rowOff>
    </xdr:to>
    <xdr:cxnSp macro="">
      <xdr:nvCxnSpPr>
        <xdr:cNvPr id="312" name="直線コネクタ 311"/>
        <xdr:cNvCxnSpPr/>
      </xdr:nvCxnSpPr>
      <xdr:spPr>
        <a:xfrm flipV="1">
          <a:off x="15290800" y="1039444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3" name="フローチャート : 判断 312"/>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121175</xdr:rowOff>
    </xdr:from>
    <xdr:ext cx="736600" cy="259045"/>
    <xdr:sp macro="" textlink="">
      <xdr:nvSpPr>
        <xdr:cNvPr id="314" name="テキスト ボックス 313"/>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111303</xdr:rowOff>
    </xdr:from>
    <xdr:to>
      <xdr:col>22</xdr:col>
      <xdr:colOff>203200</xdr:colOff>
      <xdr:row>60</xdr:row>
      <xdr:rowOff>119990</xdr:rowOff>
    </xdr:to>
    <xdr:cxnSp macro="">
      <xdr:nvCxnSpPr>
        <xdr:cNvPr id="315" name="直線コネクタ 314"/>
        <xdr:cNvCxnSpPr/>
      </xdr:nvCxnSpPr>
      <xdr:spPr>
        <a:xfrm flipV="1">
          <a:off x="14401800" y="103983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16" name="フローチャート : 判断 315"/>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17" name="テキスト ボックス 316"/>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108889</xdr:rowOff>
    </xdr:from>
    <xdr:to>
      <xdr:col>21</xdr:col>
      <xdr:colOff>0</xdr:colOff>
      <xdr:row>60</xdr:row>
      <xdr:rowOff>119990</xdr:rowOff>
    </xdr:to>
    <xdr:cxnSp macro="">
      <xdr:nvCxnSpPr>
        <xdr:cNvPr id="318" name="直線コネクタ 317"/>
        <xdr:cNvCxnSpPr/>
      </xdr:nvCxnSpPr>
      <xdr:spPr>
        <a:xfrm>
          <a:off x="13512800" y="10395889"/>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19" name="フローチャート : 判断 318"/>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0" name="テキスト ボックス 319"/>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1" name="フローチャート : 判断 320"/>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2" name="テキスト ボックス 321"/>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65329</xdr:rowOff>
    </xdr:from>
    <xdr:to>
      <xdr:col>24</xdr:col>
      <xdr:colOff>609600</xdr:colOff>
      <xdr:row>60</xdr:row>
      <xdr:rowOff>166929</xdr:rowOff>
    </xdr:to>
    <xdr:sp macro="" textlink="">
      <xdr:nvSpPr>
        <xdr:cNvPr id="328" name="円/楕円 327"/>
        <xdr:cNvSpPr/>
      </xdr:nvSpPr>
      <xdr:spPr>
        <a:xfrm>
          <a:off x="169672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158056</xdr:rowOff>
    </xdr:from>
    <xdr:ext cx="762000" cy="259045"/>
    <xdr:sp macro="" textlink="">
      <xdr:nvSpPr>
        <xdr:cNvPr id="329" name="定員管理の状況該当値テキスト"/>
        <xdr:cNvSpPr txBox="1"/>
      </xdr:nvSpPr>
      <xdr:spPr>
        <a:xfrm>
          <a:off x="17106900" y="1027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56642</xdr:rowOff>
    </xdr:from>
    <xdr:to>
      <xdr:col>23</xdr:col>
      <xdr:colOff>457200</xdr:colOff>
      <xdr:row>60</xdr:row>
      <xdr:rowOff>158242</xdr:rowOff>
    </xdr:to>
    <xdr:sp macro="" textlink="">
      <xdr:nvSpPr>
        <xdr:cNvPr id="330" name="円/楕円 329"/>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168419</xdr:rowOff>
    </xdr:from>
    <xdr:ext cx="736600" cy="259045"/>
    <xdr:sp macro="" textlink="">
      <xdr:nvSpPr>
        <xdr:cNvPr id="331" name="テキスト ボックス 330"/>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60503</xdr:rowOff>
    </xdr:from>
    <xdr:to>
      <xdr:col>22</xdr:col>
      <xdr:colOff>254000</xdr:colOff>
      <xdr:row>60</xdr:row>
      <xdr:rowOff>162103</xdr:rowOff>
    </xdr:to>
    <xdr:sp macro="" textlink="">
      <xdr:nvSpPr>
        <xdr:cNvPr id="332" name="円/楕円 331"/>
        <xdr:cNvSpPr/>
      </xdr:nvSpPr>
      <xdr:spPr>
        <a:xfrm>
          <a:off x="15240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830</xdr:rowOff>
    </xdr:from>
    <xdr:ext cx="762000" cy="259045"/>
    <xdr:sp macro="" textlink="">
      <xdr:nvSpPr>
        <xdr:cNvPr id="333" name="テキスト ボックス 332"/>
        <xdr:cNvSpPr txBox="1"/>
      </xdr:nvSpPr>
      <xdr:spPr>
        <a:xfrm>
          <a:off x="14909800" y="1011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69190</xdr:rowOff>
    </xdr:from>
    <xdr:to>
      <xdr:col>21</xdr:col>
      <xdr:colOff>50800</xdr:colOff>
      <xdr:row>60</xdr:row>
      <xdr:rowOff>170790</xdr:rowOff>
    </xdr:to>
    <xdr:sp macro="" textlink="">
      <xdr:nvSpPr>
        <xdr:cNvPr id="334" name="円/楕円 333"/>
        <xdr:cNvSpPr/>
      </xdr:nvSpPr>
      <xdr:spPr>
        <a:xfrm>
          <a:off x="14351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9517</xdr:rowOff>
    </xdr:from>
    <xdr:ext cx="762000" cy="259045"/>
    <xdr:sp macro="" textlink="">
      <xdr:nvSpPr>
        <xdr:cNvPr id="335" name="テキスト ボックス 334"/>
        <xdr:cNvSpPr txBox="1"/>
      </xdr:nvSpPr>
      <xdr:spPr>
        <a:xfrm>
          <a:off x="14020800" y="1012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58089</xdr:rowOff>
    </xdr:from>
    <xdr:to>
      <xdr:col>19</xdr:col>
      <xdr:colOff>533400</xdr:colOff>
      <xdr:row>60</xdr:row>
      <xdr:rowOff>159689</xdr:rowOff>
    </xdr:to>
    <xdr:sp macro="" textlink="">
      <xdr:nvSpPr>
        <xdr:cNvPr id="336" name="円/楕円 335"/>
        <xdr:cNvSpPr/>
      </xdr:nvSpPr>
      <xdr:spPr>
        <a:xfrm>
          <a:off x="134620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169866</xdr:rowOff>
    </xdr:from>
    <xdr:ext cx="762000" cy="259045"/>
    <xdr:sp macro="" textlink="">
      <xdr:nvSpPr>
        <xdr:cNvPr id="337" name="テキスト ボックス 336"/>
        <xdr:cNvSpPr txBox="1"/>
      </xdr:nvSpPr>
      <xdr:spPr>
        <a:xfrm>
          <a:off x="13131800" y="1011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類似団体と比較して低い水準で推移している理由として、地方債の発行を控えていたことが考えられる。平成</a:t>
          </a:r>
          <a:r>
            <a:rPr kumimoji="1" lang="en-US" altLang="ja-JP" sz="1300">
              <a:latin typeface="ＭＳ Ｐゴシック"/>
            </a:rPr>
            <a:t>26</a:t>
          </a:r>
          <a:r>
            <a:rPr kumimoji="1" lang="ja-JP" altLang="en-US" sz="1300">
              <a:latin typeface="ＭＳ Ｐゴシック"/>
            </a:rPr>
            <a:t>度と平成</a:t>
          </a:r>
          <a:r>
            <a:rPr kumimoji="1" lang="en-US" altLang="ja-JP" sz="1300">
              <a:latin typeface="ＭＳ Ｐゴシック"/>
            </a:rPr>
            <a:t>27</a:t>
          </a:r>
          <a:r>
            <a:rPr kumimoji="1" lang="ja-JP" altLang="en-US" sz="1300">
              <a:latin typeface="ＭＳ Ｐゴシック"/>
            </a:rPr>
            <a:t>年度は起債を行ったが、今後も長期的な財政計画の策定と適正な地方債管理に努める。</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1" name="テキスト ボックス 36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4" name="直線コネクタ 363"/>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66" name="直線コネクタ 36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8" name="直線コネクタ 36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168402</xdr:rowOff>
    </xdr:from>
    <xdr:to>
      <xdr:col>24</xdr:col>
      <xdr:colOff>558800</xdr:colOff>
      <xdr:row>38</xdr:row>
      <xdr:rowOff>74168</xdr:rowOff>
    </xdr:to>
    <xdr:cxnSp macro="">
      <xdr:nvCxnSpPr>
        <xdr:cNvPr id="369" name="直線コネクタ 368"/>
        <xdr:cNvCxnSpPr/>
      </xdr:nvCxnSpPr>
      <xdr:spPr>
        <a:xfrm flipV="1">
          <a:off x="16179800" y="65120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0"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1" name="フローチャート : 判断 370"/>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38</xdr:row>
      <xdr:rowOff>161036</xdr:rowOff>
    </xdr:to>
    <xdr:cxnSp macro="">
      <xdr:nvCxnSpPr>
        <xdr:cNvPr id="372" name="直線コネクタ 371"/>
        <xdr:cNvCxnSpPr/>
      </xdr:nvCxnSpPr>
      <xdr:spPr>
        <a:xfrm flipV="1">
          <a:off x="15290800" y="65892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3" name="フローチャート : 判断 372"/>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4" name="テキスト ボックス 373"/>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76454</xdr:rowOff>
    </xdr:to>
    <xdr:cxnSp macro="">
      <xdr:nvCxnSpPr>
        <xdr:cNvPr id="375" name="直線コネクタ 374"/>
        <xdr:cNvCxnSpPr/>
      </xdr:nvCxnSpPr>
      <xdr:spPr>
        <a:xfrm flipV="1">
          <a:off x="14401800" y="66761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6" name="フローチャート : 判断 375"/>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7" name="テキスト ボックス 376"/>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39</xdr:row>
      <xdr:rowOff>95758</xdr:rowOff>
    </xdr:to>
    <xdr:cxnSp macro="">
      <xdr:nvCxnSpPr>
        <xdr:cNvPr id="378" name="直線コネクタ 377"/>
        <xdr:cNvCxnSpPr/>
      </xdr:nvCxnSpPr>
      <xdr:spPr>
        <a:xfrm flipV="1">
          <a:off x="13512800" y="676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79" name="フローチャート : 判断 378"/>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0" name="テキスト ボックス 379"/>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1" name="フローチャート : 判断 38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2" name="テキスト ボックス 38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117602</xdr:rowOff>
    </xdr:from>
    <xdr:to>
      <xdr:col>24</xdr:col>
      <xdr:colOff>609600</xdr:colOff>
      <xdr:row>38</xdr:row>
      <xdr:rowOff>47752</xdr:rowOff>
    </xdr:to>
    <xdr:sp macro="" textlink="">
      <xdr:nvSpPr>
        <xdr:cNvPr id="388" name="円/楕円 387"/>
        <xdr:cNvSpPr/>
      </xdr:nvSpPr>
      <xdr:spPr>
        <a:xfrm>
          <a:off x="16967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134129</xdr:rowOff>
    </xdr:from>
    <xdr:ext cx="762000" cy="259045"/>
    <xdr:sp macro="" textlink="">
      <xdr:nvSpPr>
        <xdr:cNvPr id="389" name="公債費負担の状況該当値テキスト"/>
        <xdr:cNvSpPr txBox="1"/>
      </xdr:nvSpPr>
      <xdr:spPr>
        <a:xfrm>
          <a:off x="17106900" y="63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23368</xdr:rowOff>
    </xdr:from>
    <xdr:to>
      <xdr:col>23</xdr:col>
      <xdr:colOff>457200</xdr:colOff>
      <xdr:row>38</xdr:row>
      <xdr:rowOff>124968</xdr:rowOff>
    </xdr:to>
    <xdr:sp macro="" textlink="">
      <xdr:nvSpPr>
        <xdr:cNvPr id="390" name="円/楕円 389"/>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135145</xdr:rowOff>
    </xdr:from>
    <xdr:ext cx="736600" cy="259045"/>
    <xdr:sp macro="" textlink="">
      <xdr:nvSpPr>
        <xdr:cNvPr id="391" name="テキスト ボックス 390"/>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392" name="円/楕円 391"/>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393" name="テキスト ボックス 392"/>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394" name="円/楕円 393"/>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395" name="テキスト ボックス 394"/>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44958</xdr:rowOff>
    </xdr:from>
    <xdr:to>
      <xdr:col>19</xdr:col>
      <xdr:colOff>533400</xdr:colOff>
      <xdr:row>39</xdr:row>
      <xdr:rowOff>146558</xdr:rowOff>
    </xdr:to>
    <xdr:sp macro="" textlink="">
      <xdr:nvSpPr>
        <xdr:cNvPr id="396" name="円/楕円 395"/>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156735</xdr:rowOff>
    </xdr:from>
    <xdr:ext cx="762000" cy="259045"/>
    <xdr:sp macro="" textlink="">
      <xdr:nvSpPr>
        <xdr:cNvPr id="397" name="テキスト ボックス 396"/>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充当可能財源が将来負担額を大きく上回っており、類似団体と比較しても健全な状況にある。将来負担となる地方債を適正に管理し、長期的に健全な財政運営に努める。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26" name="直線コネクタ 425"/>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27"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28" name="直線コネクタ 427"/>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0" name="直線コネクタ 42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2" name="フローチャート :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3" name="フローチャート : 判断 432"/>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34" name="テキスト ボックス 433"/>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5" name="フローチャート : 判断 434"/>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36" name="テキスト ボックス 435"/>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37" name="フローチャート : 判断 43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38" name="テキスト ボックス 43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39" name="フローチャート : 判断 43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0" name="テキスト ボックス 43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低くなっている。要因として、ごみ処理業務や消防業務を一部事務組合等で行っていることを勘案してもなお類似団体と比較して少ない職員数によるところである。今後も、一部事務組合等の人件費分に充てる負担金等、人件費に準ずる費用を含めた人件費関係全体について把握に努め、更なる適正化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154432</xdr:rowOff>
    </xdr:from>
    <xdr:to>
      <xdr:col>7</xdr:col>
      <xdr:colOff>15875</xdr:colOff>
      <xdr:row>35</xdr:row>
      <xdr:rowOff>1270</xdr:rowOff>
    </xdr:to>
    <xdr:cxnSp macro="">
      <xdr:nvCxnSpPr>
        <xdr:cNvPr id="64" name="直線コネクタ 63"/>
        <xdr:cNvCxnSpPr/>
      </xdr:nvCxnSpPr>
      <xdr:spPr>
        <a:xfrm flipV="1">
          <a:off x="3987800" y="5983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163576</xdr:rowOff>
    </xdr:from>
    <xdr:to>
      <xdr:col>5</xdr:col>
      <xdr:colOff>549275</xdr:colOff>
      <xdr:row>35</xdr:row>
      <xdr:rowOff>1270</xdr:rowOff>
    </xdr:to>
    <xdr:cxnSp macro="">
      <xdr:nvCxnSpPr>
        <xdr:cNvPr id="67" name="直線コネクタ 66"/>
        <xdr:cNvCxnSpPr/>
      </xdr:nvCxnSpPr>
      <xdr:spPr>
        <a:xfrm>
          <a:off x="3098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69" name="テキスト ボックス 68"/>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163576</xdr:rowOff>
    </xdr:from>
    <xdr:to>
      <xdr:col>4</xdr:col>
      <xdr:colOff>346075</xdr:colOff>
      <xdr:row>35</xdr:row>
      <xdr:rowOff>78994</xdr:rowOff>
    </xdr:to>
    <xdr:cxnSp macro="">
      <xdr:nvCxnSpPr>
        <xdr:cNvPr id="70" name="直線コネクタ 69"/>
        <xdr:cNvCxnSpPr/>
      </xdr:nvCxnSpPr>
      <xdr:spPr>
        <a:xfrm flipV="1">
          <a:off x="2209800" y="5992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60706</xdr:rowOff>
    </xdr:from>
    <xdr:to>
      <xdr:col>3</xdr:col>
      <xdr:colOff>142875</xdr:colOff>
      <xdr:row>35</xdr:row>
      <xdr:rowOff>78994</xdr:rowOff>
    </xdr:to>
    <xdr:cxnSp macro="">
      <xdr:nvCxnSpPr>
        <xdr:cNvPr id="73" name="直線コネクタ 72"/>
        <xdr:cNvCxnSpPr/>
      </xdr:nvCxnSpPr>
      <xdr:spPr>
        <a:xfrm>
          <a:off x="1320800" y="6061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3" name="円/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12209</xdr:rowOff>
    </xdr:from>
    <xdr:ext cx="762000" cy="259045"/>
    <xdr:sp macro="" textlink="">
      <xdr:nvSpPr>
        <xdr:cNvPr id="84" name="人件費該当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5" name="円/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6" name="テキスト ボックス 85"/>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112776</xdr:rowOff>
    </xdr:from>
    <xdr:to>
      <xdr:col>4</xdr:col>
      <xdr:colOff>396875</xdr:colOff>
      <xdr:row>35</xdr:row>
      <xdr:rowOff>42926</xdr:rowOff>
    </xdr:to>
    <xdr:sp macro="" textlink="">
      <xdr:nvSpPr>
        <xdr:cNvPr id="87" name="円/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28194</xdr:rowOff>
    </xdr:from>
    <xdr:to>
      <xdr:col>3</xdr:col>
      <xdr:colOff>193675</xdr:colOff>
      <xdr:row>35</xdr:row>
      <xdr:rowOff>129794</xdr:rowOff>
    </xdr:to>
    <xdr:sp macro="" textlink="">
      <xdr:nvSpPr>
        <xdr:cNvPr id="89" name="円/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9906</xdr:rowOff>
    </xdr:from>
    <xdr:to>
      <xdr:col>1</xdr:col>
      <xdr:colOff>676275</xdr:colOff>
      <xdr:row>35</xdr:row>
      <xdr:rowOff>111506</xdr:rowOff>
    </xdr:to>
    <xdr:sp macro="" textlink="">
      <xdr:nvSpPr>
        <xdr:cNvPr id="91" name="円/楕円 90"/>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121683</xdr:rowOff>
    </xdr:from>
    <xdr:ext cx="762000" cy="259045"/>
    <xdr:sp macro="" textlink="">
      <xdr:nvSpPr>
        <xdr:cNvPr id="92" name="テキスト ボックス 91"/>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を上回っているのは、公共施設の維持管理費が増えていることが考えられる。また、経常一般財源等は増加したものの、物件費全体として増加しており、今後、全体的なコスト削減を図っていき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81280</xdr:rowOff>
    </xdr:to>
    <xdr:cxnSp macro="">
      <xdr:nvCxnSpPr>
        <xdr:cNvPr id="125" name="直線コネクタ 124"/>
        <xdr:cNvCxnSpPr/>
      </xdr:nvCxnSpPr>
      <xdr:spPr>
        <a:xfrm>
          <a:off x="15671800" y="3106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18</xdr:row>
      <xdr:rowOff>20320</xdr:rowOff>
    </xdr:to>
    <xdr:cxnSp macro="">
      <xdr:nvCxnSpPr>
        <xdr:cNvPr id="128" name="直線コネクタ 127"/>
        <xdr:cNvCxnSpPr/>
      </xdr:nvCxnSpPr>
      <xdr:spPr>
        <a:xfrm>
          <a:off x="14782800" y="3053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0" name="テキスト ボックス 129"/>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19</xdr:row>
      <xdr:rowOff>31750</xdr:rowOff>
    </xdr:to>
    <xdr:cxnSp macro="">
      <xdr:nvCxnSpPr>
        <xdr:cNvPr id="131" name="直線コネクタ 130"/>
        <xdr:cNvCxnSpPr/>
      </xdr:nvCxnSpPr>
      <xdr:spPr>
        <a:xfrm flipV="1">
          <a:off x="13893800" y="30530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8890</xdr:rowOff>
    </xdr:from>
    <xdr:to>
      <xdr:col>20</xdr:col>
      <xdr:colOff>158750</xdr:colOff>
      <xdr:row>19</xdr:row>
      <xdr:rowOff>31750</xdr:rowOff>
    </xdr:to>
    <xdr:cxnSp macro="">
      <xdr:nvCxnSpPr>
        <xdr:cNvPr id="134" name="直線コネクタ 133"/>
        <xdr:cNvCxnSpPr/>
      </xdr:nvCxnSpPr>
      <xdr:spPr>
        <a:xfrm>
          <a:off x="13004800" y="326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4" name="円/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8" name="円/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152400</xdr:rowOff>
    </xdr:from>
    <xdr:to>
      <xdr:col>20</xdr:col>
      <xdr:colOff>209550</xdr:colOff>
      <xdr:row>19</xdr:row>
      <xdr:rowOff>82550</xdr:rowOff>
    </xdr:to>
    <xdr:sp macro="" textlink="">
      <xdr:nvSpPr>
        <xdr:cNvPr id="150" name="円/楕円 149"/>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67327</xdr:rowOff>
    </xdr:from>
    <xdr:ext cx="762000" cy="259045"/>
    <xdr:sp macro="" textlink="">
      <xdr:nvSpPr>
        <xdr:cNvPr id="151" name="テキスト ボックス 150"/>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129540</xdr:rowOff>
    </xdr:from>
    <xdr:to>
      <xdr:col>19</xdr:col>
      <xdr:colOff>6350</xdr:colOff>
      <xdr:row>19</xdr:row>
      <xdr:rowOff>59690</xdr:rowOff>
    </xdr:to>
    <xdr:sp macro="" textlink="">
      <xdr:nvSpPr>
        <xdr:cNvPr id="152" name="円/楕円 151"/>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44467</xdr:rowOff>
    </xdr:from>
    <xdr:ext cx="762000" cy="259045"/>
    <xdr:sp macro="" textlink="">
      <xdr:nvSpPr>
        <xdr:cNvPr id="153" name="テキスト ボックス 152"/>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扶助費については、近年</a:t>
          </a:r>
          <a:r>
            <a:rPr kumimoji="1" lang="en-US" altLang="ja-JP" sz="1300">
              <a:latin typeface="ＭＳ Ｐゴシック"/>
            </a:rPr>
            <a:t>5.0</a:t>
          </a:r>
          <a:r>
            <a:rPr kumimoji="1" lang="ja-JP" altLang="en-US" sz="1300">
              <a:latin typeface="ＭＳ Ｐゴシック"/>
            </a:rPr>
            <a:t>ポイント前後を推移し、類似団体と比較すると</a:t>
          </a:r>
          <a:r>
            <a:rPr kumimoji="1" lang="en-US" altLang="ja-JP" sz="1300">
              <a:latin typeface="ＭＳ Ｐゴシック"/>
            </a:rPr>
            <a:t>1.3</a:t>
          </a:r>
          <a:r>
            <a:rPr kumimoji="1" lang="ja-JP" altLang="en-US" sz="1300">
              <a:latin typeface="ＭＳ Ｐゴシック"/>
            </a:rPr>
            <a:t>ポイント低くなっている。しかし、医療費助成社会保障に係る経費は、年々増加している。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88" name="直線コネクタ 187"/>
        <xdr:cNvCxnSpPr/>
      </xdr:nvCxnSpPr>
      <xdr:spPr>
        <a:xfrm flipV="1">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102507</xdr:rowOff>
    </xdr:to>
    <xdr:cxnSp macro="">
      <xdr:nvCxnSpPr>
        <xdr:cNvPr id="191" name="直線コネクタ 190"/>
        <xdr:cNvCxnSpPr/>
      </xdr:nvCxnSpPr>
      <xdr:spPr>
        <a:xfrm>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3" name="テキスト ボックス 192"/>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151493</xdr:rowOff>
    </xdr:to>
    <xdr:cxnSp macro="">
      <xdr:nvCxnSpPr>
        <xdr:cNvPr id="194" name="直線コネクタ 193"/>
        <xdr:cNvCxnSpPr/>
      </xdr:nvCxnSpPr>
      <xdr:spPr>
        <a:xfrm flipV="1">
          <a:off x="2209800" y="9499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29028</xdr:rowOff>
    </xdr:to>
    <xdr:cxnSp macro="">
      <xdr:nvCxnSpPr>
        <xdr:cNvPr id="197" name="直線コネクタ 196"/>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7" name="円/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9" name="円/楕円 208"/>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0" name="テキスト ボックス 209"/>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3" name="円/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4" name="テキスト ボックス 213"/>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5" name="円/楕円 214"/>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6" name="テキスト ボックス 215"/>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類似団体を大きく上回っているのは、繰出金が主な要因である。特に下水道施設の長寿命化を進めている公共下水道事業特別会計への繰出金が必要となっているためである。また、国民健康保険特別会計の財政状態の悪化も繰出金の増加に繋がっている。今後、公共下水道事業については、経費削減に努め、国保特会については、保険税の適正化を図り、普通会計から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65278</xdr:rowOff>
    </xdr:to>
    <xdr:cxnSp macro="">
      <xdr:nvCxnSpPr>
        <xdr:cNvPr id="241" name="直線コネクタ 240"/>
        <xdr:cNvCxnSpPr/>
      </xdr:nvCxnSpPr>
      <xdr:spPr>
        <a:xfrm flipV="1">
          <a:off x="16510000" y="925271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37355</xdr:rowOff>
    </xdr:from>
    <xdr:ext cx="762000" cy="259045"/>
    <xdr:sp macro="" textlink="">
      <xdr:nvSpPr>
        <xdr:cNvPr id="242" name="その他最小値テキスト"/>
        <xdr:cNvSpPr txBox="1"/>
      </xdr:nvSpPr>
      <xdr:spPr>
        <a:xfrm>
          <a:off x="16598900" y="1015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59</xdr:row>
      <xdr:rowOff>65278</xdr:rowOff>
    </xdr:from>
    <xdr:to>
      <xdr:col>24</xdr:col>
      <xdr:colOff>120650</xdr:colOff>
      <xdr:row>59</xdr:row>
      <xdr:rowOff>65278</xdr:rowOff>
    </xdr:to>
    <xdr:cxnSp macro="">
      <xdr:nvCxnSpPr>
        <xdr:cNvPr id="243" name="直線コネクタ 242"/>
        <xdr:cNvCxnSpPr/>
      </xdr:nvCxnSpPr>
      <xdr:spPr>
        <a:xfrm>
          <a:off x="164211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4"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5" name="直線コネクタ 244"/>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72136</xdr:rowOff>
    </xdr:from>
    <xdr:to>
      <xdr:col>24</xdr:col>
      <xdr:colOff>31750</xdr:colOff>
      <xdr:row>58</xdr:row>
      <xdr:rowOff>104140</xdr:rowOff>
    </xdr:to>
    <xdr:cxnSp macro="">
      <xdr:nvCxnSpPr>
        <xdr:cNvPr id="246" name="直線コネクタ 245"/>
        <xdr:cNvCxnSpPr/>
      </xdr:nvCxnSpPr>
      <xdr:spPr>
        <a:xfrm flipV="1">
          <a:off x="15671800" y="100162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152163</xdr:rowOff>
    </xdr:from>
    <xdr:ext cx="762000" cy="259045"/>
    <xdr:sp macro="" textlink="">
      <xdr:nvSpPr>
        <xdr:cNvPr id="247" name="その他平均値テキスト"/>
        <xdr:cNvSpPr txBox="1"/>
      </xdr:nvSpPr>
      <xdr:spPr>
        <a:xfrm>
          <a:off x="16598900" y="9581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48" name="フローチャート : 判断 247"/>
        <xdr:cNvSpPr/>
      </xdr:nvSpPr>
      <xdr:spPr>
        <a:xfrm>
          <a:off x="164592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127000</xdr:rowOff>
    </xdr:to>
    <xdr:cxnSp macro="">
      <xdr:nvCxnSpPr>
        <xdr:cNvPr id="249" name="直線コネクタ 248"/>
        <xdr:cNvCxnSpPr/>
      </xdr:nvCxnSpPr>
      <xdr:spPr>
        <a:xfrm flipV="1">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0" name="フローチャート : 判断 249"/>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1" name="テキスト ボックス 250"/>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92710</xdr:rowOff>
    </xdr:to>
    <xdr:cxnSp macro="">
      <xdr:nvCxnSpPr>
        <xdr:cNvPr id="252" name="直線コネクタ 251"/>
        <xdr:cNvCxnSpPr/>
      </xdr:nvCxnSpPr>
      <xdr:spPr>
        <a:xfrm flipV="1">
          <a:off x="13893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3" name="フローチャート : 判断 252"/>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4" name="テキスト ボックス 253"/>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92710</xdr:rowOff>
    </xdr:to>
    <xdr:cxnSp macro="">
      <xdr:nvCxnSpPr>
        <xdr:cNvPr id="255" name="直線コネクタ 254"/>
        <xdr:cNvCxnSpPr/>
      </xdr:nvCxnSpPr>
      <xdr:spPr>
        <a:xfrm>
          <a:off x="13004800" y="1018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6" name="フローチャート : 判断 255"/>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7" name="テキスト ボックス 256"/>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8" name="フローチャート : 判断 257"/>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59" name="テキスト ボックス 258"/>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21336</xdr:rowOff>
    </xdr:from>
    <xdr:to>
      <xdr:col>24</xdr:col>
      <xdr:colOff>82550</xdr:colOff>
      <xdr:row>58</xdr:row>
      <xdr:rowOff>122936</xdr:rowOff>
    </xdr:to>
    <xdr:sp macro="" textlink="">
      <xdr:nvSpPr>
        <xdr:cNvPr id="265" name="円/楕円 264"/>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164863</xdr:rowOff>
    </xdr:from>
    <xdr:ext cx="762000" cy="259045"/>
    <xdr:sp macro="" textlink="">
      <xdr:nvSpPr>
        <xdr:cNvPr id="266"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7" name="円/楕円 266"/>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8" name="テキスト ボックス 267"/>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9" name="円/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41910</xdr:rowOff>
    </xdr:from>
    <xdr:to>
      <xdr:col>20</xdr:col>
      <xdr:colOff>209550</xdr:colOff>
      <xdr:row>59</xdr:row>
      <xdr:rowOff>143510</xdr:rowOff>
    </xdr:to>
    <xdr:sp macro="" textlink="">
      <xdr:nvSpPr>
        <xdr:cNvPr id="271" name="円/楕円 270"/>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128287</xdr:rowOff>
    </xdr:from>
    <xdr:ext cx="762000" cy="259045"/>
    <xdr:sp macro="" textlink="">
      <xdr:nvSpPr>
        <xdr:cNvPr id="272" name="テキスト ボックス 271"/>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3" name="円/楕円 272"/>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4" name="テキスト ボックス 27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a:t>
          </a:r>
          <a:r>
            <a:rPr kumimoji="1" lang="en-US" altLang="ja-JP" sz="1300">
              <a:latin typeface="ＭＳ Ｐゴシック"/>
            </a:rPr>
            <a:t>4.4</a:t>
          </a:r>
          <a:r>
            <a:rPr kumimoji="1" lang="ja-JP" altLang="en-US" sz="1300">
              <a:latin typeface="ＭＳ Ｐゴシック"/>
            </a:rPr>
            <a:t>％下回っているが、今後は補助金を交付するのが適正である事業を行っているかなどについて明確にし、不適切な補助金は見直しや廃止を行いたい。</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9" name="直線コネクタ 298"/>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300"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301" name="直線コネクタ 300"/>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2"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3" name="直線コネクタ 302"/>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53848</xdr:rowOff>
    </xdr:to>
    <xdr:cxnSp macro="">
      <xdr:nvCxnSpPr>
        <xdr:cNvPr id="304" name="直線コネクタ 303"/>
        <xdr:cNvCxnSpPr/>
      </xdr:nvCxnSpPr>
      <xdr:spPr>
        <a:xfrm flipV="1">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5"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6" name="フローチャート :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53848</xdr:rowOff>
    </xdr:to>
    <xdr:cxnSp macro="">
      <xdr:nvCxnSpPr>
        <xdr:cNvPr id="307" name="直線コネクタ 306"/>
        <xdr:cNvCxnSpPr/>
      </xdr:nvCxnSpPr>
      <xdr:spPr>
        <a:xfrm>
          <a:off x="14782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8" name="フローチャート : 判断 307"/>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09" name="テキスト ボックス 30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136144</xdr:rowOff>
    </xdr:to>
    <xdr:cxnSp macro="">
      <xdr:nvCxnSpPr>
        <xdr:cNvPr id="310" name="直線コネクタ 309"/>
        <xdr:cNvCxnSpPr/>
      </xdr:nvCxnSpPr>
      <xdr:spPr>
        <a:xfrm flipV="1">
          <a:off x="13893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136144</xdr:rowOff>
    </xdr:to>
    <xdr:cxnSp macro="">
      <xdr:nvCxnSpPr>
        <xdr:cNvPr id="313" name="直線コネクタ 312"/>
        <xdr:cNvCxnSpPr/>
      </xdr:nvCxnSpPr>
      <xdr:spPr>
        <a:xfrm>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4" name="フローチャート : 判断 313"/>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5" name="テキスト ボックス 31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6" name="フローチャート :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3" name="円/楕円 322"/>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4"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5" name="円/楕円 324"/>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6" name="テキスト ボックス 32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7" name="円/楕円 326"/>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8" name="テキスト ボックス 327"/>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9" name="円/楕円 328"/>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30" name="テキスト ボックス 32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1" name="円/楕円 330"/>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2" name="テキスト ボックス 33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公債費については、類似団体平均と比較するとかなり低くなっている。要因としては、平成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は地方債を発行したものの、ここ数年は発行を控えていたことが考えられる。地方債については、世代間の負担の公正化ということもありますが、今後の町財政に大きな負担となることも考えられるため、適正な地方債の管理に努めたい。</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7" name="直線コネクタ 356"/>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8"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9" name="直線コネクタ 358"/>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6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61" name="直線コネクタ 36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92710</xdr:rowOff>
    </xdr:from>
    <xdr:to>
      <xdr:col>7</xdr:col>
      <xdr:colOff>15875</xdr:colOff>
      <xdr:row>73</xdr:row>
      <xdr:rowOff>110998</xdr:rowOff>
    </xdr:to>
    <xdr:cxnSp macro="">
      <xdr:nvCxnSpPr>
        <xdr:cNvPr id="362" name="直線コネクタ 361"/>
        <xdr:cNvCxnSpPr/>
      </xdr:nvCxnSpPr>
      <xdr:spPr>
        <a:xfrm flipV="1">
          <a:off x="3987800" y="126085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3"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4" name="フローチャート : 判断 363"/>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110998</xdr:rowOff>
    </xdr:from>
    <xdr:to>
      <xdr:col>5</xdr:col>
      <xdr:colOff>549275</xdr:colOff>
      <xdr:row>73</xdr:row>
      <xdr:rowOff>110998</xdr:rowOff>
    </xdr:to>
    <xdr:cxnSp macro="">
      <xdr:nvCxnSpPr>
        <xdr:cNvPr id="365" name="直線コネクタ 364"/>
        <xdr:cNvCxnSpPr/>
      </xdr:nvCxnSpPr>
      <xdr:spPr>
        <a:xfrm>
          <a:off x="3098800" y="1262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6" name="フローチャート : 判断 365"/>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7" name="テキスト ボックス 366"/>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110998</xdr:rowOff>
    </xdr:from>
    <xdr:to>
      <xdr:col>4</xdr:col>
      <xdr:colOff>346075</xdr:colOff>
      <xdr:row>73</xdr:row>
      <xdr:rowOff>156718</xdr:rowOff>
    </xdr:to>
    <xdr:cxnSp macro="">
      <xdr:nvCxnSpPr>
        <xdr:cNvPr id="368" name="直線コネクタ 367"/>
        <xdr:cNvCxnSpPr/>
      </xdr:nvCxnSpPr>
      <xdr:spPr>
        <a:xfrm flipV="1">
          <a:off x="2209800" y="12626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9" name="フローチャート :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156718</xdr:rowOff>
    </xdr:from>
    <xdr:to>
      <xdr:col>3</xdr:col>
      <xdr:colOff>142875</xdr:colOff>
      <xdr:row>74</xdr:row>
      <xdr:rowOff>26416</xdr:rowOff>
    </xdr:to>
    <xdr:cxnSp macro="">
      <xdr:nvCxnSpPr>
        <xdr:cNvPr id="371" name="直線コネクタ 370"/>
        <xdr:cNvCxnSpPr/>
      </xdr:nvCxnSpPr>
      <xdr:spPr>
        <a:xfrm flipV="1">
          <a:off x="1320800" y="12672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3" name="テキスト ボックス 372"/>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4" name="フローチャート : 判断 373"/>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5" name="テキスト ボックス 37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41910</xdr:rowOff>
    </xdr:from>
    <xdr:to>
      <xdr:col>7</xdr:col>
      <xdr:colOff>66675</xdr:colOff>
      <xdr:row>73</xdr:row>
      <xdr:rowOff>143510</xdr:rowOff>
    </xdr:to>
    <xdr:sp macro="" textlink="">
      <xdr:nvSpPr>
        <xdr:cNvPr id="381" name="円/楕円 380"/>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121937</xdr:rowOff>
    </xdr:from>
    <xdr:ext cx="762000" cy="259045"/>
    <xdr:sp macro="" textlink="">
      <xdr:nvSpPr>
        <xdr:cNvPr id="382" name="公債費該当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60198</xdr:rowOff>
    </xdr:from>
    <xdr:to>
      <xdr:col>5</xdr:col>
      <xdr:colOff>600075</xdr:colOff>
      <xdr:row>73</xdr:row>
      <xdr:rowOff>161798</xdr:rowOff>
    </xdr:to>
    <xdr:sp macro="" textlink="">
      <xdr:nvSpPr>
        <xdr:cNvPr id="383" name="円/楕円 382"/>
        <xdr:cNvSpPr/>
      </xdr:nvSpPr>
      <xdr:spPr>
        <a:xfrm>
          <a:off x="3937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525</xdr:rowOff>
    </xdr:from>
    <xdr:ext cx="736600" cy="259045"/>
    <xdr:sp macro="" textlink="">
      <xdr:nvSpPr>
        <xdr:cNvPr id="384" name="テキスト ボックス 383"/>
        <xdr:cNvSpPr txBox="1"/>
      </xdr:nvSpPr>
      <xdr:spPr>
        <a:xfrm>
          <a:off x="3606800" y="1234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60198</xdr:rowOff>
    </xdr:from>
    <xdr:to>
      <xdr:col>4</xdr:col>
      <xdr:colOff>396875</xdr:colOff>
      <xdr:row>73</xdr:row>
      <xdr:rowOff>161798</xdr:rowOff>
    </xdr:to>
    <xdr:sp macro="" textlink="">
      <xdr:nvSpPr>
        <xdr:cNvPr id="385" name="円/楕円 384"/>
        <xdr:cNvSpPr/>
      </xdr:nvSpPr>
      <xdr:spPr>
        <a:xfrm>
          <a:off x="3048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525</xdr:rowOff>
    </xdr:from>
    <xdr:ext cx="762000" cy="259045"/>
    <xdr:sp macro="" textlink="">
      <xdr:nvSpPr>
        <xdr:cNvPr id="386" name="テキスト ボックス 385"/>
        <xdr:cNvSpPr txBox="1"/>
      </xdr:nvSpPr>
      <xdr:spPr>
        <a:xfrm>
          <a:off x="2717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105918</xdr:rowOff>
    </xdr:from>
    <xdr:to>
      <xdr:col>3</xdr:col>
      <xdr:colOff>193675</xdr:colOff>
      <xdr:row>74</xdr:row>
      <xdr:rowOff>36068</xdr:rowOff>
    </xdr:to>
    <xdr:sp macro="" textlink="">
      <xdr:nvSpPr>
        <xdr:cNvPr id="387" name="円/楕円 386"/>
        <xdr:cNvSpPr/>
      </xdr:nvSpPr>
      <xdr:spPr>
        <a:xfrm>
          <a:off x="2159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46245</xdr:rowOff>
    </xdr:from>
    <xdr:ext cx="762000" cy="259045"/>
    <xdr:sp macro="" textlink="">
      <xdr:nvSpPr>
        <xdr:cNvPr id="388" name="テキスト ボックス 387"/>
        <xdr:cNvSpPr txBox="1"/>
      </xdr:nvSpPr>
      <xdr:spPr>
        <a:xfrm>
          <a:off x="1828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147066</xdr:rowOff>
    </xdr:from>
    <xdr:to>
      <xdr:col>1</xdr:col>
      <xdr:colOff>676275</xdr:colOff>
      <xdr:row>74</xdr:row>
      <xdr:rowOff>77216</xdr:rowOff>
    </xdr:to>
    <xdr:sp macro="" textlink="">
      <xdr:nvSpPr>
        <xdr:cNvPr id="389" name="円/楕円 388"/>
        <xdr:cNvSpPr/>
      </xdr:nvSpPr>
      <xdr:spPr>
        <a:xfrm>
          <a:off x="1270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87393</xdr:rowOff>
    </xdr:from>
    <xdr:ext cx="762000" cy="259045"/>
    <xdr:sp macro="" textlink="">
      <xdr:nvSpPr>
        <xdr:cNvPr id="390" name="テキスト ボックス 389"/>
        <xdr:cNvSpPr txBox="1"/>
      </xdr:nvSpPr>
      <xdr:spPr>
        <a:xfrm>
          <a:off x="939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平成２６年度に一時的に増加した償却資産税の増加が影響していると思われる。しかし、今後は町税は年々減少が見込まれることから、町税の徴収強化及び経常経費の削減に努めたい。</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6" name="直線コネクタ 415"/>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7"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8" name="直線コネクタ 417"/>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9"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20" name="直線コネクタ 419"/>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60706</xdr:rowOff>
    </xdr:from>
    <xdr:to>
      <xdr:col>24</xdr:col>
      <xdr:colOff>31750</xdr:colOff>
      <xdr:row>75</xdr:row>
      <xdr:rowOff>97282</xdr:rowOff>
    </xdr:to>
    <xdr:cxnSp macro="">
      <xdr:nvCxnSpPr>
        <xdr:cNvPr id="421" name="直線コネクタ 420"/>
        <xdr:cNvCxnSpPr/>
      </xdr:nvCxnSpPr>
      <xdr:spPr>
        <a:xfrm flipV="1">
          <a:off x="15671800" y="129194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2"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3" name="フローチャート : 判断 422"/>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97282</xdr:rowOff>
    </xdr:to>
    <xdr:cxnSp macro="">
      <xdr:nvCxnSpPr>
        <xdr:cNvPr id="424" name="直線コネクタ 423"/>
        <xdr:cNvCxnSpPr/>
      </xdr:nvCxnSpPr>
      <xdr:spPr>
        <a:xfrm>
          <a:off x="14782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5" name="フローチャート : 判断 424"/>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16273</xdr:rowOff>
    </xdr:from>
    <xdr:ext cx="736600" cy="259045"/>
    <xdr:sp macro="" textlink="">
      <xdr:nvSpPr>
        <xdr:cNvPr id="426" name="テキスト ボックス 425"/>
        <xdr:cNvSpPr txBox="1"/>
      </xdr:nvSpPr>
      <xdr:spPr>
        <a:xfrm>
          <a:off x="15290800" y="130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78</xdr:row>
      <xdr:rowOff>26415</xdr:rowOff>
    </xdr:to>
    <xdr:cxnSp macro="">
      <xdr:nvCxnSpPr>
        <xdr:cNvPr id="427" name="直線コネクタ 426"/>
        <xdr:cNvCxnSpPr/>
      </xdr:nvCxnSpPr>
      <xdr:spPr>
        <a:xfrm flipV="1">
          <a:off x="13893800" y="12910312"/>
          <a:ext cx="889000" cy="48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8" name="フローチャート : 判断 427"/>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9" name="テキスト ボックス 428"/>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26415</xdr:rowOff>
    </xdr:to>
    <xdr:cxnSp macro="">
      <xdr:nvCxnSpPr>
        <xdr:cNvPr id="430" name="直線コネクタ 429"/>
        <xdr:cNvCxnSpPr/>
      </xdr:nvCxnSpPr>
      <xdr:spPr>
        <a:xfrm>
          <a:off x="13004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31" name="フローチャート : 判断 430"/>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2" name="テキスト ボックス 431"/>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3" name="フローチャート : 判断 432"/>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4" name="テキスト ボックス 43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9906</xdr:rowOff>
    </xdr:from>
    <xdr:to>
      <xdr:col>24</xdr:col>
      <xdr:colOff>82550</xdr:colOff>
      <xdr:row>75</xdr:row>
      <xdr:rowOff>111506</xdr:rowOff>
    </xdr:to>
    <xdr:sp macro="" textlink="">
      <xdr:nvSpPr>
        <xdr:cNvPr id="440" name="円/楕円 439"/>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26433</xdr:rowOff>
    </xdr:from>
    <xdr:ext cx="762000" cy="259045"/>
    <xdr:sp macro="" textlink="">
      <xdr:nvSpPr>
        <xdr:cNvPr id="441"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42" name="円/楕円 441"/>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43" name="テキスト ボックス 442"/>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xdr:rowOff>
    </xdr:from>
    <xdr:to>
      <xdr:col>21</xdr:col>
      <xdr:colOff>412750</xdr:colOff>
      <xdr:row>75</xdr:row>
      <xdr:rowOff>102362</xdr:rowOff>
    </xdr:to>
    <xdr:sp macro="" textlink="">
      <xdr:nvSpPr>
        <xdr:cNvPr id="444" name="円/楕円 443"/>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112539</xdr:rowOff>
    </xdr:from>
    <xdr:ext cx="762000" cy="259045"/>
    <xdr:sp macro="" textlink="">
      <xdr:nvSpPr>
        <xdr:cNvPr id="445" name="テキスト ボックス 444"/>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46" name="円/楕円 445"/>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47" name="テキスト ボックス 446"/>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48" name="円/楕円 447"/>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49" name="テキスト ボックス 448"/>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三重県川越町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34006</xdr:rowOff>
    </xdr:from>
    <xdr:to>
      <xdr:col>4</xdr:col>
      <xdr:colOff>1117600</xdr:colOff>
      <xdr:row>19</xdr:row>
      <xdr:rowOff>35446</xdr:rowOff>
    </xdr:to>
    <xdr:cxnSp macro="">
      <xdr:nvCxnSpPr>
        <xdr:cNvPr id="50" name="直線コネクタ 49"/>
        <xdr:cNvCxnSpPr/>
      </xdr:nvCxnSpPr>
      <xdr:spPr bwMode="auto">
        <a:xfrm flipV="1">
          <a:off x="5003800" y="3339181"/>
          <a:ext cx="6477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35446</xdr:rowOff>
    </xdr:from>
    <xdr:to>
      <xdr:col>4</xdr:col>
      <xdr:colOff>469900</xdr:colOff>
      <xdr:row>19</xdr:row>
      <xdr:rowOff>42639</xdr:rowOff>
    </xdr:to>
    <xdr:cxnSp macro="">
      <xdr:nvCxnSpPr>
        <xdr:cNvPr id="53" name="直線コネクタ 52"/>
        <xdr:cNvCxnSpPr/>
      </xdr:nvCxnSpPr>
      <xdr:spPr bwMode="auto">
        <a:xfrm flipV="1">
          <a:off x="4305300" y="3340621"/>
          <a:ext cx="698500" cy="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42639</xdr:rowOff>
    </xdr:from>
    <xdr:to>
      <xdr:col>3</xdr:col>
      <xdr:colOff>904875</xdr:colOff>
      <xdr:row>19</xdr:row>
      <xdr:rowOff>48781</xdr:rowOff>
    </xdr:to>
    <xdr:cxnSp macro="">
      <xdr:nvCxnSpPr>
        <xdr:cNvPr id="56" name="直線コネクタ 55"/>
        <xdr:cNvCxnSpPr/>
      </xdr:nvCxnSpPr>
      <xdr:spPr bwMode="auto">
        <a:xfrm flipV="1">
          <a:off x="3606800" y="3347814"/>
          <a:ext cx="698500" cy="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48781</xdr:rowOff>
    </xdr:from>
    <xdr:to>
      <xdr:col>3</xdr:col>
      <xdr:colOff>206375</xdr:colOff>
      <xdr:row>19</xdr:row>
      <xdr:rowOff>49802</xdr:rowOff>
    </xdr:to>
    <xdr:cxnSp macro="">
      <xdr:nvCxnSpPr>
        <xdr:cNvPr id="59" name="直線コネクタ 58"/>
        <xdr:cNvCxnSpPr/>
      </xdr:nvCxnSpPr>
      <xdr:spPr bwMode="auto">
        <a:xfrm flipV="1">
          <a:off x="2908300" y="3353956"/>
          <a:ext cx="698500" cy="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154656</xdr:rowOff>
    </xdr:from>
    <xdr:to>
      <xdr:col>5</xdr:col>
      <xdr:colOff>34925</xdr:colOff>
      <xdr:row>19</xdr:row>
      <xdr:rowOff>84806</xdr:rowOff>
    </xdr:to>
    <xdr:sp macro="" textlink="">
      <xdr:nvSpPr>
        <xdr:cNvPr id="69" name="円/楕円 68"/>
        <xdr:cNvSpPr/>
      </xdr:nvSpPr>
      <xdr:spPr bwMode="auto">
        <a:xfrm>
          <a:off x="5600700" y="32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126733</xdr:rowOff>
    </xdr:from>
    <xdr:ext cx="762000" cy="259045"/>
    <xdr:sp macro="" textlink="">
      <xdr:nvSpPr>
        <xdr:cNvPr id="70" name="人口1人当たり決算額の推移該当値テキスト130"/>
        <xdr:cNvSpPr txBox="1"/>
      </xdr:nvSpPr>
      <xdr:spPr>
        <a:xfrm>
          <a:off x="5740400" y="32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156096</xdr:rowOff>
    </xdr:from>
    <xdr:to>
      <xdr:col>4</xdr:col>
      <xdr:colOff>520700</xdr:colOff>
      <xdr:row>19</xdr:row>
      <xdr:rowOff>86246</xdr:rowOff>
    </xdr:to>
    <xdr:sp macro="" textlink="">
      <xdr:nvSpPr>
        <xdr:cNvPr id="71" name="円/楕円 70"/>
        <xdr:cNvSpPr/>
      </xdr:nvSpPr>
      <xdr:spPr bwMode="auto">
        <a:xfrm>
          <a:off x="4953000" y="32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71023</xdr:rowOff>
    </xdr:from>
    <xdr:ext cx="736600" cy="259045"/>
    <xdr:sp macro="" textlink="">
      <xdr:nvSpPr>
        <xdr:cNvPr id="72" name="テキスト ボックス 71"/>
        <xdr:cNvSpPr txBox="1"/>
      </xdr:nvSpPr>
      <xdr:spPr>
        <a:xfrm>
          <a:off x="4622800" y="3376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163289</xdr:rowOff>
    </xdr:from>
    <xdr:to>
      <xdr:col>3</xdr:col>
      <xdr:colOff>955675</xdr:colOff>
      <xdr:row>19</xdr:row>
      <xdr:rowOff>93439</xdr:rowOff>
    </xdr:to>
    <xdr:sp macro="" textlink="">
      <xdr:nvSpPr>
        <xdr:cNvPr id="73" name="円/楕円 72"/>
        <xdr:cNvSpPr/>
      </xdr:nvSpPr>
      <xdr:spPr bwMode="auto">
        <a:xfrm>
          <a:off x="4254500" y="329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78216</xdr:rowOff>
    </xdr:from>
    <xdr:ext cx="762000" cy="259045"/>
    <xdr:sp macro="" textlink="">
      <xdr:nvSpPr>
        <xdr:cNvPr id="74" name="テキスト ボックス 73"/>
        <xdr:cNvSpPr txBox="1"/>
      </xdr:nvSpPr>
      <xdr:spPr>
        <a:xfrm>
          <a:off x="3924300" y="33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77,321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169431</xdr:rowOff>
    </xdr:from>
    <xdr:to>
      <xdr:col>3</xdr:col>
      <xdr:colOff>257175</xdr:colOff>
      <xdr:row>19</xdr:row>
      <xdr:rowOff>99581</xdr:rowOff>
    </xdr:to>
    <xdr:sp macro="" textlink="">
      <xdr:nvSpPr>
        <xdr:cNvPr id="75" name="円/楕円 74"/>
        <xdr:cNvSpPr/>
      </xdr:nvSpPr>
      <xdr:spPr bwMode="auto">
        <a:xfrm>
          <a:off x="3556000" y="33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84358</xdr:rowOff>
    </xdr:from>
    <xdr:ext cx="762000" cy="259045"/>
    <xdr:sp macro="" textlink="">
      <xdr:nvSpPr>
        <xdr:cNvPr id="76" name="テキスト ボックス 75"/>
        <xdr:cNvSpPr txBox="1"/>
      </xdr:nvSpPr>
      <xdr:spPr>
        <a:xfrm>
          <a:off x="3225800" y="338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170452</xdr:rowOff>
    </xdr:from>
    <xdr:to>
      <xdr:col>2</xdr:col>
      <xdr:colOff>692150</xdr:colOff>
      <xdr:row>19</xdr:row>
      <xdr:rowOff>100602</xdr:rowOff>
    </xdr:to>
    <xdr:sp macro="" textlink="">
      <xdr:nvSpPr>
        <xdr:cNvPr id="77" name="円/楕円 76"/>
        <xdr:cNvSpPr/>
      </xdr:nvSpPr>
      <xdr:spPr bwMode="auto">
        <a:xfrm>
          <a:off x="2857500" y="330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85379</xdr:rowOff>
    </xdr:from>
    <xdr:ext cx="762000" cy="259045"/>
    <xdr:sp macro="" textlink="">
      <xdr:nvSpPr>
        <xdr:cNvPr id="78" name="テキスト ボックス 77"/>
        <xdr:cNvSpPr txBox="1"/>
      </xdr:nvSpPr>
      <xdr:spPr>
        <a:xfrm>
          <a:off x="2527300" y="339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146248</xdr:rowOff>
    </xdr:from>
    <xdr:to>
      <xdr:col>4</xdr:col>
      <xdr:colOff>1117600</xdr:colOff>
      <xdr:row>37</xdr:row>
      <xdr:rowOff>224498</xdr:rowOff>
    </xdr:to>
    <xdr:cxnSp macro="">
      <xdr:nvCxnSpPr>
        <xdr:cNvPr id="110" name="直線コネクタ 109"/>
        <xdr:cNvCxnSpPr/>
      </xdr:nvCxnSpPr>
      <xdr:spPr bwMode="auto">
        <a:xfrm>
          <a:off x="5003800" y="7270948"/>
          <a:ext cx="647700" cy="78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146248</xdr:rowOff>
    </xdr:from>
    <xdr:to>
      <xdr:col>4</xdr:col>
      <xdr:colOff>469900</xdr:colOff>
      <xdr:row>37</xdr:row>
      <xdr:rowOff>152901</xdr:rowOff>
    </xdr:to>
    <xdr:cxnSp macro="">
      <xdr:nvCxnSpPr>
        <xdr:cNvPr id="113" name="直線コネクタ 112"/>
        <xdr:cNvCxnSpPr/>
      </xdr:nvCxnSpPr>
      <xdr:spPr bwMode="auto">
        <a:xfrm flipV="1">
          <a:off x="4305300" y="7270948"/>
          <a:ext cx="698500" cy="6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27019</xdr:rowOff>
    </xdr:from>
    <xdr:ext cx="736600" cy="259045"/>
    <xdr:sp macro="" textlink="">
      <xdr:nvSpPr>
        <xdr:cNvPr id="115" name="テキスト ボックス 114"/>
        <xdr:cNvSpPr txBox="1"/>
      </xdr:nvSpPr>
      <xdr:spPr>
        <a:xfrm>
          <a:off x="4622800" y="663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114747</xdr:rowOff>
    </xdr:from>
    <xdr:to>
      <xdr:col>3</xdr:col>
      <xdr:colOff>904875</xdr:colOff>
      <xdr:row>37</xdr:row>
      <xdr:rowOff>152901</xdr:rowOff>
    </xdr:to>
    <xdr:cxnSp macro="">
      <xdr:nvCxnSpPr>
        <xdr:cNvPr id="116" name="直線コネクタ 115"/>
        <xdr:cNvCxnSpPr/>
      </xdr:nvCxnSpPr>
      <xdr:spPr bwMode="auto">
        <a:xfrm>
          <a:off x="3606800" y="7239447"/>
          <a:ext cx="698500" cy="3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165428</xdr:rowOff>
    </xdr:from>
    <xdr:to>
      <xdr:col>3</xdr:col>
      <xdr:colOff>206375</xdr:colOff>
      <xdr:row>37</xdr:row>
      <xdr:rowOff>114747</xdr:rowOff>
    </xdr:to>
    <xdr:cxnSp macro="">
      <xdr:nvCxnSpPr>
        <xdr:cNvPr id="119" name="直線コネクタ 118"/>
        <xdr:cNvCxnSpPr/>
      </xdr:nvCxnSpPr>
      <xdr:spPr bwMode="auto">
        <a:xfrm>
          <a:off x="2908300" y="7118678"/>
          <a:ext cx="698500" cy="12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173698</xdr:rowOff>
    </xdr:from>
    <xdr:to>
      <xdr:col>5</xdr:col>
      <xdr:colOff>34925</xdr:colOff>
      <xdr:row>37</xdr:row>
      <xdr:rowOff>275298</xdr:rowOff>
    </xdr:to>
    <xdr:sp macro="" textlink="">
      <xdr:nvSpPr>
        <xdr:cNvPr id="129" name="円/楕円 128"/>
        <xdr:cNvSpPr/>
      </xdr:nvSpPr>
      <xdr:spPr bwMode="auto">
        <a:xfrm>
          <a:off x="5600700" y="729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145775</xdr:rowOff>
    </xdr:from>
    <xdr:ext cx="762000" cy="259045"/>
    <xdr:sp macro="" textlink="">
      <xdr:nvSpPr>
        <xdr:cNvPr id="130" name="人口1人当たり決算額の推移該当値テキスト445"/>
        <xdr:cNvSpPr txBox="1"/>
      </xdr:nvSpPr>
      <xdr:spPr>
        <a:xfrm>
          <a:off x="5740400" y="72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95448</xdr:rowOff>
    </xdr:from>
    <xdr:to>
      <xdr:col>4</xdr:col>
      <xdr:colOff>520700</xdr:colOff>
      <xdr:row>37</xdr:row>
      <xdr:rowOff>197048</xdr:rowOff>
    </xdr:to>
    <xdr:sp macro="" textlink="">
      <xdr:nvSpPr>
        <xdr:cNvPr id="131" name="円/楕円 130"/>
        <xdr:cNvSpPr/>
      </xdr:nvSpPr>
      <xdr:spPr bwMode="auto">
        <a:xfrm>
          <a:off x="4953000" y="722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181825</xdr:rowOff>
    </xdr:from>
    <xdr:ext cx="736600" cy="259045"/>
    <xdr:sp macro="" textlink="">
      <xdr:nvSpPr>
        <xdr:cNvPr id="132" name="テキスト ボックス 131"/>
        <xdr:cNvSpPr txBox="1"/>
      </xdr:nvSpPr>
      <xdr:spPr>
        <a:xfrm>
          <a:off x="4622800" y="730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102101</xdr:rowOff>
    </xdr:from>
    <xdr:to>
      <xdr:col>3</xdr:col>
      <xdr:colOff>955675</xdr:colOff>
      <xdr:row>37</xdr:row>
      <xdr:rowOff>203701</xdr:rowOff>
    </xdr:to>
    <xdr:sp macro="" textlink="">
      <xdr:nvSpPr>
        <xdr:cNvPr id="133" name="円/楕円 132"/>
        <xdr:cNvSpPr/>
      </xdr:nvSpPr>
      <xdr:spPr bwMode="auto">
        <a:xfrm>
          <a:off x="4254500" y="722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188478</xdr:rowOff>
    </xdr:from>
    <xdr:ext cx="762000" cy="259045"/>
    <xdr:sp macro="" textlink="">
      <xdr:nvSpPr>
        <xdr:cNvPr id="134" name="テキスト ボックス 133"/>
        <xdr:cNvSpPr txBox="1"/>
      </xdr:nvSpPr>
      <xdr:spPr>
        <a:xfrm>
          <a:off x="3924300" y="731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63947</xdr:rowOff>
    </xdr:from>
    <xdr:to>
      <xdr:col>3</xdr:col>
      <xdr:colOff>257175</xdr:colOff>
      <xdr:row>37</xdr:row>
      <xdr:rowOff>165547</xdr:rowOff>
    </xdr:to>
    <xdr:sp macro="" textlink="">
      <xdr:nvSpPr>
        <xdr:cNvPr id="135" name="円/楕円 134"/>
        <xdr:cNvSpPr/>
      </xdr:nvSpPr>
      <xdr:spPr bwMode="auto">
        <a:xfrm>
          <a:off x="3556000" y="718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150324</xdr:rowOff>
    </xdr:from>
    <xdr:ext cx="762000" cy="259045"/>
    <xdr:sp macro="" textlink="">
      <xdr:nvSpPr>
        <xdr:cNvPr id="136" name="テキスト ボックス 135"/>
        <xdr:cNvSpPr txBox="1"/>
      </xdr:nvSpPr>
      <xdr:spPr>
        <a:xfrm>
          <a:off x="3225800" y="72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114628</xdr:rowOff>
    </xdr:from>
    <xdr:to>
      <xdr:col>2</xdr:col>
      <xdr:colOff>692150</xdr:colOff>
      <xdr:row>37</xdr:row>
      <xdr:rowOff>44778</xdr:rowOff>
    </xdr:to>
    <xdr:sp macro="" textlink="">
      <xdr:nvSpPr>
        <xdr:cNvPr id="137" name="円/楕円 136"/>
        <xdr:cNvSpPr/>
      </xdr:nvSpPr>
      <xdr:spPr bwMode="auto">
        <a:xfrm>
          <a:off x="2857500" y="706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29555</xdr:rowOff>
    </xdr:from>
    <xdr:ext cx="762000" cy="259045"/>
    <xdr:sp macro="" textlink="">
      <xdr:nvSpPr>
        <xdr:cNvPr id="138" name="テキスト ボックス 137"/>
        <xdr:cNvSpPr txBox="1"/>
      </xdr:nvSpPr>
      <xdr:spPr>
        <a:xfrm>
          <a:off x="2527300" y="715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132407</xdr:rowOff>
    </xdr:from>
    <xdr:to>
      <xdr:col>6</xdr:col>
      <xdr:colOff>511175</xdr:colOff>
      <xdr:row>38</xdr:row>
      <xdr:rowOff>143197</xdr:rowOff>
    </xdr:to>
    <xdr:cxnSp macro="">
      <xdr:nvCxnSpPr>
        <xdr:cNvPr id="61" name="直線コネクタ 60"/>
        <xdr:cNvCxnSpPr/>
      </xdr:nvCxnSpPr>
      <xdr:spPr>
        <a:xfrm>
          <a:off x="3797300" y="6647507"/>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130823</xdr:rowOff>
    </xdr:from>
    <xdr:to>
      <xdr:col>5</xdr:col>
      <xdr:colOff>358775</xdr:colOff>
      <xdr:row>38</xdr:row>
      <xdr:rowOff>132407</xdr:rowOff>
    </xdr:to>
    <xdr:cxnSp macro="">
      <xdr:nvCxnSpPr>
        <xdr:cNvPr id="64" name="直線コネクタ 63"/>
        <xdr:cNvCxnSpPr/>
      </xdr:nvCxnSpPr>
      <xdr:spPr>
        <a:xfrm>
          <a:off x="2908300" y="6645923"/>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24612</xdr:rowOff>
    </xdr:from>
    <xdr:ext cx="534377" cy="259045"/>
    <xdr:sp macro="" textlink="">
      <xdr:nvSpPr>
        <xdr:cNvPr id="66" name="テキスト ボックス 65"/>
        <xdr:cNvSpPr txBox="1"/>
      </xdr:nvSpPr>
      <xdr:spPr>
        <a:xfrm>
          <a:off x="3530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130823</xdr:rowOff>
    </xdr:from>
    <xdr:to>
      <xdr:col>4</xdr:col>
      <xdr:colOff>155575</xdr:colOff>
      <xdr:row>38</xdr:row>
      <xdr:rowOff>147069</xdr:rowOff>
    </xdr:to>
    <xdr:cxnSp macro="">
      <xdr:nvCxnSpPr>
        <xdr:cNvPr id="67" name="直線コネクタ 66"/>
        <xdr:cNvCxnSpPr/>
      </xdr:nvCxnSpPr>
      <xdr:spPr>
        <a:xfrm flipV="1">
          <a:off x="2019300" y="6645923"/>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144576</xdr:rowOff>
    </xdr:from>
    <xdr:to>
      <xdr:col>2</xdr:col>
      <xdr:colOff>638175</xdr:colOff>
      <xdr:row>38</xdr:row>
      <xdr:rowOff>147069</xdr:rowOff>
    </xdr:to>
    <xdr:cxnSp macro="">
      <xdr:nvCxnSpPr>
        <xdr:cNvPr id="70" name="直線コネクタ 69"/>
        <xdr:cNvCxnSpPr/>
      </xdr:nvCxnSpPr>
      <xdr:spPr>
        <a:xfrm>
          <a:off x="1130300" y="6659676"/>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92397</xdr:rowOff>
    </xdr:from>
    <xdr:to>
      <xdr:col>6</xdr:col>
      <xdr:colOff>561975</xdr:colOff>
      <xdr:row>39</xdr:row>
      <xdr:rowOff>22547</xdr:rowOff>
    </xdr:to>
    <xdr:sp macro="" textlink="">
      <xdr:nvSpPr>
        <xdr:cNvPr id="80" name="円/楕円 79"/>
        <xdr:cNvSpPr/>
      </xdr:nvSpPr>
      <xdr:spPr>
        <a:xfrm>
          <a:off x="4584700" y="66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7324</xdr:rowOff>
    </xdr:from>
    <xdr:ext cx="534377" cy="259045"/>
    <xdr:sp macro="" textlink="">
      <xdr:nvSpPr>
        <xdr:cNvPr id="81" name="人件費該当値テキスト"/>
        <xdr:cNvSpPr txBox="1"/>
      </xdr:nvSpPr>
      <xdr:spPr>
        <a:xfrm>
          <a:off x="4686300" y="65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81607</xdr:rowOff>
    </xdr:from>
    <xdr:to>
      <xdr:col>5</xdr:col>
      <xdr:colOff>409575</xdr:colOff>
      <xdr:row>39</xdr:row>
      <xdr:rowOff>11757</xdr:rowOff>
    </xdr:to>
    <xdr:sp macro="" textlink="">
      <xdr:nvSpPr>
        <xdr:cNvPr id="82" name="円/楕円 81"/>
        <xdr:cNvSpPr/>
      </xdr:nvSpPr>
      <xdr:spPr>
        <a:xfrm>
          <a:off x="3746500" y="65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2884</xdr:rowOff>
    </xdr:from>
    <xdr:ext cx="534377" cy="259045"/>
    <xdr:sp macro="" textlink="">
      <xdr:nvSpPr>
        <xdr:cNvPr id="83" name="テキスト ボックス 82"/>
        <xdr:cNvSpPr txBox="1"/>
      </xdr:nvSpPr>
      <xdr:spPr>
        <a:xfrm>
          <a:off x="3530111" y="668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80023</xdr:rowOff>
    </xdr:from>
    <xdr:to>
      <xdr:col>4</xdr:col>
      <xdr:colOff>206375</xdr:colOff>
      <xdr:row>39</xdr:row>
      <xdr:rowOff>10173</xdr:rowOff>
    </xdr:to>
    <xdr:sp macro="" textlink="">
      <xdr:nvSpPr>
        <xdr:cNvPr id="84" name="円/楕円 83"/>
        <xdr:cNvSpPr/>
      </xdr:nvSpPr>
      <xdr:spPr>
        <a:xfrm>
          <a:off x="2857500" y="65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1300</xdr:rowOff>
    </xdr:from>
    <xdr:ext cx="534377" cy="259045"/>
    <xdr:sp macro="" textlink="">
      <xdr:nvSpPr>
        <xdr:cNvPr id="85" name="テキスト ボックス 84"/>
        <xdr:cNvSpPr txBox="1"/>
      </xdr:nvSpPr>
      <xdr:spPr>
        <a:xfrm>
          <a:off x="2641111" y="66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96269</xdr:rowOff>
    </xdr:from>
    <xdr:to>
      <xdr:col>3</xdr:col>
      <xdr:colOff>3175</xdr:colOff>
      <xdr:row>39</xdr:row>
      <xdr:rowOff>26419</xdr:rowOff>
    </xdr:to>
    <xdr:sp macro="" textlink="">
      <xdr:nvSpPr>
        <xdr:cNvPr id="86" name="円/楕円 85"/>
        <xdr:cNvSpPr/>
      </xdr:nvSpPr>
      <xdr:spPr>
        <a:xfrm>
          <a:off x="1968500" y="66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17546</xdr:rowOff>
    </xdr:from>
    <xdr:ext cx="534377" cy="259045"/>
    <xdr:sp macro="" textlink="">
      <xdr:nvSpPr>
        <xdr:cNvPr id="87" name="テキスト ボックス 86"/>
        <xdr:cNvSpPr txBox="1"/>
      </xdr:nvSpPr>
      <xdr:spPr>
        <a:xfrm>
          <a:off x="1752111" y="67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93776</xdr:rowOff>
    </xdr:from>
    <xdr:to>
      <xdr:col>1</xdr:col>
      <xdr:colOff>485775</xdr:colOff>
      <xdr:row>39</xdr:row>
      <xdr:rowOff>23926</xdr:rowOff>
    </xdr:to>
    <xdr:sp macro="" textlink="">
      <xdr:nvSpPr>
        <xdr:cNvPr id="88" name="円/楕円 87"/>
        <xdr:cNvSpPr/>
      </xdr:nvSpPr>
      <xdr:spPr>
        <a:xfrm>
          <a:off x="1079500" y="6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15053</xdr:rowOff>
    </xdr:from>
    <xdr:ext cx="534377" cy="259045"/>
    <xdr:sp macro="" textlink="">
      <xdr:nvSpPr>
        <xdr:cNvPr id="89" name="テキスト ボックス 88"/>
        <xdr:cNvSpPr txBox="1"/>
      </xdr:nvSpPr>
      <xdr:spPr>
        <a:xfrm>
          <a:off x="863111" y="67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95872</xdr:rowOff>
    </xdr:from>
    <xdr:to>
      <xdr:col>6</xdr:col>
      <xdr:colOff>511175</xdr:colOff>
      <xdr:row>56</xdr:row>
      <xdr:rowOff>99183</xdr:rowOff>
    </xdr:to>
    <xdr:cxnSp macro="">
      <xdr:nvCxnSpPr>
        <xdr:cNvPr id="116" name="直線コネクタ 115"/>
        <xdr:cNvCxnSpPr/>
      </xdr:nvCxnSpPr>
      <xdr:spPr>
        <a:xfrm flipV="1">
          <a:off x="3797300" y="9697072"/>
          <a:ext cx="8382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99183</xdr:rowOff>
    </xdr:from>
    <xdr:to>
      <xdr:col>5</xdr:col>
      <xdr:colOff>358775</xdr:colOff>
      <xdr:row>56</xdr:row>
      <xdr:rowOff>113196</xdr:rowOff>
    </xdr:to>
    <xdr:cxnSp macro="">
      <xdr:nvCxnSpPr>
        <xdr:cNvPr id="119" name="直線コネクタ 118"/>
        <xdr:cNvCxnSpPr/>
      </xdr:nvCxnSpPr>
      <xdr:spPr>
        <a:xfrm flipV="1">
          <a:off x="2908300" y="9700383"/>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113196</xdr:rowOff>
    </xdr:from>
    <xdr:to>
      <xdr:col>4</xdr:col>
      <xdr:colOff>155575</xdr:colOff>
      <xdr:row>56</xdr:row>
      <xdr:rowOff>124389</xdr:rowOff>
    </xdr:to>
    <xdr:cxnSp macro="">
      <xdr:nvCxnSpPr>
        <xdr:cNvPr id="122" name="直線コネクタ 121"/>
        <xdr:cNvCxnSpPr/>
      </xdr:nvCxnSpPr>
      <xdr:spPr>
        <a:xfrm flipV="1">
          <a:off x="2019300" y="9714396"/>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112972</xdr:rowOff>
    </xdr:from>
    <xdr:to>
      <xdr:col>2</xdr:col>
      <xdr:colOff>638175</xdr:colOff>
      <xdr:row>56</xdr:row>
      <xdr:rowOff>124389</xdr:rowOff>
    </xdr:to>
    <xdr:cxnSp macro="">
      <xdr:nvCxnSpPr>
        <xdr:cNvPr id="125" name="直線コネクタ 124"/>
        <xdr:cNvCxnSpPr/>
      </xdr:nvCxnSpPr>
      <xdr:spPr>
        <a:xfrm>
          <a:off x="1130300" y="9714172"/>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45072</xdr:rowOff>
    </xdr:from>
    <xdr:to>
      <xdr:col>6</xdr:col>
      <xdr:colOff>561975</xdr:colOff>
      <xdr:row>56</xdr:row>
      <xdr:rowOff>146672</xdr:rowOff>
    </xdr:to>
    <xdr:sp macro="" textlink="">
      <xdr:nvSpPr>
        <xdr:cNvPr id="135" name="円/楕円 134"/>
        <xdr:cNvSpPr/>
      </xdr:nvSpPr>
      <xdr:spPr>
        <a:xfrm>
          <a:off x="4584700" y="96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67949</xdr:rowOff>
    </xdr:from>
    <xdr:ext cx="534377" cy="259045"/>
    <xdr:sp macro="" textlink="">
      <xdr:nvSpPr>
        <xdr:cNvPr id="136" name="物件費該当値テキスト"/>
        <xdr:cNvSpPr txBox="1"/>
      </xdr:nvSpPr>
      <xdr:spPr>
        <a:xfrm>
          <a:off x="4686300" y="94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48383</xdr:rowOff>
    </xdr:from>
    <xdr:to>
      <xdr:col>5</xdr:col>
      <xdr:colOff>409575</xdr:colOff>
      <xdr:row>56</xdr:row>
      <xdr:rowOff>149983</xdr:rowOff>
    </xdr:to>
    <xdr:sp macro="" textlink="">
      <xdr:nvSpPr>
        <xdr:cNvPr id="137" name="円/楕円 136"/>
        <xdr:cNvSpPr/>
      </xdr:nvSpPr>
      <xdr:spPr>
        <a:xfrm>
          <a:off x="3746500" y="96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141110</xdr:rowOff>
    </xdr:from>
    <xdr:ext cx="534377" cy="259045"/>
    <xdr:sp macro="" textlink="">
      <xdr:nvSpPr>
        <xdr:cNvPr id="138" name="テキスト ボックス 137"/>
        <xdr:cNvSpPr txBox="1"/>
      </xdr:nvSpPr>
      <xdr:spPr>
        <a:xfrm>
          <a:off x="3530111" y="97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62396</xdr:rowOff>
    </xdr:from>
    <xdr:to>
      <xdr:col>4</xdr:col>
      <xdr:colOff>206375</xdr:colOff>
      <xdr:row>56</xdr:row>
      <xdr:rowOff>163996</xdr:rowOff>
    </xdr:to>
    <xdr:sp macro="" textlink="">
      <xdr:nvSpPr>
        <xdr:cNvPr id="139" name="円/楕円 138"/>
        <xdr:cNvSpPr/>
      </xdr:nvSpPr>
      <xdr:spPr>
        <a:xfrm>
          <a:off x="2857500" y="96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9073</xdr:rowOff>
    </xdr:from>
    <xdr:ext cx="534377" cy="259045"/>
    <xdr:sp macro="" textlink="">
      <xdr:nvSpPr>
        <xdr:cNvPr id="140" name="テキスト ボックス 139"/>
        <xdr:cNvSpPr txBox="1"/>
      </xdr:nvSpPr>
      <xdr:spPr>
        <a:xfrm>
          <a:off x="2641111" y="94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73589</xdr:rowOff>
    </xdr:from>
    <xdr:to>
      <xdr:col>3</xdr:col>
      <xdr:colOff>3175</xdr:colOff>
      <xdr:row>57</xdr:row>
      <xdr:rowOff>3739</xdr:rowOff>
    </xdr:to>
    <xdr:sp macro="" textlink="">
      <xdr:nvSpPr>
        <xdr:cNvPr id="141" name="円/楕円 140"/>
        <xdr:cNvSpPr/>
      </xdr:nvSpPr>
      <xdr:spPr>
        <a:xfrm>
          <a:off x="1968500" y="9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20266</xdr:rowOff>
    </xdr:from>
    <xdr:ext cx="534377" cy="259045"/>
    <xdr:sp macro="" textlink="">
      <xdr:nvSpPr>
        <xdr:cNvPr id="142" name="テキスト ボックス 141"/>
        <xdr:cNvSpPr txBox="1"/>
      </xdr:nvSpPr>
      <xdr:spPr>
        <a:xfrm>
          <a:off x="1752111" y="94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62172</xdr:rowOff>
    </xdr:from>
    <xdr:to>
      <xdr:col>1</xdr:col>
      <xdr:colOff>485775</xdr:colOff>
      <xdr:row>56</xdr:row>
      <xdr:rowOff>163772</xdr:rowOff>
    </xdr:to>
    <xdr:sp macro="" textlink="">
      <xdr:nvSpPr>
        <xdr:cNvPr id="143" name="円/楕円 142"/>
        <xdr:cNvSpPr/>
      </xdr:nvSpPr>
      <xdr:spPr>
        <a:xfrm>
          <a:off x="1079500" y="9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8849</xdr:rowOff>
    </xdr:from>
    <xdr:ext cx="534377" cy="259045"/>
    <xdr:sp macro="" textlink="">
      <xdr:nvSpPr>
        <xdr:cNvPr id="144" name="テキスト ボックス 143"/>
        <xdr:cNvSpPr txBox="1"/>
      </xdr:nvSpPr>
      <xdr:spPr>
        <a:xfrm>
          <a:off x="863111" y="94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69337</xdr:rowOff>
    </xdr:from>
    <xdr:to>
      <xdr:col>6</xdr:col>
      <xdr:colOff>511175</xdr:colOff>
      <xdr:row>78</xdr:row>
      <xdr:rowOff>88860</xdr:rowOff>
    </xdr:to>
    <xdr:cxnSp macro="">
      <xdr:nvCxnSpPr>
        <xdr:cNvPr id="171" name="直線コネクタ 170"/>
        <xdr:cNvCxnSpPr/>
      </xdr:nvCxnSpPr>
      <xdr:spPr>
        <a:xfrm flipV="1">
          <a:off x="3797300" y="13442437"/>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75006</xdr:rowOff>
    </xdr:from>
    <xdr:to>
      <xdr:col>5</xdr:col>
      <xdr:colOff>358775</xdr:colOff>
      <xdr:row>78</xdr:row>
      <xdr:rowOff>88860</xdr:rowOff>
    </xdr:to>
    <xdr:cxnSp macro="">
      <xdr:nvCxnSpPr>
        <xdr:cNvPr id="174" name="直線コネクタ 173"/>
        <xdr:cNvCxnSpPr/>
      </xdr:nvCxnSpPr>
      <xdr:spPr>
        <a:xfrm>
          <a:off x="2908300" y="13448106"/>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75006</xdr:rowOff>
    </xdr:from>
    <xdr:to>
      <xdr:col>4</xdr:col>
      <xdr:colOff>155575</xdr:colOff>
      <xdr:row>78</xdr:row>
      <xdr:rowOff>84471</xdr:rowOff>
    </xdr:to>
    <xdr:cxnSp macro="">
      <xdr:nvCxnSpPr>
        <xdr:cNvPr id="177" name="直線コネクタ 176"/>
        <xdr:cNvCxnSpPr/>
      </xdr:nvCxnSpPr>
      <xdr:spPr>
        <a:xfrm flipV="1">
          <a:off x="2019300" y="13448106"/>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78801</xdr:rowOff>
    </xdr:from>
    <xdr:to>
      <xdr:col>2</xdr:col>
      <xdr:colOff>638175</xdr:colOff>
      <xdr:row>78</xdr:row>
      <xdr:rowOff>84471</xdr:rowOff>
    </xdr:to>
    <xdr:cxnSp macro="">
      <xdr:nvCxnSpPr>
        <xdr:cNvPr id="180" name="直線コネクタ 179"/>
        <xdr:cNvCxnSpPr/>
      </xdr:nvCxnSpPr>
      <xdr:spPr>
        <a:xfrm>
          <a:off x="1130300" y="13451901"/>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18537</xdr:rowOff>
    </xdr:from>
    <xdr:to>
      <xdr:col>6</xdr:col>
      <xdr:colOff>561975</xdr:colOff>
      <xdr:row>78</xdr:row>
      <xdr:rowOff>120137</xdr:rowOff>
    </xdr:to>
    <xdr:sp macro="" textlink="">
      <xdr:nvSpPr>
        <xdr:cNvPr id="190" name="円/楕円 189"/>
        <xdr:cNvSpPr/>
      </xdr:nvSpPr>
      <xdr:spPr>
        <a:xfrm>
          <a:off x="45847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104914</xdr:rowOff>
    </xdr:from>
    <xdr:ext cx="469744" cy="259045"/>
    <xdr:sp macro="" textlink="">
      <xdr:nvSpPr>
        <xdr:cNvPr id="191" name="維持補修費該当値テキスト"/>
        <xdr:cNvSpPr txBox="1"/>
      </xdr:nvSpPr>
      <xdr:spPr>
        <a:xfrm>
          <a:off x="4686300" y="1330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38060</xdr:rowOff>
    </xdr:from>
    <xdr:to>
      <xdr:col>5</xdr:col>
      <xdr:colOff>409575</xdr:colOff>
      <xdr:row>78</xdr:row>
      <xdr:rowOff>139660</xdr:rowOff>
    </xdr:to>
    <xdr:sp macro="" textlink="">
      <xdr:nvSpPr>
        <xdr:cNvPr id="192" name="円/楕円 191"/>
        <xdr:cNvSpPr/>
      </xdr:nvSpPr>
      <xdr:spPr>
        <a:xfrm>
          <a:off x="37465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130787</xdr:rowOff>
    </xdr:from>
    <xdr:ext cx="469744" cy="259045"/>
    <xdr:sp macro="" textlink="">
      <xdr:nvSpPr>
        <xdr:cNvPr id="193" name="テキスト ボックス 192"/>
        <xdr:cNvSpPr txBox="1"/>
      </xdr:nvSpPr>
      <xdr:spPr>
        <a:xfrm>
          <a:off x="3562427" y="13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24206</xdr:rowOff>
    </xdr:from>
    <xdr:to>
      <xdr:col>4</xdr:col>
      <xdr:colOff>206375</xdr:colOff>
      <xdr:row>78</xdr:row>
      <xdr:rowOff>125806</xdr:rowOff>
    </xdr:to>
    <xdr:sp macro="" textlink="">
      <xdr:nvSpPr>
        <xdr:cNvPr id="194" name="円/楕円 193"/>
        <xdr:cNvSpPr/>
      </xdr:nvSpPr>
      <xdr:spPr>
        <a:xfrm>
          <a:off x="2857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116933</xdr:rowOff>
    </xdr:from>
    <xdr:ext cx="469744" cy="259045"/>
    <xdr:sp macro="" textlink="">
      <xdr:nvSpPr>
        <xdr:cNvPr id="195" name="テキスト ボックス 194"/>
        <xdr:cNvSpPr txBox="1"/>
      </xdr:nvSpPr>
      <xdr:spPr>
        <a:xfrm>
          <a:off x="2673427"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33671</xdr:rowOff>
    </xdr:from>
    <xdr:to>
      <xdr:col>3</xdr:col>
      <xdr:colOff>3175</xdr:colOff>
      <xdr:row>78</xdr:row>
      <xdr:rowOff>135271</xdr:rowOff>
    </xdr:to>
    <xdr:sp macro="" textlink="">
      <xdr:nvSpPr>
        <xdr:cNvPr id="196" name="円/楕円 195"/>
        <xdr:cNvSpPr/>
      </xdr:nvSpPr>
      <xdr:spPr>
        <a:xfrm>
          <a:off x="1968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126398</xdr:rowOff>
    </xdr:from>
    <xdr:ext cx="469744" cy="259045"/>
    <xdr:sp macro="" textlink="">
      <xdr:nvSpPr>
        <xdr:cNvPr id="197" name="テキスト ボックス 196"/>
        <xdr:cNvSpPr txBox="1"/>
      </xdr:nvSpPr>
      <xdr:spPr>
        <a:xfrm>
          <a:off x="1784427"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28001</xdr:rowOff>
    </xdr:from>
    <xdr:to>
      <xdr:col>1</xdr:col>
      <xdr:colOff>485775</xdr:colOff>
      <xdr:row>78</xdr:row>
      <xdr:rowOff>129601</xdr:rowOff>
    </xdr:to>
    <xdr:sp macro="" textlink="">
      <xdr:nvSpPr>
        <xdr:cNvPr id="198" name="円/楕円 197"/>
        <xdr:cNvSpPr/>
      </xdr:nvSpPr>
      <xdr:spPr>
        <a:xfrm>
          <a:off x="1079500" y="13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120728</xdr:rowOff>
    </xdr:from>
    <xdr:ext cx="469744" cy="259045"/>
    <xdr:sp macro="" textlink="">
      <xdr:nvSpPr>
        <xdr:cNvPr id="199" name="テキスト ボックス 198"/>
        <xdr:cNvSpPr txBox="1"/>
      </xdr:nvSpPr>
      <xdr:spPr>
        <a:xfrm>
          <a:off x="895427"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8190</xdr:rowOff>
    </xdr:from>
    <xdr:to>
      <xdr:col>6</xdr:col>
      <xdr:colOff>511175</xdr:colOff>
      <xdr:row>96</xdr:row>
      <xdr:rowOff>16337</xdr:rowOff>
    </xdr:to>
    <xdr:cxnSp macro="">
      <xdr:nvCxnSpPr>
        <xdr:cNvPr id="231" name="直線コネクタ 230"/>
        <xdr:cNvCxnSpPr/>
      </xdr:nvCxnSpPr>
      <xdr:spPr>
        <a:xfrm flipV="1">
          <a:off x="3797300" y="16467390"/>
          <a:ext cx="8382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16337</xdr:rowOff>
    </xdr:from>
    <xdr:to>
      <xdr:col>5</xdr:col>
      <xdr:colOff>358775</xdr:colOff>
      <xdr:row>96</xdr:row>
      <xdr:rowOff>18379</xdr:rowOff>
    </xdr:to>
    <xdr:cxnSp macro="">
      <xdr:nvCxnSpPr>
        <xdr:cNvPr id="234" name="直線コネクタ 233"/>
        <xdr:cNvCxnSpPr/>
      </xdr:nvCxnSpPr>
      <xdr:spPr>
        <a:xfrm flipV="1">
          <a:off x="2908300" y="1647553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69051</xdr:rowOff>
    </xdr:from>
    <xdr:ext cx="534377" cy="259045"/>
    <xdr:sp macro="" textlink="">
      <xdr:nvSpPr>
        <xdr:cNvPr id="236" name="テキスト ボックス 235"/>
        <xdr:cNvSpPr txBox="1"/>
      </xdr:nvSpPr>
      <xdr:spPr>
        <a:xfrm>
          <a:off x="3530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18379</xdr:rowOff>
    </xdr:from>
    <xdr:to>
      <xdr:col>4</xdr:col>
      <xdr:colOff>155575</xdr:colOff>
      <xdr:row>96</xdr:row>
      <xdr:rowOff>66711</xdr:rowOff>
    </xdr:to>
    <xdr:cxnSp macro="">
      <xdr:nvCxnSpPr>
        <xdr:cNvPr id="237" name="直線コネクタ 236"/>
        <xdr:cNvCxnSpPr/>
      </xdr:nvCxnSpPr>
      <xdr:spPr>
        <a:xfrm flipV="1">
          <a:off x="2019300" y="16477579"/>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66711</xdr:rowOff>
    </xdr:from>
    <xdr:to>
      <xdr:col>2</xdr:col>
      <xdr:colOff>638175</xdr:colOff>
      <xdr:row>96</xdr:row>
      <xdr:rowOff>68001</xdr:rowOff>
    </xdr:to>
    <xdr:cxnSp macro="">
      <xdr:nvCxnSpPr>
        <xdr:cNvPr id="240" name="直線コネクタ 239"/>
        <xdr:cNvCxnSpPr/>
      </xdr:nvCxnSpPr>
      <xdr:spPr>
        <a:xfrm flipV="1">
          <a:off x="1130300" y="1652591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128840</xdr:rowOff>
    </xdr:from>
    <xdr:to>
      <xdr:col>6</xdr:col>
      <xdr:colOff>561975</xdr:colOff>
      <xdr:row>96</xdr:row>
      <xdr:rowOff>58990</xdr:rowOff>
    </xdr:to>
    <xdr:sp macro="" textlink="">
      <xdr:nvSpPr>
        <xdr:cNvPr id="250" name="円/楕円 249"/>
        <xdr:cNvSpPr/>
      </xdr:nvSpPr>
      <xdr:spPr>
        <a:xfrm>
          <a:off x="4584700" y="16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107267</xdr:rowOff>
    </xdr:from>
    <xdr:ext cx="534377" cy="259045"/>
    <xdr:sp macro="" textlink="">
      <xdr:nvSpPr>
        <xdr:cNvPr id="251" name="扶助費該当値テキスト"/>
        <xdr:cNvSpPr txBox="1"/>
      </xdr:nvSpPr>
      <xdr:spPr>
        <a:xfrm>
          <a:off x="4686300" y="163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136987</xdr:rowOff>
    </xdr:from>
    <xdr:to>
      <xdr:col>5</xdr:col>
      <xdr:colOff>409575</xdr:colOff>
      <xdr:row>96</xdr:row>
      <xdr:rowOff>67137</xdr:rowOff>
    </xdr:to>
    <xdr:sp macro="" textlink="">
      <xdr:nvSpPr>
        <xdr:cNvPr id="252" name="円/楕円 251"/>
        <xdr:cNvSpPr/>
      </xdr:nvSpPr>
      <xdr:spPr>
        <a:xfrm>
          <a:off x="3746500" y="164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58264</xdr:rowOff>
    </xdr:from>
    <xdr:ext cx="534377" cy="259045"/>
    <xdr:sp macro="" textlink="">
      <xdr:nvSpPr>
        <xdr:cNvPr id="253" name="テキスト ボックス 252"/>
        <xdr:cNvSpPr txBox="1"/>
      </xdr:nvSpPr>
      <xdr:spPr>
        <a:xfrm>
          <a:off x="3530111" y="165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139029</xdr:rowOff>
    </xdr:from>
    <xdr:to>
      <xdr:col>4</xdr:col>
      <xdr:colOff>206375</xdr:colOff>
      <xdr:row>96</xdr:row>
      <xdr:rowOff>69179</xdr:rowOff>
    </xdr:to>
    <xdr:sp macro="" textlink="">
      <xdr:nvSpPr>
        <xdr:cNvPr id="254" name="円/楕円 253"/>
        <xdr:cNvSpPr/>
      </xdr:nvSpPr>
      <xdr:spPr>
        <a:xfrm>
          <a:off x="2857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60306</xdr:rowOff>
    </xdr:from>
    <xdr:ext cx="534377" cy="259045"/>
    <xdr:sp macro="" textlink="">
      <xdr:nvSpPr>
        <xdr:cNvPr id="255" name="テキスト ボックス 254"/>
        <xdr:cNvSpPr txBox="1"/>
      </xdr:nvSpPr>
      <xdr:spPr>
        <a:xfrm>
          <a:off x="2641111" y="165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15911</xdr:rowOff>
    </xdr:from>
    <xdr:to>
      <xdr:col>3</xdr:col>
      <xdr:colOff>3175</xdr:colOff>
      <xdr:row>96</xdr:row>
      <xdr:rowOff>117511</xdr:rowOff>
    </xdr:to>
    <xdr:sp macro="" textlink="">
      <xdr:nvSpPr>
        <xdr:cNvPr id="256" name="円/楕円 255"/>
        <xdr:cNvSpPr/>
      </xdr:nvSpPr>
      <xdr:spPr>
        <a:xfrm>
          <a:off x="1968500" y="164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108638</xdr:rowOff>
    </xdr:from>
    <xdr:ext cx="534377" cy="259045"/>
    <xdr:sp macro="" textlink="">
      <xdr:nvSpPr>
        <xdr:cNvPr id="257" name="テキスト ボックス 256"/>
        <xdr:cNvSpPr txBox="1"/>
      </xdr:nvSpPr>
      <xdr:spPr>
        <a:xfrm>
          <a:off x="1752111" y="16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17201</xdr:rowOff>
    </xdr:from>
    <xdr:to>
      <xdr:col>1</xdr:col>
      <xdr:colOff>485775</xdr:colOff>
      <xdr:row>96</xdr:row>
      <xdr:rowOff>118801</xdr:rowOff>
    </xdr:to>
    <xdr:sp macro="" textlink="">
      <xdr:nvSpPr>
        <xdr:cNvPr id="258" name="円/楕円 257"/>
        <xdr:cNvSpPr/>
      </xdr:nvSpPr>
      <xdr:spPr>
        <a:xfrm>
          <a:off x="1079500" y="164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135328</xdr:rowOff>
    </xdr:from>
    <xdr:ext cx="534377" cy="259045"/>
    <xdr:sp macro="" textlink="">
      <xdr:nvSpPr>
        <xdr:cNvPr id="259" name="テキスト ボックス 258"/>
        <xdr:cNvSpPr txBox="1"/>
      </xdr:nvSpPr>
      <xdr:spPr>
        <a:xfrm>
          <a:off x="863111" y="162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132228</xdr:rowOff>
    </xdr:from>
    <xdr:to>
      <xdr:col>15</xdr:col>
      <xdr:colOff>180975</xdr:colOff>
      <xdr:row>37</xdr:row>
      <xdr:rowOff>143201</xdr:rowOff>
    </xdr:to>
    <xdr:cxnSp macro="">
      <xdr:nvCxnSpPr>
        <xdr:cNvPr id="290" name="直線コネクタ 289"/>
        <xdr:cNvCxnSpPr/>
      </xdr:nvCxnSpPr>
      <xdr:spPr>
        <a:xfrm>
          <a:off x="9639300" y="647587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132228</xdr:rowOff>
    </xdr:from>
    <xdr:to>
      <xdr:col>14</xdr:col>
      <xdr:colOff>28575</xdr:colOff>
      <xdr:row>37</xdr:row>
      <xdr:rowOff>142894</xdr:rowOff>
    </xdr:to>
    <xdr:cxnSp macro="">
      <xdr:nvCxnSpPr>
        <xdr:cNvPr id="293" name="直線コネクタ 292"/>
        <xdr:cNvCxnSpPr/>
      </xdr:nvCxnSpPr>
      <xdr:spPr>
        <a:xfrm flipV="1">
          <a:off x="8750300" y="6475878"/>
          <a:ext cx="889000" cy="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169667</xdr:rowOff>
    </xdr:from>
    <xdr:ext cx="534377" cy="259045"/>
    <xdr:sp macro="" textlink="">
      <xdr:nvSpPr>
        <xdr:cNvPr id="295" name="テキスト ボックス 294"/>
        <xdr:cNvSpPr txBox="1"/>
      </xdr:nvSpPr>
      <xdr:spPr>
        <a:xfrm>
          <a:off x="9372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133828</xdr:rowOff>
    </xdr:from>
    <xdr:to>
      <xdr:col>12</xdr:col>
      <xdr:colOff>511175</xdr:colOff>
      <xdr:row>37</xdr:row>
      <xdr:rowOff>142894</xdr:rowOff>
    </xdr:to>
    <xdr:cxnSp macro="">
      <xdr:nvCxnSpPr>
        <xdr:cNvPr id="296" name="直線コネクタ 295"/>
        <xdr:cNvCxnSpPr/>
      </xdr:nvCxnSpPr>
      <xdr:spPr>
        <a:xfrm>
          <a:off x="7861300" y="6477478"/>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120452</xdr:rowOff>
    </xdr:from>
    <xdr:to>
      <xdr:col>11</xdr:col>
      <xdr:colOff>307975</xdr:colOff>
      <xdr:row>37</xdr:row>
      <xdr:rowOff>133828</xdr:rowOff>
    </xdr:to>
    <xdr:cxnSp macro="">
      <xdr:nvCxnSpPr>
        <xdr:cNvPr id="299" name="直線コネクタ 298"/>
        <xdr:cNvCxnSpPr/>
      </xdr:nvCxnSpPr>
      <xdr:spPr>
        <a:xfrm>
          <a:off x="6972300" y="6464102"/>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92401</xdr:rowOff>
    </xdr:from>
    <xdr:to>
      <xdr:col>15</xdr:col>
      <xdr:colOff>231775</xdr:colOff>
      <xdr:row>38</xdr:row>
      <xdr:rowOff>22551</xdr:rowOff>
    </xdr:to>
    <xdr:sp macro="" textlink="">
      <xdr:nvSpPr>
        <xdr:cNvPr id="309" name="円/楕円 308"/>
        <xdr:cNvSpPr/>
      </xdr:nvSpPr>
      <xdr:spPr>
        <a:xfrm>
          <a:off x="10426700" y="64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7328</xdr:rowOff>
    </xdr:from>
    <xdr:ext cx="534377" cy="259045"/>
    <xdr:sp macro="" textlink="">
      <xdr:nvSpPr>
        <xdr:cNvPr id="310" name="補助費等該当値テキスト"/>
        <xdr:cNvSpPr txBox="1"/>
      </xdr:nvSpPr>
      <xdr:spPr>
        <a:xfrm>
          <a:off x="10528300" y="63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81428</xdr:rowOff>
    </xdr:from>
    <xdr:to>
      <xdr:col>14</xdr:col>
      <xdr:colOff>79375</xdr:colOff>
      <xdr:row>38</xdr:row>
      <xdr:rowOff>11578</xdr:rowOff>
    </xdr:to>
    <xdr:sp macro="" textlink="">
      <xdr:nvSpPr>
        <xdr:cNvPr id="311" name="円/楕円 310"/>
        <xdr:cNvSpPr/>
      </xdr:nvSpPr>
      <xdr:spPr>
        <a:xfrm>
          <a:off x="9588500" y="64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2705</xdr:rowOff>
    </xdr:from>
    <xdr:ext cx="534377" cy="259045"/>
    <xdr:sp macro="" textlink="">
      <xdr:nvSpPr>
        <xdr:cNvPr id="312" name="テキスト ボックス 311"/>
        <xdr:cNvSpPr txBox="1"/>
      </xdr:nvSpPr>
      <xdr:spPr>
        <a:xfrm>
          <a:off x="9372111" y="65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92094</xdr:rowOff>
    </xdr:from>
    <xdr:to>
      <xdr:col>12</xdr:col>
      <xdr:colOff>561975</xdr:colOff>
      <xdr:row>38</xdr:row>
      <xdr:rowOff>22244</xdr:rowOff>
    </xdr:to>
    <xdr:sp macro="" textlink="">
      <xdr:nvSpPr>
        <xdr:cNvPr id="313" name="円/楕円 312"/>
        <xdr:cNvSpPr/>
      </xdr:nvSpPr>
      <xdr:spPr>
        <a:xfrm>
          <a:off x="8699500" y="64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13371</xdr:rowOff>
    </xdr:from>
    <xdr:ext cx="534377" cy="259045"/>
    <xdr:sp macro="" textlink="">
      <xdr:nvSpPr>
        <xdr:cNvPr id="314" name="テキスト ボックス 313"/>
        <xdr:cNvSpPr txBox="1"/>
      </xdr:nvSpPr>
      <xdr:spPr>
        <a:xfrm>
          <a:off x="8483111" y="652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83028</xdr:rowOff>
    </xdr:from>
    <xdr:to>
      <xdr:col>11</xdr:col>
      <xdr:colOff>358775</xdr:colOff>
      <xdr:row>38</xdr:row>
      <xdr:rowOff>13178</xdr:rowOff>
    </xdr:to>
    <xdr:sp macro="" textlink="">
      <xdr:nvSpPr>
        <xdr:cNvPr id="315" name="円/楕円 314"/>
        <xdr:cNvSpPr/>
      </xdr:nvSpPr>
      <xdr:spPr>
        <a:xfrm>
          <a:off x="7810500" y="64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4305</xdr:rowOff>
    </xdr:from>
    <xdr:ext cx="534377" cy="259045"/>
    <xdr:sp macro="" textlink="">
      <xdr:nvSpPr>
        <xdr:cNvPr id="316" name="テキスト ボックス 315"/>
        <xdr:cNvSpPr txBox="1"/>
      </xdr:nvSpPr>
      <xdr:spPr>
        <a:xfrm>
          <a:off x="7594111" y="65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69652</xdr:rowOff>
    </xdr:from>
    <xdr:to>
      <xdr:col>10</xdr:col>
      <xdr:colOff>155575</xdr:colOff>
      <xdr:row>37</xdr:row>
      <xdr:rowOff>171252</xdr:rowOff>
    </xdr:to>
    <xdr:sp macro="" textlink="">
      <xdr:nvSpPr>
        <xdr:cNvPr id="317" name="円/楕円 316"/>
        <xdr:cNvSpPr/>
      </xdr:nvSpPr>
      <xdr:spPr>
        <a:xfrm>
          <a:off x="6921500" y="64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162379</xdr:rowOff>
    </xdr:from>
    <xdr:ext cx="534377" cy="259045"/>
    <xdr:sp macro="" textlink="">
      <xdr:nvSpPr>
        <xdr:cNvPr id="318" name="テキスト ボックス 317"/>
        <xdr:cNvSpPr txBox="1"/>
      </xdr:nvSpPr>
      <xdr:spPr>
        <a:xfrm>
          <a:off x="6705111" y="65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115030</xdr:rowOff>
    </xdr:from>
    <xdr:to>
      <xdr:col>15</xdr:col>
      <xdr:colOff>180975</xdr:colOff>
      <xdr:row>58</xdr:row>
      <xdr:rowOff>164227</xdr:rowOff>
    </xdr:to>
    <xdr:cxnSp macro="">
      <xdr:nvCxnSpPr>
        <xdr:cNvPr id="347" name="直線コネクタ 346"/>
        <xdr:cNvCxnSpPr/>
      </xdr:nvCxnSpPr>
      <xdr:spPr>
        <a:xfrm>
          <a:off x="9639300" y="10059130"/>
          <a:ext cx="838200" cy="4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113205</xdr:rowOff>
    </xdr:from>
    <xdr:to>
      <xdr:col>14</xdr:col>
      <xdr:colOff>28575</xdr:colOff>
      <xdr:row>58</xdr:row>
      <xdr:rowOff>115030</xdr:rowOff>
    </xdr:to>
    <xdr:cxnSp macro="">
      <xdr:nvCxnSpPr>
        <xdr:cNvPr id="350" name="直線コネクタ 349"/>
        <xdr:cNvCxnSpPr/>
      </xdr:nvCxnSpPr>
      <xdr:spPr>
        <a:xfrm>
          <a:off x="8750300" y="10057305"/>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113205</xdr:rowOff>
    </xdr:from>
    <xdr:to>
      <xdr:col>12</xdr:col>
      <xdr:colOff>511175</xdr:colOff>
      <xdr:row>58</xdr:row>
      <xdr:rowOff>134029</xdr:rowOff>
    </xdr:to>
    <xdr:cxnSp macro="">
      <xdr:nvCxnSpPr>
        <xdr:cNvPr id="353" name="直線コネクタ 352"/>
        <xdr:cNvCxnSpPr/>
      </xdr:nvCxnSpPr>
      <xdr:spPr>
        <a:xfrm flipV="1">
          <a:off x="7861300" y="10057305"/>
          <a:ext cx="889000" cy="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134029</xdr:rowOff>
    </xdr:from>
    <xdr:to>
      <xdr:col>11</xdr:col>
      <xdr:colOff>307975</xdr:colOff>
      <xdr:row>58</xdr:row>
      <xdr:rowOff>136439</xdr:rowOff>
    </xdr:to>
    <xdr:cxnSp macro="">
      <xdr:nvCxnSpPr>
        <xdr:cNvPr id="356" name="直線コネクタ 355"/>
        <xdr:cNvCxnSpPr/>
      </xdr:nvCxnSpPr>
      <xdr:spPr>
        <a:xfrm flipV="1">
          <a:off x="6972300" y="10078129"/>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113427</xdr:rowOff>
    </xdr:from>
    <xdr:to>
      <xdr:col>15</xdr:col>
      <xdr:colOff>231775</xdr:colOff>
      <xdr:row>59</xdr:row>
      <xdr:rowOff>43577</xdr:rowOff>
    </xdr:to>
    <xdr:sp macro="" textlink="">
      <xdr:nvSpPr>
        <xdr:cNvPr id="366" name="円/楕円 365"/>
        <xdr:cNvSpPr/>
      </xdr:nvSpPr>
      <xdr:spPr>
        <a:xfrm>
          <a:off x="10426700" y="100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28354</xdr:rowOff>
    </xdr:from>
    <xdr:ext cx="534377" cy="259045"/>
    <xdr:sp macro="" textlink="">
      <xdr:nvSpPr>
        <xdr:cNvPr id="367" name="普通建設事業費該当値テキスト"/>
        <xdr:cNvSpPr txBox="1"/>
      </xdr:nvSpPr>
      <xdr:spPr>
        <a:xfrm>
          <a:off x="10528300" y="997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64230</xdr:rowOff>
    </xdr:from>
    <xdr:to>
      <xdr:col>14</xdr:col>
      <xdr:colOff>79375</xdr:colOff>
      <xdr:row>58</xdr:row>
      <xdr:rowOff>165830</xdr:rowOff>
    </xdr:to>
    <xdr:sp macro="" textlink="">
      <xdr:nvSpPr>
        <xdr:cNvPr id="368" name="円/楕円 367"/>
        <xdr:cNvSpPr/>
      </xdr:nvSpPr>
      <xdr:spPr>
        <a:xfrm>
          <a:off x="9588500" y="100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156957</xdr:rowOff>
    </xdr:from>
    <xdr:ext cx="534377" cy="259045"/>
    <xdr:sp macro="" textlink="">
      <xdr:nvSpPr>
        <xdr:cNvPr id="369" name="テキスト ボックス 368"/>
        <xdr:cNvSpPr txBox="1"/>
      </xdr:nvSpPr>
      <xdr:spPr>
        <a:xfrm>
          <a:off x="9372111" y="101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62405</xdr:rowOff>
    </xdr:from>
    <xdr:to>
      <xdr:col>12</xdr:col>
      <xdr:colOff>561975</xdr:colOff>
      <xdr:row>58</xdr:row>
      <xdr:rowOff>164005</xdr:rowOff>
    </xdr:to>
    <xdr:sp macro="" textlink="">
      <xdr:nvSpPr>
        <xdr:cNvPr id="370" name="円/楕円 369"/>
        <xdr:cNvSpPr/>
      </xdr:nvSpPr>
      <xdr:spPr>
        <a:xfrm>
          <a:off x="8699500" y="100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155132</xdr:rowOff>
    </xdr:from>
    <xdr:ext cx="534377" cy="259045"/>
    <xdr:sp macro="" textlink="">
      <xdr:nvSpPr>
        <xdr:cNvPr id="371" name="テキスト ボックス 370"/>
        <xdr:cNvSpPr txBox="1"/>
      </xdr:nvSpPr>
      <xdr:spPr>
        <a:xfrm>
          <a:off x="8483111" y="1009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83229</xdr:rowOff>
    </xdr:from>
    <xdr:to>
      <xdr:col>11</xdr:col>
      <xdr:colOff>358775</xdr:colOff>
      <xdr:row>59</xdr:row>
      <xdr:rowOff>13379</xdr:rowOff>
    </xdr:to>
    <xdr:sp macro="" textlink="">
      <xdr:nvSpPr>
        <xdr:cNvPr id="372" name="円/楕円 371"/>
        <xdr:cNvSpPr/>
      </xdr:nvSpPr>
      <xdr:spPr>
        <a:xfrm>
          <a:off x="7810500" y="100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4506</xdr:rowOff>
    </xdr:from>
    <xdr:ext cx="534377" cy="259045"/>
    <xdr:sp macro="" textlink="">
      <xdr:nvSpPr>
        <xdr:cNvPr id="373" name="テキスト ボックス 372"/>
        <xdr:cNvSpPr txBox="1"/>
      </xdr:nvSpPr>
      <xdr:spPr>
        <a:xfrm>
          <a:off x="7594111" y="101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85639</xdr:rowOff>
    </xdr:from>
    <xdr:to>
      <xdr:col>10</xdr:col>
      <xdr:colOff>155575</xdr:colOff>
      <xdr:row>59</xdr:row>
      <xdr:rowOff>15789</xdr:rowOff>
    </xdr:to>
    <xdr:sp macro="" textlink="">
      <xdr:nvSpPr>
        <xdr:cNvPr id="374" name="円/楕円 373"/>
        <xdr:cNvSpPr/>
      </xdr:nvSpPr>
      <xdr:spPr>
        <a:xfrm>
          <a:off x="6921500" y="10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6916</xdr:rowOff>
    </xdr:from>
    <xdr:ext cx="534377" cy="259045"/>
    <xdr:sp macro="" textlink="">
      <xdr:nvSpPr>
        <xdr:cNvPr id="375" name="テキスト ボックス 374"/>
        <xdr:cNvSpPr txBox="1"/>
      </xdr:nvSpPr>
      <xdr:spPr>
        <a:xfrm>
          <a:off x="6705111" y="1012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127098</xdr:rowOff>
    </xdr:from>
    <xdr:to>
      <xdr:col>15</xdr:col>
      <xdr:colOff>180975</xdr:colOff>
      <xdr:row>77</xdr:row>
      <xdr:rowOff>150947</xdr:rowOff>
    </xdr:to>
    <xdr:cxnSp macro="">
      <xdr:nvCxnSpPr>
        <xdr:cNvPr id="400" name="直線コネクタ 399"/>
        <xdr:cNvCxnSpPr/>
      </xdr:nvCxnSpPr>
      <xdr:spPr>
        <a:xfrm>
          <a:off x="9639300" y="13328748"/>
          <a:ext cx="8382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35350</xdr:rowOff>
    </xdr:from>
    <xdr:to>
      <xdr:col>14</xdr:col>
      <xdr:colOff>28575</xdr:colOff>
      <xdr:row>77</xdr:row>
      <xdr:rowOff>127098</xdr:rowOff>
    </xdr:to>
    <xdr:cxnSp macro="">
      <xdr:nvCxnSpPr>
        <xdr:cNvPr id="403" name="直線コネクタ 402"/>
        <xdr:cNvCxnSpPr/>
      </xdr:nvCxnSpPr>
      <xdr:spPr>
        <a:xfrm>
          <a:off x="8750300" y="13237000"/>
          <a:ext cx="889000" cy="9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100147</xdr:rowOff>
    </xdr:from>
    <xdr:to>
      <xdr:col>15</xdr:col>
      <xdr:colOff>231775</xdr:colOff>
      <xdr:row>78</xdr:row>
      <xdr:rowOff>30297</xdr:rowOff>
    </xdr:to>
    <xdr:sp macro="" textlink="">
      <xdr:nvSpPr>
        <xdr:cNvPr id="413" name="円/楕円 412"/>
        <xdr:cNvSpPr/>
      </xdr:nvSpPr>
      <xdr:spPr>
        <a:xfrm>
          <a:off x="10426700" y="133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15074</xdr:rowOff>
    </xdr:from>
    <xdr:ext cx="469744" cy="259045"/>
    <xdr:sp macro="" textlink="">
      <xdr:nvSpPr>
        <xdr:cNvPr id="414" name="普通建設事業費 （ うち新規整備　）該当値テキスト"/>
        <xdr:cNvSpPr txBox="1"/>
      </xdr:nvSpPr>
      <xdr:spPr>
        <a:xfrm>
          <a:off x="10528300" y="1321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76298</xdr:rowOff>
    </xdr:from>
    <xdr:to>
      <xdr:col>14</xdr:col>
      <xdr:colOff>79375</xdr:colOff>
      <xdr:row>78</xdr:row>
      <xdr:rowOff>6448</xdr:rowOff>
    </xdr:to>
    <xdr:sp macro="" textlink="">
      <xdr:nvSpPr>
        <xdr:cNvPr id="415" name="円/楕円 414"/>
        <xdr:cNvSpPr/>
      </xdr:nvSpPr>
      <xdr:spPr>
        <a:xfrm>
          <a:off x="9588500" y="132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169025</xdr:rowOff>
    </xdr:from>
    <xdr:ext cx="534377" cy="259045"/>
    <xdr:sp macro="" textlink="">
      <xdr:nvSpPr>
        <xdr:cNvPr id="416" name="テキスト ボックス 415"/>
        <xdr:cNvSpPr txBox="1"/>
      </xdr:nvSpPr>
      <xdr:spPr>
        <a:xfrm>
          <a:off x="9372111" y="133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156000</xdr:rowOff>
    </xdr:from>
    <xdr:to>
      <xdr:col>12</xdr:col>
      <xdr:colOff>561975</xdr:colOff>
      <xdr:row>77</xdr:row>
      <xdr:rowOff>86150</xdr:rowOff>
    </xdr:to>
    <xdr:sp macro="" textlink="">
      <xdr:nvSpPr>
        <xdr:cNvPr id="417" name="円/楕円 416"/>
        <xdr:cNvSpPr/>
      </xdr:nvSpPr>
      <xdr:spPr>
        <a:xfrm>
          <a:off x="8699500" y="131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77277</xdr:rowOff>
    </xdr:from>
    <xdr:ext cx="534377" cy="259045"/>
    <xdr:sp macro="" textlink="">
      <xdr:nvSpPr>
        <xdr:cNvPr id="418" name="テキスト ボックス 417"/>
        <xdr:cNvSpPr txBox="1"/>
      </xdr:nvSpPr>
      <xdr:spPr>
        <a:xfrm>
          <a:off x="8483111" y="132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91957</xdr:rowOff>
    </xdr:from>
    <xdr:to>
      <xdr:col>15</xdr:col>
      <xdr:colOff>180975</xdr:colOff>
      <xdr:row>98</xdr:row>
      <xdr:rowOff>97127</xdr:rowOff>
    </xdr:to>
    <xdr:cxnSp macro="">
      <xdr:nvCxnSpPr>
        <xdr:cNvPr id="445" name="直線コネクタ 444"/>
        <xdr:cNvCxnSpPr/>
      </xdr:nvCxnSpPr>
      <xdr:spPr>
        <a:xfrm>
          <a:off x="9639300" y="1689405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91957</xdr:rowOff>
    </xdr:from>
    <xdr:to>
      <xdr:col>14</xdr:col>
      <xdr:colOff>28575</xdr:colOff>
      <xdr:row>98</xdr:row>
      <xdr:rowOff>97603</xdr:rowOff>
    </xdr:to>
    <xdr:cxnSp macro="">
      <xdr:nvCxnSpPr>
        <xdr:cNvPr id="448" name="直線コネクタ 447"/>
        <xdr:cNvCxnSpPr/>
      </xdr:nvCxnSpPr>
      <xdr:spPr>
        <a:xfrm flipV="1">
          <a:off x="8750300" y="16894057"/>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132850</xdr:rowOff>
    </xdr:from>
    <xdr:ext cx="534377" cy="259045"/>
    <xdr:sp macro="" textlink="">
      <xdr:nvSpPr>
        <xdr:cNvPr id="450" name="テキスト ボックス 449"/>
        <xdr:cNvSpPr txBox="1"/>
      </xdr:nvSpPr>
      <xdr:spPr>
        <a:xfrm>
          <a:off x="9372111" y="165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46327</xdr:rowOff>
    </xdr:from>
    <xdr:to>
      <xdr:col>15</xdr:col>
      <xdr:colOff>231775</xdr:colOff>
      <xdr:row>98</xdr:row>
      <xdr:rowOff>147927</xdr:rowOff>
    </xdr:to>
    <xdr:sp macro="" textlink="">
      <xdr:nvSpPr>
        <xdr:cNvPr id="458" name="円/楕円 457"/>
        <xdr:cNvSpPr/>
      </xdr:nvSpPr>
      <xdr:spPr>
        <a:xfrm>
          <a:off x="10426700" y="168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41157</xdr:rowOff>
    </xdr:from>
    <xdr:to>
      <xdr:col>14</xdr:col>
      <xdr:colOff>79375</xdr:colOff>
      <xdr:row>98</xdr:row>
      <xdr:rowOff>142757</xdr:rowOff>
    </xdr:to>
    <xdr:sp macro="" textlink="">
      <xdr:nvSpPr>
        <xdr:cNvPr id="460" name="円/楕円 459"/>
        <xdr:cNvSpPr/>
      </xdr:nvSpPr>
      <xdr:spPr>
        <a:xfrm>
          <a:off x="9588500" y="168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133884</xdr:rowOff>
    </xdr:from>
    <xdr:ext cx="534377" cy="259045"/>
    <xdr:sp macro="" textlink="">
      <xdr:nvSpPr>
        <xdr:cNvPr id="461" name="テキスト ボックス 460"/>
        <xdr:cNvSpPr txBox="1"/>
      </xdr:nvSpPr>
      <xdr:spPr>
        <a:xfrm>
          <a:off x="9372111" y="169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46803</xdr:rowOff>
    </xdr:from>
    <xdr:to>
      <xdr:col>12</xdr:col>
      <xdr:colOff>561975</xdr:colOff>
      <xdr:row>98</xdr:row>
      <xdr:rowOff>148403</xdr:rowOff>
    </xdr:to>
    <xdr:sp macro="" textlink="">
      <xdr:nvSpPr>
        <xdr:cNvPr id="462" name="円/楕円 461"/>
        <xdr:cNvSpPr/>
      </xdr:nvSpPr>
      <xdr:spPr>
        <a:xfrm>
          <a:off x="8699500" y="168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139530</xdr:rowOff>
    </xdr:from>
    <xdr:ext cx="534377" cy="259045"/>
    <xdr:sp macro="" textlink="">
      <xdr:nvSpPr>
        <xdr:cNvPr id="463" name="テキスト ボックス 462"/>
        <xdr:cNvSpPr txBox="1"/>
      </xdr:nvSpPr>
      <xdr:spPr>
        <a:xfrm>
          <a:off x="8483111" y="169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140028</xdr:rowOff>
    </xdr:from>
    <xdr:ext cx="469744" cy="259045"/>
    <xdr:sp macro="" textlink="">
      <xdr:nvSpPr>
        <xdr:cNvPr id="497" name="テキスト ボックス 496"/>
        <xdr:cNvSpPr txBox="1"/>
      </xdr:nvSpPr>
      <xdr:spPr>
        <a:xfrm>
          <a:off x="15246427"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22375</xdr:rowOff>
    </xdr:from>
    <xdr:to>
      <xdr:col>23</xdr:col>
      <xdr:colOff>517525</xdr:colOff>
      <xdr:row>79</xdr:row>
      <xdr:rowOff>31283</xdr:rowOff>
    </xdr:to>
    <xdr:cxnSp macro="">
      <xdr:nvCxnSpPr>
        <xdr:cNvPr id="598" name="直線コネクタ 597"/>
        <xdr:cNvCxnSpPr/>
      </xdr:nvCxnSpPr>
      <xdr:spPr>
        <a:xfrm>
          <a:off x="15481300" y="13566925"/>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20112</xdr:rowOff>
    </xdr:from>
    <xdr:to>
      <xdr:col>22</xdr:col>
      <xdr:colOff>365125</xdr:colOff>
      <xdr:row>79</xdr:row>
      <xdr:rowOff>22375</xdr:rowOff>
    </xdr:to>
    <xdr:cxnSp macro="">
      <xdr:nvCxnSpPr>
        <xdr:cNvPr id="601" name="直線コネクタ 600"/>
        <xdr:cNvCxnSpPr/>
      </xdr:nvCxnSpPr>
      <xdr:spPr>
        <a:xfrm>
          <a:off x="14592300" y="1356466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2" name="フローチャート : 判断 601"/>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3" name="テキスト ボックス 602"/>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2876</xdr:rowOff>
    </xdr:from>
    <xdr:to>
      <xdr:col>21</xdr:col>
      <xdr:colOff>161925</xdr:colOff>
      <xdr:row>79</xdr:row>
      <xdr:rowOff>20112</xdr:rowOff>
    </xdr:to>
    <xdr:cxnSp macro="">
      <xdr:nvCxnSpPr>
        <xdr:cNvPr id="604" name="直線コネクタ 603"/>
        <xdr:cNvCxnSpPr/>
      </xdr:nvCxnSpPr>
      <xdr:spPr>
        <a:xfrm>
          <a:off x="13703300" y="135474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151716</xdr:rowOff>
    </xdr:from>
    <xdr:to>
      <xdr:col>19</xdr:col>
      <xdr:colOff>644525</xdr:colOff>
      <xdr:row>79</xdr:row>
      <xdr:rowOff>2876</xdr:rowOff>
    </xdr:to>
    <xdr:cxnSp macro="">
      <xdr:nvCxnSpPr>
        <xdr:cNvPr id="607" name="直線コネクタ 606"/>
        <xdr:cNvCxnSpPr/>
      </xdr:nvCxnSpPr>
      <xdr:spPr>
        <a:xfrm>
          <a:off x="12814300" y="1352481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151933</xdr:rowOff>
    </xdr:from>
    <xdr:to>
      <xdr:col>23</xdr:col>
      <xdr:colOff>568325</xdr:colOff>
      <xdr:row>79</xdr:row>
      <xdr:rowOff>82083</xdr:rowOff>
    </xdr:to>
    <xdr:sp macro="" textlink="">
      <xdr:nvSpPr>
        <xdr:cNvPr id="617" name="円/楕円 616"/>
        <xdr:cNvSpPr/>
      </xdr:nvSpPr>
      <xdr:spPr>
        <a:xfrm>
          <a:off x="16268700" y="135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66860</xdr:rowOff>
    </xdr:from>
    <xdr:ext cx="469744" cy="259045"/>
    <xdr:sp macro="" textlink="">
      <xdr:nvSpPr>
        <xdr:cNvPr id="618" name="公債費該当値テキスト"/>
        <xdr:cNvSpPr txBox="1"/>
      </xdr:nvSpPr>
      <xdr:spPr>
        <a:xfrm>
          <a:off x="16370300" y="1343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143025</xdr:rowOff>
    </xdr:from>
    <xdr:to>
      <xdr:col>22</xdr:col>
      <xdr:colOff>415925</xdr:colOff>
      <xdr:row>79</xdr:row>
      <xdr:rowOff>73175</xdr:rowOff>
    </xdr:to>
    <xdr:sp macro="" textlink="">
      <xdr:nvSpPr>
        <xdr:cNvPr id="619" name="円/楕円 618"/>
        <xdr:cNvSpPr/>
      </xdr:nvSpPr>
      <xdr:spPr>
        <a:xfrm>
          <a:off x="15430500" y="135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64302</xdr:rowOff>
    </xdr:from>
    <xdr:ext cx="469744" cy="259045"/>
    <xdr:sp macro="" textlink="">
      <xdr:nvSpPr>
        <xdr:cNvPr id="620" name="テキスト ボックス 619"/>
        <xdr:cNvSpPr txBox="1"/>
      </xdr:nvSpPr>
      <xdr:spPr>
        <a:xfrm>
          <a:off x="15246427" y="1360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140762</xdr:rowOff>
    </xdr:from>
    <xdr:to>
      <xdr:col>21</xdr:col>
      <xdr:colOff>212725</xdr:colOff>
      <xdr:row>79</xdr:row>
      <xdr:rowOff>70912</xdr:rowOff>
    </xdr:to>
    <xdr:sp macro="" textlink="">
      <xdr:nvSpPr>
        <xdr:cNvPr id="621" name="円/楕円 620"/>
        <xdr:cNvSpPr/>
      </xdr:nvSpPr>
      <xdr:spPr>
        <a:xfrm>
          <a:off x="14541500" y="135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62039</xdr:rowOff>
    </xdr:from>
    <xdr:ext cx="469744" cy="259045"/>
    <xdr:sp macro="" textlink="">
      <xdr:nvSpPr>
        <xdr:cNvPr id="622" name="テキスト ボックス 621"/>
        <xdr:cNvSpPr txBox="1"/>
      </xdr:nvSpPr>
      <xdr:spPr>
        <a:xfrm>
          <a:off x="14357427" y="136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123526</xdr:rowOff>
    </xdr:from>
    <xdr:to>
      <xdr:col>20</xdr:col>
      <xdr:colOff>9525</xdr:colOff>
      <xdr:row>79</xdr:row>
      <xdr:rowOff>53676</xdr:rowOff>
    </xdr:to>
    <xdr:sp macro="" textlink="">
      <xdr:nvSpPr>
        <xdr:cNvPr id="623" name="円/楕円 622"/>
        <xdr:cNvSpPr/>
      </xdr:nvSpPr>
      <xdr:spPr>
        <a:xfrm>
          <a:off x="13652500" y="13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44803</xdr:rowOff>
    </xdr:from>
    <xdr:ext cx="469744" cy="259045"/>
    <xdr:sp macro="" textlink="">
      <xdr:nvSpPr>
        <xdr:cNvPr id="624" name="テキスト ボックス 623"/>
        <xdr:cNvSpPr txBox="1"/>
      </xdr:nvSpPr>
      <xdr:spPr>
        <a:xfrm>
          <a:off x="13468427" y="135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100916</xdr:rowOff>
    </xdr:from>
    <xdr:to>
      <xdr:col>18</xdr:col>
      <xdr:colOff>492125</xdr:colOff>
      <xdr:row>79</xdr:row>
      <xdr:rowOff>31066</xdr:rowOff>
    </xdr:to>
    <xdr:sp macro="" textlink="">
      <xdr:nvSpPr>
        <xdr:cNvPr id="625" name="円/楕円 624"/>
        <xdr:cNvSpPr/>
      </xdr:nvSpPr>
      <xdr:spPr>
        <a:xfrm>
          <a:off x="12763500" y="134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22193</xdr:rowOff>
    </xdr:from>
    <xdr:ext cx="469744" cy="259045"/>
    <xdr:sp macro="" textlink="">
      <xdr:nvSpPr>
        <xdr:cNvPr id="626" name="テキスト ボックス 625"/>
        <xdr:cNvSpPr txBox="1"/>
      </xdr:nvSpPr>
      <xdr:spPr>
        <a:xfrm>
          <a:off x="12579427" y="1356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74073</xdr:rowOff>
    </xdr:from>
    <xdr:to>
      <xdr:col>23</xdr:col>
      <xdr:colOff>517525</xdr:colOff>
      <xdr:row>94</xdr:row>
      <xdr:rowOff>165722</xdr:rowOff>
    </xdr:to>
    <xdr:cxnSp macro="">
      <xdr:nvCxnSpPr>
        <xdr:cNvPr id="655" name="直線コネクタ 654"/>
        <xdr:cNvCxnSpPr/>
      </xdr:nvCxnSpPr>
      <xdr:spPr>
        <a:xfrm flipV="1">
          <a:off x="15481300" y="15847473"/>
          <a:ext cx="838200" cy="4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104724</xdr:rowOff>
    </xdr:from>
    <xdr:to>
      <xdr:col>22</xdr:col>
      <xdr:colOff>365125</xdr:colOff>
      <xdr:row>94</xdr:row>
      <xdr:rowOff>165722</xdr:rowOff>
    </xdr:to>
    <xdr:cxnSp macro="">
      <xdr:nvCxnSpPr>
        <xdr:cNvPr id="658" name="直線コネクタ 657"/>
        <xdr:cNvCxnSpPr/>
      </xdr:nvCxnSpPr>
      <xdr:spPr>
        <a:xfrm>
          <a:off x="14592300" y="16049574"/>
          <a:ext cx="889000" cy="2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142335</xdr:rowOff>
    </xdr:from>
    <xdr:to>
      <xdr:col>22</xdr:col>
      <xdr:colOff>415925</xdr:colOff>
      <xdr:row>93</xdr:row>
      <xdr:rowOff>72485</xdr:rowOff>
    </xdr:to>
    <xdr:sp macro="" textlink="">
      <xdr:nvSpPr>
        <xdr:cNvPr id="659" name="フローチャート : 判断 658"/>
        <xdr:cNvSpPr/>
      </xdr:nvSpPr>
      <xdr:spPr>
        <a:xfrm>
          <a:off x="15430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89012</xdr:rowOff>
    </xdr:from>
    <xdr:ext cx="534377" cy="259045"/>
    <xdr:sp macro="" textlink="">
      <xdr:nvSpPr>
        <xdr:cNvPr id="660" name="テキスト ボックス 659"/>
        <xdr:cNvSpPr txBox="1"/>
      </xdr:nvSpPr>
      <xdr:spPr>
        <a:xfrm>
          <a:off x="15214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104724</xdr:rowOff>
    </xdr:from>
    <xdr:to>
      <xdr:col>21</xdr:col>
      <xdr:colOff>161925</xdr:colOff>
      <xdr:row>95</xdr:row>
      <xdr:rowOff>46641</xdr:rowOff>
    </xdr:to>
    <xdr:cxnSp macro="">
      <xdr:nvCxnSpPr>
        <xdr:cNvPr id="661" name="直線コネクタ 660"/>
        <xdr:cNvCxnSpPr/>
      </xdr:nvCxnSpPr>
      <xdr:spPr>
        <a:xfrm flipV="1">
          <a:off x="13703300" y="16049574"/>
          <a:ext cx="889000" cy="28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46641</xdr:rowOff>
    </xdr:from>
    <xdr:to>
      <xdr:col>19</xdr:col>
      <xdr:colOff>644525</xdr:colOff>
      <xdr:row>95</xdr:row>
      <xdr:rowOff>103981</xdr:rowOff>
    </xdr:to>
    <xdr:cxnSp macro="">
      <xdr:nvCxnSpPr>
        <xdr:cNvPr id="664" name="直線コネクタ 663"/>
        <xdr:cNvCxnSpPr/>
      </xdr:nvCxnSpPr>
      <xdr:spPr>
        <a:xfrm flipV="1">
          <a:off x="12814300" y="1633439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23273</xdr:rowOff>
    </xdr:from>
    <xdr:to>
      <xdr:col>23</xdr:col>
      <xdr:colOff>568325</xdr:colOff>
      <xdr:row>92</xdr:row>
      <xdr:rowOff>124873</xdr:rowOff>
    </xdr:to>
    <xdr:sp macro="" textlink="">
      <xdr:nvSpPr>
        <xdr:cNvPr id="674" name="円/楕円 673"/>
        <xdr:cNvSpPr/>
      </xdr:nvSpPr>
      <xdr:spPr>
        <a:xfrm>
          <a:off x="16268700" y="157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46150</xdr:rowOff>
    </xdr:from>
    <xdr:ext cx="534377" cy="259045"/>
    <xdr:sp macro="" textlink="">
      <xdr:nvSpPr>
        <xdr:cNvPr id="675" name="積立金該当値テキスト"/>
        <xdr:cNvSpPr txBox="1"/>
      </xdr:nvSpPr>
      <xdr:spPr>
        <a:xfrm>
          <a:off x="16370300" y="156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61,445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114922</xdr:rowOff>
    </xdr:from>
    <xdr:to>
      <xdr:col>22</xdr:col>
      <xdr:colOff>415925</xdr:colOff>
      <xdr:row>95</xdr:row>
      <xdr:rowOff>45072</xdr:rowOff>
    </xdr:to>
    <xdr:sp macro="" textlink="">
      <xdr:nvSpPr>
        <xdr:cNvPr id="676" name="円/楕円 675"/>
        <xdr:cNvSpPr/>
      </xdr:nvSpPr>
      <xdr:spPr>
        <a:xfrm>
          <a:off x="15430500" y="162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36199</xdr:rowOff>
    </xdr:from>
    <xdr:ext cx="534377" cy="259045"/>
    <xdr:sp macro="" textlink="">
      <xdr:nvSpPr>
        <xdr:cNvPr id="677" name="テキスト ボックス 676"/>
        <xdr:cNvSpPr txBox="1"/>
      </xdr:nvSpPr>
      <xdr:spPr>
        <a:xfrm>
          <a:off x="15214111" y="163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53924</xdr:rowOff>
    </xdr:from>
    <xdr:to>
      <xdr:col>21</xdr:col>
      <xdr:colOff>212725</xdr:colOff>
      <xdr:row>93</xdr:row>
      <xdr:rowOff>155524</xdr:rowOff>
    </xdr:to>
    <xdr:sp macro="" textlink="">
      <xdr:nvSpPr>
        <xdr:cNvPr id="678" name="円/楕円 677"/>
        <xdr:cNvSpPr/>
      </xdr:nvSpPr>
      <xdr:spPr>
        <a:xfrm>
          <a:off x="14541500" y="159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146651</xdr:rowOff>
    </xdr:from>
    <xdr:ext cx="534377" cy="259045"/>
    <xdr:sp macro="" textlink="">
      <xdr:nvSpPr>
        <xdr:cNvPr id="679" name="テキスト ボックス 678"/>
        <xdr:cNvSpPr txBox="1"/>
      </xdr:nvSpPr>
      <xdr:spPr>
        <a:xfrm>
          <a:off x="14325111" y="16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167291</xdr:rowOff>
    </xdr:from>
    <xdr:to>
      <xdr:col>20</xdr:col>
      <xdr:colOff>9525</xdr:colOff>
      <xdr:row>95</xdr:row>
      <xdr:rowOff>97441</xdr:rowOff>
    </xdr:to>
    <xdr:sp macro="" textlink="">
      <xdr:nvSpPr>
        <xdr:cNvPr id="680" name="円/楕円 679"/>
        <xdr:cNvSpPr/>
      </xdr:nvSpPr>
      <xdr:spPr>
        <a:xfrm>
          <a:off x="13652500" y="162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88568</xdr:rowOff>
    </xdr:from>
    <xdr:ext cx="534377" cy="259045"/>
    <xdr:sp macro="" textlink="">
      <xdr:nvSpPr>
        <xdr:cNvPr id="681" name="テキスト ボックス 680"/>
        <xdr:cNvSpPr txBox="1"/>
      </xdr:nvSpPr>
      <xdr:spPr>
        <a:xfrm>
          <a:off x="13436111" y="163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53181</xdr:rowOff>
    </xdr:from>
    <xdr:to>
      <xdr:col>18</xdr:col>
      <xdr:colOff>492125</xdr:colOff>
      <xdr:row>95</xdr:row>
      <xdr:rowOff>154781</xdr:rowOff>
    </xdr:to>
    <xdr:sp macro="" textlink="">
      <xdr:nvSpPr>
        <xdr:cNvPr id="682" name="円/楕円 681"/>
        <xdr:cNvSpPr/>
      </xdr:nvSpPr>
      <xdr:spPr>
        <a:xfrm>
          <a:off x="12763500" y="163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171308</xdr:rowOff>
    </xdr:from>
    <xdr:ext cx="534377" cy="259045"/>
    <xdr:sp macro="" textlink="">
      <xdr:nvSpPr>
        <xdr:cNvPr id="683" name="テキスト ボックス 682"/>
        <xdr:cNvSpPr txBox="1"/>
      </xdr:nvSpPr>
      <xdr:spPr>
        <a:xfrm>
          <a:off x="12547111" y="161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70485</xdr:rowOff>
    </xdr:from>
    <xdr:to>
      <xdr:col>31</xdr:col>
      <xdr:colOff>85725</xdr:colOff>
      <xdr:row>38</xdr:row>
      <xdr:rowOff>635</xdr:rowOff>
    </xdr:to>
    <xdr:sp macro="" textlink="">
      <xdr:nvSpPr>
        <xdr:cNvPr id="716" name="フローチャート : 判断 715"/>
        <xdr:cNvSpPr/>
      </xdr:nvSpPr>
      <xdr:spPr>
        <a:xfrm>
          <a:off x="21272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17162</xdr:rowOff>
    </xdr:from>
    <xdr:ext cx="469744" cy="259045"/>
    <xdr:sp macro="" textlink="">
      <xdr:nvSpPr>
        <xdr:cNvPr id="717" name="テキスト ボックス 716"/>
        <xdr:cNvSpPr txBox="1"/>
      </xdr:nvSpPr>
      <xdr:spPr>
        <a:xfrm>
          <a:off x="210884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81831</xdr:rowOff>
    </xdr:from>
    <xdr:to>
      <xdr:col>32</xdr:col>
      <xdr:colOff>187325</xdr:colOff>
      <xdr:row>59</xdr:row>
      <xdr:rowOff>82583</xdr:rowOff>
    </xdr:to>
    <xdr:cxnSp macro="">
      <xdr:nvCxnSpPr>
        <xdr:cNvPr id="771" name="直線コネクタ 770"/>
        <xdr:cNvCxnSpPr/>
      </xdr:nvCxnSpPr>
      <xdr:spPr>
        <a:xfrm flipV="1">
          <a:off x="21323300" y="10197381"/>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82583</xdr:rowOff>
    </xdr:from>
    <xdr:to>
      <xdr:col>31</xdr:col>
      <xdr:colOff>34925</xdr:colOff>
      <xdr:row>59</xdr:row>
      <xdr:rowOff>85587</xdr:rowOff>
    </xdr:to>
    <xdr:cxnSp macro="">
      <xdr:nvCxnSpPr>
        <xdr:cNvPr id="774" name="直線コネクタ 773"/>
        <xdr:cNvCxnSpPr/>
      </xdr:nvCxnSpPr>
      <xdr:spPr>
        <a:xfrm flipV="1">
          <a:off x="20434300" y="10198133"/>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5" name="フローチャート : 判断 774"/>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6" name="テキスト ボックス 775"/>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85587</xdr:rowOff>
    </xdr:from>
    <xdr:to>
      <xdr:col>29</xdr:col>
      <xdr:colOff>517525</xdr:colOff>
      <xdr:row>59</xdr:row>
      <xdr:rowOff>86959</xdr:rowOff>
    </xdr:to>
    <xdr:cxnSp macro="">
      <xdr:nvCxnSpPr>
        <xdr:cNvPr id="777" name="直線コネクタ 776"/>
        <xdr:cNvCxnSpPr/>
      </xdr:nvCxnSpPr>
      <xdr:spPr>
        <a:xfrm flipV="1">
          <a:off x="19545300" y="102011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85848</xdr:rowOff>
    </xdr:from>
    <xdr:to>
      <xdr:col>28</xdr:col>
      <xdr:colOff>314325</xdr:colOff>
      <xdr:row>59</xdr:row>
      <xdr:rowOff>86959</xdr:rowOff>
    </xdr:to>
    <xdr:cxnSp macro="">
      <xdr:nvCxnSpPr>
        <xdr:cNvPr id="780" name="直線コネクタ 779"/>
        <xdr:cNvCxnSpPr/>
      </xdr:nvCxnSpPr>
      <xdr:spPr>
        <a:xfrm>
          <a:off x="18656300" y="1020139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31031</xdr:rowOff>
    </xdr:from>
    <xdr:to>
      <xdr:col>32</xdr:col>
      <xdr:colOff>238125</xdr:colOff>
      <xdr:row>59</xdr:row>
      <xdr:rowOff>132631</xdr:rowOff>
    </xdr:to>
    <xdr:sp macro="" textlink="">
      <xdr:nvSpPr>
        <xdr:cNvPr id="790" name="円/楕円 789"/>
        <xdr:cNvSpPr/>
      </xdr:nvSpPr>
      <xdr:spPr>
        <a:xfrm>
          <a:off x="22110700" y="101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130028</xdr:rowOff>
    </xdr:from>
    <xdr:ext cx="378565" cy="259045"/>
    <xdr:sp macro="" textlink="">
      <xdr:nvSpPr>
        <xdr:cNvPr id="791" name="貸付金該当値テキスト"/>
        <xdr:cNvSpPr txBox="1"/>
      </xdr:nvSpPr>
      <xdr:spPr>
        <a:xfrm>
          <a:off x="22212300" y="1007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31783</xdr:rowOff>
    </xdr:from>
    <xdr:to>
      <xdr:col>31</xdr:col>
      <xdr:colOff>85725</xdr:colOff>
      <xdr:row>59</xdr:row>
      <xdr:rowOff>133383</xdr:rowOff>
    </xdr:to>
    <xdr:sp macro="" textlink="">
      <xdr:nvSpPr>
        <xdr:cNvPr id="792" name="円/楕円 791"/>
        <xdr:cNvSpPr/>
      </xdr:nvSpPr>
      <xdr:spPr>
        <a:xfrm>
          <a:off x="21272500" y="10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124510</xdr:rowOff>
    </xdr:from>
    <xdr:ext cx="378565" cy="259045"/>
    <xdr:sp macro="" textlink="">
      <xdr:nvSpPr>
        <xdr:cNvPr id="793" name="テキスト ボックス 792"/>
        <xdr:cNvSpPr txBox="1"/>
      </xdr:nvSpPr>
      <xdr:spPr>
        <a:xfrm>
          <a:off x="21134017" y="10240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34787</xdr:rowOff>
    </xdr:from>
    <xdr:to>
      <xdr:col>29</xdr:col>
      <xdr:colOff>568325</xdr:colOff>
      <xdr:row>59</xdr:row>
      <xdr:rowOff>136387</xdr:rowOff>
    </xdr:to>
    <xdr:sp macro="" textlink="">
      <xdr:nvSpPr>
        <xdr:cNvPr id="794" name="円/楕円 793"/>
        <xdr:cNvSpPr/>
      </xdr:nvSpPr>
      <xdr:spPr>
        <a:xfrm>
          <a:off x="20383500" y="10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127514</xdr:rowOff>
    </xdr:from>
    <xdr:ext cx="378565" cy="259045"/>
    <xdr:sp macro="" textlink="">
      <xdr:nvSpPr>
        <xdr:cNvPr id="795" name="テキスト ボックス 794"/>
        <xdr:cNvSpPr txBox="1"/>
      </xdr:nvSpPr>
      <xdr:spPr>
        <a:xfrm>
          <a:off x="20245017" y="1024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36159</xdr:rowOff>
    </xdr:from>
    <xdr:to>
      <xdr:col>28</xdr:col>
      <xdr:colOff>365125</xdr:colOff>
      <xdr:row>59</xdr:row>
      <xdr:rowOff>137759</xdr:rowOff>
    </xdr:to>
    <xdr:sp macro="" textlink="">
      <xdr:nvSpPr>
        <xdr:cNvPr id="796" name="円/楕円 795"/>
        <xdr:cNvSpPr/>
      </xdr:nvSpPr>
      <xdr:spPr>
        <a:xfrm>
          <a:off x="19494500" y="101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128886</xdr:rowOff>
    </xdr:from>
    <xdr:ext cx="378565" cy="259045"/>
    <xdr:sp macro="" textlink="">
      <xdr:nvSpPr>
        <xdr:cNvPr id="797" name="テキスト ボックス 796"/>
        <xdr:cNvSpPr txBox="1"/>
      </xdr:nvSpPr>
      <xdr:spPr>
        <a:xfrm>
          <a:off x="19356017" y="1024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35048</xdr:rowOff>
    </xdr:from>
    <xdr:to>
      <xdr:col>27</xdr:col>
      <xdr:colOff>161925</xdr:colOff>
      <xdr:row>59</xdr:row>
      <xdr:rowOff>136648</xdr:rowOff>
    </xdr:to>
    <xdr:sp macro="" textlink="">
      <xdr:nvSpPr>
        <xdr:cNvPr id="798" name="円/楕円 797"/>
        <xdr:cNvSpPr/>
      </xdr:nvSpPr>
      <xdr:spPr>
        <a:xfrm>
          <a:off x="18605500" y="101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127775</xdr:rowOff>
    </xdr:from>
    <xdr:ext cx="378565" cy="259045"/>
    <xdr:sp macro="" textlink="">
      <xdr:nvSpPr>
        <xdr:cNvPr id="799" name="テキスト ボックス 798"/>
        <xdr:cNvSpPr txBox="1"/>
      </xdr:nvSpPr>
      <xdr:spPr>
        <a:xfrm>
          <a:off x="18467017" y="1024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112032</xdr:rowOff>
    </xdr:from>
    <xdr:to>
      <xdr:col>32</xdr:col>
      <xdr:colOff>187325</xdr:colOff>
      <xdr:row>75</xdr:row>
      <xdr:rowOff>167787</xdr:rowOff>
    </xdr:to>
    <xdr:cxnSp macro="">
      <xdr:nvCxnSpPr>
        <xdr:cNvPr id="828" name="直線コネクタ 827"/>
        <xdr:cNvCxnSpPr/>
      </xdr:nvCxnSpPr>
      <xdr:spPr>
        <a:xfrm>
          <a:off x="21323300" y="12970782"/>
          <a:ext cx="838200" cy="5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112032</xdr:rowOff>
    </xdr:from>
    <xdr:to>
      <xdr:col>31</xdr:col>
      <xdr:colOff>34925</xdr:colOff>
      <xdr:row>75</xdr:row>
      <xdr:rowOff>121145</xdr:rowOff>
    </xdr:to>
    <xdr:cxnSp macro="">
      <xdr:nvCxnSpPr>
        <xdr:cNvPr id="831" name="直線コネクタ 830"/>
        <xdr:cNvCxnSpPr/>
      </xdr:nvCxnSpPr>
      <xdr:spPr>
        <a:xfrm flipV="1">
          <a:off x="20434300" y="12970782"/>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2" name="フローチャート : 判断 831"/>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97541</xdr:rowOff>
    </xdr:from>
    <xdr:ext cx="534377" cy="259045"/>
    <xdr:sp macro="" textlink="">
      <xdr:nvSpPr>
        <xdr:cNvPr id="833" name="テキスト ボックス 832"/>
        <xdr:cNvSpPr txBox="1"/>
      </xdr:nvSpPr>
      <xdr:spPr>
        <a:xfrm>
          <a:off x="21056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121145</xdr:rowOff>
    </xdr:from>
    <xdr:to>
      <xdr:col>29</xdr:col>
      <xdr:colOff>517525</xdr:colOff>
      <xdr:row>75</xdr:row>
      <xdr:rowOff>167773</xdr:rowOff>
    </xdr:to>
    <xdr:cxnSp macro="">
      <xdr:nvCxnSpPr>
        <xdr:cNvPr id="834" name="直線コネクタ 833"/>
        <xdr:cNvCxnSpPr/>
      </xdr:nvCxnSpPr>
      <xdr:spPr>
        <a:xfrm flipV="1">
          <a:off x="19545300" y="12979895"/>
          <a:ext cx="889000" cy="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118166</xdr:rowOff>
    </xdr:from>
    <xdr:to>
      <xdr:col>28</xdr:col>
      <xdr:colOff>314325</xdr:colOff>
      <xdr:row>75</xdr:row>
      <xdr:rowOff>167773</xdr:rowOff>
    </xdr:to>
    <xdr:cxnSp macro="">
      <xdr:nvCxnSpPr>
        <xdr:cNvPr id="837" name="直線コネクタ 836"/>
        <xdr:cNvCxnSpPr/>
      </xdr:nvCxnSpPr>
      <xdr:spPr>
        <a:xfrm>
          <a:off x="18656300" y="12976916"/>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116987</xdr:rowOff>
    </xdr:from>
    <xdr:to>
      <xdr:col>32</xdr:col>
      <xdr:colOff>238125</xdr:colOff>
      <xdr:row>76</xdr:row>
      <xdr:rowOff>47138</xdr:rowOff>
    </xdr:to>
    <xdr:sp macro="" textlink="">
      <xdr:nvSpPr>
        <xdr:cNvPr id="847" name="円/楕円 846"/>
        <xdr:cNvSpPr/>
      </xdr:nvSpPr>
      <xdr:spPr>
        <a:xfrm>
          <a:off x="22110700" y="12975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139864</xdr:rowOff>
    </xdr:from>
    <xdr:ext cx="534377" cy="259045"/>
    <xdr:sp macro="" textlink="">
      <xdr:nvSpPr>
        <xdr:cNvPr id="848" name="繰出金該当値テキスト"/>
        <xdr:cNvSpPr txBox="1"/>
      </xdr:nvSpPr>
      <xdr:spPr>
        <a:xfrm>
          <a:off x="22212300" y="128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73,814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61232</xdr:rowOff>
    </xdr:from>
    <xdr:to>
      <xdr:col>31</xdr:col>
      <xdr:colOff>85725</xdr:colOff>
      <xdr:row>75</xdr:row>
      <xdr:rowOff>162832</xdr:rowOff>
    </xdr:to>
    <xdr:sp macro="" textlink="">
      <xdr:nvSpPr>
        <xdr:cNvPr id="849" name="円/楕円 848"/>
        <xdr:cNvSpPr/>
      </xdr:nvSpPr>
      <xdr:spPr>
        <a:xfrm>
          <a:off x="21272500" y="129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7909</xdr:rowOff>
    </xdr:from>
    <xdr:ext cx="534377" cy="259045"/>
    <xdr:sp macro="" textlink="">
      <xdr:nvSpPr>
        <xdr:cNvPr id="850" name="テキスト ボックス 849"/>
        <xdr:cNvSpPr txBox="1"/>
      </xdr:nvSpPr>
      <xdr:spPr>
        <a:xfrm>
          <a:off x="21056111" y="126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70345</xdr:rowOff>
    </xdr:from>
    <xdr:to>
      <xdr:col>29</xdr:col>
      <xdr:colOff>568325</xdr:colOff>
      <xdr:row>76</xdr:row>
      <xdr:rowOff>496</xdr:rowOff>
    </xdr:to>
    <xdr:sp macro="" textlink="">
      <xdr:nvSpPr>
        <xdr:cNvPr id="851" name="円/楕円 850"/>
        <xdr:cNvSpPr/>
      </xdr:nvSpPr>
      <xdr:spPr>
        <a:xfrm>
          <a:off x="20383500" y="12929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17022</xdr:rowOff>
    </xdr:from>
    <xdr:ext cx="534377" cy="259045"/>
    <xdr:sp macro="" textlink="">
      <xdr:nvSpPr>
        <xdr:cNvPr id="852" name="テキスト ボックス 851"/>
        <xdr:cNvSpPr txBox="1"/>
      </xdr:nvSpPr>
      <xdr:spPr>
        <a:xfrm>
          <a:off x="20167111" y="127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116972</xdr:rowOff>
    </xdr:from>
    <xdr:to>
      <xdr:col>28</xdr:col>
      <xdr:colOff>365125</xdr:colOff>
      <xdr:row>76</xdr:row>
      <xdr:rowOff>47123</xdr:rowOff>
    </xdr:to>
    <xdr:sp macro="" textlink="">
      <xdr:nvSpPr>
        <xdr:cNvPr id="853" name="円/楕円 852"/>
        <xdr:cNvSpPr/>
      </xdr:nvSpPr>
      <xdr:spPr>
        <a:xfrm>
          <a:off x="19494500" y="12975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63649</xdr:rowOff>
    </xdr:from>
    <xdr:ext cx="534377" cy="259045"/>
    <xdr:sp macro="" textlink="">
      <xdr:nvSpPr>
        <xdr:cNvPr id="854" name="テキスト ボックス 853"/>
        <xdr:cNvSpPr txBox="1"/>
      </xdr:nvSpPr>
      <xdr:spPr>
        <a:xfrm>
          <a:off x="19278111" y="127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67366</xdr:rowOff>
    </xdr:from>
    <xdr:to>
      <xdr:col>27</xdr:col>
      <xdr:colOff>161925</xdr:colOff>
      <xdr:row>75</xdr:row>
      <xdr:rowOff>168966</xdr:rowOff>
    </xdr:to>
    <xdr:sp macro="" textlink="">
      <xdr:nvSpPr>
        <xdr:cNvPr id="855" name="円/楕円 854"/>
        <xdr:cNvSpPr/>
      </xdr:nvSpPr>
      <xdr:spPr>
        <a:xfrm>
          <a:off x="18605500" y="129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14043</xdr:rowOff>
    </xdr:from>
    <xdr:ext cx="534377" cy="259045"/>
    <xdr:sp macro="" textlink="">
      <xdr:nvSpPr>
        <xdr:cNvPr id="856" name="テキスト ボックス 855"/>
        <xdr:cNvSpPr txBox="1"/>
      </xdr:nvSpPr>
      <xdr:spPr>
        <a:xfrm>
          <a:off x="18389111" y="127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義務的経費の扶助費は、近年横ばいが続いており、類似団体を大きく下回っている。ここ数年地方債の発行を控えていたため公債費は、類似団体に比べ、一人当たりのコスト上位となっている。</a:t>
          </a:r>
        </a:p>
        <a:p>
          <a:r>
            <a:rPr kumimoji="1" lang="ja-JP" altLang="en-US" sz="1300">
              <a:latin typeface="ＭＳ Ｐゴシック"/>
            </a:rPr>
            <a:t>　投資的経費の普通建設事業費は、類似団体に比べ平均を大きく下回っているが、今後施設の老朽化による建て替え等により増加することが懸念される。</a:t>
          </a:r>
        </a:p>
        <a:p>
          <a:r>
            <a:rPr kumimoji="1" lang="ja-JP" altLang="en-US" sz="1300">
              <a:latin typeface="ＭＳ Ｐゴシック"/>
            </a:rPr>
            <a:t>　繰出金については、下水道施設の長寿命化を進めている公共下水道事業特別会計への繰出金や国民健康保険特別会計の財政状態の悪化により、類似団体、全国平均及び三重県平均を大きく上回っている。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14,977
14,566
8.73
6,614,904
6,186,523
428,381
5,004,050
483,418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74930</xdr:rowOff>
    </xdr:from>
    <xdr:to>
      <xdr:col>6</xdr:col>
      <xdr:colOff>511175</xdr:colOff>
      <xdr:row>37</xdr:row>
      <xdr:rowOff>5016</xdr:rowOff>
    </xdr:to>
    <xdr:cxnSp macro="">
      <xdr:nvCxnSpPr>
        <xdr:cNvPr id="61" name="直線コネクタ 60"/>
        <xdr:cNvCxnSpPr/>
      </xdr:nvCxnSpPr>
      <xdr:spPr>
        <a:xfrm>
          <a:off x="3797300" y="6247130"/>
          <a:ext cx="8382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74930</xdr:rowOff>
    </xdr:from>
    <xdr:to>
      <xdr:col>5</xdr:col>
      <xdr:colOff>358775</xdr:colOff>
      <xdr:row>36</xdr:row>
      <xdr:rowOff>77788</xdr:rowOff>
    </xdr:to>
    <xdr:cxnSp macro="">
      <xdr:nvCxnSpPr>
        <xdr:cNvPr id="64" name="直線コネクタ 63"/>
        <xdr:cNvCxnSpPr/>
      </xdr:nvCxnSpPr>
      <xdr:spPr>
        <a:xfrm flipV="1">
          <a:off x="2908300" y="62471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38244</xdr:rowOff>
    </xdr:from>
    <xdr:ext cx="469744" cy="259045"/>
    <xdr:sp macro="" textlink="">
      <xdr:nvSpPr>
        <xdr:cNvPr id="66" name="テキスト ボックス 65"/>
        <xdr:cNvSpPr txBox="1"/>
      </xdr:nvSpPr>
      <xdr:spPr>
        <a:xfrm>
          <a:off x="3562427"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77788</xdr:rowOff>
    </xdr:from>
    <xdr:to>
      <xdr:col>4</xdr:col>
      <xdr:colOff>155575</xdr:colOff>
      <xdr:row>36</xdr:row>
      <xdr:rowOff>100838</xdr:rowOff>
    </xdr:to>
    <xdr:cxnSp macro="">
      <xdr:nvCxnSpPr>
        <xdr:cNvPr id="67" name="直線コネクタ 66"/>
        <xdr:cNvCxnSpPr/>
      </xdr:nvCxnSpPr>
      <xdr:spPr>
        <a:xfrm flipV="1">
          <a:off x="2019300" y="624998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5969</xdr:rowOff>
    </xdr:from>
    <xdr:to>
      <xdr:col>2</xdr:col>
      <xdr:colOff>638175</xdr:colOff>
      <xdr:row>36</xdr:row>
      <xdr:rowOff>100838</xdr:rowOff>
    </xdr:to>
    <xdr:cxnSp macro="">
      <xdr:nvCxnSpPr>
        <xdr:cNvPr id="70" name="直線コネクタ 69"/>
        <xdr:cNvCxnSpPr/>
      </xdr:nvCxnSpPr>
      <xdr:spPr>
        <a:xfrm>
          <a:off x="1130300" y="6178169"/>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125666</xdr:rowOff>
    </xdr:from>
    <xdr:to>
      <xdr:col>6</xdr:col>
      <xdr:colOff>561975</xdr:colOff>
      <xdr:row>37</xdr:row>
      <xdr:rowOff>55816</xdr:rowOff>
    </xdr:to>
    <xdr:sp macro="" textlink="">
      <xdr:nvSpPr>
        <xdr:cNvPr id="80" name="円/楕円 79"/>
        <xdr:cNvSpPr/>
      </xdr:nvSpPr>
      <xdr:spPr>
        <a:xfrm>
          <a:off x="45847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104093</xdr:rowOff>
    </xdr:from>
    <xdr:ext cx="469744" cy="259045"/>
    <xdr:sp macro="" textlink="">
      <xdr:nvSpPr>
        <xdr:cNvPr id="81" name="議会費該当値テキスト"/>
        <xdr:cNvSpPr txBox="1"/>
      </xdr:nvSpPr>
      <xdr:spPr>
        <a:xfrm>
          <a:off x="4686300"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24130</xdr:rowOff>
    </xdr:from>
    <xdr:to>
      <xdr:col>5</xdr:col>
      <xdr:colOff>409575</xdr:colOff>
      <xdr:row>36</xdr:row>
      <xdr:rowOff>125730</xdr:rowOff>
    </xdr:to>
    <xdr:sp macro="" textlink="">
      <xdr:nvSpPr>
        <xdr:cNvPr id="82" name="円/楕円 81"/>
        <xdr:cNvSpPr/>
      </xdr:nvSpPr>
      <xdr:spPr>
        <a:xfrm>
          <a:off x="3746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116857</xdr:rowOff>
    </xdr:from>
    <xdr:ext cx="469744" cy="259045"/>
    <xdr:sp macro="" textlink="">
      <xdr:nvSpPr>
        <xdr:cNvPr id="83" name="テキスト ボックス 82"/>
        <xdr:cNvSpPr txBox="1"/>
      </xdr:nvSpPr>
      <xdr:spPr>
        <a:xfrm>
          <a:off x="3562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26988</xdr:rowOff>
    </xdr:from>
    <xdr:to>
      <xdr:col>4</xdr:col>
      <xdr:colOff>206375</xdr:colOff>
      <xdr:row>36</xdr:row>
      <xdr:rowOff>128588</xdr:rowOff>
    </xdr:to>
    <xdr:sp macro="" textlink="">
      <xdr:nvSpPr>
        <xdr:cNvPr id="84" name="円/楕円 83"/>
        <xdr:cNvSpPr/>
      </xdr:nvSpPr>
      <xdr:spPr>
        <a:xfrm>
          <a:off x="2857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119715</xdr:rowOff>
    </xdr:from>
    <xdr:ext cx="469744" cy="259045"/>
    <xdr:sp macro="" textlink="">
      <xdr:nvSpPr>
        <xdr:cNvPr id="85" name="テキスト ボックス 84"/>
        <xdr:cNvSpPr txBox="1"/>
      </xdr:nvSpPr>
      <xdr:spPr>
        <a:xfrm>
          <a:off x="2673427"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50038</xdr:rowOff>
    </xdr:from>
    <xdr:to>
      <xdr:col>3</xdr:col>
      <xdr:colOff>3175</xdr:colOff>
      <xdr:row>36</xdr:row>
      <xdr:rowOff>151638</xdr:rowOff>
    </xdr:to>
    <xdr:sp macro="" textlink="">
      <xdr:nvSpPr>
        <xdr:cNvPr id="86" name="円/楕円 85"/>
        <xdr:cNvSpPr/>
      </xdr:nvSpPr>
      <xdr:spPr>
        <a:xfrm>
          <a:off x="1968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142765</xdr:rowOff>
    </xdr:from>
    <xdr:ext cx="469744" cy="259045"/>
    <xdr:sp macro="" textlink="">
      <xdr:nvSpPr>
        <xdr:cNvPr id="87" name="テキスト ボックス 86"/>
        <xdr:cNvSpPr txBox="1"/>
      </xdr:nvSpPr>
      <xdr:spPr>
        <a:xfrm>
          <a:off x="1784427"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126619</xdr:rowOff>
    </xdr:from>
    <xdr:to>
      <xdr:col>1</xdr:col>
      <xdr:colOff>485775</xdr:colOff>
      <xdr:row>36</xdr:row>
      <xdr:rowOff>56769</xdr:rowOff>
    </xdr:to>
    <xdr:sp macro="" textlink="">
      <xdr:nvSpPr>
        <xdr:cNvPr id="88" name="円/楕円 87"/>
        <xdr:cNvSpPr/>
      </xdr:nvSpPr>
      <xdr:spPr>
        <a:xfrm>
          <a:off x="1079500" y="61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47896</xdr:rowOff>
    </xdr:from>
    <xdr:ext cx="469744" cy="259045"/>
    <xdr:sp macro="" textlink="">
      <xdr:nvSpPr>
        <xdr:cNvPr id="89" name="テキスト ボックス 88"/>
        <xdr:cNvSpPr txBox="1"/>
      </xdr:nvSpPr>
      <xdr:spPr>
        <a:xfrm>
          <a:off x="895427"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65405</xdr:rowOff>
    </xdr:from>
    <xdr:to>
      <xdr:col>6</xdr:col>
      <xdr:colOff>511175</xdr:colOff>
      <xdr:row>55</xdr:row>
      <xdr:rowOff>169025</xdr:rowOff>
    </xdr:to>
    <xdr:cxnSp macro="">
      <xdr:nvCxnSpPr>
        <xdr:cNvPr id="116" name="直線コネクタ 115"/>
        <xdr:cNvCxnSpPr/>
      </xdr:nvCxnSpPr>
      <xdr:spPr>
        <a:xfrm flipV="1">
          <a:off x="3797300" y="9495155"/>
          <a:ext cx="838200" cy="10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146928</xdr:rowOff>
    </xdr:from>
    <xdr:to>
      <xdr:col>5</xdr:col>
      <xdr:colOff>358775</xdr:colOff>
      <xdr:row>55</xdr:row>
      <xdr:rowOff>169025</xdr:rowOff>
    </xdr:to>
    <xdr:cxnSp macro="">
      <xdr:nvCxnSpPr>
        <xdr:cNvPr id="119" name="直線コネクタ 118"/>
        <xdr:cNvCxnSpPr/>
      </xdr:nvCxnSpPr>
      <xdr:spPr>
        <a:xfrm>
          <a:off x="2908300" y="9576678"/>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146928</xdr:rowOff>
    </xdr:from>
    <xdr:to>
      <xdr:col>4</xdr:col>
      <xdr:colOff>155575</xdr:colOff>
      <xdr:row>56</xdr:row>
      <xdr:rowOff>56952</xdr:rowOff>
    </xdr:to>
    <xdr:cxnSp macro="">
      <xdr:nvCxnSpPr>
        <xdr:cNvPr id="122" name="直線コネクタ 121"/>
        <xdr:cNvCxnSpPr/>
      </xdr:nvCxnSpPr>
      <xdr:spPr>
        <a:xfrm flipV="1">
          <a:off x="2019300" y="9576678"/>
          <a:ext cx="889000" cy="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55941</xdr:rowOff>
    </xdr:from>
    <xdr:to>
      <xdr:col>2</xdr:col>
      <xdr:colOff>638175</xdr:colOff>
      <xdr:row>56</xdr:row>
      <xdr:rowOff>56952</xdr:rowOff>
    </xdr:to>
    <xdr:cxnSp macro="">
      <xdr:nvCxnSpPr>
        <xdr:cNvPr id="125" name="直線コネクタ 124"/>
        <xdr:cNvCxnSpPr/>
      </xdr:nvCxnSpPr>
      <xdr:spPr>
        <a:xfrm>
          <a:off x="1130300" y="9657141"/>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14605</xdr:rowOff>
    </xdr:from>
    <xdr:to>
      <xdr:col>6</xdr:col>
      <xdr:colOff>561975</xdr:colOff>
      <xdr:row>55</xdr:row>
      <xdr:rowOff>116205</xdr:rowOff>
    </xdr:to>
    <xdr:sp macro="" textlink="">
      <xdr:nvSpPr>
        <xdr:cNvPr id="135" name="円/楕円 134"/>
        <xdr:cNvSpPr/>
      </xdr:nvSpPr>
      <xdr:spPr>
        <a:xfrm>
          <a:off x="45847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37482</xdr:rowOff>
    </xdr:from>
    <xdr:ext cx="599010" cy="259045"/>
    <xdr:sp macro="" textlink="">
      <xdr:nvSpPr>
        <xdr:cNvPr id="136" name="総務費該当値テキスト"/>
        <xdr:cNvSpPr txBox="1"/>
      </xdr:nvSpPr>
      <xdr:spPr>
        <a:xfrm>
          <a:off x="4686300" y="929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118225</xdr:rowOff>
    </xdr:from>
    <xdr:to>
      <xdr:col>5</xdr:col>
      <xdr:colOff>409575</xdr:colOff>
      <xdr:row>56</xdr:row>
      <xdr:rowOff>48375</xdr:rowOff>
    </xdr:to>
    <xdr:sp macro="" textlink="">
      <xdr:nvSpPr>
        <xdr:cNvPr id="137" name="円/楕円 136"/>
        <xdr:cNvSpPr/>
      </xdr:nvSpPr>
      <xdr:spPr>
        <a:xfrm>
          <a:off x="3746500" y="95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39502</xdr:rowOff>
    </xdr:from>
    <xdr:ext cx="599010" cy="259045"/>
    <xdr:sp macro="" textlink="">
      <xdr:nvSpPr>
        <xdr:cNvPr id="138" name="テキスト ボックス 137"/>
        <xdr:cNvSpPr txBox="1"/>
      </xdr:nvSpPr>
      <xdr:spPr>
        <a:xfrm>
          <a:off x="3497794" y="964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96128</xdr:rowOff>
    </xdr:from>
    <xdr:to>
      <xdr:col>4</xdr:col>
      <xdr:colOff>206375</xdr:colOff>
      <xdr:row>56</xdr:row>
      <xdr:rowOff>26278</xdr:rowOff>
    </xdr:to>
    <xdr:sp macro="" textlink="">
      <xdr:nvSpPr>
        <xdr:cNvPr id="139" name="円/楕円 138"/>
        <xdr:cNvSpPr/>
      </xdr:nvSpPr>
      <xdr:spPr>
        <a:xfrm>
          <a:off x="2857500" y="952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17405</xdr:rowOff>
    </xdr:from>
    <xdr:ext cx="599010" cy="259045"/>
    <xdr:sp macro="" textlink="">
      <xdr:nvSpPr>
        <xdr:cNvPr id="140" name="テキスト ボックス 139"/>
        <xdr:cNvSpPr txBox="1"/>
      </xdr:nvSpPr>
      <xdr:spPr>
        <a:xfrm>
          <a:off x="2608794" y="96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6152</xdr:rowOff>
    </xdr:from>
    <xdr:to>
      <xdr:col>3</xdr:col>
      <xdr:colOff>3175</xdr:colOff>
      <xdr:row>56</xdr:row>
      <xdr:rowOff>107752</xdr:rowOff>
    </xdr:to>
    <xdr:sp macro="" textlink="">
      <xdr:nvSpPr>
        <xdr:cNvPr id="141" name="円/楕円 140"/>
        <xdr:cNvSpPr/>
      </xdr:nvSpPr>
      <xdr:spPr>
        <a:xfrm>
          <a:off x="1968500" y="96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98879</xdr:rowOff>
    </xdr:from>
    <xdr:ext cx="534377" cy="259045"/>
    <xdr:sp macro="" textlink="">
      <xdr:nvSpPr>
        <xdr:cNvPr id="142" name="テキスト ボックス 141"/>
        <xdr:cNvSpPr txBox="1"/>
      </xdr:nvSpPr>
      <xdr:spPr>
        <a:xfrm>
          <a:off x="1752111" y="97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5141</xdr:rowOff>
    </xdr:from>
    <xdr:to>
      <xdr:col>1</xdr:col>
      <xdr:colOff>485775</xdr:colOff>
      <xdr:row>56</xdr:row>
      <xdr:rowOff>106741</xdr:rowOff>
    </xdr:to>
    <xdr:sp macro="" textlink="">
      <xdr:nvSpPr>
        <xdr:cNvPr id="143" name="円/楕円 142"/>
        <xdr:cNvSpPr/>
      </xdr:nvSpPr>
      <xdr:spPr>
        <a:xfrm>
          <a:off x="1079500" y="96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123268</xdr:rowOff>
    </xdr:from>
    <xdr:ext cx="534377" cy="259045"/>
    <xdr:sp macro="" textlink="">
      <xdr:nvSpPr>
        <xdr:cNvPr id="144" name="テキスト ボックス 143"/>
        <xdr:cNvSpPr txBox="1"/>
      </xdr:nvSpPr>
      <xdr:spPr>
        <a:xfrm>
          <a:off x="863111" y="93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125298</xdr:rowOff>
    </xdr:from>
    <xdr:to>
      <xdr:col>6</xdr:col>
      <xdr:colOff>511175</xdr:colOff>
      <xdr:row>77</xdr:row>
      <xdr:rowOff>127200</xdr:rowOff>
    </xdr:to>
    <xdr:cxnSp macro="">
      <xdr:nvCxnSpPr>
        <xdr:cNvPr id="172" name="直線コネクタ 171"/>
        <xdr:cNvCxnSpPr/>
      </xdr:nvCxnSpPr>
      <xdr:spPr>
        <a:xfrm>
          <a:off x="3797300" y="13326948"/>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125298</xdr:rowOff>
    </xdr:from>
    <xdr:to>
      <xdr:col>5</xdr:col>
      <xdr:colOff>358775</xdr:colOff>
      <xdr:row>77</xdr:row>
      <xdr:rowOff>145745</xdr:rowOff>
    </xdr:to>
    <xdr:cxnSp macro="">
      <xdr:nvCxnSpPr>
        <xdr:cNvPr id="175" name="直線コネクタ 174"/>
        <xdr:cNvCxnSpPr/>
      </xdr:nvCxnSpPr>
      <xdr:spPr>
        <a:xfrm flipV="1">
          <a:off x="2908300" y="13326948"/>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88621</xdr:rowOff>
    </xdr:from>
    <xdr:ext cx="599010" cy="259045"/>
    <xdr:sp macro="" textlink="">
      <xdr:nvSpPr>
        <xdr:cNvPr id="177" name="テキスト ボックス 176"/>
        <xdr:cNvSpPr txBox="1"/>
      </xdr:nvSpPr>
      <xdr:spPr>
        <a:xfrm>
          <a:off x="3497794"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145745</xdr:rowOff>
    </xdr:from>
    <xdr:to>
      <xdr:col>4</xdr:col>
      <xdr:colOff>155575</xdr:colOff>
      <xdr:row>78</xdr:row>
      <xdr:rowOff>23289</xdr:rowOff>
    </xdr:to>
    <xdr:cxnSp macro="">
      <xdr:nvCxnSpPr>
        <xdr:cNvPr id="178" name="直線コネクタ 177"/>
        <xdr:cNvCxnSpPr/>
      </xdr:nvCxnSpPr>
      <xdr:spPr>
        <a:xfrm flipV="1">
          <a:off x="2019300" y="13347395"/>
          <a:ext cx="889000" cy="4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23289</xdr:rowOff>
    </xdr:from>
    <xdr:to>
      <xdr:col>2</xdr:col>
      <xdr:colOff>638175</xdr:colOff>
      <xdr:row>78</xdr:row>
      <xdr:rowOff>89472</xdr:rowOff>
    </xdr:to>
    <xdr:cxnSp macro="">
      <xdr:nvCxnSpPr>
        <xdr:cNvPr id="181" name="直線コネクタ 180"/>
        <xdr:cNvCxnSpPr/>
      </xdr:nvCxnSpPr>
      <xdr:spPr>
        <a:xfrm flipV="1">
          <a:off x="1130300" y="13396389"/>
          <a:ext cx="889000" cy="6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76400</xdr:rowOff>
    </xdr:from>
    <xdr:to>
      <xdr:col>6</xdr:col>
      <xdr:colOff>561975</xdr:colOff>
      <xdr:row>78</xdr:row>
      <xdr:rowOff>6550</xdr:rowOff>
    </xdr:to>
    <xdr:sp macro="" textlink="">
      <xdr:nvSpPr>
        <xdr:cNvPr id="191" name="円/楕円 190"/>
        <xdr:cNvSpPr/>
      </xdr:nvSpPr>
      <xdr:spPr>
        <a:xfrm>
          <a:off x="4584700" y="132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54827</xdr:rowOff>
    </xdr:from>
    <xdr:ext cx="599010" cy="259045"/>
    <xdr:sp macro="" textlink="">
      <xdr:nvSpPr>
        <xdr:cNvPr id="192" name="民生費該当値テキスト"/>
        <xdr:cNvSpPr txBox="1"/>
      </xdr:nvSpPr>
      <xdr:spPr>
        <a:xfrm>
          <a:off x="4686300" y="132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74498</xdr:rowOff>
    </xdr:from>
    <xdr:to>
      <xdr:col>5</xdr:col>
      <xdr:colOff>409575</xdr:colOff>
      <xdr:row>78</xdr:row>
      <xdr:rowOff>4648</xdr:rowOff>
    </xdr:to>
    <xdr:sp macro="" textlink="">
      <xdr:nvSpPr>
        <xdr:cNvPr id="193" name="円/楕円 192"/>
        <xdr:cNvSpPr/>
      </xdr:nvSpPr>
      <xdr:spPr>
        <a:xfrm>
          <a:off x="3746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167225</xdr:rowOff>
    </xdr:from>
    <xdr:ext cx="599010" cy="259045"/>
    <xdr:sp macro="" textlink="">
      <xdr:nvSpPr>
        <xdr:cNvPr id="194" name="テキスト ボックス 193"/>
        <xdr:cNvSpPr txBox="1"/>
      </xdr:nvSpPr>
      <xdr:spPr>
        <a:xfrm>
          <a:off x="3497794" y="1336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94945</xdr:rowOff>
    </xdr:from>
    <xdr:to>
      <xdr:col>4</xdr:col>
      <xdr:colOff>206375</xdr:colOff>
      <xdr:row>78</xdr:row>
      <xdr:rowOff>25095</xdr:rowOff>
    </xdr:to>
    <xdr:sp macro="" textlink="">
      <xdr:nvSpPr>
        <xdr:cNvPr id="195" name="円/楕円 194"/>
        <xdr:cNvSpPr/>
      </xdr:nvSpPr>
      <xdr:spPr>
        <a:xfrm>
          <a:off x="2857500" y="132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16222</xdr:rowOff>
    </xdr:from>
    <xdr:ext cx="599010" cy="259045"/>
    <xdr:sp macro="" textlink="">
      <xdr:nvSpPr>
        <xdr:cNvPr id="196" name="テキスト ボックス 195"/>
        <xdr:cNvSpPr txBox="1"/>
      </xdr:nvSpPr>
      <xdr:spPr>
        <a:xfrm>
          <a:off x="2608794" y="1338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143939</xdr:rowOff>
    </xdr:from>
    <xdr:to>
      <xdr:col>3</xdr:col>
      <xdr:colOff>3175</xdr:colOff>
      <xdr:row>78</xdr:row>
      <xdr:rowOff>74089</xdr:rowOff>
    </xdr:to>
    <xdr:sp macro="" textlink="">
      <xdr:nvSpPr>
        <xdr:cNvPr id="197" name="円/楕円 196"/>
        <xdr:cNvSpPr/>
      </xdr:nvSpPr>
      <xdr:spPr>
        <a:xfrm>
          <a:off x="1968500" y="133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65216</xdr:rowOff>
    </xdr:from>
    <xdr:ext cx="599010" cy="259045"/>
    <xdr:sp macro="" textlink="">
      <xdr:nvSpPr>
        <xdr:cNvPr id="198" name="テキスト ボックス 197"/>
        <xdr:cNvSpPr txBox="1"/>
      </xdr:nvSpPr>
      <xdr:spPr>
        <a:xfrm>
          <a:off x="1719794" y="134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38672</xdr:rowOff>
    </xdr:from>
    <xdr:to>
      <xdr:col>1</xdr:col>
      <xdr:colOff>485775</xdr:colOff>
      <xdr:row>78</xdr:row>
      <xdr:rowOff>140272</xdr:rowOff>
    </xdr:to>
    <xdr:sp macro="" textlink="">
      <xdr:nvSpPr>
        <xdr:cNvPr id="199" name="円/楕円 198"/>
        <xdr:cNvSpPr/>
      </xdr:nvSpPr>
      <xdr:spPr>
        <a:xfrm>
          <a:off x="1079500" y="134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131399</xdr:rowOff>
    </xdr:from>
    <xdr:ext cx="599010" cy="259045"/>
    <xdr:sp macro="" textlink="">
      <xdr:nvSpPr>
        <xdr:cNvPr id="200" name="テキスト ボックス 199"/>
        <xdr:cNvSpPr txBox="1"/>
      </xdr:nvSpPr>
      <xdr:spPr>
        <a:xfrm>
          <a:off x="830794" y="1350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97689</xdr:rowOff>
    </xdr:from>
    <xdr:to>
      <xdr:col>6</xdr:col>
      <xdr:colOff>511175</xdr:colOff>
      <xdr:row>98</xdr:row>
      <xdr:rowOff>15625</xdr:rowOff>
    </xdr:to>
    <xdr:cxnSp macro="">
      <xdr:nvCxnSpPr>
        <xdr:cNvPr id="227" name="直線コネクタ 226"/>
        <xdr:cNvCxnSpPr/>
      </xdr:nvCxnSpPr>
      <xdr:spPr>
        <a:xfrm>
          <a:off x="3797300" y="16728339"/>
          <a:ext cx="8382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97689</xdr:rowOff>
    </xdr:from>
    <xdr:to>
      <xdr:col>5</xdr:col>
      <xdr:colOff>358775</xdr:colOff>
      <xdr:row>97</xdr:row>
      <xdr:rowOff>121608</xdr:rowOff>
    </xdr:to>
    <xdr:cxnSp macro="">
      <xdr:nvCxnSpPr>
        <xdr:cNvPr id="230" name="直線コネクタ 229"/>
        <xdr:cNvCxnSpPr/>
      </xdr:nvCxnSpPr>
      <xdr:spPr>
        <a:xfrm flipV="1">
          <a:off x="2908300" y="16728339"/>
          <a:ext cx="8890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144375</xdr:rowOff>
    </xdr:from>
    <xdr:ext cx="534377" cy="259045"/>
    <xdr:sp macro="" textlink="">
      <xdr:nvSpPr>
        <xdr:cNvPr id="232" name="テキスト ボックス 231"/>
        <xdr:cNvSpPr txBox="1"/>
      </xdr:nvSpPr>
      <xdr:spPr>
        <a:xfrm>
          <a:off x="3530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121608</xdr:rowOff>
    </xdr:from>
    <xdr:to>
      <xdr:col>4</xdr:col>
      <xdr:colOff>155575</xdr:colOff>
      <xdr:row>98</xdr:row>
      <xdr:rowOff>2174</xdr:rowOff>
    </xdr:to>
    <xdr:cxnSp macro="">
      <xdr:nvCxnSpPr>
        <xdr:cNvPr id="233" name="直線コネクタ 232"/>
        <xdr:cNvCxnSpPr/>
      </xdr:nvCxnSpPr>
      <xdr:spPr>
        <a:xfrm flipV="1">
          <a:off x="2019300" y="16752258"/>
          <a:ext cx="889000" cy="5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159378</xdr:rowOff>
    </xdr:from>
    <xdr:to>
      <xdr:col>2</xdr:col>
      <xdr:colOff>638175</xdr:colOff>
      <xdr:row>98</xdr:row>
      <xdr:rowOff>2174</xdr:rowOff>
    </xdr:to>
    <xdr:cxnSp macro="">
      <xdr:nvCxnSpPr>
        <xdr:cNvPr id="236" name="直線コネクタ 235"/>
        <xdr:cNvCxnSpPr/>
      </xdr:nvCxnSpPr>
      <xdr:spPr>
        <a:xfrm>
          <a:off x="1130300" y="16790028"/>
          <a:ext cx="8890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136275</xdr:rowOff>
    </xdr:from>
    <xdr:to>
      <xdr:col>6</xdr:col>
      <xdr:colOff>561975</xdr:colOff>
      <xdr:row>98</xdr:row>
      <xdr:rowOff>66425</xdr:rowOff>
    </xdr:to>
    <xdr:sp macro="" textlink="">
      <xdr:nvSpPr>
        <xdr:cNvPr id="246" name="円/楕円 245"/>
        <xdr:cNvSpPr/>
      </xdr:nvSpPr>
      <xdr:spPr>
        <a:xfrm>
          <a:off x="4584700" y="167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51202</xdr:rowOff>
    </xdr:from>
    <xdr:ext cx="534377" cy="259045"/>
    <xdr:sp macro="" textlink="">
      <xdr:nvSpPr>
        <xdr:cNvPr id="247" name="衛生費該当値テキスト"/>
        <xdr:cNvSpPr txBox="1"/>
      </xdr:nvSpPr>
      <xdr:spPr>
        <a:xfrm>
          <a:off x="4686300" y="166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46889</xdr:rowOff>
    </xdr:from>
    <xdr:to>
      <xdr:col>5</xdr:col>
      <xdr:colOff>409575</xdr:colOff>
      <xdr:row>97</xdr:row>
      <xdr:rowOff>148489</xdr:rowOff>
    </xdr:to>
    <xdr:sp macro="" textlink="">
      <xdr:nvSpPr>
        <xdr:cNvPr id="248" name="円/楕円 247"/>
        <xdr:cNvSpPr/>
      </xdr:nvSpPr>
      <xdr:spPr>
        <a:xfrm>
          <a:off x="3746500" y="166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165016</xdr:rowOff>
    </xdr:from>
    <xdr:ext cx="534377" cy="259045"/>
    <xdr:sp macro="" textlink="">
      <xdr:nvSpPr>
        <xdr:cNvPr id="249" name="テキスト ボックス 248"/>
        <xdr:cNvSpPr txBox="1"/>
      </xdr:nvSpPr>
      <xdr:spPr>
        <a:xfrm>
          <a:off x="3530111" y="164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70808</xdr:rowOff>
    </xdr:from>
    <xdr:to>
      <xdr:col>4</xdr:col>
      <xdr:colOff>206375</xdr:colOff>
      <xdr:row>98</xdr:row>
      <xdr:rowOff>958</xdr:rowOff>
    </xdr:to>
    <xdr:sp macro="" textlink="">
      <xdr:nvSpPr>
        <xdr:cNvPr id="250" name="円/楕円 249"/>
        <xdr:cNvSpPr/>
      </xdr:nvSpPr>
      <xdr:spPr>
        <a:xfrm>
          <a:off x="2857500" y="167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163535</xdr:rowOff>
    </xdr:from>
    <xdr:ext cx="534377" cy="259045"/>
    <xdr:sp macro="" textlink="">
      <xdr:nvSpPr>
        <xdr:cNvPr id="251" name="テキスト ボックス 250"/>
        <xdr:cNvSpPr txBox="1"/>
      </xdr:nvSpPr>
      <xdr:spPr>
        <a:xfrm>
          <a:off x="2641111" y="167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122824</xdr:rowOff>
    </xdr:from>
    <xdr:to>
      <xdr:col>3</xdr:col>
      <xdr:colOff>3175</xdr:colOff>
      <xdr:row>98</xdr:row>
      <xdr:rowOff>52974</xdr:rowOff>
    </xdr:to>
    <xdr:sp macro="" textlink="">
      <xdr:nvSpPr>
        <xdr:cNvPr id="252" name="円/楕円 251"/>
        <xdr:cNvSpPr/>
      </xdr:nvSpPr>
      <xdr:spPr>
        <a:xfrm>
          <a:off x="1968500" y="167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44101</xdr:rowOff>
    </xdr:from>
    <xdr:ext cx="534377" cy="259045"/>
    <xdr:sp macro="" textlink="">
      <xdr:nvSpPr>
        <xdr:cNvPr id="253" name="テキスト ボックス 252"/>
        <xdr:cNvSpPr txBox="1"/>
      </xdr:nvSpPr>
      <xdr:spPr>
        <a:xfrm>
          <a:off x="1752111" y="168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108578</xdr:rowOff>
    </xdr:from>
    <xdr:to>
      <xdr:col>1</xdr:col>
      <xdr:colOff>485775</xdr:colOff>
      <xdr:row>98</xdr:row>
      <xdr:rowOff>38728</xdr:rowOff>
    </xdr:to>
    <xdr:sp macro="" textlink="">
      <xdr:nvSpPr>
        <xdr:cNvPr id="254" name="円/楕円 253"/>
        <xdr:cNvSpPr/>
      </xdr:nvSpPr>
      <xdr:spPr>
        <a:xfrm>
          <a:off x="1079500" y="167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29855</xdr:rowOff>
    </xdr:from>
    <xdr:ext cx="534377" cy="259045"/>
    <xdr:sp macro="" textlink="">
      <xdr:nvSpPr>
        <xdr:cNvPr id="255" name="テキスト ボックス 254"/>
        <xdr:cNvSpPr txBox="1"/>
      </xdr:nvSpPr>
      <xdr:spPr>
        <a:xfrm>
          <a:off x="863111" y="168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85961</xdr:rowOff>
    </xdr:from>
    <xdr:to>
      <xdr:col>14</xdr:col>
      <xdr:colOff>79375</xdr:colOff>
      <xdr:row>38</xdr:row>
      <xdr:rowOff>16111</xdr:rowOff>
    </xdr:to>
    <xdr:sp macro="" textlink="">
      <xdr:nvSpPr>
        <xdr:cNvPr id="290" name="フローチャート : 判断 289"/>
        <xdr:cNvSpPr/>
      </xdr:nvSpPr>
      <xdr:spPr>
        <a:xfrm>
          <a:off x="9588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32638</xdr:rowOff>
    </xdr:from>
    <xdr:ext cx="378565" cy="259045"/>
    <xdr:sp macro="" textlink="">
      <xdr:nvSpPr>
        <xdr:cNvPr id="291" name="テキスト ボックス 290"/>
        <xdr:cNvSpPr txBox="1"/>
      </xdr:nvSpPr>
      <xdr:spPr>
        <a:xfrm>
          <a:off x="9450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169654</xdr:rowOff>
    </xdr:from>
    <xdr:to>
      <xdr:col>15</xdr:col>
      <xdr:colOff>180975</xdr:colOff>
      <xdr:row>59</xdr:row>
      <xdr:rowOff>841</xdr:rowOff>
    </xdr:to>
    <xdr:cxnSp macro="">
      <xdr:nvCxnSpPr>
        <xdr:cNvPr id="343" name="直線コネクタ 342"/>
        <xdr:cNvCxnSpPr/>
      </xdr:nvCxnSpPr>
      <xdr:spPr>
        <a:xfrm>
          <a:off x="9639300" y="10113754"/>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160640</xdr:rowOff>
    </xdr:from>
    <xdr:to>
      <xdr:col>14</xdr:col>
      <xdr:colOff>28575</xdr:colOff>
      <xdr:row>58</xdr:row>
      <xdr:rowOff>169654</xdr:rowOff>
    </xdr:to>
    <xdr:cxnSp macro="">
      <xdr:nvCxnSpPr>
        <xdr:cNvPr id="346" name="直線コネクタ 345"/>
        <xdr:cNvCxnSpPr/>
      </xdr:nvCxnSpPr>
      <xdr:spPr>
        <a:xfrm>
          <a:off x="8750300" y="10104740"/>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7" name="フローチャート : 判断 346"/>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8" name="テキスト ボックス 347"/>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136439</xdr:rowOff>
    </xdr:from>
    <xdr:to>
      <xdr:col>12</xdr:col>
      <xdr:colOff>511175</xdr:colOff>
      <xdr:row>58</xdr:row>
      <xdr:rowOff>160640</xdr:rowOff>
    </xdr:to>
    <xdr:cxnSp macro="">
      <xdr:nvCxnSpPr>
        <xdr:cNvPr id="349" name="直線コネクタ 348"/>
        <xdr:cNvCxnSpPr/>
      </xdr:nvCxnSpPr>
      <xdr:spPr>
        <a:xfrm>
          <a:off x="7861300" y="10080539"/>
          <a:ext cx="889000" cy="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136439</xdr:rowOff>
    </xdr:from>
    <xdr:to>
      <xdr:col>11</xdr:col>
      <xdr:colOff>307975</xdr:colOff>
      <xdr:row>58</xdr:row>
      <xdr:rowOff>148692</xdr:rowOff>
    </xdr:to>
    <xdr:cxnSp macro="">
      <xdr:nvCxnSpPr>
        <xdr:cNvPr id="352" name="直線コネクタ 351"/>
        <xdr:cNvCxnSpPr/>
      </xdr:nvCxnSpPr>
      <xdr:spPr>
        <a:xfrm flipV="1">
          <a:off x="6972300" y="1008053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121491</xdr:rowOff>
    </xdr:from>
    <xdr:to>
      <xdr:col>15</xdr:col>
      <xdr:colOff>231775</xdr:colOff>
      <xdr:row>59</xdr:row>
      <xdr:rowOff>51641</xdr:rowOff>
    </xdr:to>
    <xdr:sp macro="" textlink="">
      <xdr:nvSpPr>
        <xdr:cNvPr id="362" name="円/楕円 361"/>
        <xdr:cNvSpPr/>
      </xdr:nvSpPr>
      <xdr:spPr>
        <a:xfrm>
          <a:off x="10426700" y="100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36418</xdr:rowOff>
    </xdr:from>
    <xdr:ext cx="469744" cy="259045"/>
    <xdr:sp macro="" textlink="">
      <xdr:nvSpPr>
        <xdr:cNvPr id="363" name="農林水産業費該当値テキスト"/>
        <xdr:cNvSpPr txBox="1"/>
      </xdr:nvSpPr>
      <xdr:spPr>
        <a:xfrm>
          <a:off x="10528300" y="998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118854</xdr:rowOff>
    </xdr:from>
    <xdr:to>
      <xdr:col>14</xdr:col>
      <xdr:colOff>79375</xdr:colOff>
      <xdr:row>59</xdr:row>
      <xdr:rowOff>49004</xdr:rowOff>
    </xdr:to>
    <xdr:sp macro="" textlink="">
      <xdr:nvSpPr>
        <xdr:cNvPr id="364" name="円/楕円 363"/>
        <xdr:cNvSpPr/>
      </xdr:nvSpPr>
      <xdr:spPr>
        <a:xfrm>
          <a:off x="9588500" y="100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40131</xdr:rowOff>
    </xdr:from>
    <xdr:ext cx="469744" cy="259045"/>
    <xdr:sp macro="" textlink="">
      <xdr:nvSpPr>
        <xdr:cNvPr id="365" name="テキスト ボックス 364"/>
        <xdr:cNvSpPr txBox="1"/>
      </xdr:nvSpPr>
      <xdr:spPr>
        <a:xfrm>
          <a:off x="9404427" y="101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109840</xdr:rowOff>
    </xdr:from>
    <xdr:to>
      <xdr:col>12</xdr:col>
      <xdr:colOff>561975</xdr:colOff>
      <xdr:row>59</xdr:row>
      <xdr:rowOff>39990</xdr:rowOff>
    </xdr:to>
    <xdr:sp macro="" textlink="">
      <xdr:nvSpPr>
        <xdr:cNvPr id="366" name="円/楕円 365"/>
        <xdr:cNvSpPr/>
      </xdr:nvSpPr>
      <xdr:spPr>
        <a:xfrm>
          <a:off x="8699500" y="100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31117</xdr:rowOff>
    </xdr:from>
    <xdr:ext cx="469744" cy="259045"/>
    <xdr:sp macro="" textlink="">
      <xdr:nvSpPr>
        <xdr:cNvPr id="367" name="テキスト ボックス 366"/>
        <xdr:cNvSpPr txBox="1"/>
      </xdr:nvSpPr>
      <xdr:spPr>
        <a:xfrm>
          <a:off x="8515427" y="10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85639</xdr:rowOff>
    </xdr:from>
    <xdr:to>
      <xdr:col>11</xdr:col>
      <xdr:colOff>358775</xdr:colOff>
      <xdr:row>59</xdr:row>
      <xdr:rowOff>15789</xdr:rowOff>
    </xdr:to>
    <xdr:sp macro="" textlink="">
      <xdr:nvSpPr>
        <xdr:cNvPr id="368" name="円/楕円 367"/>
        <xdr:cNvSpPr/>
      </xdr:nvSpPr>
      <xdr:spPr>
        <a:xfrm>
          <a:off x="7810500" y="10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6916</xdr:rowOff>
    </xdr:from>
    <xdr:ext cx="534377" cy="259045"/>
    <xdr:sp macro="" textlink="">
      <xdr:nvSpPr>
        <xdr:cNvPr id="369" name="テキスト ボックス 368"/>
        <xdr:cNvSpPr txBox="1"/>
      </xdr:nvSpPr>
      <xdr:spPr>
        <a:xfrm>
          <a:off x="7594111" y="1012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97892</xdr:rowOff>
    </xdr:from>
    <xdr:to>
      <xdr:col>10</xdr:col>
      <xdr:colOff>155575</xdr:colOff>
      <xdr:row>59</xdr:row>
      <xdr:rowOff>28042</xdr:rowOff>
    </xdr:to>
    <xdr:sp macro="" textlink="">
      <xdr:nvSpPr>
        <xdr:cNvPr id="370" name="円/楕円 369"/>
        <xdr:cNvSpPr/>
      </xdr:nvSpPr>
      <xdr:spPr>
        <a:xfrm>
          <a:off x="6921500" y="100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19169</xdr:rowOff>
    </xdr:from>
    <xdr:ext cx="469744" cy="259045"/>
    <xdr:sp macro="" textlink="">
      <xdr:nvSpPr>
        <xdr:cNvPr id="371" name="テキスト ボックス 370"/>
        <xdr:cNvSpPr txBox="1"/>
      </xdr:nvSpPr>
      <xdr:spPr>
        <a:xfrm>
          <a:off x="6737427" y="101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96929</xdr:rowOff>
    </xdr:from>
    <xdr:to>
      <xdr:col>15</xdr:col>
      <xdr:colOff>180975</xdr:colOff>
      <xdr:row>78</xdr:row>
      <xdr:rowOff>112793</xdr:rowOff>
    </xdr:to>
    <xdr:cxnSp macro="">
      <xdr:nvCxnSpPr>
        <xdr:cNvPr id="398" name="直線コネクタ 397"/>
        <xdr:cNvCxnSpPr/>
      </xdr:nvCxnSpPr>
      <xdr:spPr>
        <a:xfrm>
          <a:off x="9639300" y="13470029"/>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96929</xdr:rowOff>
    </xdr:from>
    <xdr:to>
      <xdr:col>14</xdr:col>
      <xdr:colOff>28575</xdr:colOff>
      <xdr:row>78</xdr:row>
      <xdr:rowOff>112359</xdr:rowOff>
    </xdr:to>
    <xdr:cxnSp macro="">
      <xdr:nvCxnSpPr>
        <xdr:cNvPr id="401" name="直線コネクタ 400"/>
        <xdr:cNvCxnSpPr/>
      </xdr:nvCxnSpPr>
      <xdr:spPr>
        <a:xfrm flipV="1">
          <a:off x="8750300" y="1347002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2" name="フローチャート : 判断 401"/>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99013</xdr:rowOff>
    </xdr:from>
    <xdr:ext cx="534377" cy="259045"/>
    <xdr:sp macro="" textlink="">
      <xdr:nvSpPr>
        <xdr:cNvPr id="403" name="テキスト ボックス 402"/>
        <xdr:cNvSpPr txBox="1"/>
      </xdr:nvSpPr>
      <xdr:spPr>
        <a:xfrm>
          <a:off x="9372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111857</xdr:rowOff>
    </xdr:from>
    <xdr:to>
      <xdr:col>12</xdr:col>
      <xdr:colOff>511175</xdr:colOff>
      <xdr:row>78</xdr:row>
      <xdr:rowOff>112359</xdr:rowOff>
    </xdr:to>
    <xdr:cxnSp macro="">
      <xdr:nvCxnSpPr>
        <xdr:cNvPr id="404" name="直線コネクタ 403"/>
        <xdr:cNvCxnSpPr/>
      </xdr:nvCxnSpPr>
      <xdr:spPr>
        <a:xfrm>
          <a:off x="7861300" y="13484957"/>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111857</xdr:rowOff>
    </xdr:from>
    <xdr:to>
      <xdr:col>11</xdr:col>
      <xdr:colOff>307975</xdr:colOff>
      <xdr:row>78</xdr:row>
      <xdr:rowOff>113616</xdr:rowOff>
    </xdr:to>
    <xdr:cxnSp macro="">
      <xdr:nvCxnSpPr>
        <xdr:cNvPr id="407" name="直線コネクタ 406"/>
        <xdr:cNvCxnSpPr/>
      </xdr:nvCxnSpPr>
      <xdr:spPr>
        <a:xfrm flipV="1">
          <a:off x="6972300" y="1348495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61993</xdr:rowOff>
    </xdr:from>
    <xdr:to>
      <xdr:col>15</xdr:col>
      <xdr:colOff>231775</xdr:colOff>
      <xdr:row>78</xdr:row>
      <xdr:rowOff>163593</xdr:rowOff>
    </xdr:to>
    <xdr:sp macro="" textlink="">
      <xdr:nvSpPr>
        <xdr:cNvPr id="417" name="円/楕円 416"/>
        <xdr:cNvSpPr/>
      </xdr:nvSpPr>
      <xdr:spPr>
        <a:xfrm>
          <a:off x="104267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148370</xdr:rowOff>
    </xdr:from>
    <xdr:ext cx="469744" cy="259045"/>
    <xdr:sp macro="" textlink="">
      <xdr:nvSpPr>
        <xdr:cNvPr id="418" name="商工費該当値テキスト"/>
        <xdr:cNvSpPr txBox="1"/>
      </xdr:nvSpPr>
      <xdr:spPr>
        <a:xfrm>
          <a:off x="10528300" y="1335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46129</xdr:rowOff>
    </xdr:from>
    <xdr:to>
      <xdr:col>14</xdr:col>
      <xdr:colOff>79375</xdr:colOff>
      <xdr:row>78</xdr:row>
      <xdr:rowOff>147729</xdr:rowOff>
    </xdr:to>
    <xdr:sp macro="" textlink="">
      <xdr:nvSpPr>
        <xdr:cNvPr id="419" name="円/楕円 418"/>
        <xdr:cNvSpPr/>
      </xdr:nvSpPr>
      <xdr:spPr>
        <a:xfrm>
          <a:off x="9588500" y="134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138856</xdr:rowOff>
    </xdr:from>
    <xdr:ext cx="469744" cy="259045"/>
    <xdr:sp macro="" textlink="">
      <xdr:nvSpPr>
        <xdr:cNvPr id="420" name="テキスト ボックス 419"/>
        <xdr:cNvSpPr txBox="1"/>
      </xdr:nvSpPr>
      <xdr:spPr>
        <a:xfrm>
          <a:off x="9404427" y="1351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61559</xdr:rowOff>
    </xdr:from>
    <xdr:to>
      <xdr:col>12</xdr:col>
      <xdr:colOff>561975</xdr:colOff>
      <xdr:row>78</xdr:row>
      <xdr:rowOff>163159</xdr:rowOff>
    </xdr:to>
    <xdr:sp macro="" textlink="">
      <xdr:nvSpPr>
        <xdr:cNvPr id="421" name="円/楕円 420"/>
        <xdr:cNvSpPr/>
      </xdr:nvSpPr>
      <xdr:spPr>
        <a:xfrm>
          <a:off x="8699500" y="134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154286</xdr:rowOff>
    </xdr:from>
    <xdr:ext cx="469744" cy="259045"/>
    <xdr:sp macro="" textlink="">
      <xdr:nvSpPr>
        <xdr:cNvPr id="422" name="テキスト ボックス 421"/>
        <xdr:cNvSpPr txBox="1"/>
      </xdr:nvSpPr>
      <xdr:spPr>
        <a:xfrm>
          <a:off x="8515427" y="135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61057</xdr:rowOff>
    </xdr:from>
    <xdr:to>
      <xdr:col>11</xdr:col>
      <xdr:colOff>358775</xdr:colOff>
      <xdr:row>78</xdr:row>
      <xdr:rowOff>162657</xdr:rowOff>
    </xdr:to>
    <xdr:sp macro="" textlink="">
      <xdr:nvSpPr>
        <xdr:cNvPr id="423" name="円/楕円 422"/>
        <xdr:cNvSpPr/>
      </xdr:nvSpPr>
      <xdr:spPr>
        <a:xfrm>
          <a:off x="7810500" y="134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153784</xdr:rowOff>
    </xdr:from>
    <xdr:ext cx="469744" cy="259045"/>
    <xdr:sp macro="" textlink="">
      <xdr:nvSpPr>
        <xdr:cNvPr id="424" name="テキスト ボックス 423"/>
        <xdr:cNvSpPr txBox="1"/>
      </xdr:nvSpPr>
      <xdr:spPr>
        <a:xfrm>
          <a:off x="7626427" y="1352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62816</xdr:rowOff>
    </xdr:from>
    <xdr:to>
      <xdr:col>10</xdr:col>
      <xdr:colOff>155575</xdr:colOff>
      <xdr:row>78</xdr:row>
      <xdr:rowOff>164416</xdr:rowOff>
    </xdr:to>
    <xdr:sp macro="" textlink="">
      <xdr:nvSpPr>
        <xdr:cNvPr id="425" name="円/楕円 424"/>
        <xdr:cNvSpPr/>
      </xdr:nvSpPr>
      <xdr:spPr>
        <a:xfrm>
          <a:off x="6921500" y="134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155543</xdr:rowOff>
    </xdr:from>
    <xdr:ext cx="469744" cy="259045"/>
    <xdr:sp macro="" textlink="">
      <xdr:nvSpPr>
        <xdr:cNvPr id="426" name="テキスト ボックス 425"/>
        <xdr:cNvSpPr txBox="1"/>
      </xdr:nvSpPr>
      <xdr:spPr>
        <a:xfrm>
          <a:off x="6737427" y="135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17568</xdr:rowOff>
    </xdr:from>
    <xdr:to>
      <xdr:col>15</xdr:col>
      <xdr:colOff>180975</xdr:colOff>
      <xdr:row>97</xdr:row>
      <xdr:rowOff>23301</xdr:rowOff>
    </xdr:to>
    <xdr:cxnSp macro="">
      <xdr:nvCxnSpPr>
        <xdr:cNvPr id="453" name="直線コネクタ 452"/>
        <xdr:cNvCxnSpPr/>
      </xdr:nvCxnSpPr>
      <xdr:spPr>
        <a:xfrm>
          <a:off x="9639300" y="16648218"/>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151126</xdr:rowOff>
    </xdr:from>
    <xdr:to>
      <xdr:col>14</xdr:col>
      <xdr:colOff>28575</xdr:colOff>
      <xdr:row>97</xdr:row>
      <xdr:rowOff>17568</xdr:rowOff>
    </xdr:to>
    <xdr:cxnSp macro="">
      <xdr:nvCxnSpPr>
        <xdr:cNvPr id="456" name="直線コネクタ 455"/>
        <xdr:cNvCxnSpPr/>
      </xdr:nvCxnSpPr>
      <xdr:spPr>
        <a:xfrm>
          <a:off x="8750300" y="16610326"/>
          <a:ext cx="889000" cy="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7" name="フローチャート : 判断 456"/>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8" name="テキスト ボックス 457"/>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147596</xdr:rowOff>
    </xdr:from>
    <xdr:to>
      <xdr:col>12</xdr:col>
      <xdr:colOff>511175</xdr:colOff>
      <xdr:row>96</xdr:row>
      <xdr:rowOff>151126</xdr:rowOff>
    </xdr:to>
    <xdr:cxnSp macro="">
      <xdr:nvCxnSpPr>
        <xdr:cNvPr id="459" name="直線コネクタ 458"/>
        <xdr:cNvCxnSpPr/>
      </xdr:nvCxnSpPr>
      <xdr:spPr>
        <a:xfrm>
          <a:off x="7861300" y="16606796"/>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135965</xdr:rowOff>
    </xdr:from>
    <xdr:to>
      <xdr:col>11</xdr:col>
      <xdr:colOff>307975</xdr:colOff>
      <xdr:row>96</xdr:row>
      <xdr:rowOff>147596</xdr:rowOff>
    </xdr:to>
    <xdr:cxnSp macro="">
      <xdr:nvCxnSpPr>
        <xdr:cNvPr id="462" name="直線コネクタ 461"/>
        <xdr:cNvCxnSpPr/>
      </xdr:nvCxnSpPr>
      <xdr:spPr>
        <a:xfrm>
          <a:off x="6972300" y="16595165"/>
          <a:ext cx="889000" cy="1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143951</xdr:rowOff>
    </xdr:from>
    <xdr:to>
      <xdr:col>15</xdr:col>
      <xdr:colOff>231775</xdr:colOff>
      <xdr:row>97</xdr:row>
      <xdr:rowOff>74101</xdr:rowOff>
    </xdr:to>
    <xdr:sp macro="" textlink="">
      <xdr:nvSpPr>
        <xdr:cNvPr id="472" name="円/楕円 471"/>
        <xdr:cNvSpPr/>
      </xdr:nvSpPr>
      <xdr:spPr>
        <a:xfrm>
          <a:off x="10426700" y="166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166828</xdr:rowOff>
    </xdr:from>
    <xdr:ext cx="534377" cy="259045"/>
    <xdr:sp macro="" textlink="">
      <xdr:nvSpPr>
        <xdr:cNvPr id="473" name="土木費該当値テキスト"/>
        <xdr:cNvSpPr txBox="1"/>
      </xdr:nvSpPr>
      <xdr:spPr>
        <a:xfrm>
          <a:off x="10528300" y="164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138218</xdr:rowOff>
    </xdr:from>
    <xdr:to>
      <xdr:col>14</xdr:col>
      <xdr:colOff>79375</xdr:colOff>
      <xdr:row>97</xdr:row>
      <xdr:rowOff>68368</xdr:rowOff>
    </xdr:to>
    <xdr:sp macro="" textlink="">
      <xdr:nvSpPr>
        <xdr:cNvPr id="474" name="円/楕円 473"/>
        <xdr:cNvSpPr/>
      </xdr:nvSpPr>
      <xdr:spPr>
        <a:xfrm>
          <a:off x="9588500" y="165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59495</xdr:rowOff>
    </xdr:from>
    <xdr:ext cx="534377" cy="259045"/>
    <xdr:sp macro="" textlink="">
      <xdr:nvSpPr>
        <xdr:cNvPr id="475" name="テキスト ボックス 474"/>
        <xdr:cNvSpPr txBox="1"/>
      </xdr:nvSpPr>
      <xdr:spPr>
        <a:xfrm>
          <a:off x="9372111" y="166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100326</xdr:rowOff>
    </xdr:from>
    <xdr:to>
      <xdr:col>12</xdr:col>
      <xdr:colOff>561975</xdr:colOff>
      <xdr:row>97</xdr:row>
      <xdr:rowOff>30476</xdr:rowOff>
    </xdr:to>
    <xdr:sp macro="" textlink="">
      <xdr:nvSpPr>
        <xdr:cNvPr id="476" name="円/楕円 475"/>
        <xdr:cNvSpPr/>
      </xdr:nvSpPr>
      <xdr:spPr>
        <a:xfrm>
          <a:off x="8699500" y="165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47003</xdr:rowOff>
    </xdr:from>
    <xdr:ext cx="534377" cy="259045"/>
    <xdr:sp macro="" textlink="">
      <xdr:nvSpPr>
        <xdr:cNvPr id="477" name="テキスト ボックス 476"/>
        <xdr:cNvSpPr txBox="1"/>
      </xdr:nvSpPr>
      <xdr:spPr>
        <a:xfrm>
          <a:off x="8483111" y="163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96796</xdr:rowOff>
    </xdr:from>
    <xdr:to>
      <xdr:col>11</xdr:col>
      <xdr:colOff>358775</xdr:colOff>
      <xdr:row>97</xdr:row>
      <xdr:rowOff>26946</xdr:rowOff>
    </xdr:to>
    <xdr:sp macro="" textlink="">
      <xdr:nvSpPr>
        <xdr:cNvPr id="478" name="円/楕円 477"/>
        <xdr:cNvSpPr/>
      </xdr:nvSpPr>
      <xdr:spPr>
        <a:xfrm>
          <a:off x="7810500" y="165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43473</xdr:rowOff>
    </xdr:from>
    <xdr:ext cx="534377" cy="259045"/>
    <xdr:sp macro="" textlink="">
      <xdr:nvSpPr>
        <xdr:cNvPr id="479" name="テキスト ボックス 478"/>
        <xdr:cNvSpPr txBox="1"/>
      </xdr:nvSpPr>
      <xdr:spPr>
        <a:xfrm>
          <a:off x="7594111" y="163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85165</xdr:rowOff>
    </xdr:from>
    <xdr:to>
      <xdr:col>10</xdr:col>
      <xdr:colOff>155575</xdr:colOff>
      <xdr:row>97</xdr:row>
      <xdr:rowOff>15315</xdr:rowOff>
    </xdr:to>
    <xdr:sp macro="" textlink="">
      <xdr:nvSpPr>
        <xdr:cNvPr id="480" name="円/楕円 479"/>
        <xdr:cNvSpPr/>
      </xdr:nvSpPr>
      <xdr:spPr>
        <a:xfrm>
          <a:off x="6921500" y="165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31842</xdr:rowOff>
    </xdr:from>
    <xdr:ext cx="534377" cy="259045"/>
    <xdr:sp macro="" textlink="">
      <xdr:nvSpPr>
        <xdr:cNvPr id="481" name="テキスト ボックス 480"/>
        <xdr:cNvSpPr txBox="1"/>
      </xdr:nvSpPr>
      <xdr:spPr>
        <a:xfrm>
          <a:off x="6705111" y="1631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40259</xdr:rowOff>
    </xdr:from>
    <xdr:to>
      <xdr:col>23</xdr:col>
      <xdr:colOff>517525</xdr:colOff>
      <xdr:row>38</xdr:row>
      <xdr:rowOff>44619</xdr:rowOff>
    </xdr:to>
    <xdr:cxnSp macro="">
      <xdr:nvCxnSpPr>
        <xdr:cNvPr id="512" name="直線コネクタ 511"/>
        <xdr:cNvCxnSpPr/>
      </xdr:nvCxnSpPr>
      <xdr:spPr>
        <a:xfrm>
          <a:off x="15481300" y="6555359"/>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40259</xdr:rowOff>
    </xdr:from>
    <xdr:to>
      <xdr:col>22</xdr:col>
      <xdr:colOff>365125</xdr:colOff>
      <xdr:row>38</xdr:row>
      <xdr:rowOff>43541</xdr:rowOff>
    </xdr:to>
    <xdr:cxnSp macro="">
      <xdr:nvCxnSpPr>
        <xdr:cNvPr id="515" name="直線コネクタ 514"/>
        <xdr:cNvCxnSpPr/>
      </xdr:nvCxnSpPr>
      <xdr:spPr>
        <a:xfrm flipV="1">
          <a:off x="14592300" y="6555359"/>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6" name="フローチャート : 判断 51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17" name="テキスト ボックス 516"/>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43541</xdr:rowOff>
    </xdr:from>
    <xdr:to>
      <xdr:col>21</xdr:col>
      <xdr:colOff>161925</xdr:colOff>
      <xdr:row>38</xdr:row>
      <xdr:rowOff>60768</xdr:rowOff>
    </xdr:to>
    <xdr:cxnSp macro="">
      <xdr:nvCxnSpPr>
        <xdr:cNvPr id="518" name="直線コネクタ 517"/>
        <xdr:cNvCxnSpPr/>
      </xdr:nvCxnSpPr>
      <xdr:spPr>
        <a:xfrm flipV="1">
          <a:off x="13703300" y="6558641"/>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113395</xdr:rowOff>
    </xdr:from>
    <xdr:to>
      <xdr:col>19</xdr:col>
      <xdr:colOff>644525</xdr:colOff>
      <xdr:row>38</xdr:row>
      <xdr:rowOff>60768</xdr:rowOff>
    </xdr:to>
    <xdr:cxnSp macro="">
      <xdr:nvCxnSpPr>
        <xdr:cNvPr id="521" name="直線コネクタ 520"/>
        <xdr:cNvCxnSpPr/>
      </xdr:nvCxnSpPr>
      <xdr:spPr>
        <a:xfrm>
          <a:off x="12814300" y="6457045"/>
          <a:ext cx="889000" cy="1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165269</xdr:rowOff>
    </xdr:from>
    <xdr:to>
      <xdr:col>23</xdr:col>
      <xdr:colOff>568325</xdr:colOff>
      <xdr:row>38</xdr:row>
      <xdr:rowOff>95419</xdr:rowOff>
    </xdr:to>
    <xdr:sp macro="" textlink="">
      <xdr:nvSpPr>
        <xdr:cNvPr id="531" name="円/楕円 530"/>
        <xdr:cNvSpPr/>
      </xdr:nvSpPr>
      <xdr:spPr>
        <a:xfrm>
          <a:off x="16268700" y="65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80196</xdr:rowOff>
    </xdr:from>
    <xdr:ext cx="534377" cy="259045"/>
    <xdr:sp macro="" textlink="">
      <xdr:nvSpPr>
        <xdr:cNvPr id="532" name="消防費該当値テキスト"/>
        <xdr:cNvSpPr txBox="1"/>
      </xdr:nvSpPr>
      <xdr:spPr>
        <a:xfrm>
          <a:off x="16370300" y="64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160909</xdr:rowOff>
    </xdr:from>
    <xdr:to>
      <xdr:col>22</xdr:col>
      <xdr:colOff>415925</xdr:colOff>
      <xdr:row>38</xdr:row>
      <xdr:rowOff>91059</xdr:rowOff>
    </xdr:to>
    <xdr:sp macro="" textlink="">
      <xdr:nvSpPr>
        <xdr:cNvPr id="533" name="円/楕円 532"/>
        <xdr:cNvSpPr/>
      </xdr:nvSpPr>
      <xdr:spPr>
        <a:xfrm>
          <a:off x="15430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82186</xdr:rowOff>
    </xdr:from>
    <xdr:ext cx="534377" cy="259045"/>
    <xdr:sp macro="" textlink="">
      <xdr:nvSpPr>
        <xdr:cNvPr id="534" name="テキスト ボックス 533"/>
        <xdr:cNvSpPr txBox="1"/>
      </xdr:nvSpPr>
      <xdr:spPr>
        <a:xfrm>
          <a:off x="15214111" y="65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164191</xdr:rowOff>
    </xdr:from>
    <xdr:to>
      <xdr:col>21</xdr:col>
      <xdr:colOff>212725</xdr:colOff>
      <xdr:row>38</xdr:row>
      <xdr:rowOff>94341</xdr:rowOff>
    </xdr:to>
    <xdr:sp macro="" textlink="">
      <xdr:nvSpPr>
        <xdr:cNvPr id="535" name="円/楕円 534"/>
        <xdr:cNvSpPr/>
      </xdr:nvSpPr>
      <xdr:spPr>
        <a:xfrm>
          <a:off x="14541500" y="65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85468</xdr:rowOff>
    </xdr:from>
    <xdr:ext cx="534377" cy="259045"/>
    <xdr:sp macro="" textlink="">
      <xdr:nvSpPr>
        <xdr:cNvPr id="536" name="テキスト ボックス 535"/>
        <xdr:cNvSpPr txBox="1"/>
      </xdr:nvSpPr>
      <xdr:spPr>
        <a:xfrm>
          <a:off x="14325111" y="66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9968</xdr:rowOff>
    </xdr:from>
    <xdr:to>
      <xdr:col>20</xdr:col>
      <xdr:colOff>9525</xdr:colOff>
      <xdr:row>38</xdr:row>
      <xdr:rowOff>111568</xdr:rowOff>
    </xdr:to>
    <xdr:sp macro="" textlink="">
      <xdr:nvSpPr>
        <xdr:cNvPr id="537" name="円/楕円 536"/>
        <xdr:cNvSpPr/>
      </xdr:nvSpPr>
      <xdr:spPr>
        <a:xfrm>
          <a:off x="13652500" y="65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102695</xdr:rowOff>
    </xdr:from>
    <xdr:ext cx="534377" cy="259045"/>
    <xdr:sp macro="" textlink="">
      <xdr:nvSpPr>
        <xdr:cNvPr id="538" name="テキスト ボックス 537"/>
        <xdr:cNvSpPr txBox="1"/>
      </xdr:nvSpPr>
      <xdr:spPr>
        <a:xfrm>
          <a:off x="13436111" y="66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62595</xdr:rowOff>
    </xdr:from>
    <xdr:to>
      <xdr:col>18</xdr:col>
      <xdr:colOff>492125</xdr:colOff>
      <xdr:row>37</xdr:row>
      <xdr:rowOff>164195</xdr:rowOff>
    </xdr:to>
    <xdr:sp macro="" textlink="">
      <xdr:nvSpPr>
        <xdr:cNvPr id="539" name="円/楕円 538"/>
        <xdr:cNvSpPr/>
      </xdr:nvSpPr>
      <xdr:spPr>
        <a:xfrm>
          <a:off x="12763500" y="6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155322</xdr:rowOff>
    </xdr:from>
    <xdr:ext cx="534377" cy="259045"/>
    <xdr:sp macro="" textlink="">
      <xdr:nvSpPr>
        <xdr:cNvPr id="540" name="テキスト ボックス 539"/>
        <xdr:cNvSpPr txBox="1"/>
      </xdr:nvSpPr>
      <xdr:spPr>
        <a:xfrm>
          <a:off x="12547111" y="64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49572</xdr:rowOff>
    </xdr:from>
    <xdr:to>
      <xdr:col>23</xdr:col>
      <xdr:colOff>517525</xdr:colOff>
      <xdr:row>57</xdr:row>
      <xdr:rowOff>102452</xdr:rowOff>
    </xdr:to>
    <xdr:cxnSp macro="">
      <xdr:nvCxnSpPr>
        <xdr:cNvPr id="567" name="直線コネクタ 566"/>
        <xdr:cNvCxnSpPr/>
      </xdr:nvCxnSpPr>
      <xdr:spPr>
        <a:xfrm>
          <a:off x="15481300" y="9822222"/>
          <a:ext cx="8382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42202</xdr:rowOff>
    </xdr:from>
    <xdr:to>
      <xdr:col>22</xdr:col>
      <xdr:colOff>365125</xdr:colOff>
      <xdr:row>57</xdr:row>
      <xdr:rowOff>49572</xdr:rowOff>
    </xdr:to>
    <xdr:cxnSp macro="">
      <xdr:nvCxnSpPr>
        <xdr:cNvPr id="570" name="直線コネクタ 569"/>
        <xdr:cNvCxnSpPr/>
      </xdr:nvCxnSpPr>
      <xdr:spPr>
        <a:xfrm>
          <a:off x="14592300" y="9814852"/>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1" name="フローチャート : 判断 57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2" name="テキスト ボックス 571"/>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42202</xdr:rowOff>
    </xdr:from>
    <xdr:to>
      <xdr:col>21</xdr:col>
      <xdr:colOff>161925</xdr:colOff>
      <xdr:row>57</xdr:row>
      <xdr:rowOff>72555</xdr:rowOff>
    </xdr:to>
    <xdr:cxnSp macro="">
      <xdr:nvCxnSpPr>
        <xdr:cNvPr id="573" name="直線コネクタ 572"/>
        <xdr:cNvCxnSpPr/>
      </xdr:nvCxnSpPr>
      <xdr:spPr>
        <a:xfrm flipV="1">
          <a:off x="13703300" y="981485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61354</xdr:rowOff>
    </xdr:from>
    <xdr:to>
      <xdr:col>19</xdr:col>
      <xdr:colOff>644525</xdr:colOff>
      <xdr:row>57</xdr:row>
      <xdr:rowOff>72555</xdr:rowOff>
    </xdr:to>
    <xdr:cxnSp macro="">
      <xdr:nvCxnSpPr>
        <xdr:cNvPr id="576" name="直線コネクタ 575"/>
        <xdr:cNvCxnSpPr/>
      </xdr:nvCxnSpPr>
      <xdr:spPr>
        <a:xfrm>
          <a:off x="12814300" y="983400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51652</xdr:rowOff>
    </xdr:from>
    <xdr:to>
      <xdr:col>23</xdr:col>
      <xdr:colOff>568325</xdr:colOff>
      <xdr:row>57</xdr:row>
      <xdr:rowOff>153252</xdr:rowOff>
    </xdr:to>
    <xdr:sp macro="" textlink="">
      <xdr:nvSpPr>
        <xdr:cNvPr id="586" name="円/楕円 585"/>
        <xdr:cNvSpPr/>
      </xdr:nvSpPr>
      <xdr:spPr>
        <a:xfrm>
          <a:off x="16268700" y="9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138029</xdr:rowOff>
    </xdr:from>
    <xdr:ext cx="534377" cy="259045"/>
    <xdr:sp macro="" textlink="">
      <xdr:nvSpPr>
        <xdr:cNvPr id="587" name="教育費該当値テキスト"/>
        <xdr:cNvSpPr txBox="1"/>
      </xdr:nvSpPr>
      <xdr:spPr>
        <a:xfrm>
          <a:off x="16370300" y="97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170222</xdr:rowOff>
    </xdr:from>
    <xdr:to>
      <xdr:col>22</xdr:col>
      <xdr:colOff>415925</xdr:colOff>
      <xdr:row>57</xdr:row>
      <xdr:rowOff>100372</xdr:rowOff>
    </xdr:to>
    <xdr:sp macro="" textlink="">
      <xdr:nvSpPr>
        <xdr:cNvPr id="588" name="円/楕円 587"/>
        <xdr:cNvSpPr/>
      </xdr:nvSpPr>
      <xdr:spPr>
        <a:xfrm>
          <a:off x="15430500" y="97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91499</xdr:rowOff>
    </xdr:from>
    <xdr:ext cx="534377" cy="259045"/>
    <xdr:sp macro="" textlink="">
      <xdr:nvSpPr>
        <xdr:cNvPr id="589" name="テキスト ボックス 588"/>
        <xdr:cNvSpPr txBox="1"/>
      </xdr:nvSpPr>
      <xdr:spPr>
        <a:xfrm>
          <a:off x="15214111" y="98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162852</xdr:rowOff>
    </xdr:from>
    <xdr:to>
      <xdr:col>21</xdr:col>
      <xdr:colOff>212725</xdr:colOff>
      <xdr:row>57</xdr:row>
      <xdr:rowOff>93002</xdr:rowOff>
    </xdr:to>
    <xdr:sp macro="" textlink="">
      <xdr:nvSpPr>
        <xdr:cNvPr id="590" name="円/楕円 589"/>
        <xdr:cNvSpPr/>
      </xdr:nvSpPr>
      <xdr:spPr>
        <a:xfrm>
          <a:off x="14541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84129</xdr:rowOff>
    </xdr:from>
    <xdr:ext cx="534377" cy="259045"/>
    <xdr:sp macro="" textlink="">
      <xdr:nvSpPr>
        <xdr:cNvPr id="591" name="テキスト ボックス 590"/>
        <xdr:cNvSpPr txBox="1"/>
      </xdr:nvSpPr>
      <xdr:spPr>
        <a:xfrm>
          <a:off x="14325111" y="98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21755</xdr:rowOff>
    </xdr:from>
    <xdr:to>
      <xdr:col>20</xdr:col>
      <xdr:colOff>9525</xdr:colOff>
      <xdr:row>57</xdr:row>
      <xdr:rowOff>123355</xdr:rowOff>
    </xdr:to>
    <xdr:sp macro="" textlink="">
      <xdr:nvSpPr>
        <xdr:cNvPr id="592" name="円/楕円 591"/>
        <xdr:cNvSpPr/>
      </xdr:nvSpPr>
      <xdr:spPr>
        <a:xfrm>
          <a:off x="13652500" y="97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114482</xdr:rowOff>
    </xdr:from>
    <xdr:ext cx="534377" cy="259045"/>
    <xdr:sp macro="" textlink="">
      <xdr:nvSpPr>
        <xdr:cNvPr id="593" name="テキスト ボックス 592"/>
        <xdr:cNvSpPr txBox="1"/>
      </xdr:nvSpPr>
      <xdr:spPr>
        <a:xfrm>
          <a:off x="13436111" y="98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10554</xdr:rowOff>
    </xdr:from>
    <xdr:to>
      <xdr:col>18</xdr:col>
      <xdr:colOff>492125</xdr:colOff>
      <xdr:row>57</xdr:row>
      <xdr:rowOff>112154</xdr:rowOff>
    </xdr:to>
    <xdr:sp macro="" textlink="">
      <xdr:nvSpPr>
        <xdr:cNvPr id="594" name="円/楕円 593"/>
        <xdr:cNvSpPr/>
      </xdr:nvSpPr>
      <xdr:spPr>
        <a:xfrm>
          <a:off x="12763500" y="97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103281</xdr:rowOff>
    </xdr:from>
    <xdr:ext cx="534377" cy="259045"/>
    <xdr:sp macro="" textlink="">
      <xdr:nvSpPr>
        <xdr:cNvPr id="595" name="テキスト ボックス 594"/>
        <xdr:cNvSpPr txBox="1"/>
      </xdr:nvSpPr>
      <xdr:spPr>
        <a:xfrm>
          <a:off x="12547111" y="98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8" name="フローチャート : 判断 627"/>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140028</xdr:rowOff>
    </xdr:from>
    <xdr:ext cx="469744" cy="259045"/>
    <xdr:sp macro="" textlink="">
      <xdr:nvSpPr>
        <xdr:cNvPr id="629" name="テキスト ボックス 628"/>
        <xdr:cNvSpPr txBox="1"/>
      </xdr:nvSpPr>
      <xdr:spPr>
        <a:xfrm>
          <a:off x="15246427"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4"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22375</xdr:rowOff>
    </xdr:from>
    <xdr:to>
      <xdr:col>23</xdr:col>
      <xdr:colOff>517525</xdr:colOff>
      <xdr:row>99</xdr:row>
      <xdr:rowOff>31283</xdr:rowOff>
    </xdr:to>
    <xdr:cxnSp macro="">
      <xdr:nvCxnSpPr>
        <xdr:cNvPr id="681" name="直線コネクタ 680"/>
        <xdr:cNvCxnSpPr/>
      </xdr:nvCxnSpPr>
      <xdr:spPr>
        <a:xfrm>
          <a:off x="15481300" y="16995925"/>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20112</xdr:rowOff>
    </xdr:from>
    <xdr:to>
      <xdr:col>22</xdr:col>
      <xdr:colOff>365125</xdr:colOff>
      <xdr:row>99</xdr:row>
      <xdr:rowOff>22375</xdr:rowOff>
    </xdr:to>
    <xdr:cxnSp macro="">
      <xdr:nvCxnSpPr>
        <xdr:cNvPr id="684" name="直線コネクタ 683"/>
        <xdr:cNvCxnSpPr/>
      </xdr:nvCxnSpPr>
      <xdr:spPr>
        <a:xfrm>
          <a:off x="14592300" y="1699366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5" name="フローチャート : 判断 684"/>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6" name="テキスト ボックス 685"/>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2876</xdr:rowOff>
    </xdr:from>
    <xdr:to>
      <xdr:col>21</xdr:col>
      <xdr:colOff>161925</xdr:colOff>
      <xdr:row>99</xdr:row>
      <xdr:rowOff>20112</xdr:rowOff>
    </xdr:to>
    <xdr:cxnSp macro="">
      <xdr:nvCxnSpPr>
        <xdr:cNvPr id="687" name="直線コネクタ 686"/>
        <xdr:cNvCxnSpPr/>
      </xdr:nvCxnSpPr>
      <xdr:spPr>
        <a:xfrm>
          <a:off x="13703300" y="169764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151716</xdr:rowOff>
    </xdr:from>
    <xdr:to>
      <xdr:col>19</xdr:col>
      <xdr:colOff>644525</xdr:colOff>
      <xdr:row>99</xdr:row>
      <xdr:rowOff>2876</xdr:rowOff>
    </xdr:to>
    <xdr:cxnSp macro="">
      <xdr:nvCxnSpPr>
        <xdr:cNvPr id="690" name="直線コネクタ 689"/>
        <xdr:cNvCxnSpPr/>
      </xdr:nvCxnSpPr>
      <xdr:spPr>
        <a:xfrm>
          <a:off x="12814300" y="1695381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151933</xdr:rowOff>
    </xdr:from>
    <xdr:to>
      <xdr:col>23</xdr:col>
      <xdr:colOff>568325</xdr:colOff>
      <xdr:row>99</xdr:row>
      <xdr:rowOff>82083</xdr:rowOff>
    </xdr:to>
    <xdr:sp macro="" textlink="">
      <xdr:nvSpPr>
        <xdr:cNvPr id="700" name="円/楕円 699"/>
        <xdr:cNvSpPr/>
      </xdr:nvSpPr>
      <xdr:spPr>
        <a:xfrm>
          <a:off x="16268700" y="169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66860</xdr:rowOff>
    </xdr:from>
    <xdr:ext cx="469744" cy="259045"/>
    <xdr:sp macro="" textlink="">
      <xdr:nvSpPr>
        <xdr:cNvPr id="701" name="公債費該当値テキスト"/>
        <xdr:cNvSpPr txBox="1"/>
      </xdr:nvSpPr>
      <xdr:spPr>
        <a:xfrm>
          <a:off x="16370300" y="1686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143025</xdr:rowOff>
    </xdr:from>
    <xdr:to>
      <xdr:col>22</xdr:col>
      <xdr:colOff>415925</xdr:colOff>
      <xdr:row>99</xdr:row>
      <xdr:rowOff>73175</xdr:rowOff>
    </xdr:to>
    <xdr:sp macro="" textlink="">
      <xdr:nvSpPr>
        <xdr:cNvPr id="702" name="円/楕円 701"/>
        <xdr:cNvSpPr/>
      </xdr:nvSpPr>
      <xdr:spPr>
        <a:xfrm>
          <a:off x="15430500" y="169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64302</xdr:rowOff>
    </xdr:from>
    <xdr:ext cx="469744" cy="259045"/>
    <xdr:sp macro="" textlink="">
      <xdr:nvSpPr>
        <xdr:cNvPr id="703" name="テキスト ボックス 702"/>
        <xdr:cNvSpPr txBox="1"/>
      </xdr:nvSpPr>
      <xdr:spPr>
        <a:xfrm>
          <a:off x="15246427" y="170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140762</xdr:rowOff>
    </xdr:from>
    <xdr:to>
      <xdr:col>21</xdr:col>
      <xdr:colOff>212725</xdr:colOff>
      <xdr:row>99</xdr:row>
      <xdr:rowOff>70912</xdr:rowOff>
    </xdr:to>
    <xdr:sp macro="" textlink="">
      <xdr:nvSpPr>
        <xdr:cNvPr id="704" name="円/楕円 703"/>
        <xdr:cNvSpPr/>
      </xdr:nvSpPr>
      <xdr:spPr>
        <a:xfrm>
          <a:off x="14541500" y="169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62039</xdr:rowOff>
    </xdr:from>
    <xdr:ext cx="469744" cy="259045"/>
    <xdr:sp macro="" textlink="">
      <xdr:nvSpPr>
        <xdr:cNvPr id="705" name="テキスト ボックス 704"/>
        <xdr:cNvSpPr txBox="1"/>
      </xdr:nvSpPr>
      <xdr:spPr>
        <a:xfrm>
          <a:off x="14357427" y="170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123526</xdr:rowOff>
    </xdr:from>
    <xdr:to>
      <xdr:col>20</xdr:col>
      <xdr:colOff>9525</xdr:colOff>
      <xdr:row>99</xdr:row>
      <xdr:rowOff>53676</xdr:rowOff>
    </xdr:to>
    <xdr:sp macro="" textlink="">
      <xdr:nvSpPr>
        <xdr:cNvPr id="706" name="円/楕円 705"/>
        <xdr:cNvSpPr/>
      </xdr:nvSpPr>
      <xdr:spPr>
        <a:xfrm>
          <a:off x="13652500" y="169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44803</xdr:rowOff>
    </xdr:from>
    <xdr:ext cx="469744" cy="259045"/>
    <xdr:sp macro="" textlink="">
      <xdr:nvSpPr>
        <xdr:cNvPr id="707" name="テキスト ボックス 706"/>
        <xdr:cNvSpPr txBox="1"/>
      </xdr:nvSpPr>
      <xdr:spPr>
        <a:xfrm>
          <a:off x="13468427" y="1701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100916</xdr:rowOff>
    </xdr:from>
    <xdr:to>
      <xdr:col>18</xdr:col>
      <xdr:colOff>492125</xdr:colOff>
      <xdr:row>99</xdr:row>
      <xdr:rowOff>31066</xdr:rowOff>
    </xdr:to>
    <xdr:sp macro="" textlink="">
      <xdr:nvSpPr>
        <xdr:cNvPr id="708" name="円/楕円 707"/>
        <xdr:cNvSpPr/>
      </xdr:nvSpPr>
      <xdr:spPr>
        <a:xfrm>
          <a:off x="12763500" y="169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22193</xdr:rowOff>
    </xdr:from>
    <xdr:ext cx="469744" cy="259045"/>
    <xdr:sp macro="" textlink="">
      <xdr:nvSpPr>
        <xdr:cNvPr id="709" name="テキスト ボックス 708"/>
        <xdr:cNvSpPr txBox="1"/>
      </xdr:nvSpPr>
      <xdr:spPr>
        <a:xfrm>
          <a:off x="12579427" y="1699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4" name="フローチャート : 判断 743"/>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5" name="テキスト ボックス 744"/>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議会費は、平成</a:t>
          </a:r>
          <a:r>
            <a:rPr kumimoji="1" lang="en-US" altLang="ja-JP" sz="1300">
              <a:latin typeface="ＭＳ Ｐゴシック"/>
            </a:rPr>
            <a:t>24</a:t>
          </a:r>
          <a:r>
            <a:rPr kumimoji="1" lang="ja-JP" altLang="en-US" sz="1300">
              <a:latin typeface="ＭＳ Ｐゴシック"/>
            </a:rPr>
            <a:t>年度以降、職員の配置替えにより、類似団体を下回っている。</a:t>
          </a:r>
        </a:p>
        <a:p>
          <a:r>
            <a:rPr kumimoji="1" lang="ja-JP" altLang="en-US" sz="1300">
              <a:latin typeface="ＭＳ Ｐゴシック"/>
            </a:rPr>
            <a:t>衛生費については、ここ数年類似団体の平均であったが、平成</a:t>
          </a:r>
          <a:r>
            <a:rPr kumimoji="1" lang="en-US" altLang="ja-JP" sz="1300">
              <a:latin typeface="ＭＳ Ｐゴシック"/>
            </a:rPr>
            <a:t>28</a:t>
          </a:r>
          <a:r>
            <a:rPr kumimoji="1" lang="ja-JP" altLang="en-US" sz="1300">
              <a:latin typeface="ＭＳ Ｐゴシック"/>
            </a:rPr>
            <a:t>年度は、四日市市新総合ごみ処理施設整備負担金の減少により類似団体を下回っている。</a:t>
          </a:r>
        </a:p>
        <a:p>
          <a:r>
            <a:rPr kumimoji="1" lang="ja-JP" altLang="en-US" sz="1300">
              <a:latin typeface="ＭＳ Ｐゴシック"/>
            </a:rPr>
            <a:t>消防費は、四日市市へ常備消防を委託しているため、類似団体を下回っている。</a:t>
          </a:r>
        </a:p>
        <a:p>
          <a:r>
            <a:rPr kumimoji="1" lang="ja-JP" altLang="en-US" sz="1300">
              <a:latin typeface="ＭＳ Ｐゴシック"/>
            </a:rPr>
            <a:t>公債費は、ここ数年地方債の発行を控えていたため、類似団体に比べ大きく下回っている。しかし、平成</a:t>
          </a:r>
          <a:r>
            <a:rPr kumimoji="1" lang="en-US" altLang="ja-JP" sz="1300">
              <a:latin typeface="ＭＳ Ｐゴシック"/>
            </a:rPr>
            <a:t>26</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年度に起債の借入を行ったため、平成</a:t>
          </a:r>
          <a:r>
            <a:rPr kumimoji="1" lang="en-US" altLang="ja-JP" sz="1300">
              <a:latin typeface="ＭＳ Ｐゴシック"/>
            </a:rPr>
            <a:t>30</a:t>
          </a:r>
          <a:r>
            <a:rPr kumimoji="1" lang="ja-JP" altLang="en-US" sz="1300">
              <a:latin typeface="ＭＳ Ｐゴシック"/>
            </a:rPr>
            <a:t>年度から上昇が見込まれる。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財政調整基金残高の標準財政規模比は、基金への積立金により、</a:t>
          </a:r>
          <a:r>
            <a:rPr kumimoji="1" lang="en-US" altLang="ja-JP" sz="1400">
              <a:latin typeface="ＭＳ ゴシック" pitchFamily="49" charset="-128"/>
              <a:ea typeface="ＭＳ ゴシック" pitchFamily="49" charset="-128"/>
            </a:rPr>
            <a:t>4.75</a:t>
          </a:r>
          <a:r>
            <a:rPr kumimoji="1" lang="ja-JP" altLang="en-US" sz="1400">
              <a:latin typeface="ＭＳ ゴシック" pitchFamily="49" charset="-128"/>
              <a:ea typeface="ＭＳ ゴシック" pitchFamily="49" charset="-128"/>
            </a:rPr>
            <a:t>％増加し、継続して</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％を超える規模を維持している。</a:t>
          </a:r>
        </a:p>
        <a:p>
          <a:r>
            <a:rPr kumimoji="1" lang="ja-JP" altLang="en-US" sz="1400">
              <a:latin typeface="ＭＳ ゴシック" pitchFamily="49" charset="-128"/>
              <a:ea typeface="ＭＳ ゴシック" pitchFamily="49" charset="-128"/>
            </a:rPr>
            <a:t>　実質収支額については、財政調整基金の積立額の減少等により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実質単年度収支については、平成２６年度一時的な町税の増加により前年比</a:t>
          </a:r>
          <a:r>
            <a:rPr kumimoji="1" lang="en-US" altLang="ja-JP" sz="1400">
              <a:latin typeface="ＭＳ ゴシック" pitchFamily="49" charset="-128"/>
              <a:ea typeface="ＭＳ ゴシック" pitchFamily="49" charset="-128"/>
            </a:rPr>
            <a:t>6.49</a:t>
          </a:r>
          <a:r>
            <a:rPr kumimoji="1" lang="ja-JP" altLang="en-US" sz="1400">
              <a:latin typeface="ＭＳ ゴシック" pitchFamily="49" charset="-128"/>
              <a:ea typeface="ＭＳ ゴシック" pitchFamily="49" charset="-128"/>
            </a:rPr>
            <a:t>％増加し、平成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年度以降は減少傾向にある。</a:t>
          </a:r>
        </a:p>
        <a:p>
          <a:r>
            <a:rPr kumimoji="1" lang="ja-JP" altLang="en-US" sz="1400">
              <a:latin typeface="ＭＳ ゴシック" pitchFamily="49" charset="-128"/>
              <a:ea typeface="ＭＳ ゴシック" pitchFamily="49" charset="-128"/>
            </a:rPr>
            <a:t>　このような健全な状況であり、今後も長期的に健全な運営に努める。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各会計で黒字となっている。今後の社会情勢等により、財政負担の増加が懸念される。各会計の歳入歳出を分析し、必要に応じて料金等の見直しを実施する等、長期的に健全な財政運営に努める。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6614904</v>
      </c>
      <c r="BO4" s="381"/>
      <c r="BP4" s="381"/>
      <c r="BQ4" s="381"/>
      <c r="BR4" s="381"/>
      <c r="BS4" s="381"/>
      <c r="BT4" s="381"/>
      <c r="BU4" s="382"/>
      <c r="BV4" s="380">
        <v>6825560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8.6</v>
      </c>
      <c r="CU4" s="387"/>
      <c r="CV4" s="387"/>
      <c r="CW4" s="387"/>
      <c r="CX4" s="387"/>
      <c r="CY4" s="387"/>
      <c r="CZ4" s="387"/>
      <c r="DA4" s="388"/>
      <c r="DB4" s="386">
        <v>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6186523</v>
      </c>
      <c r="BO5" s="418"/>
      <c r="BP5" s="418"/>
      <c r="BQ5" s="418"/>
      <c r="BR5" s="418"/>
      <c r="BS5" s="418"/>
      <c r="BT5" s="418"/>
      <c r="BU5" s="419"/>
      <c r="BV5" s="417">
        <v>6356656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67.8</v>
      </c>
      <c r="CU5" s="415"/>
      <c r="CV5" s="415"/>
      <c r="CW5" s="415"/>
      <c r="CX5" s="415"/>
      <c r="CY5" s="415"/>
      <c r="CZ5" s="415"/>
      <c r="DA5" s="416"/>
      <c r="DB5" s="414">
        <v>69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428381</v>
      </c>
      <c r="BO6" s="418"/>
      <c r="BP6" s="418"/>
      <c r="BQ6" s="418"/>
      <c r="BR6" s="418"/>
      <c r="BS6" s="418"/>
      <c r="BT6" s="418"/>
      <c r="BU6" s="419"/>
      <c r="BV6" s="417">
        <v>468904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67.8</v>
      </c>
      <c r="CU6" s="455"/>
      <c r="CV6" s="455"/>
      <c r="CW6" s="455"/>
      <c r="CX6" s="455"/>
      <c r="CY6" s="455"/>
      <c r="CZ6" s="455"/>
      <c r="DA6" s="456"/>
      <c r="DB6" s="454">
        <v>69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t="s">
        <v>92</v>
      </c>
      <c r="BO7" s="418"/>
      <c r="BP7" s="418"/>
      <c r="BQ7" s="418"/>
      <c r="BR7" s="418"/>
      <c r="BS7" s="418"/>
      <c r="BT7" s="418"/>
      <c r="BU7" s="419"/>
      <c r="BV7" s="417">
        <v>6114</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5004050</v>
      </c>
      <c r="CU7" s="418"/>
      <c r="CV7" s="418"/>
      <c r="CW7" s="418"/>
      <c r="CX7" s="418"/>
      <c r="CY7" s="418"/>
      <c r="CZ7" s="418"/>
      <c r="DA7" s="419"/>
      <c r="DB7" s="417">
        <v>4839580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95</v>
      </c>
      <c r="AV8" s="450"/>
      <c r="AW8" s="450"/>
      <c r="AX8" s="450"/>
      <c r="AY8" s="451" t="s">
        <v>96</v>
      </c>
      <c r="AZ8" s="452"/>
      <c r="BA8" s="452"/>
      <c r="BB8" s="452"/>
      <c r="BC8" s="452"/>
      <c r="BD8" s="452"/>
      <c r="BE8" s="452"/>
      <c r="BF8" s="452"/>
      <c r="BG8" s="452"/>
      <c r="BH8" s="452"/>
      <c r="BI8" s="452"/>
      <c r="BJ8" s="452"/>
      <c r="BK8" s="452"/>
      <c r="BL8" s="452"/>
      <c r="BM8" s="453"/>
      <c r="BN8" s="417">
        <v>428381</v>
      </c>
      <c r="BO8" s="418"/>
      <c r="BP8" s="418"/>
      <c r="BQ8" s="418"/>
      <c r="BR8" s="418"/>
      <c r="BS8" s="418"/>
      <c r="BT8" s="418"/>
      <c r="BU8" s="419"/>
      <c r="BV8" s="417">
        <v>462790</v>
      </c>
      <c r="BW8" s="418"/>
      <c r="BX8" s="418"/>
      <c r="BY8" s="418"/>
      <c r="BZ8" s="418"/>
      <c r="CA8" s="418"/>
      <c r="CB8" s="418"/>
      <c r="CC8" s="419"/>
      <c r="CD8" s="420" t="s">
        <v>97</v>
      </c>
      <c r="CE8" s="421"/>
      <c r="CF8" s="421"/>
      <c r="CG8" s="421"/>
      <c r="CH8" s="421"/>
      <c r="CI8" s="421"/>
      <c r="CJ8" s="421"/>
      <c r="CK8" s="421"/>
      <c r="CL8" s="421"/>
      <c r="CM8" s="421"/>
      <c r="CN8" s="421"/>
      <c r="CO8" s="421"/>
      <c r="CP8" s="421"/>
      <c r="CQ8" s="421"/>
      <c r="CR8" s="421"/>
      <c r="CS8" s="422"/>
      <c r="CT8" s="457">
        <v>1.28</v>
      </c>
      <c r="CU8" s="458"/>
      <c r="CV8" s="458"/>
      <c r="CW8" s="458"/>
      <c r="CX8" s="458"/>
      <c r="CY8" s="458"/>
      <c r="CZ8" s="458"/>
      <c r="DA8" s="459"/>
      <c r="DB8" s="457">
        <v>1.22</v>
      </c>
      <c r="DC8" s="458"/>
      <c r="DD8" s="458"/>
      <c r="DE8" s="458"/>
      <c r="DF8" s="458"/>
      <c r="DG8" s="458"/>
      <c r="DH8" s="458"/>
      <c r="DI8" s="459"/>
      <c r="DJ8" s="139"/>
      <c r="DK8" s="139"/>
      <c r="DL8" s="139"/>
      <c r="DM8" s="139"/>
      <c r="DN8" s="139"/>
      <c r="DO8" s="139"/>
    </row>
    <row r="9" spans="1:119" ht="18.75" customHeight="1" thickBot="1" x14ac:dyDescent="0.2">
      <c r="A9" s="140"/>
      <c r="B9" s="411" t="s">
        <v>98</v>
      </c>
      <c r="C9" s="412"/>
      <c r="D9" s="412"/>
      <c r="E9" s="412"/>
      <c r="F9" s="412"/>
      <c r="G9" s="412"/>
      <c r="H9" s="412"/>
      <c r="I9" s="412"/>
      <c r="J9" s="412"/>
      <c r="K9" s="460"/>
      <c r="L9" s="461" t="s">
        <v>99</v>
      </c>
      <c r="M9" s="462"/>
      <c r="N9" s="462"/>
      <c r="O9" s="462"/>
      <c r="P9" s="462"/>
      <c r="Q9" s="463"/>
      <c r="R9" s="464">
        <v>14752</v>
      </c>
      <c r="S9" s="465"/>
      <c r="T9" s="465"/>
      <c r="U9" s="465"/>
      <c r="V9" s="466"/>
      <c r="W9" s="374" t="s">
        <v>100</v>
      </c>
      <c r="X9" s="375"/>
      <c r="Y9" s="375"/>
      <c r="Z9" s="375"/>
      <c r="AA9" s="375"/>
      <c r="AB9" s="375"/>
      <c r="AC9" s="375"/>
      <c r="AD9" s="375"/>
      <c r="AE9" s="375"/>
      <c r="AF9" s="375"/>
      <c r="AG9" s="375"/>
      <c r="AH9" s="375"/>
      <c r="AI9" s="375"/>
      <c r="AJ9" s="375"/>
      <c r="AK9" s="375"/>
      <c r="AL9" s="376"/>
      <c r="AM9" s="446" t="s">
        <v>101</v>
      </c>
      <c r="AN9" s="447"/>
      <c r="AO9" s="447"/>
      <c r="AP9" s="447"/>
      <c r="AQ9" s="447"/>
      <c r="AR9" s="447"/>
      <c r="AS9" s="447"/>
      <c r="AT9" s="448"/>
      <c r="AU9" s="449" t="s">
        <v>102</v>
      </c>
      <c r="AV9" s="450"/>
      <c r="AW9" s="450"/>
      <c r="AX9" s="450"/>
      <c r="AY9" s="451" t="s">
        <v>103</v>
      </c>
      <c r="AZ9" s="452"/>
      <c r="BA9" s="452"/>
      <c r="BB9" s="452"/>
      <c r="BC9" s="452"/>
      <c r="BD9" s="452"/>
      <c r="BE9" s="452"/>
      <c r="BF9" s="452"/>
      <c r="BG9" s="452"/>
      <c r="BH9" s="452"/>
      <c r="BI9" s="452"/>
      <c r="BJ9" s="452"/>
      <c r="BK9" s="452"/>
      <c r="BL9" s="452"/>
      <c r="BM9" s="453"/>
      <c r="BN9" s="417">
        <v>-34409</v>
      </c>
      <c r="BO9" s="418"/>
      <c r="BP9" s="418"/>
      <c r="BQ9" s="418"/>
      <c r="BR9" s="418"/>
      <c r="BS9" s="418"/>
      <c r="BT9" s="418"/>
      <c r="BU9" s="419"/>
      <c r="BV9" s="417">
        <v>120774</v>
      </c>
      <c r="BW9" s="418"/>
      <c r="BX9" s="418"/>
      <c r="BY9" s="418"/>
      <c r="BZ9" s="418"/>
      <c r="CA9" s="418"/>
      <c r="CB9" s="418"/>
      <c r="CC9" s="419"/>
      <c r="CD9" s="420" t="s">
        <v>104</v>
      </c>
      <c r="CE9" s="421"/>
      <c r="CF9" s="421"/>
      <c r="CG9" s="421"/>
      <c r="CH9" s="421"/>
      <c r="CI9" s="421"/>
      <c r="CJ9" s="421"/>
      <c r="CK9" s="421"/>
      <c r="CL9" s="421"/>
      <c r="CM9" s="421"/>
      <c r="CN9" s="421"/>
      <c r="CO9" s="421"/>
      <c r="CP9" s="421"/>
      <c r="CQ9" s="421"/>
      <c r="CR9" s="421"/>
      <c r="CS9" s="422"/>
      <c r="CT9" s="414">
        <v>0.5</v>
      </c>
      <c r="CU9" s="415"/>
      <c r="CV9" s="415"/>
      <c r="CW9" s="415"/>
      <c r="CX9" s="415"/>
      <c r="CY9" s="415"/>
      <c r="CZ9" s="415"/>
      <c r="DA9" s="416"/>
      <c r="DB9" s="414">
        <v>0.8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105</v>
      </c>
      <c r="M10" s="447"/>
      <c r="N10" s="447"/>
      <c r="O10" s="447"/>
      <c r="P10" s="447"/>
      <c r="Q10" s="448"/>
      <c r="R10" s="468">
        <v>14003</v>
      </c>
      <c r="S10" s="469"/>
      <c r="T10" s="469"/>
      <c r="U10" s="469"/>
      <c r="V10" s="470"/>
      <c r="W10" s="405"/>
      <c r="X10" s="406"/>
      <c r="Y10" s="406"/>
      <c r="Z10" s="406"/>
      <c r="AA10" s="406"/>
      <c r="AB10" s="406"/>
      <c r="AC10" s="406"/>
      <c r="AD10" s="406"/>
      <c r="AE10" s="406"/>
      <c r="AF10" s="406"/>
      <c r="AG10" s="406"/>
      <c r="AH10" s="406"/>
      <c r="AI10" s="406"/>
      <c r="AJ10" s="406"/>
      <c r="AK10" s="406"/>
      <c r="AL10" s="409"/>
      <c r="AM10" s="446" t="s">
        <v>106</v>
      </c>
      <c r="AN10" s="447"/>
      <c r="AO10" s="447"/>
      <c r="AP10" s="447"/>
      <c r="AQ10" s="447"/>
      <c r="AR10" s="447"/>
      <c r="AS10" s="447"/>
      <c r="AT10" s="448"/>
      <c r="AU10" s="449" t="s">
        <v>107</v>
      </c>
      <c r="AV10" s="450"/>
      <c r="AW10" s="450"/>
      <c r="AX10" s="450"/>
      <c r="AY10" s="451" t="s">
        <v>108</v>
      </c>
      <c r="AZ10" s="452"/>
      <c r="BA10" s="452"/>
      <c r="BB10" s="452"/>
      <c r="BC10" s="452"/>
      <c r="BD10" s="452"/>
      <c r="BE10" s="452"/>
      <c r="BF10" s="452"/>
      <c r="BG10" s="452"/>
      <c r="BH10" s="452"/>
      <c r="BI10" s="452"/>
      <c r="BJ10" s="452"/>
      <c r="BK10" s="452"/>
      <c r="BL10" s="452"/>
      <c r="BM10" s="453"/>
      <c r="BN10" s="417">
        <v>310046</v>
      </c>
      <c r="BO10" s="418"/>
      <c r="BP10" s="418"/>
      <c r="BQ10" s="418"/>
      <c r="BR10" s="418"/>
      <c r="BS10" s="418"/>
      <c r="BT10" s="418"/>
      <c r="BU10" s="419"/>
      <c r="BV10" s="417">
        <v>358447</v>
      </c>
      <c r="BW10" s="418"/>
      <c r="BX10" s="418"/>
      <c r="BY10" s="418"/>
      <c r="BZ10" s="418"/>
      <c r="CA10" s="418"/>
      <c r="CB10" s="418"/>
      <c r="CC10" s="419"/>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110</v>
      </c>
      <c r="M11" s="472"/>
      <c r="N11" s="472"/>
      <c r="O11" s="472"/>
      <c r="P11" s="472"/>
      <c r="Q11" s="473"/>
      <c r="R11" s="474" t="s">
        <v>111</v>
      </c>
      <c r="S11" s="475"/>
      <c r="T11" s="475"/>
      <c r="U11" s="475"/>
      <c r="V11" s="476"/>
      <c r="W11" s="405"/>
      <c r="X11" s="406"/>
      <c r="Y11" s="406"/>
      <c r="Z11" s="406"/>
      <c r="AA11" s="406"/>
      <c r="AB11" s="406"/>
      <c r="AC11" s="406"/>
      <c r="AD11" s="406"/>
      <c r="AE11" s="406"/>
      <c r="AF11" s="406"/>
      <c r="AG11" s="406"/>
      <c r="AH11" s="406"/>
      <c r="AI11" s="406"/>
      <c r="AJ11" s="406"/>
      <c r="AK11" s="406"/>
      <c r="AL11" s="409"/>
      <c r="AM11" s="446" t="s">
        <v>112</v>
      </c>
      <c r="AN11" s="447"/>
      <c r="AO11" s="447"/>
      <c r="AP11" s="447"/>
      <c r="AQ11" s="447"/>
      <c r="AR11" s="447"/>
      <c r="AS11" s="447"/>
      <c r="AT11" s="448"/>
      <c r="AU11" s="449" t="s">
        <v>78</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14977</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14566</v>
      </c>
      <c r="S13" s="499"/>
      <c r="T13" s="499"/>
      <c r="U13" s="499"/>
      <c r="V13" s="500"/>
      <c r="W13" s="433" t="s">
        <v>126</v>
      </c>
      <c r="X13" s="434"/>
      <c r="Y13" s="434"/>
      <c r="Z13" s="434"/>
      <c r="AA13" s="434"/>
      <c r="AB13" s="424"/>
      <c r="AC13" s="468">
        <v>59</v>
      </c>
      <c r="AD13" s="469"/>
      <c r="AE13" s="469"/>
      <c r="AF13" s="469"/>
      <c r="AG13" s="508"/>
      <c r="AH13" s="468">
        <v>72</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275637</v>
      </c>
      <c r="BO13" s="418"/>
      <c r="BP13" s="418"/>
      <c r="BQ13" s="418"/>
      <c r="BR13" s="418"/>
      <c r="BS13" s="418"/>
      <c r="BT13" s="418"/>
      <c r="BU13" s="419"/>
      <c r="BV13" s="417">
        <v>479221</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2.6</v>
      </c>
      <c r="CU13" s="415"/>
      <c r="CV13" s="415"/>
      <c r="CW13" s="415"/>
      <c r="CX13" s="415"/>
      <c r="CY13" s="415"/>
      <c r="CZ13" s="415"/>
      <c r="DA13" s="416"/>
      <c r="DB13" s="414">
        <v>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14922</v>
      </c>
      <c r="S14" s="499"/>
      <c r="T14" s="499"/>
      <c r="U14" s="499"/>
      <c r="V14" s="500"/>
      <c r="W14" s="407"/>
      <c r="X14" s="408"/>
      <c r="Y14" s="408"/>
      <c r="Z14" s="408"/>
      <c r="AA14" s="408"/>
      <c r="AB14" s="397"/>
      <c r="AC14" s="501">
        <v>0.8</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14522</v>
      </c>
      <c r="S15" s="499"/>
      <c r="T15" s="499"/>
      <c r="U15" s="499"/>
      <c r="V15" s="500"/>
      <c r="W15" s="433" t="s">
        <v>133</v>
      </c>
      <c r="X15" s="434"/>
      <c r="Y15" s="434"/>
      <c r="Z15" s="434"/>
      <c r="AA15" s="434"/>
      <c r="AB15" s="424"/>
      <c r="AC15" s="468">
        <v>2762</v>
      </c>
      <c r="AD15" s="469"/>
      <c r="AE15" s="469"/>
      <c r="AF15" s="469"/>
      <c r="AG15" s="508"/>
      <c r="AH15" s="468">
        <v>2572</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3834674</v>
      </c>
      <c r="BO15" s="381"/>
      <c r="BP15" s="381"/>
      <c r="BQ15" s="381"/>
      <c r="BR15" s="381"/>
      <c r="BS15" s="381"/>
      <c r="BT15" s="381"/>
      <c r="BU15" s="382"/>
      <c r="BV15" s="380">
        <v>3710078</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36.799999999999997</v>
      </c>
      <c r="AD16" s="502"/>
      <c r="AE16" s="502"/>
      <c r="AF16" s="502"/>
      <c r="AG16" s="503"/>
      <c r="AH16" s="501">
        <v>37.9</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2945716</v>
      </c>
      <c r="BO16" s="418"/>
      <c r="BP16" s="418"/>
      <c r="BQ16" s="418"/>
      <c r="BR16" s="418"/>
      <c r="BS16" s="418"/>
      <c r="BT16" s="418"/>
      <c r="BU16" s="419"/>
      <c r="BV16" s="417">
        <v>2946232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4687</v>
      </c>
      <c r="AD17" s="469"/>
      <c r="AE17" s="469"/>
      <c r="AF17" s="469"/>
      <c r="AG17" s="508"/>
      <c r="AH17" s="468">
        <v>4146</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5004050</v>
      </c>
      <c r="BO17" s="418"/>
      <c r="BP17" s="418"/>
      <c r="BQ17" s="418"/>
      <c r="BR17" s="418"/>
      <c r="BS17" s="418"/>
      <c r="BT17" s="418"/>
      <c r="BU17" s="419"/>
      <c r="BV17" s="417">
        <v>4839580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143</v>
      </c>
      <c r="C18" s="460"/>
      <c r="D18" s="460"/>
      <c r="E18" s="529"/>
      <c r="F18" s="529"/>
      <c r="G18" s="529"/>
      <c r="H18" s="529"/>
      <c r="I18" s="529"/>
      <c r="J18" s="529"/>
      <c r="K18" s="529"/>
      <c r="L18" s="530">
        <v>8.73</v>
      </c>
      <c r="M18" s="530"/>
      <c r="N18" s="530"/>
      <c r="O18" s="530"/>
      <c r="P18" s="530"/>
      <c r="Q18" s="530"/>
      <c r="R18" s="531"/>
      <c r="S18" s="531"/>
      <c r="T18" s="531"/>
      <c r="U18" s="531"/>
      <c r="V18" s="532"/>
      <c r="W18" s="435"/>
      <c r="X18" s="436"/>
      <c r="Y18" s="436"/>
      <c r="Z18" s="436"/>
      <c r="AA18" s="436"/>
      <c r="AB18" s="427"/>
      <c r="AC18" s="533">
        <v>62.4</v>
      </c>
      <c r="AD18" s="534"/>
      <c r="AE18" s="534"/>
      <c r="AF18" s="534"/>
      <c r="AG18" s="535"/>
      <c r="AH18" s="533">
        <v>61.1</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3398750</v>
      </c>
      <c r="BO18" s="418"/>
      <c r="BP18" s="418"/>
      <c r="BQ18" s="418"/>
      <c r="BR18" s="418"/>
      <c r="BS18" s="418"/>
      <c r="BT18" s="418"/>
      <c r="BU18" s="419"/>
      <c r="BV18" s="417">
        <v>3424268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145</v>
      </c>
      <c r="C19" s="460"/>
      <c r="D19" s="460"/>
      <c r="E19" s="529"/>
      <c r="F19" s="529"/>
      <c r="G19" s="529"/>
      <c r="H19" s="529"/>
      <c r="I19" s="529"/>
      <c r="J19" s="529"/>
      <c r="K19" s="529"/>
      <c r="L19" s="537">
        <v>1690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5278345</v>
      </c>
      <c r="BO19" s="418"/>
      <c r="BP19" s="418"/>
      <c r="BQ19" s="418"/>
      <c r="BR19" s="418"/>
      <c r="BS19" s="418"/>
      <c r="BT19" s="418"/>
      <c r="BU19" s="419"/>
      <c r="BV19" s="417">
        <v>5164253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147</v>
      </c>
      <c r="C20" s="460"/>
      <c r="D20" s="460"/>
      <c r="E20" s="529"/>
      <c r="F20" s="529"/>
      <c r="G20" s="529"/>
      <c r="H20" s="529"/>
      <c r="I20" s="529"/>
      <c r="J20" s="529"/>
      <c r="K20" s="529"/>
      <c r="L20" s="537">
        <v>6023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483418</v>
      </c>
      <c r="BO23" s="418"/>
      <c r="BP23" s="418"/>
      <c r="BQ23" s="418"/>
      <c r="BR23" s="418"/>
      <c r="BS23" s="418"/>
      <c r="BT23" s="418"/>
      <c r="BU23" s="419"/>
      <c r="BV23" s="417">
        <v>505326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156</v>
      </c>
      <c r="F24" s="447"/>
      <c r="G24" s="447"/>
      <c r="H24" s="447"/>
      <c r="I24" s="447"/>
      <c r="J24" s="447"/>
      <c r="K24" s="448"/>
      <c r="L24" s="468">
        <v>1</v>
      </c>
      <c r="M24" s="469"/>
      <c r="N24" s="469"/>
      <c r="O24" s="469"/>
      <c r="P24" s="508"/>
      <c r="Q24" s="468">
        <v>8400</v>
      </c>
      <c r="R24" s="469"/>
      <c r="S24" s="469"/>
      <c r="T24" s="469"/>
      <c r="U24" s="469"/>
      <c r="V24" s="508"/>
      <c r="W24" s="563"/>
      <c r="X24" s="551"/>
      <c r="Y24" s="552"/>
      <c r="Z24" s="467" t="s">
        <v>157</v>
      </c>
      <c r="AA24" s="447"/>
      <c r="AB24" s="447"/>
      <c r="AC24" s="447"/>
      <c r="AD24" s="447"/>
      <c r="AE24" s="447"/>
      <c r="AF24" s="447"/>
      <c r="AG24" s="448"/>
      <c r="AH24" s="468">
        <v>90</v>
      </c>
      <c r="AI24" s="469"/>
      <c r="AJ24" s="469"/>
      <c r="AK24" s="469"/>
      <c r="AL24" s="508"/>
      <c r="AM24" s="468">
        <v>273690</v>
      </c>
      <c r="AN24" s="469"/>
      <c r="AO24" s="469"/>
      <c r="AP24" s="469"/>
      <c r="AQ24" s="469"/>
      <c r="AR24" s="508"/>
      <c r="AS24" s="468">
        <v>3041</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483418</v>
      </c>
      <c r="BO24" s="418"/>
      <c r="BP24" s="418"/>
      <c r="BQ24" s="418"/>
      <c r="BR24" s="418"/>
      <c r="BS24" s="418"/>
      <c r="BT24" s="418"/>
      <c r="BU24" s="419"/>
      <c r="BV24" s="417">
        <v>505326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159</v>
      </c>
      <c r="F25" s="447"/>
      <c r="G25" s="447"/>
      <c r="H25" s="447"/>
      <c r="I25" s="447"/>
      <c r="J25" s="447"/>
      <c r="K25" s="448"/>
      <c r="L25" s="468">
        <v>1</v>
      </c>
      <c r="M25" s="469"/>
      <c r="N25" s="469"/>
      <c r="O25" s="469"/>
      <c r="P25" s="508"/>
      <c r="Q25" s="468">
        <v>6510</v>
      </c>
      <c r="R25" s="469"/>
      <c r="S25" s="469"/>
      <c r="T25" s="469"/>
      <c r="U25" s="469"/>
      <c r="V25" s="508"/>
      <c r="W25" s="563"/>
      <c r="X25" s="551"/>
      <c r="Y25" s="552"/>
      <c r="Z25" s="467" t="s">
        <v>160</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648423</v>
      </c>
      <c r="BO25" s="381"/>
      <c r="BP25" s="381"/>
      <c r="BQ25" s="381"/>
      <c r="BR25" s="381"/>
      <c r="BS25" s="381"/>
      <c r="BT25" s="381"/>
      <c r="BU25" s="382"/>
      <c r="BV25" s="380">
        <v>402215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162</v>
      </c>
      <c r="F26" s="447"/>
      <c r="G26" s="447"/>
      <c r="H26" s="447"/>
      <c r="I26" s="447"/>
      <c r="J26" s="447"/>
      <c r="K26" s="448"/>
      <c r="L26" s="468">
        <v>1</v>
      </c>
      <c r="M26" s="469"/>
      <c r="N26" s="469"/>
      <c r="O26" s="469"/>
      <c r="P26" s="508"/>
      <c r="Q26" s="468">
        <v>5700</v>
      </c>
      <c r="R26" s="469"/>
      <c r="S26" s="469"/>
      <c r="T26" s="469"/>
      <c r="U26" s="469"/>
      <c r="V26" s="508"/>
      <c r="W26" s="563"/>
      <c r="X26" s="551"/>
      <c r="Y26" s="552"/>
      <c r="Z26" s="467" t="s">
        <v>163</v>
      </c>
      <c r="AA26" s="573"/>
      <c r="AB26" s="573"/>
      <c r="AC26" s="573"/>
      <c r="AD26" s="573"/>
      <c r="AE26" s="573"/>
      <c r="AF26" s="573"/>
      <c r="AG26" s="574"/>
      <c r="AH26" s="468">
        <v>3</v>
      </c>
      <c r="AI26" s="469"/>
      <c r="AJ26" s="469"/>
      <c r="AK26" s="469"/>
      <c r="AL26" s="508"/>
      <c r="AM26" s="468">
        <v>7788</v>
      </c>
      <c r="AN26" s="469"/>
      <c r="AO26" s="469"/>
      <c r="AP26" s="469"/>
      <c r="AQ26" s="469"/>
      <c r="AR26" s="508"/>
      <c r="AS26" s="468">
        <v>2596</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3270</v>
      </c>
      <c r="R27" s="469"/>
      <c r="S27" s="469"/>
      <c r="T27" s="469"/>
      <c r="U27" s="469"/>
      <c r="V27" s="508"/>
      <c r="W27" s="563"/>
      <c r="X27" s="551"/>
      <c r="Y27" s="552"/>
      <c r="Z27" s="467" t="s">
        <v>166</v>
      </c>
      <c r="AA27" s="447"/>
      <c r="AB27" s="447"/>
      <c r="AC27" s="447"/>
      <c r="AD27" s="447"/>
      <c r="AE27" s="447"/>
      <c r="AF27" s="447"/>
      <c r="AG27" s="448"/>
      <c r="AH27" s="468">
        <v>13</v>
      </c>
      <c r="AI27" s="469"/>
      <c r="AJ27" s="469"/>
      <c r="AK27" s="469"/>
      <c r="AL27" s="508"/>
      <c r="AM27" s="468">
        <v>38168</v>
      </c>
      <c r="AN27" s="469"/>
      <c r="AO27" s="469"/>
      <c r="AP27" s="469"/>
      <c r="AQ27" s="469"/>
      <c r="AR27" s="508"/>
      <c r="AS27" s="468">
        <v>2936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329330</v>
      </c>
      <c r="BO27" s="587"/>
      <c r="BP27" s="587"/>
      <c r="BQ27" s="587"/>
      <c r="BR27" s="587"/>
      <c r="BS27" s="587"/>
      <c r="BT27" s="587"/>
      <c r="BU27" s="588"/>
      <c r="BV27" s="586">
        <v>329330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2600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9498227</v>
      </c>
      <c r="BO28" s="381"/>
      <c r="BP28" s="381"/>
      <c r="BQ28" s="381"/>
      <c r="BR28" s="381"/>
      <c r="BS28" s="381"/>
      <c r="BT28" s="381"/>
      <c r="BU28" s="382"/>
      <c r="BV28" s="380">
        <v>8956181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10</v>
      </c>
      <c r="M29" s="469"/>
      <c r="N29" s="469"/>
      <c r="O29" s="469"/>
      <c r="P29" s="508"/>
      <c r="Q29" s="468">
        <v>2300</v>
      </c>
      <c r="R29" s="469"/>
      <c r="S29" s="469"/>
      <c r="T29" s="469"/>
      <c r="U29" s="469"/>
      <c r="V29" s="508"/>
      <c r="W29" s="564"/>
      <c r="X29" s="565"/>
      <c r="Y29" s="566"/>
      <c r="Z29" s="467" t="s">
        <v>173</v>
      </c>
      <c r="AA29" s="447"/>
      <c r="AB29" s="447"/>
      <c r="AC29" s="447"/>
      <c r="AD29" s="447"/>
      <c r="AE29" s="447"/>
      <c r="AF29" s="447"/>
      <c r="AG29" s="448"/>
      <c r="AH29" s="468">
        <v>103</v>
      </c>
      <c r="AI29" s="469"/>
      <c r="AJ29" s="469"/>
      <c r="AK29" s="469"/>
      <c r="AL29" s="508"/>
      <c r="AM29" s="468">
        <v>311858</v>
      </c>
      <c r="AN29" s="469"/>
      <c r="AO29" s="469"/>
      <c r="AP29" s="469"/>
      <c r="AQ29" s="469"/>
      <c r="AR29" s="508"/>
      <c r="AS29" s="468">
        <v>3028</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3226897</v>
      </c>
      <c r="BO29" s="418"/>
      <c r="BP29" s="418"/>
      <c r="BQ29" s="418"/>
      <c r="BR29" s="418"/>
      <c r="BS29" s="418"/>
      <c r="BT29" s="418"/>
      <c r="BU29" s="419"/>
      <c r="BV29" s="417">
        <v>3211685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10927791</v>
      </c>
      <c r="BO30" s="587"/>
      <c r="BP30" s="587"/>
      <c r="BQ30" s="587"/>
      <c r="BR30" s="587"/>
      <c r="BS30" s="587"/>
      <c r="BT30" s="587"/>
      <c r="BU30" s="588"/>
      <c r="BV30" s="586">
        <v>10451843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三重県三重郡老人福祉施設組合(一般会計)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三重県三重郡土地開発公社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三重県三重郡老人福祉施設組合(介護サービス特別会計)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朝日町・川越町組合立環境クリーンセンター(一般会計)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朝明広域衛生組合(一般会計)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三重県市町総合事務組合(一般会計)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三重県市町総合事務組合(共同研修特別会計)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三重県市町総合事務組合(デジタル地図特別会計)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三重県市町総合事務組合(物品特別会計)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三重県市町総合事務組合(退職手当特別会計)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三重県市町総合事務組合(消防救急無線特別会計)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70" zoomScaleNormal="70" zoomScaleSheetLayoutView="100" workbookViewId="0">
      <selection activeCell="K34" sqref="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11.84</v>
      </c>
      <c r="G34" s="33">
        <v>12.53</v>
      </c>
      <c r="H34" s="33">
        <v>10.29</v>
      </c>
      <c r="I34" s="33">
        <v>9.94</v>
      </c>
      <c r="J34" s="34">
        <v>9.39</v>
      </c>
      <c r="K34" s="22"/>
      <c r="L34" s="22"/>
      <c r="M34" s="22"/>
      <c r="N34" s="22"/>
      <c r="O34" s="22"/>
      <c r="P34" s="22"/>
    </row>
    <row r="35" spans="1:16" ht="39" customHeight="1" x14ac:dyDescent="0.15">
      <c r="A35" s="22"/>
      <c r="B35" s="35"/>
      <c r="C35" s="1178" t="s">
        <v>525</v>
      </c>
      <c r="D35" s="1179"/>
      <c r="E35" s="1180"/>
      <c r="F35" s="36">
        <v>7.67</v>
      </c>
      <c r="G35" s="37">
        <v>7.13</v>
      </c>
      <c r="H35" s="37">
        <v>6.92</v>
      </c>
      <c r="I35" s="37">
        <v>9.56</v>
      </c>
      <c r="J35" s="38">
        <v>8.56</v>
      </c>
      <c r="K35" s="22"/>
      <c r="L35" s="22"/>
      <c r="M35" s="22"/>
      <c r="N35" s="22"/>
      <c r="O35" s="22"/>
      <c r="P35" s="22"/>
    </row>
    <row r="36" spans="1:16" ht="39" customHeight="1" x14ac:dyDescent="0.15">
      <c r="A36" s="22"/>
      <c r="B36" s="35"/>
      <c r="C36" s="1178" t="s">
        <v>526</v>
      </c>
      <c r="D36" s="1179"/>
      <c r="E36" s="1180"/>
      <c r="F36" s="36">
        <v>1.69</v>
      </c>
      <c r="G36" s="37">
        <v>1.24</v>
      </c>
      <c r="H36" s="37">
        <v>1.1000000000000001</v>
      </c>
      <c r="I36" s="37">
        <v>1.8</v>
      </c>
      <c r="J36" s="38">
        <v>0.98</v>
      </c>
      <c r="K36" s="22"/>
      <c r="L36" s="22"/>
      <c r="M36" s="22"/>
      <c r="N36" s="22"/>
      <c r="O36" s="22"/>
      <c r="P36" s="22"/>
    </row>
    <row r="37" spans="1:16" ht="39" customHeight="1" x14ac:dyDescent="0.15">
      <c r="A37" s="22"/>
      <c r="B37" s="35"/>
      <c r="C37" s="1178" t="s">
        <v>527</v>
      </c>
      <c r="D37" s="1179"/>
      <c r="E37" s="1180"/>
      <c r="F37" s="36">
        <v>0.72</v>
      </c>
      <c r="G37" s="37">
        <v>0.89</v>
      </c>
      <c r="H37" s="37">
        <v>0.67</v>
      </c>
      <c r="I37" s="37">
        <v>1.1499999999999999</v>
      </c>
      <c r="J37" s="38">
        <v>0.84</v>
      </c>
      <c r="K37" s="22"/>
      <c r="L37" s="22"/>
      <c r="M37" s="22"/>
      <c r="N37" s="22"/>
      <c r="O37" s="22"/>
      <c r="P37" s="22"/>
    </row>
    <row r="38" spans="1:16" ht="39" customHeight="1" x14ac:dyDescent="0.15">
      <c r="A38" s="22"/>
      <c r="B38" s="35"/>
      <c r="C38" s="1178" t="s">
        <v>528</v>
      </c>
      <c r="D38" s="1179"/>
      <c r="E38" s="1180"/>
      <c r="F38" s="36">
        <v>1.25</v>
      </c>
      <c r="G38" s="37">
        <v>0.5</v>
      </c>
      <c r="H38" s="37">
        <v>0.69</v>
      </c>
      <c r="I38" s="37">
        <v>0.66</v>
      </c>
      <c r="J38" s="38">
        <v>0.56999999999999995</v>
      </c>
      <c r="K38" s="22"/>
      <c r="L38" s="22"/>
      <c r="M38" s="22"/>
      <c r="N38" s="22"/>
      <c r="O38" s="22"/>
      <c r="P38" s="22"/>
    </row>
    <row r="39" spans="1:16" ht="39" customHeight="1" x14ac:dyDescent="0.15">
      <c r="A39" s="22"/>
      <c r="B39" s="35"/>
      <c r="C39" s="1178" t="s">
        <v>529</v>
      </c>
      <c r="D39" s="1179"/>
      <c r="E39" s="1180"/>
      <c r="F39" s="36">
        <v>0.14000000000000001</v>
      </c>
      <c r="G39" s="37">
        <v>7.0000000000000007E-2</v>
      </c>
      <c r="H39" s="37">
        <v>7.0000000000000007E-2</v>
      </c>
      <c r="I39" s="37">
        <v>7.0000000000000007E-2</v>
      </c>
      <c r="J39" s="38">
        <v>7.0000000000000007E-2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531</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123</v>
      </c>
      <c r="L45" s="60">
        <v>80</v>
      </c>
      <c r="M45" s="60">
        <v>47</v>
      </c>
      <c r="N45" s="60">
        <v>43</v>
      </c>
      <c r="O45" s="61">
        <v>26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687</v>
      </c>
      <c r="L48" s="64">
        <v>653</v>
      </c>
      <c r="M48" s="64">
        <v>658</v>
      </c>
      <c r="N48" s="64">
        <v>628</v>
      </c>
      <c r="O48" s="65">
        <v>570</v>
      </c>
      <c r="P48" s="48"/>
      <c r="Q48" s="48"/>
      <c r="R48" s="48"/>
      <c r="S48" s="48"/>
      <c r="T48" s="48"/>
      <c r="U48" s="48"/>
    </row>
    <row r="49" spans="1:21" ht="30.75" customHeight="1" x14ac:dyDescent="0.15">
      <c r="A49" s="48"/>
      <c r="B49" s="1196"/>
      <c r="C49" s="1197"/>
      <c r="D49" s="62"/>
      <c r="E49" s="1188" t="s">
        <v>16</v>
      </c>
      <c r="F49" s="1188"/>
      <c r="G49" s="1188"/>
      <c r="H49" s="1188"/>
      <c r="I49" s="1188"/>
      <c r="J49" s="1189"/>
      <c r="K49" s="63">
        <v>9</v>
      </c>
      <c r="L49" s="64">
        <v>2</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590</v>
      </c>
      <c r="L52" s="64">
        <v>580</v>
      </c>
      <c r="M52" s="64">
        <v>575</v>
      </c>
      <c r="N52" s="64">
        <v>535</v>
      </c>
      <c r="O52" s="65">
        <v>510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229</v>
      </c>
      <c r="L53" s="69">
        <v>155</v>
      </c>
      <c r="M53" s="69">
        <v>130</v>
      </c>
      <c r="N53" s="69">
        <v>136</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election activeCell="K43" sqref="K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345</v>
      </c>
      <c r="J41" s="83">
        <v>272</v>
      </c>
      <c r="K41" s="83">
        <v>312</v>
      </c>
      <c r="L41" s="83">
        <v>505</v>
      </c>
      <c r="M41" s="84">
        <v>483</v>
      </c>
    </row>
    <row r="42" spans="2:13" ht="27.75" customHeight="1" x14ac:dyDescent="0.15">
      <c r="B42" s="1204"/>
      <c r="C42" s="1205"/>
      <c r="D42" s="85"/>
      <c r="E42" s="1210" t="s">
        <v>26</v>
      </c>
      <c r="F42" s="1210"/>
      <c r="G42" s="1210"/>
      <c r="H42" s="1211"/>
      <c r="I42" s="86" t="s">
        <v>480</v>
      </c>
      <c r="J42" s="87" t="s">
        <v>480</v>
      </c>
      <c r="K42" s="87" t="s">
        <v>480</v>
      </c>
      <c r="L42" s="87" t="s">
        <v>480</v>
      </c>
      <c r="M42" s="88" t="s">
        <v>480</v>
      </c>
    </row>
    <row r="43" spans="2:13" ht="27.75" customHeight="1" x14ac:dyDescent="0.15">
      <c r="B43" s="1204"/>
      <c r="C43" s="1205"/>
      <c r="D43" s="85"/>
      <c r="E43" s="1210" t="s">
        <v>27</v>
      </c>
      <c r="F43" s="1210"/>
      <c r="G43" s="1210"/>
      <c r="H43" s="1211"/>
      <c r="I43" s="86">
        <v>6156</v>
      </c>
      <c r="J43" s="87">
        <v>5706</v>
      </c>
      <c r="K43" s="87">
        <v>5273</v>
      </c>
      <c r="L43" s="87">
        <v>4984</v>
      </c>
      <c r="M43" s="88">
        <v>4700</v>
      </c>
    </row>
    <row r="44" spans="2:13" ht="27.75" customHeight="1" x14ac:dyDescent="0.15">
      <c r="B44" s="1204"/>
      <c r="C44" s="1205"/>
      <c r="D44" s="85"/>
      <c r="E44" s="1210" t="s">
        <v>28</v>
      </c>
      <c r="F44" s="1210"/>
      <c r="G44" s="1210"/>
      <c r="H44" s="1211"/>
      <c r="I44" s="86">
        <v>3</v>
      </c>
      <c r="J44" s="87">
        <v>4</v>
      </c>
      <c r="K44" s="87">
        <v>6</v>
      </c>
      <c r="L44" s="87">
        <v>6</v>
      </c>
      <c r="M44" s="88">
        <v>5</v>
      </c>
    </row>
    <row r="45" spans="2:13" ht="27.75" customHeight="1" x14ac:dyDescent="0.15">
      <c r="B45" s="1204"/>
      <c r="C45" s="1205"/>
      <c r="D45" s="85"/>
      <c r="E45" s="1210" t="s">
        <v>29</v>
      </c>
      <c r="F45" s="1210"/>
      <c r="G45" s="1210"/>
      <c r="H45" s="1211"/>
      <c r="I45" s="86">
        <v>665</v>
      </c>
      <c r="J45" s="87">
        <v>674</v>
      </c>
      <c r="K45" s="87">
        <v>632</v>
      </c>
      <c r="L45" s="87">
        <v>537</v>
      </c>
      <c r="M45" s="88">
        <v>501</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21226</v>
      </c>
      <c r="J50" s="87">
        <v>21625</v>
      </c>
      <c r="K50" s="87">
        <v>22418</v>
      </c>
      <c r="L50" s="87">
        <v>23035</v>
      </c>
      <c r="M50" s="88">
        <v>24075</v>
      </c>
    </row>
    <row r="51" spans="2:13" ht="27.75" customHeight="1" x14ac:dyDescent="0.15">
      <c r="B51" s="1204"/>
      <c r="C51" s="1205"/>
      <c r="D51" s="85"/>
      <c r="E51" s="1210" t="s">
        <v>36</v>
      </c>
      <c r="F51" s="1210"/>
      <c r="G51" s="1210"/>
      <c r="H51" s="1211"/>
      <c r="I51" s="86" t="s">
        <v>480</v>
      </c>
      <c r="J51" s="87" t="s">
        <v>480</v>
      </c>
      <c r="K51" s="87" t="s">
        <v>480</v>
      </c>
      <c r="L51" s="87" t="s">
        <v>480</v>
      </c>
      <c r="M51" s="88" t="s">
        <v>480</v>
      </c>
    </row>
    <row r="52" spans="2:13" ht="27.75" customHeight="1" x14ac:dyDescent="0.15">
      <c r="B52" s="1206"/>
      <c r="C52" s="1207"/>
      <c r="D52" s="85"/>
      <c r="E52" s="1210" t="s">
        <v>37</v>
      </c>
      <c r="F52" s="1210"/>
      <c r="G52" s="1210"/>
      <c r="H52" s="1211"/>
      <c r="I52" s="86">
        <v>5425</v>
      </c>
      <c r="J52" s="87">
        <v>5101</v>
      </c>
      <c r="K52" s="87">
        <v>4739</v>
      </c>
      <c r="L52" s="87">
        <v>4483</v>
      </c>
      <c r="M52" s="88">
        <v>4132</v>
      </c>
    </row>
    <row r="53" spans="2:13" ht="27.75" customHeight="1" thickBot="1" x14ac:dyDescent="0.2">
      <c r="B53" s="1217" t="s">
        <v>21</v>
      </c>
      <c r="C53" s="1218"/>
      <c r="D53" s="92"/>
      <c r="E53" s="1219" t="s">
        <v>38</v>
      </c>
      <c r="F53" s="1219"/>
      <c r="G53" s="1219"/>
      <c r="H53" s="1220"/>
      <c r="I53" s="93">
        <v>-19482</v>
      </c>
      <c r="J53" s="94">
        <v>-20070</v>
      </c>
      <c r="K53" s="94">
        <v>-20932</v>
      </c>
      <c r="L53" s="94">
        <v>-21486</v>
      </c>
      <c r="M53" s="95">
        <v>-22517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J17" sqref="J1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562</v>
      </c>
      <c r="I42" s="354"/>
      <c r="J42" s="354"/>
      <c r="K42" s="354"/>
      <c r="L42" s="246"/>
      <c r="M42" s="246"/>
      <c r="N42" s="246"/>
      <c r="O42" s="246"/>
    </row>
    <row r="43" spans="2:17" ht="13.5" x14ac:dyDescent="0.15">
      <c r="B43" s="250"/>
      <c r="C43" s="246"/>
      <c r="D43" s="246"/>
      <c r="E43" s="246"/>
      <c r="F43" s="246"/>
      <c r="G43" s="1221" t="s">
        <v>572</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563</v>
      </c>
    </row>
    <row r="50" spans="1:17" ht="13.5" x14ac:dyDescent="0.15">
      <c r="B50" s="250"/>
      <c r="C50" s="246"/>
      <c r="D50" s="246"/>
      <c r="E50" s="246"/>
      <c r="F50" s="246"/>
      <c r="G50" s="1230"/>
      <c r="H50" s="1231"/>
      <c r="I50" s="1231"/>
      <c r="J50" s="1232"/>
      <c r="K50" s="356" t="s">
        <v>519</v>
      </c>
      <c r="L50" s="356" t="s">
        <v>520</v>
      </c>
      <c r="M50" s="356" t="s">
        <v>521</v>
      </c>
      <c r="N50" s="356" t="s">
        <v>522</v>
      </c>
      <c r="O50" s="356" t="s">
        <v>523</v>
      </c>
    </row>
    <row r="51" spans="1:17" ht="13.5" x14ac:dyDescent="0.15">
      <c r="B51" s="250"/>
      <c r="C51" s="246"/>
      <c r="D51" s="246"/>
      <c r="E51" s="246"/>
      <c r="F51" s="246"/>
      <c r="G51" s="1233" t="s">
        <v>564</v>
      </c>
      <c r="H51" s="1234"/>
      <c r="I51" s="1239" t="s">
        <v>565</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566</v>
      </c>
      <c r="J53" s="1243"/>
      <c r="K53" s="1252"/>
      <c r="L53" s="1252"/>
      <c r="M53" s="1252"/>
      <c r="N53" s="1250">
        <v>52.3</v>
      </c>
      <c r="O53" s="1252"/>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567</v>
      </c>
      <c r="H55" s="1245"/>
      <c r="I55" s="1243" t="s">
        <v>565</v>
      </c>
      <c r="J55" s="1243"/>
      <c r="K55" s="1241"/>
      <c r="L55" s="1241"/>
      <c r="M55" s="1241"/>
      <c r="N55" s="1242">
        <v>20.2</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566</v>
      </c>
      <c r="J57" s="1253"/>
      <c r="K57" s="1252"/>
      <c r="L57" s="1252"/>
      <c r="M57" s="1252"/>
      <c r="N57" s="1250">
        <v>55.8</v>
      </c>
      <c r="O57" s="1252"/>
      <c r="P57" s="359"/>
      <c r="Q57" s="358"/>
    </row>
    <row r="58" spans="1:17" s="357" customFormat="1" ht="13.5" x14ac:dyDescent="0.15">
      <c r="A58" s="245"/>
      <c r="B58" s="358"/>
      <c r="C58" s="354"/>
      <c r="D58" s="354"/>
      <c r="E58" s="354"/>
      <c r="F58" s="354"/>
      <c r="G58" s="1248"/>
      <c r="H58" s="1249"/>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562</v>
      </c>
      <c r="I64" s="354"/>
      <c r="J64" s="354"/>
      <c r="K64" s="354"/>
      <c r="L64" s="246"/>
      <c r="M64" s="246"/>
      <c r="N64" s="246"/>
      <c r="O64" s="246"/>
    </row>
    <row r="65" spans="2:30" ht="13.5" x14ac:dyDescent="0.15">
      <c r="B65" s="250"/>
      <c r="C65" s="246"/>
      <c r="D65" s="246"/>
      <c r="E65" s="246"/>
      <c r="F65" s="246"/>
      <c r="G65" s="1221" t="s">
        <v>571</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569</v>
      </c>
      <c r="I71" s="370"/>
      <c r="J71" s="366"/>
      <c r="K71" s="366"/>
      <c r="L71" s="367"/>
      <c r="M71" s="366"/>
      <c r="N71" s="367"/>
      <c r="O71" s="368"/>
    </row>
    <row r="72" spans="2:30" ht="13.5" x14ac:dyDescent="0.15">
      <c r="B72" s="250"/>
      <c r="C72" s="246"/>
      <c r="D72" s="246"/>
      <c r="E72" s="246"/>
      <c r="F72" s="246"/>
      <c r="G72" s="1230"/>
      <c r="H72" s="1231"/>
      <c r="I72" s="1231"/>
      <c r="J72" s="1232"/>
      <c r="K72" s="356" t="s">
        <v>519</v>
      </c>
      <c r="L72" s="356" t="s">
        <v>520</v>
      </c>
      <c r="M72" s="356" t="s">
        <v>521</v>
      </c>
      <c r="N72" s="356" t="s">
        <v>522</v>
      </c>
      <c r="O72" s="356" t="s">
        <v>523</v>
      </c>
    </row>
    <row r="73" spans="2:30" ht="13.5" x14ac:dyDescent="0.15">
      <c r="B73" s="250"/>
      <c r="C73" s="246"/>
      <c r="D73" s="246"/>
      <c r="E73" s="246"/>
      <c r="F73" s="246"/>
      <c r="G73" s="1233" t="s">
        <v>564</v>
      </c>
      <c r="H73" s="1234"/>
      <c r="I73" s="1239" t="s">
        <v>565</v>
      </c>
      <c r="J73" s="1239"/>
      <c r="K73" s="1254"/>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570</v>
      </c>
      <c r="J75" s="1243"/>
      <c r="K75" s="1250">
        <v>5.4</v>
      </c>
      <c r="L75" s="1250">
        <v>5.2</v>
      </c>
      <c r="M75" s="1250">
        <v>4.3</v>
      </c>
      <c r="N75" s="1250">
        <v>3.4</v>
      </c>
      <c r="O75" s="1250">
        <v>2.6</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567</v>
      </c>
      <c r="H77" s="1245"/>
      <c r="I77" s="1243" t="s">
        <v>565</v>
      </c>
      <c r="J77" s="1243"/>
      <c r="K77" s="1254">
        <v>29.4</v>
      </c>
      <c r="L77" s="1254">
        <v>18.899999999999999</v>
      </c>
      <c r="M77" s="1242">
        <v>10.199999999999999</v>
      </c>
      <c r="N77" s="1242">
        <v>20.2</v>
      </c>
      <c r="O77" s="1242">
        <v>0</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570</v>
      </c>
      <c r="J79" s="1253"/>
      <c r="K79" s="1256">
        <v>10.9</v>
      </c>
      <c r="L79" s="1256">
        <v>10.1</v>
      </c>
      <c r="M79" s="1256">
        <v>9.1</v>
      </c>
      <c r="N79" s="1256">
        <v>9.3000000000000007</v>
      </c>
      <c r="O79" s="1256">
        <v>7.9</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90" zoomScale="55" zoomScaleNormal="55" zoomScaleSheetLayoutView="70"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8" zoomScale="70" zoomScaleNormal="70" zoomScaleSheetLayoutView="55"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41712</v>
      </c>
      <c r="E3" s="118"/>
      <c r="F3" s="119">
        <v>66496</v>
      </c>
      <c r="G3" s="120"/>
      <c r="H3" s="121"/>
    </row>
    <row r="4" spans="1:8" x14ac:dyDescent="0.15">
      <c r="A4" s="122"/>
      <c r="B4" s="123"/>
      <c r="C4" s="124"/>
      <c r="D4" s="125">
        <v>35221</v>
      </c>
      <c r="E4" s="126"/>
      <c r="F4" s="127">
        <v>36530</v>
      </c>
      <c r="G4" s="128"/>
      <c r="H4" s="129"/>
    </row>
    <row r="5" spans="1:8" x14ac:dyDescent="0.15">
      <c r="A5" s="110" t="s">
        <v>513</v>
      </c>
      <c r="B5" s="115"/>
      <c r="C5" s="116"/>
      <c r="D5" s="117">
        <v>42977</v>
      </c>
      <c r="E5" s="118"/>
      <c r="F5" s="119">
        <v>82748</v>
      </c>
      <c r="G5" s="120"/>
      <c r="H5" s="121"/>
    </row>
    <row r="6" spans="1:8" x14ac:dyDescent="0.15">
      <c r="A6" s="122"/>
      <c r="B6" s="123"/>
      <c r="C6" s="124"/>
      <c r="D6" s="125">
        <v>42977</v>
      </c>
      <c r="E6" s="126"/>
      <c r="F6" s="127">
        <v>44732</v>
      </c>
      <c r="G6" s="128"/>
      <c r="H6" s="129"/>
    </row>
    <row r="7" spans="1:8" x14ac:dyDescent="0.15">
      <c r="A7" s="110" t="s">
        <v>514</v>
      </c>
      <c r="B7" s="115"/>
      <c r="C7" s="116"/>
      <c r="D7" s="117">
        <v>53908</v>
      </c>
      <c r="E7" s="118"/>
      <c r="F7" s="119">
        <v>91837</v>
      </c>
      <c r="G7" s="120"/>
      <c r="H7" s="121"/>
    </row>
    <row r="8" spans="1:8" x14ac:dyDescent="0.15">
      <c r="A8" s="122"/>
      <c r="B8" s="123"/>
      <c r="C8" s="124"/>
      <c r="D8" s="125">
        <v>53908</v>
      </c>
      <c r="E8" s="126"/>
      <c r="F8" s="127">
        <v>54439</v>
      </c>
      <c r="G8" s="128"/>
      <c r="H8" s="129"/>
    </row>
    <row r="9" spans="1:8" x14ac:dyDescent="0.15">
      <c r="A9" s="110" t="s">
        <v>515</v>
      </c>
      <c r="B9" s="115"/>
      <c r="C9" s="116"/>
      <c r="D9" s="117">
        <v>52950</v>
      </c>
      <c r="E9" s="118"/>
      <c r="F9" s="119">
        <v>106092</v>
      </c>
      <c r="G9" s="120"/>
      <c r="H9" s="121"/>
    </row>
    <row r="10" spans="1:8" x14ac:dyDescent="0.15">
      <c r="A10" s="122"/>
      <c r="B10" s="123"/>
      <c r="C10" s="124"/>
      <c r="D10" s="125">
        <v>47366</v>
      </c>
      <c r="E10" s="126"/>
      <c r="F10" s="127">
        <v>44299</v>
      </c>
      <c r="G10" s="128"/>
      <c r="H10" s="129"/>
    </row>
    <row r="11" spans="1:8" x14ac:dyDescent="0.15">
      <c r="A11" s="110" t="s">
        <v>516</v>
      </c>
      <c r="B11" s="115"/>
      <c r="C11" s="116"/>
      <c r="D11" s="117">
        <v>27125</v>
      </c>
      <c r="E11" s="118"/>
      <c r="F11" s="119">
        <v>79466</v>
      </c>
      <c r="G11" s="120"/>
      <c r="H11" s="121"/>
    </row>
    <row r="12" spans="1:8" x14ac:dyDescent="0.15">
      <c r="A12" s="122"/>
      <c r="B12" s="123"/>
      <c r="C12" s="130"/>
      <c r="D12" s="125">
        <v>26439</v>
      </c>
      <c r="E12" s="126"/>
      <c r="F12" s="127">
        <v>44645</v>
      </c>
      <c r="G12" s="128"/>
      <c r="H12" s="129"/>
    </row>
    <row r="13" spans="1:8" x14ac:dyDescent="0.15">
      <c r="A13" s="110"/>
      <c r="B13" s="115"/>
      <c r="C13" s="131"/>
      <c r="D13" s="132">
        <v>43734</v>
      </c>
      <c r="E13" s="133"/>
      <c r="F13" s="134">
        <v>85328</v>
      </c>
      <c r="G13" s="135"/>
      <c r="H13" s="121"/>
    </row>
    <row r="14" spans="1:8" x14ac:dyDescent="0.15">
      <c r="A14" s="122"/>
      <c r="B14" s="123"/>
      <c r="C14" s="124"/>
      <c r="D14" s="125">
        <v>41182</v>
      </c>
      <c r="E14" s="126"/>
      <c r="F14" s="127">
        <v>44929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7.67</v>
      </c>
      <c r="C19" s="136">
        <f>ROUND(VALUE(SUBSTITUTE(実質収支比率等に係る経年分析!G$48,"▲","-")),2)</f>
        <v>7.13</v>
      </c>
      <c r="D19" s="136">
        <f>ROUND(VALUE(SUBSTITUTE(実質収支比率等に係る経年分析!H$48,"▲","-")),2)</f>
        <v>6.93</v>
      </c>
      <c r="E19" s="136">
        <f>ROUND(VALUE(SUBSTITUTE(実質収支比率等に係る経年分析!I$48,"▲","-")),2)</f>
        <v>9.56</v>
      </c>
      <c r="F19" s="136">
        <f>ROUND(VALUE(SUBSTITUTE(実質収支比率等に係る経年分析!J$48,"▲","-")),2)</f>
        <v>8.56</v>
      </c>
    </row>
    <row r="20" spans="1:11" x14ac:dyDescent="0.15">
      <c r="A20" s="136" t="s">
        <v>43</v>
      </c>
      <c r="B20" s="136">
        <f>ROUND(VALUE(SUBSTITUTE(実質収支比率等に係る経年分析!F$47,"▲","-")),2)</f>
        <v>160.19999999999999</v>
      </c>
      <c r="C20" s="136">
        <f>ROUND(VALUE(SUBSTITUTE(実質収支比率等に係る経年分析!G$47,"▲","-")),2)</f>
        <v>178.86</v>
      </c>
      <c r="D20" s="136">
        <f>ROUND(VALUE(SUBSTITUTE(実質収支比率等に係る経年分析!H$47,"▲","-")),2)</f>
        <v>170.7</v>
      </c>
      <c r="E20" s="136">
        <f>ROUND(VALUE(SUBSTITUTE(実質収支比率等に係る経年分析!I$47,"▲","-")),2)</f>
        <v>185.06</v>
      </c>
      <c r="F20" s="136">
        <f>ROUND(VALUE(SUBSTITUTE(実質収支比率等に係る経年分析!J$47,"▲","-")),2)</f>
        <v>189.81</v>
      </c>
    </row>
    <row r="21" spans="1:11" x14ac:dyDescent="0.15">
      <c r="A21" s="136" t="s">
        <v>44</v>
      </c>
      <c r="B21" s="136">
        <f>IF(ISNUMBER(VALUE(SUBSTITUTE(実質収支比率等に係る経年分析!F$49,"▲","-"))),ROUND(VALUE(SUBSTITUTE(実質収支比率等に係る経年分析!F$49,"▲","-")),2),NA())</f>
        <v>2.62</v>
      </c>
      <c r="C21" s="136">
        <f>IF(ISNUMBER(VALUE(SUBSTITUTE(実質収支比率等に係る経年分析!G$49,"▲","-"))),ROUND(VALUE(SUBSTITUTE(実質収支比率等に係る経年分析!G$49,"▲","-")),2),NA())</f>
        <v>7.03</v>
      </c>
      <c r="D21" s="136">
        <f>IF(ISNUMBER(VALUE(SUBSTITUTE(実質収支比率等に係る経年分析!H$49,"▲","-"))),ROUND(VALUE(SUBSTITUTE(実質収支比率等に係る経年分析!H$49,"▲","-")),2),NA())</f>
        <v>13.52</v>
      </c>
      <c r="E21" s="136">
        <f>IF(ISNUMBER(VALUE(SUBSTITUTE(実質収支比率等に係る経年分析!I$49,"▲","-"))),ROUND(VALUE(SUBSTITUTE(実質収支比率等に係る経年分析!I$49,"▲","-")),2),NA())</f>
        <v>9.9</v>
      </c>
      <c r="F21" s="136">
        <f>IF(ISNUMBER(VALUE(SUBSTITUTE(実質収支比率等に係る経年分析!J$49,"▲","-"))),ROUND(VALUE(SUBSTITUTE(実質収支比率等に係る経年分析!J$49,"▲","-")),2),NA())</f>
        <v>5.51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0.56999999999999995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8.56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9.39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590</v>
      </c>
      <c r="E42" s="138"/>
      <c r="F42" s="138"/>
      <c r="G42" s="138">
        <f>'実質公債費比率（分子）の構造'!L$52</f>
        <v>580</v>
      </c>
      <c r="H42" s="138"/>
      <c r="I42" s="138"/>
      <c r="J42" s="138">
        <f>'実質公債費比率（分子）の構造'!M$52</f>
        <v>575</v>
      </c>
      <c r="K42" s="138"/>
      <c r="L42" s="138"/>
      <c r="M42" s="138">
        <f>'実質公債費比率（分子）の構造'!N$52</f>
        <v>535</v>
      </c>
      <c r="N42" s="138"/>
      <c r="O42" s="138"/>
      <c r="P42" s="138">
        <f>'実質公債費比率（分子）の構造'!O$52</f>
        <v>510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v>
      </c>
      <c r="C45" s="138"/>
      <c r="D45" s="138"/>
      <c r="E45" s="138">
        <f>'実質公債費比率（分子）の構造'!L$49</f>
        <v>2</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55</v>
      </c>
      <c r="B46" s="138">
        <f>'実質公債費比率（分子）の構造'!K$48</f>
        <v>687</v>
      </c>
      <c r="C46" s="138"/>
      <c r="D46" s="138"/>
      <c r="E46" s="138">
        <f>'実質公債費比率（分子）の構造'!L$48</f>
        <v>653</v>
      </c>
      <c r="F46" s="138"/>
      <c r="G46" s="138"/>
      <c r="H46" s="138">
        <f>'実質公債費比率（分子）の構造'!M$48</f>
        <v>658</v>
      </c>
      <c r="I46" s="138"/>
      <c r="J46" s="138"/>
      <c r="K46" s="138">
        <f>'実質公債費比率（分子）の構造'!N$48</f>
        <v>628</v>
      </c>
      <c r="L46" s="138"/>
      <c r="M46" s="138"/>
      <c r="N46" s="138">
        <f>'実質公債費比率（分子）の構造'!O$48</f>
        <v>570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123</v>
      </c>
      <c r="C49" s="138"/>
      <c r="D49" s="138"/>
      <c r="E49" s="138">
        <f>'実質公債費比率（分子）の構造'!L$45</f>
        <v>80</v>
      </c>
      <c r="F49" s="138"/>
      <c r="G49" s="138"/>
      <c r="H49" s="138">
        <f>'実質公債費比率（分子）の構造'!M$45</f>
        <v>47</v>
      </c>
      <c r="I49" s="138"/>
      <c r="J49" s="138"/>
      <c r="K49" s="138">
        <f>'実質公債費比率（分子）の構造'!N$45</f>
        <v>43</v>
      </c>
      <c r="L49" s="138"/>
      <c r="M49" s="138"/>
      <c r="N49" s="138">
        <f>'実質公債費比率（分子）の構造'!O$45</f>
        <v>26</v>
      </c>
      <c r="O49" s="138"/>
      <c r="P49" s="138"/>
    </row>
    <row r="50" spans="1:16" x14ac:dyDescent="0.15">
      <c r="A50" s="138" t="s">
        <v>59</v>
      </c>
      <c r="B50" s="138" t="e">
        <f>NA()</f>
        <v>#N/A</v>
      </c>
      <c r="C50" s="138">
        <f>IF(ISNUMBER('実質公債費比率（分子）の構造'!K$53),'実質公債費比率（分子）の構造'!K$53,NA())</f>
        <v>229</v>
      </c>
      <c r="D50" s="138" t="e">
        <f>NA()</f>
        <v>#N/A</v>
      </c>
      <c r="E50" s="138" t="e">
        <f>NA()</f>
        <v>#N/A</v>
      </c>
      <c r="F50" s="138">
        <f>IF(ISNUMBER('実質公債費比率（分子）の構造'!L$53),'実質公債費比率（分子）の構造'!L$53,NA())</f>
        <v>155</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136</v>
      </c>
      <c r="M50" s="138" t="e">
        <f>NA()</f>
        <v>#N/A</v>
      </c>
      <c r="N50" s="138" t="e">
        <f>NA()</f>
        <v>#N/A</v>
      </c>
      <c r="O50" s="138">
        <f>IF(ISNUMBER('実質公債費比率（分子）の構造'!O$53),'実質公債費比率（分子）の構造'!O$53,NA())</f>
        <v>86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5425</v>
      </c>
      <c r="E56" s="137"/>
      <c r="F56" s="137"/>
      <c r="G56" s="137">
        <f>'将来負担比率（分子）の構造'!J$52</f>
        <v>5101</v>
      </c>
      <c r="H56" s="137"/>
      <c r="I56" s="137"/>
      <c r="J56" s="137">
        <f>'将来負担比率（分子）の構造'!K$52</f>
        <v>4739</v>
      </c>
      <c r="K56" s="137"/>
      <c r="L56" s="137"/>
      <c r="M56" s="137">
        <f>'将来負担比率（分子）の構造'!L$52</f>
        <v>4483</v>
      </c>
      <c r="N56" s="137"/>
      <c r="O56" s="137"/>
      <c r="P56" s="137">
        <f>'将来負担比率（分子）の構造'!M$52</f>
        <v>4132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21226</v>
      </c>
      <c r="E58" s="137"/>
      <c r="F58" s="137"/>
      <c r="G58" s="137">
        <f>'将来負担比率（分子）の構造'!J$50</f>
        <v>21625</v>
      </c>
      <c r="H58" s="137"/>
      <c r="I58" s="137"/>
      <c r="J58" s="137">
        <f>'将来負担比率（分子）の構造'!K$50</f>
        <v>22418</v>
      </c>
      <c r="K58" s="137"/>
      <c r="L58" s="137"/>
      <c r="M58" s="137">
        <f>'将来負担比率（分子）の構造'!L$50</f>
        <v>23035</v>
      </c>
      <c r="N58" s="137"/>
      <c r="O58" s="137"/>
      <c r="P58" s="137">
        <f>'将来負担比率（分子）の構造'!M$50</f>
        <v>24075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665</v>
      </c>
      <c r="C62" s="137"/>
      <c r="D62" s="137"/>
      <c r="E62" s="137">
        <f>'将来負担比率（分子）の構造'!J$45</f>
        <v>674</v>
      </c>
      <c r="F62" s="137"/>
      <c r="G62" s="137"/>
      <c r="H62" s="137">
        <f>'将来負担比率（分子）の構造'!K$45</f>
        <v>632</v>
      </c>
      <c r="I62" s="137"/>
      <c r="J62" s="137"/>
      <c r="K62" s="137">
        <f>'将来負担比率（分子）の構造'!L$45</f>
        <v>537</v>
      </c>
      <c r="L62" s="137"/>
      <c r="M62" s="137"/>
      <c r="N62" s="137">
        <f>'将来負担比率（分子）の構造'!M$45</f>
        <v>501</v>
      </c>
      <c r="O62" s="137"/>
      <c r="P62" s="137"/>
    </row>
    <row r="63" spans="1:16" x14ac:dyDescent="0.15">
      <c r="A63" s="137" t="s">
        <v>28</v>
      </c>
      <c r="B63" s="137">
        <f>'将来負担比率（分子）の構造'!I$44</f>
        <v>3</v>
      </c>
      <c r="C63" s="137"/>
      <c r="D63" s="137"/>
      <c r="E63" s="137">
        <f>'将来負担比率（分子）の構造'!J$44</f>
        <v>4</v>
      </c>
      <c r="F63" s="137"/>
      <c r="G63" s="137"/>
      <c r="H63" s="137">
        <f>'将来負担比率（分子）の構造'!K$44</f>
        <v>6</v>
      </c>
      <c r="I63" s="137"/>
      <c r="J63" s="137"/>
      <c r="K63" s="137">
        <f>'将来負担比率（分子）の構造'!L$44</f>
        <v>6</v>
      </c>
      <c r="L63" s="137"/>
      <c r="M63" s="137"/>
      <c r="N63" s="137">
        <f>'将来負担比率（分子）の構造'!M$44</f>
        <v>5</v>
      </c>
      <c r="O63" s="137"/>
      <c r="P63" s="137"/>
    </row>
    <row r="64" spans="1:16" x14ac:dyDescent="0.15">
      <c r="A64" s="137" t="s">
        <v>27</v>
      </c>
      <c r="B64" s="137">
        <f>'将来負担比率（分子）の構造'!I$43</f>
        <v>6156</v>
      </c>
      <c r="C64" s="137"/>
      <c r="D64" s="137"/>
      <c r="E64" s="137">
        <f>'将来負担比率（分子）の構造'!J$43</f>
        <v>5706</v>
      </c>
      <c r="F64" s="137"/>
      <c r="G64" s="137"/>
      <c r="H64" s="137">
        <f>'将来負担比率（分子）の構造'!K$43</f>
        <v>5273</v>
      </c>
      <c r="I64" s="137"/>
      <c r="J64" s="137"/>
      <c r="K64" s="137">
        <f>'将来負担比率（分子）の構造'!L$43</f>
        <v>4984</v>
      </c>
      <c r="L64" s="137"/>
      <c r="M64" s="137"/>
      <c r="N64" s="137">
        <f>'将来負担比率（分子）の構造'!M$43</f>
        <v>4700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345</v>
      </c>
      <c r="C66" s="137"/>
      <c r="D66" s="137"/>
      <c r="E66" s="137">
        <f>'将来負担比率（分子）の構造'!J$41</f>
        <v>272</v>
      </c>
      <c r="F66" s="137"/>
      <c r="G66" s="137"/>
      <c r="H66" s="137">
        <f>'将来負担比率（分子）の構造'!K$41</f>
        <v>312</v>
      </c>
      <c r="I66" s="137"/>
      <c r="J66" s="137"/>
      <c r="K66" s="137">
        <f>'将来負担比率（分子）の構造'!L$41</f>
        <v>505</v>
      </c>
      <c r="L66" s="137"/>
      <c r="M66" s="137"/>
      <c r="N66" s="137">
        <f>'将来負担比率（分子）の構造'!M$41</f>
        <v>483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2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4661248</v>
      </c>
      <c r="S5" s="615"/>
      <c r="T5" s="615"/>
      <c r="U5" s="615"/>
      <c r="V5" s="615"/>
      <c r="W5" s="615"/>
      <c r="X5" s="615"/>
      <c r="Y5" s="616"/>
      <c r="Z5" s="617">
        <v>70.5</v>
      </c>
      <c r="AA5" s="617"/>
      <c r="AB5" s="617"/>
      <c r="AC5" s="617"/>
      <c r="AD5" s="618">
        <v>4661248</v>
      </c>
      <c r="AE5" s="618"/>
      <c r="AF5" s="618"/>
      <c r="AG5" s="618"/>
      <c r="AH5" s="618"/>
      <c r="AI5" s="618"/>
      <c r="AJ5" s="618"/>
      <c r="AK5" s="618"/>
      <c r="AL5" s="619">
        <v>93</v>
      </c>
      <c r="AM5" s="620"/>
      <c r="AN5" s="620"/>
      <c r="AO5" s="621"/>
      <c r="AP5" s="611" t="s">
        <v>212</v>
      </c>
      <c r="AQ5" s="612"/>
      <c r="AR5" s="612"/>
      <c r="AS5" s="612"/>
      <c r="AT5" s="612"/>
      <c r="AU5" s="612"/>
      <c r="AV5" s="612"/>
      <c r="AW5" s="612"/>
      <c r="AX5" s="612"/>
      <c r="AY5" s="612"/>
      <c r="AZ5" s="612"/>
      <c r="BA5" s="612"/>
      <c r="BB5" s="612"/>
      <c r="BC5" s="612"/>
      <c r="BD5" s="612"/>
      <c r="BE5" s="612"/>
      <c r="BF5" s="613"/>
      <c r="BG5" s="625">
        <v>4661248</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55738</v>
      </c>
      <c r="S6" s="626"/>
      <c r="T6" s="626"/>
      <c r="U6" s="626"/>
      <c r="V6" s="626"/>
      <c r="W6" s="626"/>
      <c r="X6" s="626"/>
      <c r="Y6" s="627"/>
      <c r="Z6" s="628">
        <v>0.8</v>
      </c>
      <c r="AA6" s="628"/>
      <c r="AB6" s="628"/>
      <c r="AC6" s="628"/>
      <c r="AD6" s="629">
        <v>55738</v>
      </c>
      <c r="AE6" s="629"/>
      <c r="AF6" s="629"/>
      <c r="AG6" s="629"/>
      <c r="AH6" s="629"/>
      <c r="AI6" s="629"/>
      <c r="AJ6" s="629"/>
      <c r="AK6" s="629"/>
      <c r="AL6" s="630">
        <v>1.1000000000000001</v>
      </c>
      <c r="AM6" s="631"/>
      <c r="AN6" s="631"/>
      <c r="AO6" s="632"/>
      <c r="AP6" s="622" t="s">
        <v>218</v>
      </c>
      <c r="AQ6" s="623"/>
      <c r="AR6" s="623"/>
      <c r="AS6" s="623"/>
      <c r="AT6" s="623"/>
      <c r="AU6" s="623"/>
      <c r="AV6" s="623"/>
      <c r="AW6" s="623"/>
      <c r="AX6" s="623"/>
      <c r="AY6" s="623"/>
      <c r="AZ6" s="623"/>
      <c r="BA6" s="623"/>
      <c r="BB6" s="623"/>
      <c r="BC6" s="623"/>
      <c r="BD6" s="623"/>
      <c r="BE6" s="623"/>
      <c r="BF6" s="624"/>
      <c r="BG6" s="625">
        <v>4661248</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89968</v>
      </c>
      <c r="CS6" s="626"/>
      <c r="CT6" s="626"/>
      <c r="CU6" s="626"/>
      <c r="CV6" s="626"/>
      <c r="CW6" s="626"/>
      <c r="CX6" s="626"/>
      <c r="CY6" s="627"/>
      <c r="CZ6" s="628">
        <v>1.5</v>
      </c>
      <c r="DA6" s="628"/>
      <c r="DB6" s="628"/>
      <c r="DC6" s="628"/>
      <c r="DD6" s="634" t="s">
        <v>213</v>
      </c>
      <c r="DE6" s="626"/>
      <c r="DF6" s="626"/>
      <c r="DG6" s="626"/>
      <c r="DH6" s="626"/>
      <c r="DI6" s="626"/>
      <c r="DJ6" s="626"/>
      <c r="DK6" s="626"/>
      <c r="DL6" s="626"/>
      <c r="DM6" s="626"/>
      <c r="DN6" s="626"/>
      <c r="DO6" s="626"/>
      <c r="DP6" s="627"/>
      <c r="DQ6" s="634">
        <v>89968</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3649</v>
      </c>
      <c r="S7" s="626"/>
      <c r="T7" s="626"/>
      <c r="U7" s="626"/>
      <c r="V7" s="626"/>
      <c r="W7" s="626"/>
      <c r="X7" s="626"/>
      <c r="Y7" s="627"/>
      <c r="Z7" s="628">
        <v>0.1</v>
      </c>
      <c r="AA7" s="628"/>
      <c r="AB7" s="628"/>
      <c r="AC7" s="628"/>
      <c r="AD7" s="629">
        <v>3649</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1094066</v>
      </c>
      <c r="BH7" s="626"/>
      <c r="BI7" s="626"/>
      <c r="BJ7" s="626"/>
      <c r="BK7" s="626"/>
      <c r="BL7" s="626"/>
      <c r="BM7" s="626"/>
      <c r="BN7" s="627"/>
      <c r="BO7" s="628">
        <v>23.5</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1928286</v>
      </c>
      <c r="CS7" s="626"/>
      <c r="CT7" s="626"/>
      <c r="CU7" s="626"/>
      <c r="CV7" s="626"/>
      <c r="CW7" s="626"/>
      <c r="CX7" s="626"/>
      <c r="CY7" s="627"/>
      <c r="CZ7" s="628">
        <v>31.2</v>
      </c>
      <c r="DA7" s="628"/>
      <c r="DB7" s="628"/>
      <c r="DC7" s="628"/>
      <c r="DD7" s="634">
        <v>107799</v>
      </c>
      <c r="DE7" s="626"/>
      <c r="DF7" s="626"/>
      <c r="DG7" s="626"/>
      <c r="DH7" s="626"/>
      <c r="DI7" s="626"/>
      <c r="DJ7" s="626"/>
      <c r="DK7" s="626"/>
      <c r="DL7" s="626"/>
      <c r="DM7" s="626"/>
      <c r="DN7" s="626"/>
      <c r="DO7" s="626"/>
      <c r="DP7" s="627"/>
      <c r="DQ7" s="634">
        <v>1529377</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8925</v>
      </c>
      <c r="S8" s="626"/>
      <c r="T8" s="626"/>
      <c r="U8" s="626"/>
      <c r="V8" s="626"/>
      <c r="W8" s="626"/>
      <c r="X8" s="626"/>
      <c r="Y8" s="627"/>
      <c r="Z8" s="628">
        <v>0.1</v>
      </c>
      <c r="AA8" s="628"/>
      <c r="AB8" s="628"/>
      <c r="AC8" s="628"/>
      <c r="AD8" s="629">
        <v>8925</v>
      </c>
      <c r="AE8" s="629"/>
      <c r="AF8" s="629"/>
      <c r="AG8" s="629"/>
      <c r="AH8" s="629"/>
      <c r="AI8" s="629"/>
      <c r="AJ8" s="629"/>
      <c r="AK8" s="629"/>
      <c r="AL8" s="630">
        <v>0.2</v>
      </c>
      <c r="AM8" s="631"/>
      <c r="AN8" s="631"/>
      <c r="AO8" s="632"/>
      <c r="AP8" s="622" t="s">
        <v>224</v>
      </c>
      <c r="AQ8" s="623"/>
      <c r="AR8" s="623"/>
      <c r="AS8" s="623"/>
      <c r="AT8" s="623"/>
      <c r="AU8" s="623"/>
      <c r="AV8" s="623"/>
      <c r="AW8" s="623"/>
      <c r="AX8" s="623"/>
      <c r="AY8" s="623"/>
      <c r="AZ8" s="623"/>
      <c r="BA8" s="623"/>
      <c r="BB8" s="623"/>
      <c r="BC8" s="623"/>
      <c r="BD8" s="623"/>
      <c r="BE8" s="623"/>
      <c r="BF8" s="624"/>
      <c r="BG8" s="625">
        <v>24162</v>
      </c>
      <c r="BH8" s="626"/>
      <c r="BI8" s="626"/>
      <c r="BJ8" s="626"/>
      <c r="BK8" s="626"/>
      <c r="BL8" s="626"/>
      <c r="BM8" s="626"/>
      <c r="BN8" s="627"/>
      <c r="BO8" s="628">
        <v>0.5</v>
      </c>
      <c r="BP8" s="628"/>
      <c r="BQ8" s="628"/>
      <c r="BR8" s="628"/>
      <c r="BS8" s="634" t="s">
        <v>114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1798986</v>
      </c>
      <c r="CS8" s="626"/>
      <c r="CT8" s="626"/>
      <c r="CU8" s="626"/>
      <c r="CV8" s="626"/>
      <c r="CW8" s="626"/>
      <c r="CX8" s="626"/>
      <c r="CY8" s="627"/>
      <c r="CZ8" s="628">
        <v>29.1</v>
      </c>
      <c r="DA8" s="628"/>
      <c r="DB8" s="628"/>
      <c r="DC8" s="628"/>
      <c r="DD8" s="634">
        <v>6342</v>
      </c>
      <c r="DE8" s="626"/>
      <c r="DF8" s="626"/>
      <c r="DG8" s="626"/>
      <c r="DH8" s="626"/>
      <c r="DI8" s="626"/>
      <c r="DJ8" s="626"/>
      <c r="DK8" s="626"/>
      <c r="DL8" s="626"/>
      <c r="DM8" s="626"/>
      <c r="DN8" s="626"/>
      <c r="DO8" s="626"/>
      <c r="DP8" s="627"/>
      <c r="DQ8" s="634">
        <v>1034768</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5272</v>
      </c>
      <c r="S9" s="626"/>
      <c r="T9" s="626"/>
      <c r="U9" s="626"/>
      <c r="V9" s="626"/>
      <c r="W9" s="626"/>
      <c r="X9" s="626"/>
      <c r="Y9" s="627"/>
      <c r="Z9" s="628">
        <v>0.1</v>
      </c>
      <c r="AA9" s="628"/>
      <c r="AB9" s="628"/>
      <c r="AC9" s="628"/>
      <c r="AD9" s="629">
        <v>5272</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840156</v>
      </c>
      <c r="BH9" s="626"/>
      <c r="BI9" s="626"/>
      <c r="BJ9" s="626"/>
      <c r="BK9" s="626"/>
      <c r="BL9" s="626"/>
      <c r="BM9" s="626"/>
      <c r="BN9" s="627"/>
      <c r="BO9" s="628">
        <v>18</v>
      </c>
      <c r="BP9" s="628"/>
      <c r="BQ9" s="628"/>
      <c r="BR9" s="628"/>
      <c r="BS9" s="634" t="s">
        <v>114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406447</v>
      </c>
      <c r="CS9" s="626"/>
      <c r="CT9" s="626"/>
      <c r="CU9" s="626"/>
      <c r="CV9" s="626"/>
      <c r="CW9" s="626"/>
      <c r="CX9" s="626"/>
      <c r="CY9" s="627"/>
      <c r="CZ9" s="628">
        <v>6.6</v>
      </c>
      <c r="DA9" s="628"/>
      <c r="DB9" s="628"/>
      <c r="DC9" s="628"/>
      <c r="DD9" s="634">
        <v>10030</v>
      </c>
      <c r="DE9" s="626"/>
      <c r="DF9" s="626"/>
      <c r="DG9" s="626"/>
      <c r="DH9" s="626"/>
      <c r="DI9" s="626"/>
      <c r="DJ9" s="626"/>
      <c r="DK9" s="626"/>
      <c r="DL9" s="626"/>
      <c r="DM9" s="626"/>
      <c r="DN9" s="626"/>
      <c r="DO9" s="626"/>
      <c r="DP9" s="627"/>
      <c r="DQ9" s="634">
        <v>384346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251331</v>
      </c>
      <c r="S10" s="626"/>
      <c r="T10" s="626"/>
      <c r="U10" s="626"/>
      <c r="V10" s="626"/>
      <c r="W10" s="626"/>
      <c r="X10" s="626"/>
      <c r="Y10" s="627"/>
      <c r="Z10" s="628">
        <v>3.8</v>
      </c>
      <c r="AA10" s="628"/>
      <c r="AB10" s="628"/>
      <c r="AC10" s="628"/>
      <c r="AD10" s="629">
        <v>251331</v>
      </c>
      <c r="AE10" s="629"/>
      <c r="AF10" s="629"/>
      <c r="AG10" s="629"/>
      <c r="AH10" s="629"/>
      <c r="AI10" s="629"/>
      <c r="AJ10" s="629"/>
      <c r="AK10" s="629"/>
      <c r="AL10" s="630">
        <v>5</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65893</v>
      </c>
      <c r="BH10" s="626"/>
      <c r="BI10" s="626"/>
      <c r="BJ10" s="626"/>
      <c r="BK10" s="626"/>
      <c r="BL10" s="626"/>
      <c r="BM10" s="626"/>
      <c r="BN10" s="627"/>
      <c r="BO10" s="628">
        <v>1.4</v>
      </c>
      <c r="BP10" s="628"/>
      <c r="BQ10" s="628"/>
      <c r="BR10" s="628"/>
      <c r="BS10" s="634" t="s">
        <v>114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114</v>
      </c>
      <c r="CS10" s="626"/>
      <c r="CT10" s="626"/>
      <c r="CU10" s="626"/>
      <c r="CV10" s="626"/>
      <c r="CW10" s="626"/>
      <c r="CX10" s="626"/>
      <c r="CY10" s="627"/>
      <c r="CZ10" s="628" t="s">
        <v>114</v>
      </c>
      <c r="DA10" s="628"/>
      <c r="DB10" s="628"/>
      <c r="DC10" s="628"/>
      <c r="DD10" s="634" t="s">
        <v>114</v>
      </c>
      <c r="DE10" s="626"/>
      <c r="DF10" s="626"/>
      <c r="DG10" s="626"/>
      <c r="DH10" s="626"/>
      <c r="DI10" s="626"/>
      <c r="DJ10" s="626"/>
      <c r="DK10" s="626"/>
      <c r="DL10" s="626"/>
      <c r="DM10" s="626"/>
      <c r="DN10" s="626"/>
      <c r="DO10" s="626"/>
      <c r="DP10" s="627"/>
      <c r="DQ10" s="634" t="s">
        <v>114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163855</v>
      </c>
      <c r="BH11" s="626"/>
      <c r="BI11" s="626"/>
      <c r="BJ11" s="626"/>
      <c r="BK11" s="626"/>
      <c r="BL11" s="626"/>
      <c r="BM11" s="626"/>
      <c r="BN11" s="627"/>
      <c r="BO11" s="628">
        <v>3.5</v>
      </c>
      <c r="BP11" s="628"/>
      <c r="BQ11" s="628"/>
      <c r="BR11" s="628"/>
      <c r="BS11" s="634" t="s">
        <v>114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85718</v>
      </c>
      <c r="CS11" s="626"/>
      <c r="CT11" s="626"/>
      <c r="CU11" s="626"/>
      <c r="CV11" s="626"/>
      <c r="CW11" s="626"/>
      <c r="CX11" s="626"/>
      <c r="CY11" s="627"/>
      <c r="CZ11" s="628">
        <v>1.4</v>
      </c>
      <c r="DA11" s="628"/>
      <c r="DB11" s="628"/>
      <c r="DC11" s="628"/>
      <c r="DD11" s="634">
        <v>18133</v>
      </c>
      <c r="DE11" s="626"/>
      <c r="DF11" s="626"/>
      <c r="DG11" s="626"/>
      <c r="DH11" s="626"/>
      <c r="DI11" s="626"/>
      <c r="DJ11" s="626"/>
      <c r="DK11" s="626"/>
      <c r="DL11" s="626"/>
      <c r="DM11" s="626"/>
      <c r="DN11" s="626"/>
      <c r="DO11" s="626"/>
      <c r="DP11" s="627"/>
      <c r="DQ11" s="634">
        <v>77966</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3400685</v>
      </c>
      <c r="BH12" s="626"/>
      <c r="BI12" s="626"/>
      <c r="BJ12" s="626"/>
      <c r="BK12" s="626"/>
      <c r="BL12" s="626"/>
      <c r="BM12" s="626"/>
      <c r="BN12" s="627"/>
      <c r="BO12" s="628">
        <v>73</v>
      </c>
      <c r="BP12" s="628"/>
      <c r="BQ12" s="628"/>
      <c r="BR12" s="628"/>
      <c r="BS12" s="634" t="s">
        <v>114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17621</v>
      </c>
      <c r="CS12" s="626"/>
      <c r="CT12" s="626"/>
      <c r="CU12" s="626"/>
      <c r="CV12" s="626"/>
      <c r="CW12" s="626"/>
      <c r="CX12" s="626"/>
      <c r="CY12" s="627"/>
      <c r="CZ12" s="628">
        <v>0.3</v>
      </c>
      <c r="DA12" s="628"/>
      <c r="DB12" s="628"/>
      <c r="DC12" s="628"/>
      <c r="DD12" s="634" t="s">
        <v>114</v>
      </c>
      <c r="DE12" s="626"/>
      <c r="DF12" s="626"/>
      <c r="DG12" s="626"/>
      <c r="DH12" s="626"/>
      <c r="DI12" s="626"/>
      <c r="DJ12" s="626"/>
      <c r="DK12" s="626"/>
      <c r="DL12" s="626"/>
      <c r="DM12" s="626"/>
      <c r="DN12" s="626"/>
      <c r="DO12" s="626"/>
      <c r="DP12" s="627"/>
      <c r="DQ12" s="634">
        <v>13621</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10885</v>
      </c>
      <c r="S13" s="626"/>
      <c r="T13" s="626"/>
      <c r="U13" s="626"/>
      <c r="V13" s="626"/>
      <c r="W13" s="626"/>
      <c r="X13" s="626"/>
      <c r="Y13" s="627"/>
      <c r="Z13" s="628">
        <v>0.2</v>
      </c>
      <c r="AA13" s="628"/>
      <c r="AB13" s="628"/>
      <c r="AC13" s="628"/>
      <c r="AD13" s="629">
        <v>10885</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3399377</v>
      </c>
      <c r="BH13" s="626"/>
      <c r="BI13" s="626"/>
      <c r="BJ13" s="626"/>
      <c r="BK13" s="626"/>
      <c r="BL13" s="626"/>
      <c r="BM13" s="626"/>
      <c r="BN13" s="627"/>
      <c r="BO13" s="628">
        <v>72.900000000000006</v>
      </c>
      <c r="BP13" s="628"/>
      <c r="BQ13" s="628"/>
      <c r="BR13" s="628"/>
      <c r="BS13" s="634" t="s">
        <v>114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942936</v>
      </c>
      <c r="CS13" s="626"/>
      <c r="CT13" s="626"/>
      <c r="CU13" s="626"/>
      <c r="CV13" s="626"/>
      <c r="CW13" s="626"/>
      <c r="CX13" s="626"/>
      <c r="CY13" s="627"/>
      <c r="CZ13" s="628">
        <v>15.2</v>
      </c>
      <c r="DA13" s="628"/>
      <c r="DB13" s="628"/>
      <c r="DC13" s="628"/>
      <c r="DD13" s="634">
        <v>200577</v>
      </c>
      <c r="DE13" s="626"/>
      <c r="DF13" s="626"/>
      <c r="DG13" s="626"/>
      <c r="DH13" s="626"/>
      <c r="DI13" s="626"/>
      <c r="DJ13" s="626"/>
      <c r="DK13" s="626"/>
      <c r="DL13" s="626"/>
      <c r="DM13" s="626"/>
      <c r="DN13" s="626"/>
      <c r="DO13" s="626"/>
      <c r="DP13" s="627"/>
      <c r="DQ13" s="634">
        <v>924703</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34533</v>
      </c>
      <c r="BH14" s="626"/>
      <c r="BI14" s="626"/>
      <c r="BJ14" s="626"/>
      <c r="BK14" s="626"/>
      <c r="BL14" s="626"/>
      <c r="BM14" s="626"/>
      <c r="BN14" s="627"/>
      <c r="BO14" s="628">
        <v>0.7</v>
      </c>
      <c r="BP14" s="628"/>
      <c r="BQ14" s="628"/>
      <c r="BR14" s="628"/>
      <c r="BS14" s="634" t="s">
        <v>114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207020</v>
      </c>
      <c r="CS14" s="626"/>
      <c r="CT14" s="626"/>
      <c r="CU14" s="626"/>
      <c r="CV14" s="626"/>
      <c r="CW14" s="626"/>
      <c r="CX14" s="626"/>
      <c r="CY14" s="627"/>
      <c r="CZ14" s="628">
        <v>3.3</v>
      </c>
      <c r="DA14" s="628"/>
      <c r="DB14" s="628"/>
      <c r="DC14" s="628"/>
      <c r="DD14" s="634">
        <v>7479</v>
      </c>
      <c r="DE14" s="626"/>
      <c r="DF14" s="626"/>
      <c r="DG14" s="626"/>
      <c r="DH14" s="626"/>
      <c r="DI14" s="626"/>
      <c r="DJ14" s="626"/>
      <c r="DK14" s="626"/>
      <c r="DL14" s="626"/>
      <c r="DM14" s="626"/>
      <c r="DN14" s="626"/>
      <c r="DO14" s="626"/>
      <c r="DP14" s="627"/>
      <c r="DQ14" s="634">
        <v>201489</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11854</v>
      </c>
      <c r="S15" s="626"/>
      <c r="T15" s="626"/>
      <c r="U15" s="626"/>
      <c r="V15" s="626"/>
      <c r="W15" s="626"/>
      <c r="X15" s="626"/>
      <c r="Y15" s="627"/>
      <c r="Z15" s="628">
        <v>0.2</v>
      </c>
      <c r="AA15" s="628"/>
      <c r="AB15" s="628"/>
      <c r="AC15" s="628"/>
      <c r="AD15" s="629">
        <v>11854</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131964</v>
      </c>
      <c r="BH15" s="626"/>
      <c r="BI15" s="626"/>
      <c r="BJ15" s="626"/>
      <c r="BK15" s="626"/>
      <c r="BL15" s="626"/>
      <c r="BM15" s="626"/>
      <c r="BN15" s="627"/>
      <c r="BO15" s="628">
        <v>2.8</v>
      </c>
      <c r="BP15" s="628"/>
      <c r="BQ15" s="628"/>
      <c r="BR15" s="628"/>
      <c r="BS15" s="634" t="s">
        <v>114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683654</v>
      </c>
      <c r="CS15" s="626"/>
      <c r="CT15" s="626"/>
      <c r="CU15" s="626"/>
      <c r="CV15" s="626"/>
      <c r="CW15" s="626"/>
      <c r="CX15" s="626"/>
      <c r="CY15" s="627"/>
      <c r="CZ15" s="628">
        <v>11.1</v>
      </c>
      <c r="DA15" s="628"/>
      <c r="DB15" s="628"/>
      <c r="DC15" s="628"/>
      <c r="DD15" s="634">
        <v>55887</v>
      </c>
      <c r="DE15" s="626"/>
      <c r="DF15" s="626"/>
      <c r="DG15" s="626"/>
      <c r="DH15" s="626"/>
      <c r="DI15" s="626"/>
      <c r="DJ15" s="626"/>
      <c r="DK15" s="626"/>
      <c r="DL15" s="626"/>
      <c r="DM15" s="626"/>
      <c r="DN15" s="626"/>
      <c r="DO15" s="626"/>
      <c r="DP15" s="627"/>
      <c r="DQ15" s="634">
        <v>567839</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12036</v>
      </c>
      <c r="S16" s="626"/>
      <c r="T16" s="626"/>
      <c r="U16" s="626"/>
      <c r="V16" s="626"/>
      <c r="W16" s="626"/>
      <c r="X16" s="626"/>
      <c r="Y16" s="627"/>
      <c r="Z16" s="628">
        <v>0.2</v>
      </c>
      <c r="AA16" s="628"/>
      <c r="AB16" s="628"/>
      <c r="AC16" s="628"/>
      <c r="AD16" s="629" t="s">
        <v>114</v>
      </c>
      <c r="AE16" s="629"/>
      <c r="AF16" s="629"/>
      <c r="AG16" s="629"/>
      <c r="AH16" s="629"/>
      <c r="AI16" s="629"/>
      <c r="AJ16" s="629"/>
      <c r="AK16" s="629"/>
      <c r="AL16" s="630" t="s">
        <v>114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114</v>
      </c>
      <c r="CS16" s="626"/>
      <c r="CT16" s="626"/>
      <c r="CU16" s="626"/>
      <c r="CV16" s="626"/>
      <c r="CW16" s="626"/>
      <c r="CX16" s="626"/>
      <c r="CY16" s="627"/>
      <c r="CZ16" s="628" t="s">
        <v>114</v>
      </c>
      <c r="DA16" s="628"/>
      <c r="DB16" s="628"/>
      <c r="DC16" s="628"/>
      <c r="DD16" s="634" t="s">
        <v>114</v>
      </c>
      <c r="DE16" s="626"/>
      <c r="DF16" s="626"/>
      <c r="DG16" s="626"/>
      <c r="DH16" s="626"/>
      <c r="DI16" s="626"/>
      <c r="DJ16" s="626"/>
      <c r="DK16" s="626"/>
      <c r="DL16" s="626"/>
      <c r="DM16" s="626"/>
      <c r="DN16" s="626"/>
      <c r="DO16" s="626"/>
      <c r="DP16" s="627"/>
      <c r="DQ16" s="634" t="s">
        <v>114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t="s">
        <v>114</v>
      </c>
      <c r="S17" s="626"/>
      <c r="T17" s="626"/>
      <c r="U17" s="626"/>
      <c r="V17" s="626"/>
      <c r="W17" s="626"/>
      <c r="X17" s="626"/>
      <c r="Y17" s="627"/>
      <c r="Z17" s="628" t="s">
        <v>114</v>
      </c>
      <c r="AA17" s="628"/>
      <c r="AB17" s="628"/>
      <c r="AC17" s="628"/>
      <c r="AD17" s="629" t="s">
        <v>114</v>
      </c>
      <c r="AE17" s="629"/>
      <c r="AF17" s="629"/>
      <c r="AG17" s="629"/>
      <c r="AH17" s="629"/>
      <c r="AI17" s="629"/>
      <c r="AJ17" s="629"/>
      <c r="AK17" s="629"/>
      <c r="AL17" s="630" t="s">
        <v>114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25887</v>
      </c>
      <c r="CS17" s="626"/>
      <c r="CT17" s="626"/>
      <c r="CU17" s="626"/>
      <c r="CV17" s="626"/>
      <c r="CW17" s="626"/>
      <c r="CX17" s="626"/>
      <c r="CY17" s="627"/>
      <c r="CZ17" s="628">
        <v>0.4</v>
      </c>
      <c r="DA17" s="628"/>
      <c r="DB17" s="628"/>
      <c r="DC17" s="628"/>
      <c r="DD17" s="634" t="s">
        <v>114</v>
      </c>
      <c r="DE17" s="626"/>
      <c r="DF17" s="626"/>
      <c r="DG17" s="626"/>
      <c r="DH17" s="626"/>
      <c r="DI17" s="626"/>
      <c r="DJ17" s="626"/>
      <c r="DK17" s="626"/>
      <c r="DL17" s="626"/>
      <c r="DM17" s="626"/>
      <c r="DN17" s="626"/>
      <c r="DO17" s="626"/>
      <c r="DP17" s="627"/>
      <c r="DQ17" s="634">
        <v>25887</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12036</v>
      </c>
      <c r="S18" s="626"/>
      <c r="T18" s="626"/>
      <c r="U18" s="626"/>
      <c r="V18" s="626"/>
      <c r="W18" s="626"/>
      <c r="X18" s="626"/>
      <c r="Y18" s="627"/>
      <c r="Z18" s="628">
        <v>0.2</v>
      </c>
      <c r="AA18" s="628"/>
      <c r="AB18" s="628"/>
      <c r="AC18" s="628"/>
      <c r="AD18" s="629" t="s">
        <v>114</v>
      </c>
      <c r="AE18" s="629"/>
      <c r="AF18" s="629"/>
      <c r="AG18" s="629"/>
      <c r="AH18" s="629"/>
      <c r="AI18" s="629"/>
      <c r="AJ18" s="629"/>
      <c r="AK18" s="629"/>
      <c r="AL18" s="630" t="s">
        <v>114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114</v>
      </c>
      <c r="BH19" s="626"/>
      <c r="BI19" s="626"/>
      <c r="BJ19" s="626"/>
      <c r="BK19" s="626"/>
      <c r="BL19" s="626"/>
      <c r="BM19" s="626"/>
      <c r="BN19" s="627"/>
      <c r="BO19" s="628" t="s">
        <v>114</v>
      </c>
      <c r="BP19" s="628"/>
      <c r="BQ19" s="628"/>
      <c r="BR19" s="628"/>
      <c r="BS19" s="634" t="s">
        <v>114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5020938</v>
      </c>
      <c r="S20" s="626"/>
      <c r="T20" s="626"/>
      <c r="U20" s="626"/>
      <c r="V20" s="626"/>
      <c r="W20" s="626"/>
      <c r="X20" s="626"/>
      <c r="Y20" s="627"/>
      <c r="Z20" s="628">
        <v>75.900000000000006</v>
      </c>
      <c r="AA20" s="628"/>
      <c r="AB20" s="628"/>
      <c r="AC20" s="628"/>
      <c r="AD20" s="629">
        <v>5008902</v>
      </c>
      <c r="AE20" s="629"/>
      <c r="AF20" s="629"/>
      <c r="AG20" s="629"/>
      <c r="AH20" s="629"/>
      <c r="AI20" s="629"/>
      <c r="AJ20" s="629"/>
      <c r="AK20" s="629"/>
      <c r="AL20" s="630">
        <v>99.9</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114</v>
      </c>
      <c r="BH20" s="626"/>
      <c r="BI20" s="626"/>
      <c r="BJ20" s="626"/>
      <c r="BK20" s="626"/>
      <c r="BL20" s="626"/>
      <c r="BM20" s="626"/>
      <c r="BN20" s="627"/>
      <c r="BO20" s="628" t="s">
        <v>114</v>
      </c>
      <c r="BP20" s="628"/>
      <c r="BQ20" s="628"/>
      <c r="BR20" s="628"/>
      <c r="BS20" s="634" t="s">
        <v>114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6186523</v>
      </c>
      <c r="CS20" s="626"/>
      <c r="CT20" s="626"/>
      <c r="CU20" s="626"/>
      <c r="CV20" s="626"/>
      <c r="CW20" s="626"/>
      <c r="CX20" s="626"/>
      <c r="CY20" s="627"/>
      <c r="CZ20" s="628">
        <v>100</v>
      </c>
      <c r="DA20" s="628"/>
      <c r="DB20" s="628"/>
      <c r="DC20" s="628"/>
      <c r="DD20" s="634">
        <v>406247</v>
      </c>
      <c r="DE20" s="626"/>
      <c r="DF20" s="626"/>
      <c r="DG20" s="626"/>
      <c r="DH20" s="626"/>
      <c r="DI20" s="626"/>
      <c r="DJ20" s="626"/>
      <c r="DK20" s="626"/>
      <c r="DL20" s="626"/>
      <c r="DM20" s="626"/>
      <c r="DN20" s="626"/>
      <c r="DO20" s="626"/>
      <c r="DP20" s="627"/>
      <c r="DQ20" s="634">
        <v>4849964</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2750</v>
      </c>
      <c r="S21" s="626"/>
      <c r="T21" s="626"/>
      <c r="U21" s="626"/>
      <c r="V21" s="626"/>
      <c r="W21" s="626"/>
      <c r="X21" s="626"/>
      <c r="Y21" s="627"/>
      <c r="Z21" s="628">
        <v>0</v>
      </c>
      <c r="AA21" s="628"/>
      <c r="AB21" s="628"/>
      <c r="AC21" s="628"/>
      <c r="AD21" s="629">
        <v>2750</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33854</v>
      </c>
      <c r="S22" s="626"/>
      <c r="T22" s="626"/>
      <c r="U22" s="626"/>
      <c r="V22" s="626"/>
      <c r="W22" s="626"/>
      <c r="X22" s="626"/>
      <c r="Y22" s="627"/>
      <c r="Z22" s="628">
        <v>0.5</v>
      </c>
      <c r="AA22" s="628"/>
      <c r="AB22" s="628"/>
      <c r="AC22" s="628"/>
      <c r="AD22" s="629" t="s">
        <v>114</v>
      </c>
      <c r="AE22" s="629"/>
      <c r="AF22" s="629"/>
      <c r="AG22" s="629"/>
      <c r="AH22" s="629"/>
      <c r="AI22" s="629"/>
      <c r="AJ22" s="629"/>
      <c r="AK22" s="629"/>
      <c r="AL22" s="630" t="s">
        <v>114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84853</v>
      </c>
      <c r="S23" s="626"/>
      <c r="T23" s="626"/>
      <c r="U23" s="626"/>
      <c r="V23" s="626"/>
      <c r="W23" s="626"/>
      <c r="X23" s="626"/>
      <c r="Y23" s="627"/>
      <c r="Z23" s="628">
        <v>1.3</v>
      </c>
      <c r="AA23" s="628"/>
      <c r="AB23" s="628"/>
      <c r="AC23" s="628"/>
      <c r="AD23" s="629" t="s">
        <v>114</v>
      </c>
      <c r="AE23" s="629"/>
      <c r="AF23" s="629"/>
      <c r="AG23" s="629"/>
      <c r="AH23" s="629"/>
      <c r="AI23" s="629"/>
      <c r="AJ23" s="629"/>
      <c r="AK23" s="629"/>
      <c r="AL23" s="630" t="s">
        <v>114</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8965</v>
      </c>
      <c r="S24" s="626"/>
      <c r="T24" s="626"/>
      <c r="U24" s="626"/>
      <c r="V24" s="626"/>
      <c r="W24" s="626"/>
      <c r="X24" s="626"/>
      <c r="Y24" s="627"/>
      <c r="Z24" s="628">
        <v>0.1</v>
      </c>
      <c r="AA24" s="628"/>
      <c r="AB24" s="628"/>
      <c r="AC24" s="628"/>
      <c r="AD24" s="629" t="s">
        <v>114</v>
      </c>
      <c r="AE24" s="629"/>
      <c r="AF24" s="629"/>
      <c r="AG24" s="629"/>
      <c r="AH24" s="629"/>
      <c r="AI24" s="629"/>
      <c r="AJ24" s="629"/>
      <c r="AK24" s="629"/>
      <c r="AL24" s="630" t="s">
        <v>114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1772133</v>
      </c>
      <c r="CS24" s="615"/>
      <c r="CT24" s="615"/>
      <c r="CU24" s="615"/>
      <c r="CV24" s="615"/>
      <c r="CW24" s="615"/>
      <c r="CX24" s="615"/>
      <c r="CY24" s="616"/>
      <c r="CZ24" s="652">
        <v>28.6</v>
      </c>
      <c r="DA24" s="653"/>
      <c r="DB24" s="653"/>
      <c r="DC24" s="654"/>
      <c r="DD24" s="651">
        <v>1059570</v>
      </c>
      <c r="DE24" s="615"/>
      <c r="DF24" s="615"/>
      <c r="DG24" s="615"/>
      <c r="DH24" s="615"/>
      <c r="DI24" s="615"/>
      <c r="DJ24" s="615"/>
      <c r="DK24" s="616"/>
      <c r="DL24" s="651">
        <v>1059570</v>
      </c>
      <c r="DM24" s="615"/>
      <c r="DN24" s="615"/>
      <c r="DO24" s="615"/>
      <c r="DP24" s="615"/>
      <c r="DQ24" s="615"/>
      <c r="DR24" s="615"/>
      <c r="DS24" s="615"/>
      <c r="DT24" s="615"/>
      <c r="DU24" s="615"/>
      <c r="DV24" s="616"/>
      <c r="DW24" s="619">
        <v>21.1</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465587</v>
      </c>
      <c r="S25" s="626"/>
      <c r="T25" s="626"/>
      <c r="U25" s="626"/>
      <c r="V25" s="626"/>
      <c r="W25" s="626"/>
      <c r="X25" s="626"/>
      <c r="Y25" s="627"/>
      <c r="Z25" s="628">
        <v>7</v>
      </c>
      <c r="AA25" s="628"/>
      <c r="AB25" s="628"/>
      <c r="AC25" s="628"/>
      <c r="AD25" s="629" t="s">
        <v>114</v>
      </c>
      <c r="AE25" s="629"/>
      <c r="AF25" s="629"/>
      <c r="AG25" s="629"/>
      <c r="AH25" s="629"/>
      <c r="AI25" s="629"/>
      <c r="AJ25" s="629"/>
      <c r="AK25" s="629"/>
      <c r="AL25" s="630" t="s">
        <v>114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891747</v>
      </c>
      <c r="CS25" s="657"/>
      <c r="CT25" s="657"/>
      <c r="CU25" s="657"/>
      <c r="CV25" s="657"/>
      <c r="CW25" s="657"/>
      <c r="CX25" s="657"/>
      <c r="CY25" s="658"/>
      <c r="CZ25" s="659">
        <v>14.4</v>
      </c>
      <c r="DA25" s="660"/>
      <c r="DB25" s="660"/>
      <c r="DC25" s="661"/>
      <c r="DD25" s="634">
        <v>781744</v>
      </c>
      <c r="DE25" s="657"/>
      <c r="DF25" s="657"/>
      <c r="DG25" s="657"/>
      <c r="DH25" s="657"/>
      <c r="DI25" s="657"/>
      <c r="DJ25" s="657"/>
      <c r="DK25" s="658"/>
      <c r="DL25" s="634">
        <v>781744</v>
      </c>
      <c r="DM25" s="657"/>
      <c r="DN25" s="657"/>
      <c r="DO25" s="657"/>
      <c r="DP25" s="657"/>
      <c r="DQ25" s="657"/>
      <c r="DR25" s="657"/>
      <c r="DS25" s="657"/>
      <c r="DT25" s="657"/>
      <c r="DU25" s="657"/>
      <c r="DV25" s="658"/>
      <c r="DW25" s="630">
        <v>15.6</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573853</v>
      </c>
      <c r="CS26" s="626"/>
      <c r="CT26" s="626"/>
      <c r="CU26" s="626"/>
      <c r="CV26" s="626"/>
      <c r="CW26" s="626"/>
      <c r="CX26" s="626"/>
      <c r="CY26" s="627"/>
      <c r="CZ26" s="659">
        <v>9.3000000000000007</v>
      </c>
      <c r="DA26" s="660"/>
      <c r="DB26" s="660"/>
      <c r="DC26" s="661"/>
      <c r="DD26" s="634">
        <v>464824</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282241</v>
      </c>
      <c r="S27" s="626"/>
      <c r="T27" s="626"/>
      <c r="U27" s="626"/>
      <c r="V27" s="626"/>
      <c r="W27" s="626"/>
      <c r="X27" s="626"/>
      <c r="Y27" s="627"/>
      <c r="Z27" s="628">
        <v>4.3</v>
      </c>
      <c r="AA27" s="628"/>
      <c r="AB27" s="628"/>
      <c r="AC27" s="628"/>
      <c r="AD27" s="629" t="s">
        <v>114</v>
      </c>
      <c r="AE27" s="629"/>
      <c r="AF27" s="629"/>
      <c r="AG27" s="629"/>
      <c r="AH27" s="629"/>
      <c r="AI27" s="629"/>
      <c r="AJ27" s="629"/>
      <c r="AK27" s="629"/>
      <c r="AL27" s="630" t="s">
        <v>114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4661248</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854499</v>
      </c>
      <c r="CS27" s="657"/>
      <c r="CT27" s="657"/>
      <c r="CU27" s="657"/>
      <c r="CV27" s="657"/>
      <c r="CW27" s="657"/>
      <c r="CX27" s="657"/>
      <c r="CY27" s="658"/>
      <c r="CZ27" s="659">
        <v>13.8</v>
      </c>
      <c r="DA27" s="660"/>
      <c r="DB27" s="660"/>
      <c r="DC27" s="661"/>
      <c r="DD27" s="634">
        <v>251939</v>
      </c>
      <c r="DE27" s="657"/>
      <c r="DF27" s="657"/>
      <c r="DG27" s="657"/>
      <c r="DH27" s="657"/>
      <c r="DI27" s="657"/>
      <c r="DJ27" s="657"/>
      <c r="DK27" s="658"/>
      <c r="DL27" s="634">
        <v>251939</v>
      </c>
      <c r="DM27" s="657"/>
      <c r="DN27" s="657"/>
      <c r="DO27" s="657"/>
      <c r="DP27" s="657"/>
      <c r="DQ27" s="657"/>
      <c r="DR27" s="657"/>
      <c r="DS27" s="657"/>
      <c r="DT27" s="657"/>
      <c r="DU27" s="657"/>
      <c r="DV27" s="658"/>
      <c r="DW27" s="630">
        <v>5</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178014</v>
      </c>
      <c r="S28" s="626"/>
      <c r="T28" s="626"/>
      <c r="U28" s="626"/>
      <c r="V28" s="626"/>
      <c r="W28" s="626"/>
      <c r="X28" s="626"/>
      <c r="Y28" s="627"/>
      <c r="Z28" s="628">
        <v>2.7</v>
      </c>
      <c r="AA28" s="628"/>
      <c r="AB28" s="628"/>
      <c r="AC28" s="628"/>
      <c r="AD28" s="629">
        <v>2397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25887</v>
      </c>
      <c r="CS28" s="626"/>
      <c r="CT28" s="626"/>
      <c r="CU28" s="626"/>
      <c r="CV28" s="626"/>
      <c r="CW28" s="626"/>
      <c r="CX28" s="626"/>
      <c r="CY28" s="627"/>
      <c r="CZ28" s="659">
        <v>0.4</v>
      </c>
      <c r="DA28" s="660"/>
      <c r="DB28" s="660"/>
      <c r="DC28" s="661"/>
      <c r="DD28" s="634">
        <v>25887</v>
      </c>
      <c r="DE28" s="626"/>
      <c r="DF28" s="626"/>
      <c r="DG28" s="626"/>
      <c r="DH28" s="626"/>
      <c r="DI28" s="626"/>
      <c r="DJ28" s="626"/>
      <c r="DK28" s="627"/>
      <c r="DL28" s="634">
        <v>25887</v>
      </c>
      <c r="DM28" s="626"/>
      <c r="DN28" s="626"/>
      <c r="DO28" s="626"/>
      <c r="DP28" s="626"/>
      <c r="DQ28" s="626"/>
      <c r="DR28" s="626"/>
      <c r="DS28" s="626"/>
      <c r="DT28" s="626"/>
      <c r="DU28" s="626"/>
      <c r="DV28" s="627"/>
      <c r="DW28" s="630">
        <v>0.5</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1590</v>
      </c>
      <c r="S29" s="626"/>
      <c r="T29" s="626"/>
      <c r="U29" s="626"/>
      <c r="V29" s="626"/>
      <c r="W29" s="626"/>
      <c r="X29" s="626"/>
      <c r="Y29" s="627"/>
      <c r="Z29" s="628">
        <v>0</v>
      </c>
      <c r="AA29" s="628"/>
      <c r="AB29" s="628"/>
      <c r="AC29" s="628"/>
      <c r="AD29" s="629" t="s">
        <v>114</v>
      </c>
      <c r="AE29" s="629"/>
      <c r="AF29" s="629"/>
      <c r="AG29" s="629"/>
      <c r="AH29" s="629"/>
      <c r="AI29" s="629"/>
      <c r="AJ29" s="629"/>
      <c r="AK29" s="629"/>
      <c r="AL29" s="630" t="s">
        <v>114</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25887</v>
      </c>
      <c r="CS29" s="657"/>
      <c r="CT29" s="657"/>
      <c r="CU29" s="657"/>
      <c r="CV29" s="657"/>
      <c r="CW29" s="657"/>
      <c r="CX29" s="657"/>
      <c r="CY29" s="658"/>
      <c r="CZ29" s="659">
        <v>0.4</v>
      </c>
      <c r="DA29" s="660"/>
      <c r="DB29" s="660"/>
      <c r="DC29" s="661"/>
      <c r="DD29" s="634">
        <v>25887</v>
      </c>
      <c r="DE29" s="657"/>
      <c r="DF29" s="657"/>
      <c r="DG29" s="657"/>
      <c r="DH29" s="657"/>
      <c r="DI29" s="657"/>
      <c r="DJ29" s="657"/>
      <c r="DK29" s="658"/>
      <c r="DL29" s="634">
        <v>25887</v>
      </c>
      <c r="DM29" s="657"/>
      <c r="DN29" s="657"/>
      <c r="DO29" s="657"/>
      <c r="DP29" s="657"/>
      <c r="DQ29" s="657"/>
      <c r="DR29" s="657"/>
      <c r="DS29" s="657"/>
      <c r="DT29" s="657"/>
      <c r="DU29" s="657"/>
      <c r="DV29" s="658"/>
      <c r="DW29" s="630">
        <v>0.5</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119084</v>
      </c>
      <c r="S30" s="626"/>
      <c r="T30" s="626"/>
      <c r="U30" s="626"/>
      <c r="V30" s="626"/>
      <c r="W30" s="626"/>
      <c r="X30" s="626"/>
      <c r="Y30" s="627"/>
      <c r="Z30" s="628">
        <v>1.8</v>
      </c>
      <c r="AA30" s="628"/>
      <c r="AB30" s="628"/>
      <c r="AC30" s="628"/>
      <c r="AD30" s="629" t="s">
        <v>114</v>
      </c>
      <c r="AE30" s="629"/>
      <c r="AF30" s="629"/>
      <c r="AG30" s="629"/>
      <c r="AH30" s="629"/>
      <c r="AI30" s="629"/>
      <c r="AJ30" s="629"/>
      <c r="AK30" s="629"/>
      <c r="AL30" s="630" t="s">
        <v>114</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99.2</v>
      </c>
      <c r="BH30" s="684"/>
      <c r="BI30" s="684"/>
      <c r="BJ30" s="684"/>
      <c r="BK30" s="684"/>
      <c r="BL30" s="684"/>
      <c r="BM30" s="620">
        <v>97.2</v>
      </c>
      <c r="BN30" s="684"/>
      <c r="BO30" s="684"/>
      <c r="BP30" s="684"/>
      <c r="BQ30" s="685"/>
      <c r="BR30" s="683">
        <v>99.3</v>
      </c>
      <c r="BS30" s="684"/>
      <c r="BT30" s="684"/>
      <c r="BU30" s="684"/>
      <c r="BV30" s="684"/>
      <c r="BW30" s="684"/>
      <c r="BX30" s="620">
        <v>97.1</v>
      </c>
      <c r="BY30" s="684"/>
      <c r="BZ30" s="684"/>
      <c r="CA30" s="684"/>
      <c r="CB30" s="685"/>
      <c r="CD30" s="688"/>
      <c r="CE30" s="689"/>
      <c r="CF30" s="639" t="s">
        <v>295</v>
      </c>
      <c r="CG30" s="640"/>
      <c r="CH30" s="640"/>
      <c r="CI30" s="640"/>
      <c r="CJ30" s="640"/>
      <c r="CK30" s="640"/>
      <c r="CL30" s="640"/>
      <c r="CM30" s="640"/>
      <c r="CN30" s="640"/>
      <c r="CO30" s="640"/>
      <c r="CP30" s="640"/>
      <c r="CQ30" s="641"/>
      <c r="CR30" s="625">
        <v>21908</v>
      </c>
      <c r="CS30" s="626"/>
      <c r="CT30" s="626"/>
      <c r="CU30" s="626"/>
      <c r="CV30" s="626"/>
      <c r="CW30" s="626"/>
      <c r="CX30" s="626"/>
      <c r="CY30" s="627"/>
      <c r="CZ30" s="659">
        <v>0.4</v>
      </c>
      <c r="DA30" s="660"/>
      <c r="DB30" s="660"/>
      <c r="DC30" s="661"/>
      <c r="DD30" s="634">
        <v>21908</v>
      </c>
      <c r="DE30" s="626"/>
      <c r="DF30" s="626"/>
      <c r="DG30" s="626"/>
      <c r="DH30" s="626"/>
      <c r="DI30" s="626"/>
      <c r="DJ30" s="626"/>
      <c r="DK30" s="627"/>
      <c r="DL30" s="634">
        <v>21908</v>
      </c>
      <c r="DM30" s="626"/>
      <c r="DN30" s="626"/>
      <c r="DO30" s="626"/>
      <c r="DP30" s="626"/>
      <c r="DQ30" s="626"/>
      <c r="DR30" s="626"/>
      <c r="DS30" s="626"/>
      <c r="DT30" s="626"/>
      <c r="DU30" s="626"/>
      <c r="DV30" s="627"/>
      <c r="DW30" s="630">
        <v>0.4</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236904</v>
      </c>
      <c r="S31" s="626"/>
      <c r="T31" s="626"/>
      <c r="U31" s="626"/>
      <c r="V31" s="626"/>
      <c r="W31" s="626"/>
      <c r="X31" s="626"/>
      <c r="Y31" s="627"/>
      <c r="Z31" s="628">
        <v>3.6</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98.4</v>
      </c>
      <c r="BH31" s="657"/>
      <c r="BI31" s="657"/>
      <c r="BJ31" s="657"/>
      <c r="BK31" s="657"/>
      <c r="BL31" s="657"/>
      <c r="BM31" s="631">
        <v>96.6</v>
      </c>
      <c r="BN31" s="681"/>
      <c r="BO31" s="681"/>
      <c r="BP31" s="681"/>
      <c r="BQ31" s="682"/>
      <c r="BR31" s="680">
        <v>98.4</v>
      </c>
      <c r="BS31" s="657"/>
      <c r="BT31" s="657"/>
      <c r="BU31" s="657"/>
      <c r="BV31" s="657"/>
      <c r="BW31" s="657"/>
      <c r="BX31" s="631">
        <v>96.1</v>
      </c>
      <c r="BY31" s="681"/>
      <c r="BZ31" s="681"/>
      <c r="CA31" s="681"/>
      <c r="CB31" s="682"/>
      <c r="CD31" s="688"/>
      <c r="CE31" s="689"/>
      <c r="CF31" s="639" t="s">
        <v>299</v>
      </c>
      <c r="CG31" s="640"/>
      <c r="CH31" s="640"/>
      <c r="CI31" s="640"/>
      <c r="CJ31" s="640"/>
      <c r="CK31" s="640"/>
      <c r="CL31" s="640"/>
      <c r="CM31" s="640"/>
      <c r="CN31" s="640"/>
      <c r="CO31" s="640"/>
      <c r="CP31" s="640"/>
      <c r="CQ31" s="641"/>
      <c r="CR31" s="625">
        <v>3979</v>
      </c>
      <c r="CS31" s="657"/>
      <c r="CT31" s="657"/>
      <c r="CU31" s="657"/>
      <c r="CV31" s="657"/>
      <c r="CW31" s="657"/>
      <c r="CX31" s="657"/>
      <c r="CY31" s="658"/>
      <c r="CZ31" s="659">
        <v>0.1</v>
      </c>
      <c r="DA31" s="660"/>
      <c r="DB31" s="660"/>
      <c r="DC31" s="661"/>
      <c r="DD31" s="634">
        <v>3979</v>
      </c>
      <c r="DE31" s="657"/>
      <c r="DF31" s="657"/>
      <c r="DG31" s="657"/>
      <c r="DH31" s="657"/>
      <c r="DI31" s="657"/>
      <c r="DJ31" s="657"/>
      <c r="DK31" s="658"/>
      <c r="DL31" s="634">
        <v>3979</v>
      </c>
      <c r="DM31" s="657"/>
      <c r="DN31" s="657"/>
      <c r="DO31" s="657"/>
      <c r="DP31" s="657"/>
      <c r="DQ31" s="657"/>
      <c r="DR31" s="657"/>
      <c r="DS31" s="657"/>
      <c r="DT31" s="657"/>
      <c r="DU31" s="657"/>
      <c r="DV31" s="658"/>
      <c r="DW31" s="630">
        <v>0.1</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180124</v>
      </c>
      <c r="S32" s="626"/>
      <c r="T32" s="626"/>
      <c r="U32" s="626"/>
      <c r="V32" s="626"/>
      <c r="W32" s="626"/>
      <c r="X32" s="626"/>
      <c r="Y32" s="627"/>
      <c r="Z32" s="628">
        <v>2.7</v>
      </c>
      <c r="AA32" s="628"/>
      <c r="AB32" s="628"/>
      <c r="AC32" s="628"/>
      <c r="AD32" s="629">
        <v>201</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99.5</v>
      </c>
      <c r="BH32" s="693"/>
      <c r="BI32" s="693"/>
      <c r="BJ32" s="693"/>
      <c r="BK32" s="693"/>
      <c r="BL32" s="693"/>
      <c r="BM32" s="694">
        <v>97.4</v>
      </c>
      <c r="BN32" s="693"/>
      <c r="BO32" s="693"/>
      <c r="BP32" s="693"/>
      <c r="BQ32" s="695"/>
      <c r="BR32" s="692">
        <v>99.5</v>
      </c>
      <c r="BS32" s="693"/>
      <c r="BT32" s="693"/>
      <c r="BU32" s="693"/>
      <c r="BV32" s="693"/>
      <c r="BW32" s="693"/>
      <c r="BX32" s="694">
        <v>97.3</v>
      </c>
      <c r="BY32" s="693"/>
      <c r="BZ32" s="693"/>
      <c r="CA32" s="693"/>
      <c r="CB32" s="695"/>
      <c r="CD32" s="690"/>
      <c r="CE32" s="691"/>
      <c r="CF32" s="639" t="s">
        <v>302</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t="s">
        <v>114</v>
      </c>
      <c r="S33" s="626"/>
      <c r="T33" s="626"/>
      <c r="U33" s="626"/>
      <c r="V33" s="626"/>
      <c r="W33" s="626"/>
      <c r="X33" s="626"/>
      <c r="Y33" s="627"/>
      <c r="Z33" s="628" t="s">
        <v>114</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4008143</v>
      </c>
      <c r="CS33" s="657"/>
      <c r="CT33" s="657"/>
      <c r="CU33" s="657"/>
      <c r="CV33" s="657"/>
      <c r="CW33" s="657"/>
      <c r="CX33" s="657"/>
      <c r="CY33" s="658"/>
      <c r="CZ33" s="659">
        <v>64.8</v>
      </c>
      <c r="DA33" s="660"/>
      <c r="DB33" s="660"/>
      <c r="DC33" s="661"/>
      <c r="DD33" s="634">
        <v>3397103</v>
      </c>
      <c r="DE33" s="657"/>
      <c r="DF33" s="657"/>
      <c r="DG33" s="657"/>
      <c r="DH33" s="657"/>
      <c r="DI33" s="657"/>
      <c r="DJ33" s="657"/>
      <c r="DK33" s="658"/>
      <c r="DL33" s="634">
        <v>2339180</v>
      </c>
      <c r="DM33" s="657"/>
      <c r="DN33" s="657"/>
      <c r="DO33" s="657"/>
      <c r="DP33" s="657"/>
      <c r="DQ33" s="657"/>
      <c r="DR33" s="657"/>
      <c r="DS33" s="657"/>
      <c r="DT33" s="657"/>
      <c r="DU33" s="657"/>
      <c r="DV33" s="658"/>
      <c r="DW33" s="630">
        <v>46.7</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1266850</v>
      </c>
      <c r="CS34" s="626"/>
      <c r="CT34" s="626"/>
      <c r="CU34" s="626"/>
      <c r="CV34" s="626"/>
      <c r="CW34" s="626"/>
      <c r="CX34" s="626"/>
      <c r="CY34" s="627"/>
      <c r="CZ34" s="659">
        <v>20.5</v>
      </c>
      <c r="DA34" s="660"/>
      <c r="DB34" s="660"/>
      <c r="DC34" s="661"/>
      <c r="DD34" s="634">
        <v>1003486</v>
      </c>
      <c r="DE34" s="626"/>
      <c r="DF34" s="626"/>
      <c r="DG34" s="626"/>
      <c r="DH34" s="626"/>
      <c r="DI34" s="626"/>
      <c r="DJ34" s="626"/>
      <c r="DK34" s="627"/>
      <c r="DL34" s="634">
        <v>872019</v>
      </c>
      <c r="DM34" s="626"/>
      <c r="DN34" s="626"/>
      <c r="DO34" s="626"/>
      <c r="DP34" s="626"/>
      <c r="DQ34" s="626"/>
      <c r="DR34" s="626"/>
      <c r="DS34" s="626"/>
      <c r="DT34" s="626"/>
      <c r="DU34" s="626"/>
      <c r="DV34" s="627"/>
      <c r="DW34" s="630">
        <v>17.399999999999999</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t="s">
        <v>114</v>
      </c>
      <c r="S35" s="626"/>
      <c r="T35" s="626"/>
      <c r="U35" s="626"/>
      <c r="V35" s="626"/>
      <c r="W35" s="626"/>
      <c r="X35" s="626"/>
      <c r="Y35" s="627"/>
      <c r="Z35" s="628" t="s">
        <v>114</v>
      </c>
      <c r="AA35" s="628"/>
      <c r="AB35" s="628"/>
      <c r="AC35" s="628"/>
      <c r="AD35" s="629" t="s">
        <v>114</v>
      </c>
      <c r="AE35" s="629"/>
      <c r="AF35" s="629"/>
      <c r="AG35" s="629"/>
      <c r="AH35" s="629"/>
      <c r="AI35" s="629"/>
      <c r="AJ35" s="629"/>
      <c r="AK35" s="629"/>
      <c r="AL35" s="630" t="s">
        <v>114</v>
      </c>
      <c r="AM35" s="631"/>
      <c r="AN35" s="631"/>
      <c r="AO35" s="632"/>
      <c r="AP35" s="188"/>
      <c r="AQ35" s="636" t="s">
        <v>310</v>
      </c>
      <c r="AR35" s="637"/>
      <c r="AS35" s="637"/>
      <c r="AT35" s="637"/>
      <c r="AU35" s="637"/>
      <c r="AV35" s="637"/>
      <c r="AW35" s="637"/>
      <c r="AX35" s="637"/>
      <c r="AY35" s="638"/>
      <c r="AZ35" s="614">
        <v>1128843</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40811</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23050</v>
      </c>
      <c r="CS35" s="657"/>
      <c r="CT35" s="657"/>
      <c r="CU35" s="657"/>
      <c r="CV35" s="657"/>
      <c r="CW35" s="657"/>
      <c r="CX35" s="657"/>
      <c r="CY35" s="658"/>
      <c r="CZ35" s="659">
        <v>0.4</v>
      </c>
      <c r="DA35" s="660"/>
      <c r="DB35" s="660"/>
      <c r="DC35" s="661"/>
      <c r="DD35" s="634">
        <v>23050</v>
      </c>
      <c r="DE35" s="657"/>
      <c r="DF35" s="657"/>
      <c r="DG35" s="657"/>
      <c r="DH35" s="657"/>
      <c r="DI35" s="657"/>
      <c r="DJ35" s="657"/>
      <c r="DK35" s="658"/>
      <c r="DL35" s="634">
        <v>23050</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6614904</v>
      </c>
      <c r="S36" s="698"/>
      <c r="T36" s="698"/>
      <c r="U36" s="698"/>
      <c r="V36" s="698"/>
      <c r="W36" s="698"/>
      <c r="X36" s="698"/>
      <c r="Y36" s="699"/>
      <c r="Z36" s="700">
        <v>100</v>
      </c>
      <c r="AA36" s="700"/>
      <c r="AB36" s="700"/>
      <c r="AC36" s="700"/>
      <c r="AD36" s="701">
        <v>5014250</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684987</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-34168</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684661</v>
      </c>
      <c r="CS36" s="626"/>
      <c r="CT36" s="626"/>
      <c r="CU36" s="626"/>
      <c r="CV36" s="626"/>
      <c r="CW36" s="626"/>
      <c r="CX36" s="626"/>
      <c r="CY36" s="627"/>
      <c r="CZ36" s="659">
        <v>11.1</v>
      </c>
      <c r="DA36" s="660"/>
      <c r="DB36" s="660"/>
      <c r="DC36" s="661"/>
      <c r="DD36" s="634">
        <v>557785</v>
      </c>
      <c r="DE36" s="626"/>
      <c r="DF36" s="626"/>
      <c r="DG36" s="626"/>
      <c r="DH36" s="626"/>
      <c r="DI36" s="626"/>
      <c r="DJ36" s="626"/>
      <c r="DK36" s="627"/>
      <c r="DL36" s="634">
        <v>528824</v>
      </c>
      <c r="DM36" s="626"/>
      <c r="DN36" s="626"/>
      <c r="DO36" s="626"/>
      <c r="DP36" s="626"/>
      <c r="DQ36" s="626"/>
      <c r="DR36" s="626"/>
      <c r="DS36" s="626"/>
      <c r="DT36" s="626"/>
      <c r="DU36" s="626"/>
      <c r="DV36" s="627"/>
      <c r="DW36" s="630">
        <v>10.5</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20000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1699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132615</v>
      </c>
      <c r="CS37" s="657"/>
      <c r="CT37" s="657"/>
      <c r="CU37" s="657"/>
      <c r="CV37" s="657"/>
      <c r="CW37" s="657"/>
      <c r="CX37" s="657"/>
      <c r="CY37" s="658"/>
      <c r="CZ37" s="659">
        <v>2.1</v>
      </c>
      <c r="DA37" s="660"/>
      <c r="DB37" s="660"/>
      <c r="DC37" s="661"/>
      <c r="DD37" s="634">
        <v>132615</v>
      </c>
      <c r="DE37" s="657"/>
      <c r="DF37" s="657"/>
      <c r="DG37" s="657"/>
      <c r="DH37" s="657"/>
      <c r="DI37" s="657"/>
      <c r="DJ37" s="657"/>
      <c r="DK37" s="658"/>
      <c r="DL37" s="634">
        <v>132615</v>
      </c>
      <c r="DM37" s="657"/>
      <c r="DN37" s="657"/>
      <c r="DO37" s="657"/>
      <c r="DP37" s="657"/>
      <c r="DQ37" s="657"/>
      <c r="DR37" s="657"/>
      <c r="DS37" s="657"/>
      <c r="DT37" s="657"/>
      <c r="DU37" s="657"/>
      <c r="DV37" s="658"/>
      <c r="DW37" s="630">
        <v>2.6</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2831</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1105505</v>
      </c>
      <c r="CS38" s="626"/>
      <c r="CT38" s="626"/>
      <c r="CU38" s="626"/>
      <c r="CV38" s="626"/>
      <c r="CW38" s="626"/>
      <c r="CX38" s="626"/>
      <c r="CY38" s="627"/>
      <c r="CZ38" s="659">
        <v>17.899999999999999</v>
      </c>
      <c r="DA38" s="660"/>
      <c r="DB38" s="660"/>
      <c r="DC38" s="661"/>
      <c r="DD38" s="634">
        <v>1052646</v>
      </c>
      <c r="DE38" s="626"/>
      <c r="DF38" s="626"/>
      <c r="DG38" s="626"/>
      <c r="DH38" s="626"/>
      <c r="DI38" s="626"/>
      <c r="DJ38" s="626"/>
      <c r="DK38" s="627"/>
      <c r="DL38" s="634">
        <v>912526</v>
      </c>
      <c r="DM38" s="626"/>
      <c r="DN38" s="626"/>
      <c r="DO38" s="626"/>
      <c r="DP38" s="626"/>
      <c r="DQ38" s="626"/>
      <c r="DR38" s="626"/>
      <c r="DS38" s="626"/>
      <c r="DT38" s="626"/>
      <c r="DU38" s="626"/>
      <c r="DV38" s="627"/>
      <c r="DW38" s="630">
        <v>18.2</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92</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920257</v>
      </c>
      <c r="CS39" s="657"/>
      <c r="CT39" s="657"/>
      <c r="CU39" s="657"/>
      <c r="CV39" s="657"/>
      <c r="CW39" s="657"/>
      <c r="CX39" s="657"/>
      <c r="CY39" s="658"/>
      <c r="CZ39" s="659">
        <v>14.9</v>
      </c>
      <c r="DA39" s="660"/>
      <c r="DB39" s="660"/>
      <c r="DC39" s="661"/>
      <c r="DD39" s="634">
        <v>757375</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157327</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104</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7820</v>
      </c>
      <c r="CS40" s="626"/>
      <c r="CT40" s="626"/>
      <c r="CU40" s="626"/>
      <c r="CV40" s="626"/>
      <c r="CW40" s="626"/>
      <c r="CX40" s="626"/>
      <c r="CY40" s="627"/>
      <c r="CZ40" s="659">
        <v>0.1</v>
      </c>
      <c r="DA40" s="660"/>
      <c r="DB40" s="660"/>
      <c r="DC40" s="661"/>
      <c r="DD40" s="634">
        <v>2761</v>
      </c>
      <c r="DE40" s="626"/>
      <c r="DF40" s="626"/>
      <c r="DG40" s="626"/>
      <c r="DH40" s="626"/>
      <c r="DI40" s="626"/>
      <c r="DJ40" s="626"/>
      <c r="DK40" s="627"/>
      <c r="DL40" s="634">
        <v>2761</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266529</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291</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406247</v>
      </c>
      <c r="CS42" s="626"/>
      <c r="CT42" s="626"/>
      <c r="CU42" s="626"/>
      <c r="CV42" s="626"/>
      <c r="CW42" s="626"/>
      <c r="CX42" s="626"/>
      <c r="CY42" s="627"/>
      <c r="CZ42" s="659">
        <v>6.6</v>
      </c>
      <c r="DA42" s="708"/>
      <c r="DB42" s="708"/>
      <c r="DC42" s="709"/>
      <c r="DD42" s="634">
        <v>393291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28795</v>
      </c>
      <c r="CS43" s="657"/>
      <c r="CT43" s="657"/>
      <c r="CU43" s="657"/>
      <c r="CV43" s="657"/>
      <c r="CW43" s="657"/>
      <c r="CX43" s="657"/>
      <c r="CY43" s="658"/>
      <c r="CZ43" s="659">
        <v>0.5</v>
      </c>
      <c r="DA43" s="660"/>
      <c r="DB43" s="660"/>
      <c r="DC43" s="661"/>
      <c r="DD43" s="634">
        <v>28795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406247</v>
      </c>
      <c r="CS44" s="626"/>
      <c r="CT44" s="626"/>
      <c r="CU44" s="626"/>
      <c r="CV44" s="626"/>
      <c r="CW44" s="626"/>
      <c r="CX44" s="626"/>
      <c r="CY44" s="627"/>
      <c r="CZ44" s="659">
        <v>6.6</v>
      </c>
      <c r="DA44" s="708"/>
      <c r="DB44" s="708"/>
      <c r="DC44" s="709"/>
      <c r="DD44" s="634">
        <v>393291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10263</v>
      </c>
      <c r="CS45" s="657"/>
      <c r="CT45" s="657"/>
      <c r="CU45" s="657"/>
      <c r="CV45" s="657"/>
      <c r="CW45" s="657"/>
      <c r="CX45" s="657"/>
      <c r="CY45" s="658"/>
      <c r="CZ45" s="659">
        <v>0.2</v>
      </c>
      <c r="DA45" s="660"/>
      <c r="DB45" s="660"/>
      <c r="DC45" s="661"/>
      <c r="DD45" s="634">
        <v>4763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395984</v>
      </c>
      <c r="CS46" s="626"/>
      <c r="CT46" s="626"/>
      <c r="CU46" s="626"/>
      <c r="CV46" s="626"/>
      <c r="CW46" s="626"/>
      <c r="CX46" s="626"/>
      <c r="CY46" s="627"/>
      <c r="CZ46" s="659">
        <v>6.4</v>
      </c>
      <c r="DA46" s="708"/>
      <c r="DB46" s="708"/>
      <c r="DC46" s="709"/>
      <c r="DD46" s="634">
        <v>388528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114</v>
      </c>
      <c r="CS47" s="657"/>
      <c r="CT47" s="657"/>
      <c r="CU47" s="657"/>
      <c r="CV47" s="657"/>
      <c r="CW47" s="657"/>
      <c r="CX47" s="657"/>
      <c r="CY47" s="658"/>
      <c r="CZ47" s="659" t="s">
        <v>114</v>
      </c>
      <c r="DA47" s="660"/>
      <c r="DB47" s="660"/>
      <c r="DC47" s="661"/>
      <c r="DD47" s="634" t="s">
        <v>114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6186523</v>
      </c>
      <c r="CS49" s="693"/>
      <c r="CT49" s="693"/>
      <c r="CU49" s="693"/>
      <c r="CV49" s="693"/>
      <c r="CW49" s="693"/>
      <c r="CX49" s="693"/>
      <c r="CY49" s="720"/>
      <c r="CZ49" s="721">
        <v>100</v>
      </c>
      <c r="DA49" s="722"/>
      <c r="DB49" s="722"/>
      <c r="DC49" s="723"/>
      <c r="DD49" s="724">
        <v>4849964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73" zoomScale="60" zoomScaleNormal="60" zoomScaleSheetLayoutView="70" workbookViewId="0">
      <selection activeCell="BS88" sqref="BS88:CG8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6615</v>
      </c>
      <c r="R7" s="755"/>
      <c r="S7" s="755"/>
      <c r="T7" s="755"/>
      <c r="U7" s="755"/>
      <c r="V7" s="755">
        <v>6187</v>
      </c>
      <c r="W7" s="755"/>
      <c r="X7" s="755"/>
      <c r="Y7" s="755"/>
      <c r="Z7" s="755"/>
      <c r="AA7" s="755">
        <v>428</v>
      </c>
      <c r="AB7" s="755"/>
      <c r="AC7" s="755"/>
      <c r="AD7" s="755"/>
      <c r="AE7" s="756"/>
      <c r="AF7" s="757">
        <v>428</v>
      </c>
      <c r="AG7" s="758"/>
      <c r="AH7" s="758"/>
      <c r="AI7" s="758"/>
      <c r="AJ7" s="759"/>
      <c r="AK7" s="794"/>
      <c r="AL7" s="795"/>
      <c r="AM7" s="795"/>
      <c r="AN7" s="795"/>
      <c r="AO7" s="795"/>
      <c r="AP7" s="795">
        <v>483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557</v>
      </c>
      <c r="BS7" s="798" t="s">
        <v>558</v>
      </c>
      <c r="BT7" s="799"/>
      <c r="BU7" s="799"/>
      <c r="BV7" s="799"/>
      <c r="BW7" s="799"/>
      <c r="BX7" s="799"/>
      <c r="BY7" s="799"/>
      <c r="BZ7" s="799"/>
      <c r="CA7" s="799"/>
      <c r="CB7" s="799"/>
      <c r="CC7" s="799"/>
      <c r="CD7" s="799"/>
      <c r="CE7" s="799"/>
      <c r="CF7" s="799"/>
      <c r="CG7" s="800"/>
      <c r="CH7" s="791">
        <v>-1</v>
      </c>
      <c r="CI7" s="792"/>
      <c r="CJ7" s="792"/>
      <c r="CK7" s="792"/>
      <c r="CL7" s="793"/>
      <c r="CM7" s="791">
        <v>47</v>
      </c>
      <c r="CN7" s="792"/>
      <c r="CO7" s="792"/>
      <c r="CP7" s="792"/>
      <c r="CQ7" s="793"/>
      <c r="CR7" s="791">
        <v>5</v>
      </c>
      <c r="CS7" s="792"/>
      <c r="CT7" s="792"/>
      <c r="CU7" s="792"/>
      <c r="CV7" s="793"/>
      <c r="CW7" s="791" t="s">
        <v>534</v>
      </c>
      <c r="CX7" s="792"/>
      <c r="CY7" s="792"/>
      <c r="CZ7" s="792"/>
      <c r="DA7" s="793"/>
      <c r="DB7" s="791" t="s">
        <v>534</v>
      </c>
      <c r="DC7" s="792"/>
      <c r="DD7" s="792"/>
      <c r="DE7" s="792"/>
      <c r="DF7" s="793"/>
      <c r="DG7" s="791" t="s">
        <v>534</v>
      </c>
      <c r="DH7" s="792"/>
      <c r="DI7" s="792"/>
      <c r="DJ7" s="792"/>
      <c r="DK7" s="793"/>
      <c r="DL7" s="791" t="s">
        <v>534</v>
      </c>
      <c r="DM7" s="792"/>
      <c r="DN7" s="792"/>
      <c r="DO7" s="792"/>
      <c r="DP7" s="793"/>
      <c r="DQ7" s="791" t="s">
        <v>534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6615</v>
      </c>
      <c r="R23" s="814"/>
      <c r="S23" s="814"/>
      <c r="T23" s="814"/>
      <c r="U23" s="814"/>
      <c r="V23" s="814">
        <v>6187</v>
      </c>
      <c r="W23" s="814"/>
      <c r="X23" s="814"/>
      <c r="Y23" s="814"/>
      <c r="Z23" s="814"/>
      <c r="AA23" s="814">
        <v>428</v>
      </c>
      <c r="AB23" s="814"/>
      <c r="AC23" s="814"/>
      <c r="AD23" s="814"/>
      <c r="AE23" s="815"/>
      <c r="AF23" s="816">
        <v>428</v>
      </c>
      <c r="AG23" s="814"/>
      <c r="AH23" s="814"/>
      <c r="AI23" s="814"/>
      <c r="AJ23" s="817"/>
      <c r="AK23" s="818"/>
      <c r="AL23" s="819"/>
      <c r="AM23" s="819"/>
      <c r="AN23" s="819"/>
      <c r="AO23" s="819"/>
      <c r="AP23" s="814">
        <v>483</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1613</v>
      </c>
      <c r="R28" s="843"/>
      <c r="S28" s="843"/>
      <c r="T28" s="843"/>
      <c r="U28" s="843"/>
      <c r="V28" s="843">
        <v>1564</v>
      </c>
      <c r="W28" s="843"/>
      <c r="X28" s="843"/>
      <c r="Y28" s="843"/>
      <c r="Z28" s="843"/>
      <c r="AA28" s="843">
        <v>49</v>
      </c>
      <c r="AB28" s="843"/>
      <c r="AC28" s="843"/>
      <c r="AD28" s="843"/>
      <c r="AE28" s="844"/>
      <c r="AF28" s="845">
        <v>49</v>
      </c>
      <c r="AG28" s="843"/>
      <c r="AH28" s="843"/>
      <c r="AI28" s="843"/>
      <c r="AJ28" s="846"/>
      <c r="AK28" s="847">
        <v>150</v>
      </c>
      <c r="AL28" s="838"/>
      <c r="AM28" s="838"/>
      <c r="AN28" s="838"/>
      <c r="AO28" s="838"/>
      <c r="AP28" s="838">
        <v>32</v>
      </c>
      <c r="AQ28" s="838"/>
      <c r="AR28" s="838"/>
      <c r="AS28" s="838"/>
      <c r="AT28" s="838"/>
      <c r="AU28" s="838" t="s">
        <v>532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808</v>
      </c>
      <c r="R29" s="779"/>
      <c r="S29" s="779"/>
      <c r="T29" s="779"/>
      <c r="U29" s="779"/>
      <c r="V29" s="779">
        <v>766</v>
      </c>
      <c r="W29" s="779"/>
      <c r="X29" s="779"/>
      <c r="Y29" s="779"/>
      <c r="Z29" s="779"/>
      <c r="AA29" s="779">
        <v>42</v>
      </c>
      <c r="AB29" s="779"/>
      <c r="AC29" s="779"/>
      <c r="AD29" s="779"/>
      <c r="AE29" s="780"/>
      <c r="AF29" s="781">
        <v>42</v>
      </c>
      <c r="AG29" s="782"/>
      <c r="AH29" s="782"/>
      <c r="AI29" s="782"/>
      <c r="AJ29" s="783"/>
      <c r="AK29" s="850">
        <v>135</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143</v>
      </c>
      <c r="R30" s="779"/>
      <c r="S30" s="779"/>
      <c r="T30" s="779"/>
      <c r="U30" s="779"/>
      <c r="V30" s="779">
        <v>140</v>
      </c>
      <c r="W30" s="779"/>
      <c r="X30" s="779"/>
      <c r="Y30" s="779"/>
      <c r="Z30" s="779"/>
      <c r="AA30" s="779">
        <v>4</v>
      </c>
      <c r="AB30" s="779"/>
      <c r="AC30" s="779"/>
      <c r="AD30" s="779"/>
      <c r="AE30" s="780"/>
      <c r="AF30" s="781">
        <v>4</v>
      </c>
      <c r="AG30" s="782"/>
      <c r="AH30" s="782"/>
      <c r="AI30" s="782"/>
      <c r="AJ30" s="783"/>
      <c r="AK30" s="850">
        <v>32</v>
      </c>
      <c r="AL30" s="851"/>
      <c r="AM30" s="851"/>
      <c r="AN30" s="851"/>
      <c r="AO30" s="851"/>
      <c r="AP30" s="851" t="s">
        <v>532</v>
      </c>
      <c r="AQ30" s="851"/>
      <c r="AR30" s="851"/>
      <c r="AS30" s="851"/>
      <c r="AT30" s="851"/>
      <c r="AU30" s="851" t="s">
        <v>532</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324</v>
      </c>
      <c r="R31" s="779"/>
      <c r="S31" s="779"/>
      <c r="T31" s="779"/>
      <c r="U31" s="779"/>
      <c r="V31" s="779">
        <v>314</v>
      </c>
      <c r="W31" s="779"/>
      <c r="X31" s="779"/>
      <c r="Y31" s="779"/>
      <c r="Z31" s="779"/>
      <c r="AA31" s="779">
        <v>10</v>
      </c>
      <c r="AB31" s="779"/>
      <c r="AC31" s="779"/>
      <c r="AD31" s="779"/>
      <c r="AE31" s="780"/>
      <c r="AF31" s="781">
        <v>470</v>
      </c>
      <c r="AG31" s="782"/>
      <c r="AH31" s="782"/>
      <c r="AI31" s="782"/>
      <c r="AJ31" s="783"/>
      <c r="AK31" s="850">
        <v>20</v>
      </c>
      <c r="AL31" s="851"/>
      <c r="AM31" s="851"/>
      <c r="AN31" s="851"/>
      <c r="AO31" s="851"/>
      <c r="AP31" s="851" t="s">
        <v>532</v>
      </c>
      <c r="AQ31" s="851"/>
      <c r="AR31" s="851"/>
      <c r="AS31" s="851"/>
      <c r="AT31" s="851"/>
      <c r="AU31" s="851" t="s">
        <v>532</v>
      </c>
      <c r="AV31" s="851"/>
      <c r="AW31" s="851"/>
      <c r="AX31" s="851"/>
      <c r="AY31" s="851"/>
      <c r="AZ31" s="852" t="s">
        <v>532</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1222</v>
      </c>
      <c r="R32" s="779"/>
      <c r="S32" s="779"/>
      <c r="T32" s="779"/>
      <c r="U32" s="779"/>
      <c r="V32" s="779">
        <v>1194</v>
      </c>
      <c r="W32" s="779"/>
      <c r="X32" s="779"/>
      <c r="Y32" s="779"/>
      <c r="Z32" s="779"/>
      <c r="AA32" s="779">
        <v>29</v>
      </c>
      <c r="AB32" s="779"/>
      <c r="AC32" s="779"/>
      <c r="AD32" s="779"/>
      <c r="AE32" s="780"/>
      <c r="AF32" s="781">
        <v>29</v>
      </c>
      <c r="AG32" s="782"/>
      <c r="AH32" s="782"/>
      <c r="AI32" s="782"/>
      <c r="AJ32" s="783"/>
      <c r="AK32" s="850">
        <v>685</v>
      </c>
      <c r="AL32" s="851"/>
      <c r="AM32" s="851"/>
      <c r="AN32" s="851"/>
      <c r="AO32" s="851"/>
      <c r="AP32" s="851">
        <v>5148</v>
      </c>
      <c r="AQ32" s="851"/>
      <c r="AR32" s="851"/>
      <c r="AS32" s="851"/>
      <c r="AT32" s="851"/>
      <c r="AU32" s="851">
        <v>4700</v>
      </c>
      <c r="AV32" s="851"/>
      <c r="AW32" s="851"/>
      <c r="AX32" s="851"/>
      <c r="AY32" s="851"/>
      <c r="AZ32" s="852" t="s">
        <v>532</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593</v>
      </c>
      <c r="AG63" s="862"/>
      <c r="AH63" s="862"/>
      <c r="AI63" s="862"/>
      <c r="AJ63" s="863"/>
      <c r="AK63" s="864"/>
      <c r="AL63" s="859"/>
      <c r="AM63" s="859"/>
      <c r="AN63" s="859"/>
      <c r="AO63" s="859"/>
      <c r="AP63" s="862">
        <v>5180</v>
      </c>
      <c r="AQ63" s="862"/>
      <c r="AR63" s="862"/>
      <c r="AS63" s="862"/>
      <c r="AT63" s="862"/>
      <c r="AU63" s="862">
        <v>4700</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160</v>
      </c>
      <c r="R68" s="886"/>
      <c r="S68" s="886"/>
      <c r="T68" s="886"/>
      <c r="U68" s="886"/>
      <c r="V68" s="886">
        <v>146</v>
      </c>
      <c r="W68" s="886"/>
      <c r="X68" s="886"/>
      <c r="Y68" s="886"/>
      <c r="Z68" s="886"/>
      <c r="AA68" s="886">
        <v>14</v>
      </c>
      <c r="AB68" s="886"/>
      <c r="AC68" s="886"/>
      <c r="AD68" s="886"/>
      <c r="AE68" s="886"/>
      <c r="AF68" s="886">
        <v>14</v>
      </c>
      <c r="AG68" s="886"/>
      <c r="AH68" s="886"/>
      <c r="AI68" s="886"/>
      <c r="AJ68" s="886"/>
      <c r="AK68" s="886" t="s">
        <v>534</v>
      </c>
      <c r="AL68" s="886"/>
      <c r="AM68" s="886"/>
      <c r="AN68" s="886"/>
      <c r="AO68" s="886"/>
      <c r="AP68" s="886" t="s">
        <v>534</v>
      </c>
      <c r="AQ68" s="886"/>
      <c r="AR68" s="886"/>
      <c r="AS68" s="886"/>
      <c r="AT68" s="886"/>
      <c r="AU68" s="886" t="s">
        <v>534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240</v>
      </c>
      <c r="R69" s="851"/>
      <c r="S69" s="851"/>
      <c r="T69" s="851"/>
      <c r="U69" s="851"/>
      <c r="V69" s="851">
        <v>189</v>
      </c>
      <c r="W69" s="851"/>
      <c r="X69" s="851"/>
      <c r="Y69" s="851"/>
      <c r="Z69" s="851"/>
      <c r="AA69" s="851">
        <v>52</v>
      </c>
      <c r="AB69" s="851"/>
      <c r="AC69" s="851"/>
      <c r="AD69" s="851"/>
      <c r="AE69" s="851"/>
      <c r="AF69" s="851">
        <v>52</v>
      </c>
      <c r="AG69" s="851"/>
      <c r="AH69" s="851"/>
      <c r="AI69" s="851"/>
      <c r="AJ69" s="851"/>
      <c r="AK69" s="851" t="s">
        <v>534</v>
      </c>
      <c r="AL69" s="851"/>
      <c r="AM69" s="851"/>
      <c r="AN69" s="851"/>
      <c r="AO69" s="851"/>
      <c r="AP69" s="851" t="s">
        <v>534</v>
      </c>
      <c r="AQ69" s="851"/>
      <c r="AR69" s="851"/>
      <c r="AS69" s="851"/>
      <c r="AT69" s="851"/>
      <c r="AU69" s="851" t="s">
        <v>534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264</v>
      </c>
      <c r="R70" s="851"/>
      <c r="S70" s="851"/>
      <c r="T70" s="851"/>
      <c r="U70" s="851"/>
      <c r="V70" s="851">
        <v>211</v>
      </c>
      <c r="W70" s="851"/>
      <c r="X70" s="851"/>
      <c r="Y70" s="851"/>
      <c r="Z70" s="851"/>
      <c r="AA70" s="851">
        <v>53</v>
      </c>
      <c r="AB70" s="851"/>
      <c r="AC70" s="851"/>
      <c r="AD70" s="851"/>
      <c r="AE70" s="851"/>
      <c r="AF70" s="851">
        <v>53</v>
      </c>
      <c r="AG70" s="851"/>
      <c r="AH70" s="851"/>
      <c r="AI70" s="851"/>
      <c r="AJ70" s="851"/>
      <c r="AK70" s="851" t="s">
        <v>534</v>
      </c>
      <c r="AL70" s="851"/>
      <c r="AM70" s="851"/>
      <c r="AN70" s="851"/>
      <c r="AO70" s="851"/>
      <c r="AP70" s="851" t="s">
        <v>534</v>
      </c>
      <c r="AQ70" s="851"/>
      <c r="AR70" s="851"/>
      <c r="AS70" s="851"/>
      <c r="AT70" s="851"/>
      <c r="AU70" s="851" t="s">
        <v>534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346</v>
      </c>
      <c r="R71" s="851"/>
      <c r="S71" s="851"/>
      <c r="T71" s="851"/>
      <c r="U71" s="851"/>
      <c r="V71" s="851">
        <v>340</v>
      </c>
      <c r="W71" s="851"/>
      <c r="X71" s="851"/>
      <c r="Y71" s="851"/>
      <c r="Z71" s="851"/>
      <c r="AA71" s="851">
        <v>6</v>
      </c>
      <c r="AB71" s="851"/>
      <c r="AC71" s="851"/>
      <c r="AD71" s="851"/>
      <c r="AE71" s="851"/>
      <c r="AF71" s="851">
        <v>6</v>
      </c>
      <c r="AG71" s="851"/>
      <c r="AH71" s="851"/>
      <c r="AI71" s="851"/>
      <c r="AJ71" s="851"/>
      <c r="AK71" s="851" t="s">
        <v>534</v>
      </c>
      <c r="AL71" s="851"/>
      <c r="AM71" s="851"/>
      <c r="AN71" s="851"/>
      <c r="AO71" s="851"/>
      <c r="AP71" s="851" t="s">
        <v>534</v>
      </c>
      <c r="AQ71" s="851"/>
      <c r="AR71" s="851"/>
      <c r="AS71" s="851"/>
      <c r="AT71" s="851"/>
      <c r="AU71" s="851" t="s">
        <v>534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289</v>
      </c>
      <c r="R72" s="851"/>
      <c r="S72" s="851"/>
      <c r="T72" s="851"/>
      <c r="U72" s="851"/>
      <c r="V72" s="851">
        <v>274</v>
      </c>
      <c r="W72" s="851"/>
      <c r="X72" s="851"/>
      <c r="Y72" s="851"/>
      <c r="Z72" s="851"/>
      <c r="AA72" s="851">
        <v>15</v>
      </c>
      <c r="AB72" s="851"/>
      <c r="AC72" s="851"/>
      <c r="AD72" s="851"/>
      <c r="AE72" s="851"/>
      <c r="AF72" s="851">
        <v>15</v>
      </c>
      <c r="AG72" s="851"/>
      <c r="AH72" s="851"/>
      <c r="AI72" s="851"/>
      <c r="AJ72" s="851"/>
      <c r="AK72" s="851">
        <v>85</v>
      </c>
      <c r="AL72" s="851"/>
      <c r="AM72" s="851"/>
      <c r="AN72" s="851"/>
      <c r="AO72" s="851"/>
      <c r="AP72" s="851" t="s">
        <v>534</v>
      </c>
      <c r="AQ72" s="851"/>
      <c r="AR72" s="851"/>
      <c r="AS72" s="851"/>
      <c r="AT72" s="851"/>
      <c r="AU72" s="851" t="s">
        <v>534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65</v>
      </c>
      <c r="R73" s="851"/>
      <c r="S73" s="851"/>
      <c r="T73" s="851"/>
      <c r="U73" s="851"/>
      <c r="V73" s="851">
        <v>64</v>
      </c>
      <c r="W73" s="851"/>
      <c r="X73" s="851"/>
      <c r="Y73" s="851"/>
      <c r="Z73" s="851"/>
      <c r="AA73" s="851">
        <v>1</v>
      </c>
      <c r="AB73" s="851"/>
      <c r="AC73" s="851"/>
      <c r="AD73" s="851"/>
      <c r="AE73" s="851"/>
      <c r="AF73" s="851">
        <v>1</v>
      </c>
      <c r="AG73" s="851"/>
      <c r="AH73" s="851"/>
      <c r="AI73" s="851"/>
      <c r="AJ73" s="851"/>
      <c r="AK73" s="851" t="s">
        <v>540</v>
      </c>
      <c r="AL73" s="851"/>
      <c r="AM73" s="851"/>
      <c r="AN73" s="851"/>
      <c r="AO73" s="851"/>
      <c r="AP73" s="851" t="s">
        <v>534</v>
      </c>
      <c r="AQ73" s="851"/>
      <c r="AR73" s="851"/>
      <c r="AS73" s="851"/>
      <c r="AT73" s="851"/>
      <c r="AU73" s="851" t="s">
        <v>534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55</v>
      </c>
      <c r="R74" s="851"/>
      <c r="S74" s="851"/>
      <c r="T74" s="851"/>
      <c r="U74" s="851"/>
      <c r="V74" s="851">
        <v>55</v>
      </c>
      <c r="W74" s="851"/>
      <c r="X74" s="851"/>
      <c r="Y74" s="851"/>
      <c r="Z74" s="851"/>
      <c r="AA74" s="851">
        <v>0</v>
      </c>
      <c r="AB74" s="851"/>
      <c r="AC74" s="851"/>
      <c r="AD74" s="851"/>
      <c r="AE74" s="851"/>
      <c r="AF74" s="851">
        <v>0</v>
      </c>
      <c r="AG74" s="851"/>
      <c r="AH74" s="851"/>
      <c r="AI74" s="851"/>
      <c r="AJ74" s="851"/>
      <c r="AK74" s="851" t="s">
        <v>534</v>
      </c>
      <c r="AL74" s="851"/>
      <c r="AM74" s="851"/>
      <c r="AN74" s="851"/>
      <c r="AO74" s="851"/>
      <c r="AP74" s="851" t="s">
        <v>534</v>
      </c>
      <c r="AQ74" s="851"/>
      <c r="AR74" s="851"/>
      <c r="AS74" s="851"/>
      <c r="AT74" s="851"/>
      <c r="AU74" s="851" t="s">
        <v>534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6</v>
      </c>
      <c r="R75" s="900"/>
      <c r="S75" s="900"/>
      <c r="T75" s="900"/>
      <c r="U75" s="850"/>
      <c r="V75" s="901">
        <v>5</v>
      </c>
      <c r="W75" s="900"/>
      <c r="X75" s="900"/>
      <c r="Y75" s="900"/>
      <c r="Z75" s="850"/>
      <c r="AA75" s="901">
        <v>1</v>
      </c>
      <c r="AB75" s="900"/>
      <c r="AC75" s="900"/>
      <c r="AD75" s="900"/>
      <c r="AE75" s="850"/>
      <c r="AF75" s="901">
        <v>1</v>
      </c>
      <c r="AG75" s="900"/>
      <c r="AH75" s="900"/>
      <c r="AI75" s="900"/>
      <c r="AJ75" s="850"/>
      <c r="AK75" s="901" t="s">
        <v>534</v>
      </c>
      <c r="AL75" s="900"/>
      <c r="AM75" s="900"/>
      <c r="AN75" s="900"/>
      <c r="AO75" s="850"/>
      <c r="AP75" s="901" t="s">
        <v>543</v>
      </c>
      <c r="AQ75" s="900"/>
      <c r="AR75" s="900"/>
      <c r="AS75" s="900"/>
      <c r="AT75" s="850"/>
      <c r="AU75" s="901" t="s">
        <v>534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7100</v>
      </c>
      <c r="R76" s="900"/>
      <c r="S76" s="900"/>
      <c r="T76" s="900"/>
      <c r="U76" s="850"/>
      <c r="V76" s="901">
        <v>7097</v>
      </c>
      <c r="W76" s="900"/>
      <c r="X76" s="900"/>
      <c r="Y76" s="900"/>
      <c r="Z76" s="850"/>
      <c r="AA76" s="901">
        <v>3</v>
      </c>
      <c r="AB76" s="900"/>
      <c r="AC76" s="900"/>
      <c r="AD76" s="900"/>
      <c r="AE76" s="850"/>
      <c r="AF76" s="901">
        <v>3</v>
      </c>
      <c r="AG76" s="900"/>
      <c r="AH76" s="900"/>
      <c r="AI76" s="900"/>
      <c r="AJ76" s="850"/>
      <c r="AK76" s="901">
        <v>17</v>
      </c>
      <c r="AL76" s="900"/>
      <c r="AM76" s="900"/>
      <c r="AN76" s="900"/>
      <c r="AO76" s="850"/>
      <c r="AP76" s="901" t="s">
        <v>534</v>
      </c>
      <c r="AQ76" s="900"/>
      <c r="AR76" s="900"/>
      <c r="AS76" s="900"/>
      <c r="AT76" s="850"/>
      <c r="AU76" s="901" t="s">
        <v>534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545</v>
      </c>
      <c r="C77" s="894"/>
      <c r="D77" s="894"/>
      <c r="E77" s="894"/>
      <c r="F77" s="894"/>
      <c r="G77" s="894"/>
      <c r="H77" s="894"/>
      <c r="I77" s="894"/>
      <c r="J77" s="894"/>
      <c r="K77" s="894"/>
      <c r="L77" s="894"/>
      <c r="M77" s="894"/>
      <c r="N77" s="894"/>
      <c r="O77" s="894"/>
      <c r="P77" s="895"/>
      <c r="Q77" s="899">
        <v>267</v>
      </c>
      <c r="R77" s="900"/>
      <c r="S77" s="900"/>
      <c r="T77" s="900"/>
      <c r="U77" s="850"/>
      <c r="V77" s="901">
        <v>252</v>
      </c>
      <c r="W77" s="900"/>
      <c r="X77" s="900"/>
      <c r="Y77" s="900"/>
      <c r="Z77" s="850"/>
      <c r="AA77" s="901">
        <v>15</v>
      </c>
      <c r="AB77" s="900"/>
      <c r="AC77" s="900"/>
      <c r="AD77" s="900"/>
      <c r="AE77" s="850"/>
      <c r="AF77" s="901">
        <v>15</v>
      </c>
      <c r="AG77" s="900"/>
      <c r="AH77" s="900"/>
      <c r="AI77" s="900"/>
      <c r="AJ77" s="850"/>
      <c r="AK77" s="901" t="s">
        <v>546</v>
      </c>
      <c r="AL77" s="900"/>
      <c r="AM77" s="900"/>
      <c r="AN77" s="900"/>
      <c r="AO77" s="850"/>
      <c r="AP77" s="901">
        <v>1584</v>
      </c>
      <c r="AQ77" s="900"/>
      <c r="AR77" s="900"/>
      <c r="AS77" s="900"/>
      <c r="AT77" s="850"/>
      <c r="AU77" s="901">
        <v>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547</v>
      </c>
      <c r="C78" s="894"/>
      <c r="D78" s="894"/>
      <c r="E78" s="894"/>
      <c r="F78" s="894"/>
      <c r="G78" s="894"/>
      <c r="H78" s="894"/>
      <c r="I78" s="894"/>
      <c r="J78" s="894"/>
      <c r="K78" s="894"/>
      <c r="L78" s="894"/>
      <c r="M78" s="894"/>
      <c r="N78" s="894"/>
      <c r="O78" s="894"/>
      <c r="P78" s="895"/>
      <c r="Q78" s="896">
        <v>4</v>
      </c>
      <c r="R78" s="851"/>
      <c r="S78" s="851"/>
      <c r="T78" s="851"/>
      <c r="U78" s="851"/>
      <c r="V78" s="851">
        <v>2</v>
      </c>
      <c r="W78" s="851"/>
      <c r="X78" s="851"/>
      <c r="Y78" s="851"/>
      <c r="Z78" s="851"/>
      <c r="AA78" s="851">
        <v>2</v>
      </c>
      <c r="AB78" s="851"/>
      <c r="AC78" s="851"/>
      <c r="AD78" s="851"/>
      <c r="AE78" s="851"/>
      <c r="AF78" s="851">
        <v>2</v>
      </c>
      <c r="AG78" s="851"/>
      <c r="AH78" s="851"/>
      <c r="AI78" s="851"/>
      <c r="AJ78" s="851"/>
      <c r="AK78" s="851">
        <v>18</v>
      </c>
      <c r="AL78" s="851"/>
      <c r="AM78" s="851"/>
      <c r="AN78" s="851"/>
      <c r="AO78" s="851"/>
      <c r="AP78" s="851" t="s">
        <v>548</v>
      </c>
      <c r="AQ78" s="851"/>
      <c r="AR78" s="851"/>
      <c r="AS78" s="851"/>
      <c r="AT78" s="851"/>
      <c r="AU78" s="851" t="s">
        <v>549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550</v>
      </c>
      <c r="C79" s="894"/>
      <c r="D79" s="894"/>
      <c r="E79" s="894"/>
      <c r="F79" s="894"/>
      <c r="G79" s="894"/>
      <c r="H79" s="894"/>
      <c r="I79" s="894"/>
      <c r="J79" s="894"/>
      <c r="K79" s="894"/>
      <c r="L79" s="894"/>
      <c r="M79" s="894"/>
      <c r="N79" s="894"/>
      <c r="O79" s="894"/>
      <c r="P79" s="895"/>
      <c r="Q79" s="896">
        <v>397</v>
      </c>
      <c r="R79" s="851"/>
      <c r="S79" s="851"/>
      <c r="T79" s="851"/>
      <c r="U79" s="851"/>
      <c r="V79" s="851">
        <v>388</v>
      </c>
      <c r="W79" s="851"/>
      <c r="X79" s="851"/>
      <c r="Y79" s="851"/>
      <c r="Z79" s="851"/>
      <c r="AA79" s="851">
        <v>9</v>
      </c>
      <c r="AB79" s="851"/>
      <c r="AC79" s="851"/>
      <c r="AD79" s="851"/>
      <c r="AE79" s="851"/>
      <c r="AF79" s="851">
        <v>426</v>
      </c>
      <c r="AG79" s="851"/>
      <c r="AH79" s="851"/>
      <c r="AI79" s="851"/>
      <c r="AJ79" s="851"/>
      <c r="AK79" s="851" t="s">
        <v>534</v>
      </c>
      <c r="AL79" s="851"/>
      <c r="AM79" s="851"/>
      <c r="AN79" s="851"/>
      <c r="AO79" s="851"/>
      <c r="AP79" s="851" t="s">
        <v>546</v>
      </c>
      <c r="AQ79" s="851"/>
      <c r="AR79" s="851"/>
      <c r="AS79" s="851"/>
      <c r="AT79" s="851"/>
      <c r="AU79" s="851" t="s">
        <v>534</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551</v>
      </c>
      <c r="C80" s="894"/>
      <c r="D80" s="894"/>
      <c r="E80" s="894"/>
      <c r="F80" s="894"/>
      <c r="G80" s="894"/>
      <c r="H80" s="894"/>
      <c r="I80" s="894"/>
      <c r="J80" s="894"/>
      <c r="K80" s="894"/>
      <c r="L80" s="894"/>
      <c r="M80" s="894"/>
      <c r="N80" s="894"/>
      <c r="O80" s="894"/>
      <c r="P80" s="895"/>
      <c r="Q80" s="896">
        <v>251</v>
      </c>
      <c r="R80" s="851"/>
      <c r="S80" s="851"/>
      <c r="T80" s="851"/>
      <c r="U80" s="851"/>
      <c r="V80" s="851">
        <v>148</v>
      </c>
      <c r="W80" s="851"/>
      <c r="X80" s="851"/>
      <c r="Y80" s="851"/>
      <c r="Z80" s="851"/>
      <c r="AA80" s="851">
        <v>103</v>
      </c>
      <c r="AB80" s="851"/>
      <c r="AC80" s="851"/>
      <c r="AD80" s="851"/>
      <c r="AE80" s="851"/>
      <c r="AF80" s="851">
        <v>103</v>
      </c>
      <c r="AG80" s="851"/>
      <c r="AH80" s="851"/>
      <c r="AI80" s="851"/>
      <c r="AJ80" s="851"/>
      <c r="AK80" s="851" t="s">
        <v>534</v>
      </c>
      <c r="AL80" s="851"/>
      <c r="AM80" s="851"/>
      <c r="AN80" s="851"/>
      <c r="AO80" s="851"/>
      <c r="AP80" s="851" t="s">
        <v>534</v>
      </c>
      <c r="AQ80" s="851"/>
      <c r="AR80" s="851"/>
      <c r="AS80" s="851"/>
      <c r="AT80" s="851"/>
      <c r="AU80" s="851" t="s">
        <v>552</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553</v>
      </c>
      <c r="C81" s="894"/>
      <c r="D81" s="894"/>
      <c r="E81" s="894"/>
      <c r="F81" s="894"/>
      <c r="G81" s="894"/>
      <c r="H81" s="894"/>
      <c r="I81" s="894"/>
      <c r="J81" s="894"/>
      <c r="K81" s="894"/>
      <c r="L81" s="894"/>
      <c r="M81" s="894"/>
      <c r="N81" s="894"/>
      <c r="O81" s="894"/>
      <c r="P81" s="895"/>
      <c r="Q81" s="896">
        <v>52</v>
      </c>
      <c r="R81" s="851"/>
      <c r="S81" s="851"/>
      <c r="T81" s="851"/>
      <c r="U81" s="851"/>
      <c r="V81" s="851">
        <v>36</v>
      </c>
      <c r="W81" s="851"/>
      <c r="X81" s="851"/>
      <c r="Y81" s="851"/>
      <c r="Z81" s="851"/>
      <c r="AA81" s="851">
        <v>16</v>
      </c>
      <c r="AB81" s="851"/>
      <c r="AC81" s="851"/>
      <c r="AD81" s="851"/>
      <c r="AE81" s="851"/>
      <c r="AF81" s="851">
        <v>16</v>
      </c>
      <c r="AG81" s="851"/>
      <c r="AH81" s="851"/>
      <c r="AI81" s="851"/>
      <c r="AJ81" s="851"/>
      <c r="AK81" s="851" t="s">
        <v>554</v>
      </c>
      <c r="AL81" s="851"/>
      <c r="AM81" s="851"/>
      <c r="AN81" s="851"/>
      <c r="AO81" s="851"/>
      <c r="AP81" s="851" t="s">
        <v>534</v>
      </c>
      <c r="AQ81" s="851"/>
      <c r="AR81" s="851"/>
      <c r="AS81" s="851"/>
      <c r="AT81" s="851"/>
      <c r="AU81" s="851" t="s">
        <v>534</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555</v>
      </c>
      <c r="C82" s="894"/>
      <c r="D82" s="894"/>
      <c r="E82" s="894"/>
      <c r="F82" s="894"/>
      <c r="G82" s="894"/>
      <c r="H82" s="894"/>
      <c r="I82" s="894"/>
      <c r="J82" s="894"/>
      <c r="K82" s="894"/>
      <c r="L82" s="894"/>
      <c r="M82" s="894"/>
      <c r="N82" s="894"/>
      <c r="O82" s="894"/>
      <c r="P82" s="895"/>
      <c r="Q82" s="896">
        <v>183</v>
      </c>
      <c r="R82" s="851"/>
      <c r="S82" s="851"/>
      <c r="T82" s="851"/>
      <c r="U82" s="851"/>
      <c r="V82" s="851">
        <v>177</v>
      </c>
      <c r="W82" s="851"/>
      <c r="X82" s="851"/>
      <c r="Y82" s="851"/>
      <c r="Z82" s="851"/>
      <c r="AA82" s="851">
        <v>6</v>
      </c>
      <c r="AB82" s="851"/>
      <c r="AC82" s="851"/>
      <c r="AD82" s="851"/>
      <c r="AE82" s="851"/>
      <c r="AF82" s="851">
        <v>6</v>
      </c>
      <c r="AG82" s="851"/>
      <c r="AH82" s="851"/>
      <c r="AI82" s="851"/>
      <c r="AJ82" s="851"/>
      <c r="AK82" s="851" t="s">
        <v>534</v>
      </c>
      <c r="AL82" s="851"/>
      <c r="AM82" s="851"/>
      <c r="AN82" s="851"/>
      <c r="AO82" s="851"/>
      <c r="AP82" s="851" t="s">
        <v>534</v>
      </c>
      <c r="AQ82" s="851"/>
      <c r="AR82" s="851"/>
      <c r="AS82" s="851"/>
      <c r="AT82" s="851"/>
      <c r="AU82" s="851" t="s">
        <v>534</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556</v>
      </c>
      <c r="C83" s="894"/>
      <c r="D83" s="894"/>
      <c r="E83" s="894"/>
      <c r="F83" s="894"/>
      <c r="G83" s="894"/>
      <c r="H83" s="894"/>
      <c r="I83" s="894"/>
      <c r="J83" s="894"/>
      <c r="K83" s="894"/>
      <c r="L83" s="894"/>
      <c r="M83" s="894"/>
      <c r="N83" s="894"/>
      <c r="O83" s="894"/>
      <c r="P83" s="895"/>
      <c r="Q83" s="896">
        <v>209764</v>
      </c>
      <c r="R83" s="851"/>
      <c r="S83" s="851"/>
      <c r="T83" s="851"/>
      <c r="U83" s="851"/>
      <c r="V83" s="851">
        <v>201413</v>
      </c>
      <c r="W83" s="851"/>
      <c r="X83" s="851"/>
      <c r="Y83" s="851"/>
      <c r="Z83" s="851"/>
      <c r="AA83" s="851">
        <v>8351</v>
      </c>
      <c r="AB83" s="851"/>
      <c r="AC83" s="851"/>
      <c r="AD83" s="851"/>
      <c r="AE83" s="851"/>
      <c r="AF83" s="851">
        <v>8351</v>
      </c>
      <c r="AG83" s="851"/>
      <c r="AH83" s="851"/>
      <c r="AI83" s="851"/>
      <c r="AJ83" s="851"/>
      <c r="AK83" s="851" t="s">
        <v>534</v>
      </c>
      <c r="AL83" s="851"/>
      <c r="AM83" s="851"/>
      <c r="AN83" s="851"/>
      <c r="AO83" s="851"/>
      <c r="AP83" s="851" t="s">
        <v>534</v>
      </c>
      <c r="AQ83" s="851"/>
      <c r="AR83" s="851"/>
      <c r="AS83" s="851"/>
      <c r="AT83" s="851"/>
      <c r="AU83" s="851" t="s">
        <v>534</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9064</v>
      </c>
      <c r="AG88" s="862"/>
      <c r="AH88" s="862"/>
      <c r="AI88" s="862"/>
      <c r="AJ88" s="862"/>
      <c r="AK88" s="859"/>
      <c r="AL88" s="859"/>
      <c r="AM88" s="859"/>
      <c r="AN88" s="859"/>
      <c r="AO88" s="859"/>
      <c r="AP88" s="862">
        <v>1584</v>
      </c>
      <c r="AQ88" s="862"/>
      <c r="AR88" s="862"/>
      <c r="AS88" s="862"/>
      <c r="AT88" s="862"/>
      <c r="AU88" s="862">
        <v>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559</v>
      </c>
      <c r="CX102" s="870"/>
      <c r="CY102" s="870"/>
      <c r="CZ102" s="870"/>
      <c r="DA102" s="913"/>
      <c r="DB102" s="912" t="s">
        <v>559</v>
      </c>
      <c r="DC102" s="870"/>
      <c r="DD102" s="870"/>
      <c r="DE102" s="870"/>
      <c r="DF102" s="913"/>
      <c r="DG102" s="912" t="s">
        <v>559</v>
      </c>
      <c r="DH102" s="870"/>
      <c r="DI102" s="870"/>
      <c r="DJ102" s="870"/>
      <c r="DK102" s="913"/>
      <c r="DL102" s="912" t="s">
        <v>559</v>
      </c>
      <c r="DM102" s="870"/>
      <c r="DN102" s="870"/>
      <c r="DO102" s="870"/>
      <c r="DP102" s="913"/>
      <c r="DQ102" s="912" t="s">
        <v>559</v>
      </c>
      <c r="DR102" s="870"/>
      <c r="DS102" s="870"/>
      <c r="DT102" s="870"/>
      <c r="DU102" s="913"/>
      <c r="DV102" s="936" t="s">
        <v>559</v>
      </c>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290</v>
      </c>
      <c r="AG109" s="915"/>
      <c r="AH109" s="915"/>
      <c r="AI109" s="915"/>
      <c r="AJ109" s="916"/>
      <c r="AK109" s="914" t="s">
        <v>289</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290</v>
      </c>
      <c r="BW109" s="915"/>
      <c r="BX109" s="915"/>
      <c r="BY109" s="915"/>
      <c r="BZ109" s="916"/>
      <c r="CA109" s="914" t="s">
        <v>289</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290</v>
      </c>
      <c r="DM109" s="915"/>
      <c r="DN109" s="915"/>
      <c r="DO109" s="915"/>
      <c r="DP109" s="916"/>
      <c r="DQ109" s="914" t="s">
        <v>289</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47120</v>
      </c>
      <c r="AB110" s="922"/>
      <c r="AC110" s="922"/>
      <c r="AD110" s="922"/>
      <c r="AE110" s="923"/>
      <c r="AF110" s="924">
        <v>43235</v>
      </c>
      <c r="AG110" s="922"/>
      <c r="AH110" s="922"/>
      <c r="AI110" s="922"/>
      <c r="AJ110" s="923"/>
      <c r="AK110" s="924">
        <v>25887</v>
      </c>
      <c r="AL110" s="922"/>
      <c r="AM110" s="922"/>
      <c r="AN110" s="922"/>
      <c r="AO110" s="923"/>
      <c r="AP110" s="925">
        <v>0.6</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312391</v>
      </c>
      <c r="BR110" s="957"/>
      <c r="BS110" s="957"/>
      <c r="BT110" s="957"/>
      <c r="BU110" s="957"/>
      <c r="BV110" s="957">
        <v>505326</v>
      </c>
      <c r="BW110" s="957"/>
      <c r="BX110" s="957"/>
      <c r="BY110" s="957"/>
      <c r="BZ110" s="957"/>
      <c r="CA110" s="957">
        <v>483418</v>
      </c>
      <c r="CB110" s="957"/>
      <c r="CC110" s="957"/>
      <c r="CD110" s="957"/>
      <c r="CE110" s="957"/>
      <c r="CF110" s="971">
        <v>10.8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114</v>
      </c>
      <c r="BR111" s="950"/>
      <c r="BS111" s="950"/>
      <c r="BT111" s="950"/>
      <c r="BU111" s="950"/>
      <c r="BV111" s="950" t="s">
        <v>114</v>
      </c>
      <c r="BW111" s="950"/>
      <c r="BX111" s="950"/>
      <c r="BY111" s="950"/>
      <c r="BZ111" s="950"/>
      <c r="CA111" s="950" t="s">
        <v>114</v>
      </c>
      <c r="CB111" s="950"/>
      <c r="CC111" s="950"/>
      <c r="CD111" s="950"/>
      <c r="CE111" s="950"/>
      <c r="CF111" s="944" t="s">
        <v>114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5273487</v>
      </c>
      <c r="BR112" s="950"/>
      <c r="BS112" s="950"/>
      <c r="BT112" s="950"/>
      <c r="BU112" s="950"/>
      <c r="BV112" s="950">
        <v>4983659</v>
      </c>
      <c r="BW112" s="950"/>
      <c r="BX112" s="950"/>
      <c r="BY112" s="950"/>
      <c r="BZ112" s="950"/>
      <c r="CA112" s="950">
        <v>4700491</v>
      </c>
      <c r="CB112" s="950"/>
      <c r="CC112" s="950"/>
      <c r="CD112" s="950"/>
      <c r="CE112" s="950"/>
      <c r="CF112" s="944">
        <v>104.6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657595</v>
      </c>
      <c r="AB113" s="964"/>
      <c r="AC113" s="964"/>
      <c r="AD113" s="964"/>
      <c r="AE113" s="965"/>
      <c r="AF113" s="966">
        <v>628064</v>
      </c>
      <c r="AG113" s="964"/>
      <c r="AH113" s="964"/>
      <c r="AI113" s="964"/>
      <c r="AJ113" s="965"/>
      <c r="AK113" s="966">
        <v>569735</v>
      </c>
      <c r="AL113" s="964"/>
      <c r="AM113" s="964"/>
      <c r="AN113" s="964"/>
      <c r="AO113" s="965"/>
      <c r="AP113" s="967">
        <v>12.7</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6121</v>
      </c>
      <c r="BR113" s="950"/>
      <c r="BS113" s="950"/>
      <c r="BT113" s="950"/>
      <c r="BU113" s="950"/>
      <c r="BV113" s="950">
        <v>5740</v>
      </c>
      <c r="BW113" s="950"/>
      <c r="BX113" s="950"/>
      <c r="BY113" s="950"/>
      <c r="BZ113" s="950"/>
      <c r="CA113" s="950">
        <v>5070</v>
      </c>
      <c r="CB113" s="950"/>
      <c r="CC113" s="950"/>
      <c r="CD113" s="950"/>
      <c r="CE113" s="950"/>
      <c r="CF113" s="944">
        <v>0.1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299</v>
      </c>
      <c r="AB114" s="989"/>
      <c r="AC114" s="989"/>
      <c r="AD114" s="989"/>
      <c r="AE114" s="990"/>
      <c r="AF114" s="991">
        <v>30</v>
      </c>
      <c r="AG114" s="989"/>
      <c r="AH114" s="989"/>
      <c r="AI114" s="989"/>
      <c r="AJ114" s="990"/>
      <c r="AK114" s="991">
        <v>477</v>
      </c>
      <c r="AL114" s="989"/>
      <c r="AM114" s="989"/>
      <c r="AN114" s="989"/>
      <c r="AO114" s="990"/>
      <c r="AP114" s="992">
        <v>0</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631879</v>
      </c>
      <c r="BR114" s="950"/>
      <c r="BS114" s="950"/>
      <c r="BT114" s="950"/>
      <c r="BU114" s="950"/>
      <c r="BV114" s="950">
        <v>536713</v>
      </c>
      <c r="BW114" s="950"/>
      <c r="BX114" s="950"/>
      <c r="BY114" s="950"/>
      <c r="BZ114" s="950"/>
      <c r="CA114" s="950">
        <v>501071</v>
      </c>
      <c r="CB114" s="950"/>
      <c r="CC114" s="950"/>
      <c r="CD114" s="950"/>
      <c r="CE114" s="950"/>
      <c r="CF114" s="944">
        <v>11.2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114</v>
      </c>
      <c r="AB115" s="964"/>
      <c r="AC115" s="964"/>
      <c r="AD115" s="964"/>
      <c r="AE115" s="965"/>
      <c r="AF115" s="966" t="s">
        <v>114</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705014</v>
      </c>
      <c r="AB117" s="1007"/>
      <c r="AC117" s="1007"/>
      <c r="AD117" s="1007"/>
      <c r="AE117" s="1008"/>
      <c r="AF117" s="1009">
        <v>671329</v>
      </c>
      <c r="AG117" s="1007"/>
      <c r="AH117" s="1007"/>
      <c r="AI117" s="1007"/>
      <c r="AJ117" s="1008"/>
      <c r="AK117" s="1009">
        <v>596099</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290</v>
      </c>
      <c r="AG118" s="915"/>
      <c r="AH118" s="915"/>
      <c r="AI118" s="915"/>
      <c r="AJ118" s="916"/>
      <c r="AK118" s="914" t="s">
        <v>289</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434</v>
      </c>
      <c r="BP119" s="1036"/>
      <c r="BQ119" s="1027">
        <v>6223878</v>
      </c>
      <c r="BR119" s="1028"/>
      <c r="BS119" s="1028"/>
      <c r="BT119" s="1028"/>
      <c r="BU119" s="1028"/>
      <c r="BV119" s="1028">
        <v>6031438</v>
      </c>
      <c r="BW119" s="1028"/>
      <c r="BX119" s="1028"/>
      <c r="BY119" s="1028"/>
      <c r="BZ119" s="1028"/>
      <c r="CA119" s="1028">
        <v>5690050</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22417783</v>
      </c>
      <c r="BR120" s="957"/>
      <c r="BS120" s="957"/>
      <c r="BT120" s="957"/>
      <c r="BU120" s="957"/>
      <c r="BV120" s="957">
        <v>23034699</v>
      </c>
      <c r="BW120" s="957"/>
      <c r="BX120" s="957"/>
      <c r="BY120" s="957"/>
      <c r="BZ120" s="957"/>
      <c r="CA120" s="957">
        <v>24075093</v>
      </c>
      <c r="CB120" s="957"/>
      <c r="CC120" s="957"/>
      <c r="CD120" s="957"/>
      <c r="CE120" s="957"/>
      <c r="CF120" s="971">
        <v>535.70000000000005</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5273487</v>
      </c>
      <c r="DH120" s="957"/>
      <c r="DI120" s="957"/>
      <c r="DJ120" s="957"/>
      <c r="DK120" s="957"/>
      <c r="DL120" s="957">
        <v>4983659</v>
      </c>
      <c r="DM120" s="957"/>
      <c r="DN120" s="957"/>
      <c r="DO120" s="957"/>
      <c r="DP120" s="957"/>
      <c r="DQ120" s="957">
        <v>4700491</v>
      </c>
      <c r="DR120" s="957"/>
      <c r="DS120" s="957"/>
      <c r="DT120" s="957"/>
      <c r="DU120" s="957"/>
      <c r="DV120" s="958">
        <v>104.6</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t="s">
        <v>114</v>
      </c>
      <c r="BR121" s="950"/>
      <c r="BS121" s="950"/>
      <c r="BT121" s="950"/>
      <c r="BU121" s="950"/>
      <c r="BV121" s="950" t="s">
        <v>114</v>
      </c>
      <c r="BW121" s="950"/>
      <c r="BX121" s="950"/>
      <c r="BY121" s="950"/>
      <c r="BZ121" s="950"/>
      <c r="CA121" s="950" t="s">
        <v>114</v>
      </c>
      <c r="CB121" s="950"/>
      <c r="CC121" s="950"/>
      <c r="CD121" s="950"/>
      <c r="CE121" s="950"/>
      <c r="CF121" s="944" t="s">
        <v>114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114</v>
      </c>
      <c r="DH121" s="950"/>
      <c r="DI121" s="950"/>
      <c r="DJ121" s="950"/>
      <c r="DK121" s="950"/>
      <c r="DL121" s="950" t="s">
        <v>114</v>
      </c>
      <c r="DM121" s="950"/>
      <c r="DN121" s="950"/>
      <c r="DO121" s="950"/>
      <c r="DP121" s="950"/>
      <c r="DQ121" s="950" t="s">
        <v>114</v>
      </c>
      <c r="DR121" s="950"/>
      <c r="DS121" s="950"/>
      <c r="DT121" s="950"/>
      <c r="DU121" s="950"/>
      <c r="DV121" s="951" t="s">
        <v>114</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4738548</v>
      </c>
      <c r="BR122" s="1028"/>
      <c r="BS122" s="1028"/>
      <c r="BT122" s="1028"/>
      <c r="BU122" s="1028"/>
      <c r="BV122" s="1028">
        <v>4482523</v>
      </c>
      <c r="BW122" s="1028"/>
      <c r="BX122" s="1028"/>
      <c r="BY122" s="1028"/>
      <c r="BZ122" s="1028"/>
      <c r="CA122" s="1028">
        <v>4132166</v>
      </c>
      <c r="CB122" s="1028"/>
      <c r="CC122" s="1028"/>
      <c r="CD122" s="1028"/>
      <c r="CE122" s="1028"/>
      <c r="CF122" s="1048">
        <v>92</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114</v>
      </c>
      <c r="DH122" s="950"/>
      <c r="DI122" s="950"/>
      <c r="DJ122" s="950"/>
      <c r="DK122" s="950"/>
      <c r="DL122" s="950" t="s">
        <v>114</v>
      </c>
      <c r="DM122" s="950"/>
      <c r="DN122" s="950"/>
      <c r="DO122" s="950"/>
      <c r="DP122" s="950"/>
      <c r="DQ122" s="950" t="s">
        <v>114</v>
      </c>
      <c r="DR122" s="950"/>
      <c r="DS122" s="950"/>
      <c r="DT122" s="950"/>
      <c r="DU122" s="950"/>
      <c r="DV122" s="951" t="s">
        <v>114</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442</v>
      </c>
      <c r="BP123" s="1036"/>
      <c r="BQ123" s="1095">
        <v>27156331</v>
      </c>
      <c r="BR123" s="1096"/>
      <c r="BS123" s="1096"/>
      <c r="BT123" s="1096"/>
      <c r="BU123" s="1096"/>
      <c r="BV123" s="1096">
        <v>27517222</v>
      </c>
      <c r="BW123" s="1096"/>
      <c r="BX123" s="1096"/>
      <c r="BY123" s="1096"/>
      <c r="BZ123" s="1096"/>
      <c r="CA123" s="1096">
        <v>28207259</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114</v>
      </c>
      <c r="BR124" s="1058"/>
      <c r="BS124" s="1058"/>
      <c r="BT124" s="1058"/>
      <c r="BU124" s="1058"/>
      <c r="BV124" s="1058" t="s">
        <v>114</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114</v>
      </c>
      <c r="AB128" s="1078"/>
      <c r="AC128" s="1078"/>
      <c r="AD128" s="1078"/>
      <c r="AE128" s="1079"/>
      <c r="AF128" s="1080" t="s">
        <v>114</v>
      </c>
      <c r="AG128" s="1078"/>
      <c r="AH128" s="1078"/>
      <c r="AI128" s="1078"/>
      <c r="AJ128" s="1079"/>
      <c r="AK128" s="1080" t="s">
        <v>114</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4935916</v>
      </c>
      <c r="AB129" s="989"/>
      <c r="AC129" s="989"/>
      <c r="AD129" s="989"/>
      <c r="AE129" s="990"/>
      <c r="AF129" s="991">
        <v>4839580</v>
      </c>
      <c r="AG129" s="989"/>
      <c r="AH129" s="989"/>
      <c r="AI129" s="989"/>
      <c r="AJ129" s="990"/>
      <c r="AK129" s="991">
        <v>5004050</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574191</v>
      </c>
      <c r="AB130" s="989"/>
      <c r="AC130" s="989"/>
      <c r="AD130" s="989"/>
      <c r="AE130" s="990"/>
      <c r="AF130" s="991">
        <v>534671</v>
      </c>
      <c r="AG130" s="989"/>
      <c r="AH130" s="989"/>
      <c r="AI130" s="989"/>
      <c r="AJ130" s="990"/>
      <c r="AK130" s="991">
        <v>510213</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4361725</v>
      </c>
      <c r="AB131" s="1014"/>
      <c r="AC131" s="1014"/>
      <c r="AD131" s="1014"/>
      <c r="AE131" s="1015"/>
      <c r="AF131" s="1013">
        <v>4304909</v>
      </c>
      <c r="AG131" s="1014"/>
      <c r="AH131" s="1014"/>
      <c r="AI131" s="1014"/>
      <c r="AJ131" s="1015"/>
      <c r="AK131" s="1013">
        <v>4493837</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2.999340857</v>
      </c>
      <c r="AB132" s="1130"/>
      <c r="AC132" s="1130"/>
      <c r="AD132" s="1130"/>
      <c r="AE132" s="1131"/>
      <c r="AF132" s="1132">
        <v>3.1744689610000001</v>
      </c>
      <c r="AG132" s="1130"/>
      <c r="AH132" s="1130"/>
      <c r="AI132" s="1130"/>
      <c r="AJ132" s="1131"/>
      <c r="AK132" s="1132">
        <v>1.911195266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4.3</v>
      </c>
      <c r="AB133" s="1113"/>
      <c r="AC133" s="1113"/>
      <c r="AD133" s="1113"/>
      <c r="AE133" s="1114"/>
      <c r="AF133" s="1112">
        <v>3.4</v>
      </c>
      <c r="AG133" s="1113"/>
      <c r="AH133" s="1113"/>
      <c r="AI133" s="1113"/>
      <c r="AJ133" s="1114"/>
      <c r="AK133" s="1112">
        <v>2.6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64" zoomScale="70" zoomScaleNormal="85" zoomScaleSheetLayoutView="70" workbookViewId="0">
      <selection activeCell="AB74" sqref="AB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61"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6" zoomScale="90" zoomScaleSheetLayoutView="90" workbookViewId="0">
      <selection activeCell="N37" sqref="N3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891747</v>
      </c>
      <c r="L9" s="266">
        <v>59541</v>
      </c>
      <c r="M9" s="267">
        <v>85687</v>
      </c>
      <c r="N9" s="268">
        <v>-30.5</v>
      </c>
    </row>
    <row r="10" spans="1:16" x14ac:dyDescent="0.15">
      <c r="A10" s="250"/>
      <c r="B10" s="246"/>
      <c r="C10" s="246"/>
      <c r="D10" s="246"/>
      <c r="E10" s="246"/>
      <c r="F10" s="246"/>
      <c r="G10" s="1152" t="s">
        <v>476</v>
      </c>
      <c r="H10" s="1153"/>
      <c r="I10" s="1153"/>
      <c r="J10" s="1154"/>
      <c r="K10" s="269">
        <v>266445</v>
      </c>
      <c r="L10" s="270">
        <v>17790</v>
      </c>
      <c r="M10" s="271">
        <v>10096</v>
      </c>
      <c r="N10" s="272">
        <v>76.2</v>
      </c>
    </row>
    <row r="11" spans="1:16" ht="13.5" customHeight="1" x14ac:dyDescent="0.15">
      <c r="A11" s="250"/>
      <c r="B11" s="246"/>
      <c r="C11" s="246"/>
      <c r="D11" s="246"/>
      <c r="E11" s="246"/>
      <c r="F11" s="246"/>
      <c r="G11" s="1152" t="s">
        <v>477</v>
      </c>
      <c r="H11" s="1153"/>
      <c r="I11" s="1153"/>
      <c r="J11" s="1154"/>
      <c r="K11" s="269">
        <v>22527</v>
      </c>
      <c r="L11" s="270">
        <v>1504</v>
      </c>
      <c r="M11" s="271">
        <v>13592</v>
      </c>
      <c r="N11" s="272">
        <v>-88.9</v>
      </c>
    </row>
    <row r="12" spans="1:16" ht="13.5" customHeight="1" x14ac:dyDescent="0.15">
      <c r="A12" s="250"/>
      <c r="B12" s="246"/>
      <c r="C12" s="246"/>
      <c r="D12" s="246"/>
      <c r="E12" s="246"/>
      <c r="F12" s="246"/>
      <c r="G12" s="1152" t="s">
        <v>478</v>
      </c>
      <c r="H12" s="1153"/>
      <c r="I12" s="1153"/>
      <c r="J12" s="1154"/>
      <c r="K12" s="269">
        <v>20000</v>
      </c>
      <c r="L12" s="270">
        <v>1335</v>
      </c>
      <c r="M12" s="271">
        <v>962</v>
      </c>
      <c r="N12" s="272">
        <v>38.799999999999997</v>
      </c>
    </row>
    <row r="13" spans="1:16" ht="13.5" customHeight="1" x14ac:dyDescent="0.15">
      <c r="A13" s="250"/>
      <c r="B13" s="246"/>
      <c r="C13" s="246"/>
      <c r="D13" s="246"/>
      <c r="E13" s="246"/>
      <c r="F13" s="246"/>
      <c r="G13" s="1152" t="s">
        <v>479</v>
      </c>
      <c r="H13" s="1153"/>
      <c r="I13" s="1153"/>
      <c r="J13" s="1154"/>
      <c r="K13" s="269" t="s">
        <v>480</v>
      </c>
      <c r="L13" s="270" t="s">
        <v>480</v>
      </c>
      <c r="M13" s="271">
        <v>34</v>
      </c>
      <c r="N13" s="272" t="s">
        <v>480</v>
      </c>
    </row>
    <row r="14" spans="1:16" ht="13.5" customHeight="1" x14ac:dyDescent="0.15">
      <c r="A14" s="250"/>
      <c r="B14" s="246"/>
      <c r="C14" s="246"/>
      <c r="D14" s="246"/>
      <c r="E14" s="246"/>
      <c r="F14" s="246"/>
      <c r="G14" s="1152" t="s">
        <v>481</v>
      </c>
      <c r="H14" s="1153"/>
      <c r="I14" s="1153"/>
      <c r="J14" s="1154"/>
      <c r="K14" s="269">
        <v>22254</v>
      </c>
      <c r="L14" s="270">
        <v>1486</v>
      </c>
      <c r="M14" s="271">
        <v>3922</v>
      </c>
      <c r="N14" s="272">
        <v>-62.1</v>
      </c>
    </row>
    <row r="15" spans="1:16" ht="13.5" customHeight="1" x14ac:dyDescent="0.15">
      <c r="A15" s="250"/>
      <c r="B15" s="246"/>
      <c r="C15" s="246"/>
      <c r="D15" s="246"/>
      <c r="E15" s="246"/>
      <c r="F15" s="246"/>
      <c r="G15" s="1152" t="s">
        <v>482</v>
      </c>
      <c r="H15" s="1153"/>
      <c r="I15" s="1153"/>
      <c r="J15" s="1154"/>
      <c r="K15" s="269">
        <v>28795</v>
      </c>
      <c r="L15" s="270">
        <v>1923</v>
      </c>
      <c r="M15" s="271">
        <v>1815</v>
      </c>
      <c r="N15" s="272">
        <v>6</v>
      </c>
    </row>
    <row r="16" spans="1:16" x14ac:dyDescent="0.15">
      <c r="A16" s="250"/>
      <c r="B16" s="246"/>
      <c r="C16" s="246"/>
      <c r="D16" s="246"/>
      <c r="E16" s="246"/>
      <c r="F16" s="246"/>
      <c r="G16" s="1155" t="s">
        <v>483</v>
      </c>
      <c r="H16" s="1156"/>
      <c r="I16" s="1156"/>
      <c r="J16" s="1157"/>
      <c r="K16" s="270">
        <v>-76757</v>
      </c>
      <c r="L16" s="270">
        <v>-5125</v>
      </c>
      <c r="M16" s="271">
        <v>-9409</v>
      </c>
      <c r="N16" s="272">
        <v>-45.5</v>
      </c>
    </row>
    <row r="17" spans="1:16" x14ac:dyDescent="0.15">
      <c r="A17" s="250"/>
      <c r="B17" s="246"/>
      <c r="C17" s="246"/>
      <c r="D17" s="246"/>
      <c r="E17" s="246"/>
      <c r="F17" s="246"/>
      <c r="G17" s="1155" t="s">
        <v>173</v>
      </c>
      <c r="H17" s="1156"/>
      <c r="I17" s="1156"/>
      <c r="J17" s="1157"/>
      <c r="K17" s="270">
        <v>1175011</v>
      </c>
      <c r="L17" s="270">
        <v>78454</v>
      </c>
      <c r="M17" s="271">
        <v>106699</v>
      </c>
      <c r="N17" s="272">
        <v>-26.5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6.88</v>
      </c>
      <c r="L21" s="283">
        <v>9.99</v>
      </c>
      <c r="M21" s="284">
        <v>-3.11</v>
      </c>
      <c r="N21" s="251"/>
      <c r="O21" s="285"/>
      <c r="P21" s="281"/>
    </row>
    <row r="22" spans="1:16" s="286" customFormat="1" x14ac:dyDescent="0.15">
      <c r="A22" s="281"/>
      <c r="B22" s="251"/>
      <c r="C22" s="251"/>
      <c r="D22" s="251"/>
      <c r="E22" s="251"/>
      <c r="F22" s="251"/>
      <c r="G22" s="1147" t="s">
        <v>489</v>
      </c>
      <c r="H22" s="1148"/>
      <c r="I22" s="1148"/>
      <c r="J22" s="1149"/>
      <c r="K22" s="287">
        <v>100.4</v>
      </c>
      <c r="L22" s="288">
        <v>96.4</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25887</v>
      </c>
      <c r="L32" s="296">
        <v>1728</v>
      </c>
      <c r="M32" s="297">
        <v>51894</v>
      </c>
      <c r="N32" s="298">
        <v>-96.7</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v>10</v>
      </c>
      <c r="N34" s="298" t="s">
        <v>480</v>
      </c>
    </row>
    <row r="35" spans="1:16" ht="27" customHeight="1" x14ac:dyDescent="0.15">
      <c r="A35" s="250"/>
      <c r="B35" s="246"/>
      <c r="C35" s="246"/>
      <c r="D35" s="246"/>
      <c r="E35" s="246"/>
      <c r="F35" s="246"/>
      <c r="G35" s="1163" t="s">
        <v>496</v>
      </c>
      <c r="H35" s="1164"/>
      <c r="I35" s="1164"/>
      <c r="J35" s="1165"/>
      <c r="K35" s="296">
        <v>569735</v>
      </c>
      <c r="L35" s="296">
        <v>38041</v>
      </c>
      <c r="M35" s="297">
        <v>15077</v>
      </c>
      <c r="N35" s="298">
        <v>152.30000000000001</v>
      </c>
    </row>
    <row r="36" spans="1:16" ht="27" customHeight="1" x14ac:dyDescent="0.15">
      <c r="A36" s="250"/>
      <c r="B36" s="246"/>
      <c r="C36" s="246"/>
      <c r="D36" s="246"/>
      <c r="E36" s="246"/>
      <c r="F36" s="246"/>
      <c r="G36" s="1163" t="s">
        <v>497</v>
      </c>
      <c r="H36" s="1164"/>
      <c r="I36" s="1164"/>
      <c r="J36" s="1165"/>
      <c r="K36" s="296">
        <v>477</v>
      </c>
      <c r="L36" s="296">
        <v>32</v>
      </c>
      <c r="M36" s="297">
        <v>4066</v>
      </c>
      <c r="N36" s="298">
        <v>-99.2</v>
      </c>
    </row>
    <row r="37" spans="1:16" ht="13.5" customHeight="1" x14ac:dyDescent="0.15">
      <c r="A37" s="250"/>
      <c r="B37" s="246"/>
      <c r="C37" s="246"/>
      <c r="D37" s="246"/>
      <c r="E37" s="246"/>
      <c r="F37" s="246"/>
      <c r="G37" s="1163" t="s">
        <v>498</v>
      </c>
      <c r="H37" s="1164"/>
      <c r="I37" s="1164"/>
      <c r="J37" s="1165"/>
      <c r="K37" s="296" t="s">
        <v>480</v>
      </c>
      <c r="L37" s="296" t="s">
        <v>480</v>
      </c>
      <c r="M37" s="297">
        <v>901</v>
      </c>
      <c r="N37" s="298" t="s">
        <v>480</v>
      </c>
    </row>
    <row r="38" spans="1:16" ht="27" customHeight="1" x14ac:dyDescent="0.15">
      <c r="A38" s="250"/>
      <c r="B38" s="246"/>
      <c r="C38" s="246"/>
      <c r="D38" s="246"/>
      <c r="E38" s="246"/>
      <c r="F38" s="246"/>
      <c r="G38" s="1166" t="s">
        <v>499</v>
      </c>
      <c r="H38" s="1167"/>
      <c r="I38" s="1167"/>
      <c r="J38" s="1168"/>
      <c r="K38" s="299" t="s">
        <v>480</v>
      </c>
      <c r="L38" s="299" t="s">
        <v>480</v>
      </c>
      <c r="M38" s="300">
        <v>5</v>
      </c>
      <c r="N38" s="301" t="s">
        <v>480</v>
      </c>
      <c r="O38" s="295"/>
    </row>
    <row r="39" spans="1:16" x14ac:dyDescent="0.15">
      <c r="A39" s="250"/>
      <c r="B39" s="246"/>
      <c r="C39" s="246"/>
      <c r="D39" s="246"/>
      <c r="E39" s="246"/>
      <c r="F39" s="246"/>
      <c r="G39" s="1166" t="s">
        <v>500</v>
      </c>
      <c r="H39" s="1167"/>
      <c r="I39" s="1167"/>
      <c r="J39" s="1168"/>
      <c r="K39" s="302" t="s">
        <v>480</v>
      </c>
      <c r="L39" s="302" t="s">
        <v>480</v>
      </c>
      <c r="M39" s="303">
        <v>-2383</v>
      </c>
      <c r="N39" s="304" t="s">
        <v>480</v>
      </c>
      <c r="O39" s="295"/>
    </row>
    <row r="40" spans="1:16" ht="27" customHeight="1" x14ac:dyDescent="0.15">
      <c r="A40" s="250"/>
      <c r="B40" s="246"/>
      <c r="C40" s="246"/>
      <c r="D40" s="246"/>
      <c r="E40" s="246"/>
      <c r="F40" s="246"/>
      <c r="G40" s="1163" t="s">
        <v>501</v>
      </c>
      <c r="H40" s="1164"/>
      <c r="I40" s="1164"/>
      <c r="J40" s="1165"/>
      <c r="K40" s="302">
        <v>-510213</v>
      </c>
      <c r="L40" s="302">
        <v>-34066</v>
      </c>
      <c r="M40" s="303">
        <v>-48190</v>
      </c>
      <c r="N40" s="304">
        <v>-29.3</v>
      </c>
      <c r="O40" s="295"/>
    </row>
    <row r="41" spans="1:16" x14ac:dyDescent="0.15">
      <c r="A41" s="250"/>
      <c r="B41" s="246"/>
      <c r="C41" s="246"/>
      <c r="D41" s="246"/>
      <c r="E41" s="246"/>
      <c r="F41" s="246"/>
      <c r="G41" s="1169" t="s">
        <v>284</v>
      </c>
      <c r="H41" s="1170"/>
      <c r="I41" s="1170"/>
      <c r="J41" s="1171"/>
      <c r="K41" s="296">
        <v>85886</v>
      </c>
      <c r="L41" s="302">
        <v>5735</v>
      </c>
      <c r="M41" s="303">
        <v>21380</v>
      </c>
      <c r="N41" s="304">
        <v>-73.2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606986</v>
      </c>
      <c r="J51" s="322">
        <v>41712</v>
      </c>
      <c r="K51" s="323">
        <v>-17.7</v>
      </c>
      <c r="L51" s="324">
        <v>66496</v>
      </c>
      <c r="M51" s="325">
        <v>-6.2</v>
      </c>
      <c r="N51" s="326">
        <v>-11.5</v>
      </c>
    </row>
    <row r="52" spans="1:14" x14ac:dyDescent="0.15">
      <c r="A52" s="250"/>
      <c r="B52" s="246"/>
      <c r="C52" s="246"/>
      <c r="D52" s="246"/>
      <c r="E52" s="246"/>
      <c r="F52" s="246"/>
      <c r="G52" s="327"/>
      <c r="H52" s="328" t="s">
        <v>512</v>
      </c>
      <c r="I52" s="329">
        <v>512540</v>
      </c>
      <c r="J52" s="330">
        <v>35221</v>
      </c>
      <c r="K52" s="331">
        <v>23.8</v>
      </c>
      <c r="L52" s="332">
        <v>36530</v>
      </c>
      <c r="M52" s="333">
        <v>-8.4</v>
      </c>
      <c r="N52" s="334">
        <v>32.200000000000003</v>
      </c>
    </row>
    <row r="53" spans="1:14" x14ac:dyDescent="0.15">
      <c r="A53" s="250"/>
      <c r="B53" s="246"/>
      <c r="C53" s="246"/>
      <c r="D53" s="246"/>
      <c r="E53" s="246"/>
      <c r="F53" s="246"/>
      <c r="G53" s="312" t="s">
        <v>513</v>
      </c>
      <c r="H53" s="313"/>
      <c r="I53" s="321">
        <v>629876</v>
      </c>
      <c r="J53" s="322">
        <v>42977</v>
      </c>
      <c r="K53" s="323">
        <v>3</v>
      </c>
      <c r="L53" s="324">
        <v>82748</v>
      </c>
      <c r="M53" s="325">
        <v>24.4</v>
      </c>
      <c r="N53" s="326">
        <v>-21.4</v>
      </c>
    </row>
    <row r="54" spans="1:14" x14ac:dyDescent="0.15">
      <c r="A54" s="250"/>
      <c r="B54" s="246"/>
      <c r="C54" s="246"/>
      <c r="D54" s="246"/>
      <c r="E54" s="246"/>
      <c r="F54" s="246"/>
      <c r="G54" s="327"/>
      <c r="H54" s="328" t="s">
        <v>512</v>
      </c>
      <c r="I54" s="329">
        <v>629876</v>
      </c>
      <c r="J54" s="330">
        <v>42977</v>
      </c>
      <c r="K54" s="331">
        <v>22</v>
      </c>
      <c r="L54" s="332">
        <v>44732</v>
      </c>
      <c r="M54" s="333">
        <v>22.5</v>
      </c>
      <c r="N54" s="334">
        <v>-0.5</v>
      </c>
    </row>
    <row r="55" spans="1:14" x14ac:dyDescent="0.15">
      <c r="A55" s="250"/>
      <c r="B55" s="246"/>
      <c r="C55" s="246"/>
      <c r="D55" s="246"/>
      <c r="E55" s="246"/>
      <c r="F55" s="246"/>
      <c r="G55" s="312" t="s">
        <v>514</v>
      </c>
      <c r="H55" s="313"/>
      <c r="I55" s="321">
        <v>795353</v>
      </c>
      <c r="J55" s="322">
        <v>53908</v>
      </c>
      <c r="K55" s="323">
        <v>25.4</v>
      </c>
      <c r="L55" s="324">
        <v>91837</v>
      </c>
      <c r="M55" s="325">
        <v>11</v>
      </c>
      <c r="N55" s="326">
        <v>14.4</v>
      </c>
    </row>
    <row r="56" spans="1:14" x14ac:dyDescent="0.15">
      <c r="A56" s="250"/>
      <c r="B56" s="246"/>
      <c r="C56" s="246"/>
      <c r="D56" s="246"/>
      <c r="E56" s="246"/>
      <c r="F56" s="246"/>
      <c r="G56" s="327"/>
      <c r="H56" s="328" t="s">
        <v>512</v>
      </c>
      <c r="I56" s="329">
        <v>795353</v>
      </c>
      <c r="J56" s="330">
        <v>53908</v>
      </c>
      <c r="K56" s="331">
        <v>25.4</v>
      </c>
      <c r="L56" s="332">
        <v>54439</v>
      </c>
      <c r="M56" s="333">
        <v>21.7</v>
      </c>
      <c r="N56" s="334">
        <v>3.7</v>
      </c>
    </row>
    <row r="57" spans="1:14" x14ac:dyDescent="0.15">
      <c r="A57" s="250"/>
      <c r="B57" s="246"/>
      <c r="C57" s="246"/>
      <c r="D57" s="246"/>
      <c r="E57" s="246"/>
      <c r="F57" s="246"/>
      <c r="G57" s="312" t="s">
        <v>515</v>
      </c>
      <c r="H57" s="313"/>
      <c r="I57" s="321">
        <v>790119</v>
      </c>
      <c r="J57" s="322">
        <v>52950</v>
      </c>
      <c r="K57" s="323">
        <v>-1.8</v>
      </c>
      <c r="L57" s="324">
        <v>106092</v>
      </c>
      <c r="M57" s="325">
        <v>15.5</v>
      </c>
      <c r="N57" s="326">
        <v>-17.3</v>
      </c>
    </row>
    <row r="58" spans="1:14" x14ac:dyDescent="0.15">
      <c r="A58" s="250"/>
      <c r="B58" s="246"/>
      <c r="C58" s="246"/>
      <c r="D58" s="246"/>
      <c r="E58" s="246"/>
      <c r="F58" s="246"/>
      <c r="G58" s="327"/>
      <c r="H58" s="328" t="s">
        <v>512</v>
      </c>
      <c r="I58" s="329">
        <v>706799</v>
      </c>
      <c r="J58" s="330">
        <v>47366</v>
      </c>
      <c r="K58" s="331">
        <v>-12.1</v>
      </c>
      <c r="L58" s="332">
        <v>44299</v>
      </c>
      <c r="M58" s="333">
        <v>-18.600000000000001</v>
      </c>
      <c r="N58" s="334">
        <v>6.5</v>
      </c>
    </row>
    <row r="59" spans="1:14" x14ac:dyDescent="0.15">
      <c r="A59" s="250"/>
      <c r="B59" s="246"/>
      <c r="C59" s="246"/>
      <c r="D59" s="246"/>
      <c r="E59" s="246"/>
      <c r="F59" s="246"/>
      <c r="G59" s="312" t="s">
        <v>516</v>
      </c>
      <c r="H59" s="313"/>
      <c r="I59" s="321">
        <v>406247</v>
      </c>
      <c r="J59" s="322">
        <v>27125</v>
      </c>
      <c r="K59" s="323">
        <v>-48.8</v>
      </c>
      <c r="L59" s="324">
        <v>79466</v>
      </c>
      <c r="M59" s="325">
        <v>-25.1</v>
      </c>
      <c r="N59" s="326">
        <v>-23.7</v>
      </c>
    </row>
    <row r="60" spans="1:14" x14ac:dyDescent="0.15">
      <c r="A60" s="250"/>
      <c r="B60" s="246"/>
      <c r="C60" s="246"/>
      <c r="D60" s="246"/>
      <c r="E60" s="246"/>
      <c r="F60" s="246"/>
      <c r="G60" s="327"/>
      <c r="H60" s="328" t="s">
        <v>512</v>
      </c>
      <c r="I60" s="335">
        <v>395984</v>
      </c>
      <c r="J60" s="330">
        <v>26439</v>
      </c>
      <c r="K60" s="331">
        <v>-44.2</v>
      </c>
      <c r="L60" s="332">
        <v>44645</v>
      </c>
      <c r="M60" s="333">
        <v>0.8</v>
      </c>
      <c r="N60" s="334">
        <v>-45</v>
      </c>
    </row>
    <row r="61" spans="1:14" x14ac:dyDescent="0.15">
      <c r="A61" s="250"/>
      <c r="B61" s="246"/>
      <c r="C61" s="246"/>
      <c r="D61" s="246"/>
      <c r="E61" s="246"/>
      <c r="F61" s="246"/>
      <c r="G61" s="312" t="s">
        <v>517</v>
      </c>
      <c r="H61" s="336"/>
      <c r="I61" s="337">
        <v>645716</v>
      </c>
      <c r="J61" s="338">
        <v>43734</v>
      </c>
      <c r="K61" s="339">
        <v>-8</v>
      </c>
      <c r="L61" s="340">
        <v>85328</v>
      </c>
      <c r="M61" s="341">
        <v>3.9</v>
      </c>
      <c r="N61" s="326">
        <v>-11.9</v>
      </c>
    </row>
    <row r="62" spans="1:14" x14ac:dyDescent="0.15">
      <c r="A62" s="250"/>
      <c r="B62" s="246"/>
      <c r="C62" s="246"/>
      <c r="D62" s="246"/>
      <c r="E62" s="246"/>
      <c r="F62" s="246"/>
      <c r="G62" s="327"/>
      <c r="H62" s="328" t="s">
        <v>512</v>
      </c>
      <c r="I62" s="329">
        <v>608110</v>
      </c>
      <c r="J62" s="330">
        <v>41182</v>
      </c>
      <c r="K62" s="331">
        <v>3</v>
      </c>
      <c r="L62" s="332">
        <v>44929</v>
      </c>
      <c r="M62" s="333">
        <v>3.6</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70" zoomScaleNormal="70" zoomScaleSheetLayoutView="55" workbookViewId="0">
      <selection activeCell="A107" sqref="A10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7" zoomScaleNormal="100" zoomScaleSheetLayoutView="55" workbookViewId="0">
      <selection activeCell="N116" sqref="N1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160.19999999999999</v>
      </c>
      <c r="G47" s="12">
        <v>178.86</v>
      </c>
      <c r="H47" s="12">
        <v>170.7</v>
      </c>
      <c r="I47" s="12">
        <v>185.06</v>
      </c>
      <c r="J47" s="13">
        <v>189.81</v>
      </c>
    </row>
    <row r="48" spans="2:10" ht="57.75" customHeight="1" x14ac:dyDescent="0.15">
      <c r="B48" s="14"/>
      <c r="C48" s="1174" t="s">
        <v>4</v>
      </c>
      <c r="D48" s="1174"/>
      <c r="E48" s="1175"/>
      <c r="F48" s="15">
        <v>7.67</v>
      </c>
      <c r="G48" s="16">
        <v>7.13</v>
      </c>
      <c r="H48" s="16">
        <v>6.93</v>
      </c>
      <c r="I48" s="16">
        <v>9.56</v>
      </c>
      <c r="J48" s="17">
        <v>8.56</v>
      </c>
    </row>
    <row r="49" spans="2:10" ht="57.75" customHeight="1" thickBot="1" x14ac:dyDescent="0.2">
      <c r="B49" s="18"/>
      <c r="C49" s="1176" t="s">
        <v>5</v>
      </c>
      <c r="D49" s="1176"/>
      <c r="E49" s="1177"/>
      <c r="F49" s="19">
        <v>2.62</v>
      </c>
      <c r="G49" s="20">
        <v>7.03</v>
      </c>
      <c r="H49" s="20">
        <v>13.52</v>
      </c>
      <c r="I49" s="20">
        <v>9.9</v>
      </c>
      <c r="J49" s="21">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2018-04-18T00:50:58Z</cp:lastPrinted>
  <dcterms:created xsi:type="dcterms:W3CDTF">2018-01-24T05:22:14Z</dcterms:created>
  <dcterms:modified xsi:type="dcterms:W3CDTF">2018-10-30T00:37:29Z</dcterms:modified>
</cp:coreProperties>
</file>