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149" activeTab="0"/>
  </bookViews>
  <sheets>
    <sheet name="14(1)" sheetId="1" r:id="rId1"/>
    <sheet name="14(2)" sheetId="2" r:id="rId2"/>
  </sheet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'14(2)'!$B$2:$Q$39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<sst xmlns="http://schemas.openxmlformats.org/spreadsheetml/2006/main" count="156" uniqueCount="85">
  <si>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</si>
  <si>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</si>
  <si>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</si>
  <si>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</si>
  <si>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</si>
  <si>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</si>
  <si>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</si>
  <si>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</si>
  <si>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</si>
  <si>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</si>
  <si>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</si>
  <si>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</si>
  <si>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</si>
  <si>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</si>
  <si>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</si>
  <si>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</si>
  <si>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</si>
  <si>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</si>
  <si>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</si>
  <si>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</si>
  <si>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</si>
  <si>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</si>
  <si>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</si>
  <si>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</si>
  <si>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</si>
  <si>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</si>
  <si>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</si>
  <si>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</si>
  <si>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</si>
  <si>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</si>
  <si>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</si>
  <si>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</si>
  <si>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</si>
  <si>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</si>
  <si>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</si>
  <si>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</si>
  <si>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</si>
  <si>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</si>
  <si>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</si>
  <si>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</si>
  <si>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</si>
  <si>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</si>
  <si>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</si>
  <si>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</si>
  <si>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</si>
  <si>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</si>
  <si>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</si>
  <si>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</si>
  <si>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</si>
  <si>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</si>
  <si>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</si>
  <si>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</si>
  <si>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</si>
  <si>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</si>
  <si>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</si>
  <si>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</si>
  <si>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</si>
  <si>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</si>
  <si>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</si>
  <si>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</si>
  <si>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</si>
  <si>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</si>
  <si>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</si>
  <si>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</si>
  <si>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</si>
  <si>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</si>
  <si>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</si>
  <si>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</si>
  <si>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</si>
  <si>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</si>
  <si>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</si>
  <si>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</si>
  <si>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</si>
  <si>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</si>
  <si>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</si>
  <si>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</si>
  <si>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</si>
  <si>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</si>
  <si>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</si>
  <si>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</si>
  <si>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</si>
  <si>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</si>
  <si>
    <t>－</t>
  </si>
  <si>
    <t>事業所税</t>
  </si>
  <si>
    <t>【27年度決算額】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</si>
</sst>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/>
    </xf>
    <xf numFmtId="37" fontId="0" fillId="0" borderId="18" xfId="0" applyFont="1" applyBorder="1" applyAlignment="1">
      <alignment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42" xfId="0" applyNumberFormat="1" applyFont="1" applyBorder="1" applyAlignment="1">
      <alignment horizontal="centerContinuous" vertical="center"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0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76" xfId="0" applyFont="1" applyBorder="1" applyAlignment="1">
      <alignment/>
    </xf>
    <xf numFmtId="176" fontId="3" fillId="0" borderId="51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56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77" xfId="0" applyNumberFormat="1" applyFont="1" applyBorder="1" applyAlignment="1" applyProtection="1">
      <alignment/>
      <protection/>
    </xf>
    <xf numFmtId="176" fontId="0" fillId="0" borderId="7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176" fontId="3" fillId="0" borderId="51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right"/>
      <protection/>
    </xf>
    <xf numFmtId="176" fontId="3" fillId="0" borderId="56" xfId="0" applyNumberFormat="1" applyFont="1" applyBorder="1" applyAlignment="1" applyProtection="1">
      <alignment horizontal="right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78" xfId="0" applyNumberFormat="1" applyFont="1" applyBorder="1" applyAlignment="1" applyProtection="1">
      <alignment horizontal="right"/>
      <protection/>
    </xf>
    <xf numFmtId="176" fontId="3" fillId="0" borderId="79" xfId="0" applyNumberFormat="1" applyFont="1" applyBorder="1" applyAlignment="1" applyProtection="1">
      <alignment horizontal="right"/>
      <protection/>
    </xf>
    <xf numFmtId="176" fontId="3" fillId="0" borderId="80" xfId="0" applyNumberFormat="1" applyFont="1" applyBorder="1" applyAlignment="1" applyProtection="1">
      <alignment horizontal="right"/>
      <protection/>
    </xf>
    <xf numFmtId="176" fontId="3" fillId="0" borderId="81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2" sqref="B2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62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142" t="s">
        <v>84</v>
      </c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68</v>
      </c>
      <c r="J4" s="80"/>
      <c r="K4" s="80"/>
      <c r="L4" s="79" t="s">
        <v>67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65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69</v>
      </c>
      <c r="P5" s="49"/>
      <c r="Q5" s="49"/>
      <c r="R5" s="61"/>
      <c r="S5" s="84" t="s">
        <v>64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71</v>
      </c>
      <c r="D6" s="33"/>
      <c r="E6" s="36" t="s">
        <v>71</v>
      </c>
      <c r="F6" s="33"/>
      <c r="G6" s="36" t="s">
        <v>71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70</v>
      </c>
      <c r="P6" s="62" t="s">
        <v>44</v>
      </c>
      <c r="Q6" s="62" t="s">
        <v>45</v>
      </c>
      <c r="R6" s="63" t="s">
        <v>46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41112958</v>
      </c>
      <c r="C8" s="133">
        <v>95.4</v>
      </c>
      <c r="D8" s="93">
        <v>40655857</v>
      </c>
      <c r="E8" s="133">
        <v>99.1</v>
      </c>
      <c r="F8" s="93">
        <v>457101</v>
      </c>
      <c r="G8" s="133">
        <v>22.1</v>
      </c>
      <c r="H8" s="94">
        <v>20143898</v>
      </c>
      <c r="I8" s="93">
        <v>476423</v>
      </c>
      <c r="J8" s="93">
        <v>16069415</v>
      </c>
      <c r="K8" s="93">
        <v>137306</v>
      </c>
      <c r="L8" s="93">
        <v>836307</v>
      </c>
      <c r="M8" s="94">
        <v>2761753</v>
      </c>
      <c r="N8" s="93">
        <v>16288143</v>
      </c>
      <c r="O8" s="93">
        <v>16226558</v>
      </c>
      <c r="P8" s="93">
        <v>5769588</v>
      </c>
      <c r="Q8" s="93">
        <v>7292653</v>
      </c>
      <c r="R8" s="94">
        <v>3164317</v>
      </c>
      <c r="S8" s="95">
        <v>61585</v>
      </c>
      <c r="T8" s="86"/>
    </row>
    <row r="9" spans="1:20" ht="25.5" customHeight="1">
      <c r="A9" s="65" t="s">
        <v>15</v>
      </c>
      <c r="B9" s="10">
        <v>62545150</v>
      </c>
      <c r="C9" s="134">
        <v>97.2</v>
      </c>
      <c r="D9" s="11">
        <v>61881279</v>
      </c>
      <c r="E9" s="134">
        <v>99.2</v>
      </c>
      <c r="F9" s="11">
        <v>663871</v>
      </c>
      <c r="G9" s="134">
        <v>34.1</v>
      </c>
      <c r="H9" s="17">
        <v>24628968</v>
      </c>
      <c r="I9" s="11">
        <v>536211</v>
      </c>
      <c r="J9" s="11">
        <v>18299932</v>
      </c>
      <c r="K9" s="11">
        <v>144959</v>
      </c>
      <c r="L9" s="11">
        <v>1051962</v>
      </c>
      <c r="M9" s="17">
        <v>4740863</v>
      </c>
      <c r="N9" s="11">
        <v>29486368</v>
      </c>
      <c r="O9" s="11">
        <v>29459636</v>
      </c>
      <c r="P9" s="11">
        <v>8287978</v>
      </c>
      <c r="Q9" s="11">
        <v>8920228</v>
      </c>
      <c r="R9" s="17">
        <v>12251430</v>
      </c>
      <c r="S9" s="88">
        <v>26732</v>
      </c>
      <c r="T9" s="86"/>
    </row>
    <row r="10" spans="1:20" ht="25.5" customHeight="1">
      <c r="A10" s="65" t="s">
        <v>16</v>
      </c>
      <c r="B10" s="10">
        <v>16933911</v>
      </c>
      <c r="C10" s="134">
        <v>94</v>
      </c>
      <c r="D10" s="11">
        <v>16485923</v>
      </c>
      <c r="E10" s="134">
        <v>98.8</v>
      </c>
      <c r="F10" s="11">
        <v>447988</v>
      </c>
      <c r="G10" s="134">
        <v>33.6</v>
      </c>
      <c r="H10" s="17">
        <v>7452160</v>
      </c>
      <c r="I10" s="11">
        <v>225436</v>
      </c>
      <c r="J10" s="11">
        <v>6130209</v>
      </c>
      <c r="K10" s="11">
        <v>49379</v>
      </c>
      <c r="L10" s="11">
        <v>329503</v>
      </c>
      <c r="M10" s="17">
        <v>767012</v>
      </c>
      <c r="N10" s="11">
        <v>6910134</v>
      </c>
      <c r="O10" s="11">
        <v>6899505</v>
      </c>
      <c r="P10" s="11">
        <v>2732994</v>
      </c>
      <c r="Q10" s="11">
        <v>3137874</v>
      </c>
      <c r="R10" s="17">
        <v>1028637</v>
      </c>
      <c r="S10" s="88">
        <v>10629</v>
      </c>
      <c r="T10" s="86"/>
    </row>
    <row r="11" spans="1:20" ht="25.5" customHeight="1">
      <c r="A11" s="65" t="s">
        <v>17</v>
      </c>
      <c r="B11" s="10">
        <v>21436013</v>
      </c>
      <c r="C11" s="134">
        <v>90.7</v>
      </c>
      <c r="D11" s="11">
        <v>21023056</v>
      </c>
      <c r="E11" s="134">
        <v>98.2</v>
      </c>
      <c r="F11" s="11">
        <v>412957</v>
      </c>
      <c r="G11" s="134">
        <v>18.5</v>
      </c>
      <c r="H11" s="17">
        <v>9424436</v>
      </c>
      <c r="I11" s="11">
        <v>269187</v>
      </c>
      <c r="J11" s="11">
        <v>7734632</v>
      </c>
      <c r="K11" s="11">
        <v>70710</v>
      </c>
      <c r="L11" s="11">
        <v>407884</v>
      </c>
      <c r="M11" s="17">
        <v>1012733</v>
      </c>
      <c r="N11" s="11">
        <v>9199044</v>
      </c>
      <c r="O11" s="11">
        <v>9034119</v>
      </c>
      <c r="P11" s="11">
        <v>3313580</v>
      </c>
      <c r="Q11" s="11">
        <v>3985578</v>
      </c>
      <c r="R11" s="17">
        <v>1734961</v>
      </c>
      <c r="S11" s="88">
        <v>164925</v>
      </c>
      <c r="T11" s="86"/>
    </row>
    <row r="12" spans="1:20" ht="25.5" customHeight="1">
      <c r="A12" s="65" t="s">
        <v>18</v>
      </c>
      <c r="B12" s="10">
        <v>21805688</v>
      </c>
      <c r="C12" s="134">
        <v>95.1</v>
      </c>
      <c r="D12" s="11">
        <v>21532211</v>
      </c>
      <c r="E12" s="134">
        <v>98.8</v>
      </c>
      <c r="F12" s="11">
        <v>273477</v>
      </c>
      <c r="G12" s="134">
        <v>23.6</v>
      </c>
      <c r="H12" s="17">
        <v>10300743</v>
      </c>
      <c r="I12" s="11">
        <v>242598</v>
      </c>
      <c r="J12" s="11">
        <v>8502610</v>
      </c>
      <c r="K12" s="11">
        <v>57889</v>
      </c>
      <c r="L12" s="11">
        <v>401001</v>
      </c>
      <c r="M12" s="17">
        <v>1154534</v>
      </c>
      <c r="N12" s="11">
        <v>9221352</v>
      </c>
      <c r="O12" s="11">
        <v>9193456</v>
      </c>
      <c r="P12" s="11">
        <v>3385088</v>
      </c>
      <c r="Q12" s="11">
        <v>3701751</v>
      </c>
      <c r="R12" s="17">
        <v>2106617</v>
      </c>
      <c r="S12" s="88">
        <v>27896</v>
      </c>
      <c r="T12" s="86"/>
    </row>
    <row r="13" spans="1:20" ht="25.5" customHeight="1">
      <c r="A13" s="65" t="s">
        <v>19</v>
      </c>
      <c r="B13" s="10">
        <v>28482889</v>
      </c>
      <c r="C13" s="134">
        <v>95.7</v>
      </c>
      <c r="D13" s="11">
        <v>28048039</v>
      </c>
      <c r="E13" s="134">
        <v>98.6</v>
      </c>
      <c r="F13" s="11">
        <v>434850</v>
      </c>
      <c r="G13" s="134">
        <v>32.7</v>
      </c>
      <c r="H13" s="17">
        <v>12952346</v>
      </c>
      <c r="I13" s="11">
        <v>345616</v>
      </c>
      <c r="J13" s="11">
        <v>10912161</v>
      </c>
      <c r="K13" s="11">
        <v>75686</v>
      </c>
      <c r="L13" s="11">
        <v>479418</v>
      </c>
      <c r="M13" s="17">
        <v>1215151</v>
      </c>
      <c r="N13" s="11">
        <v>12414625</v>
      </c>
      <c r="O13" s="11">
        <v>12403730</v>
      </c>
      <c r="P13" s="11">
        <v>4296562</v>
      </c>
      <c r="Q13" s="11">
        <v>5433794</v>
      </c>
      <c r="R13" s="17">
        <v>2673374</v>
      </c>
      <c r="S13" s="88">
        <v>10895</v>
      </c>
      <c r="T13" s="86"/>
    </row>
    <row r="14" spans="1:20" ht="25.5" customHeight="1">
      <c r="A14" s="65" t="s">
        <v>20</v>
      </c>
      <c r="B14" s="10">
        <v>9424063</v>
      </c>
      <c r="C14" s="134">
        <v>96.8</v>
      </c>
      <c r="D14" s="11">
        <v>9318463</v>
      </c>
      <c r="E14" s="134">
        <v>99</v>
      </c>
      <c r="F14" s="11">
        <v>105600</v>
      </c>
      <c r="G14" s="134">
        <v>32</v>
      </c>
      <c r="H14" s="17">
        <v>4744161</v>
      </c>
      <c r="I14" s="11">
        <v>137475</v>
      </c>
      <c r="J14" s="11">
        <v>3775053</v>
      </c>
      <c r="K14" s="11">
        <v>47037</v>
      </c>
      <c r="L14" s="11">
        <v>184730</v>
      </c>
      <c r="M14" s="17">
        <v>646903</v>
      </c>
      <c r="N14" s="11">
        <v>4014308</v>
      </c>
      <c r="O14" s="11">
        <v>4012717</v>
      </c>
      <c r="P14" s="11">
        <v>1236356</v>
      </c>
      <c r="Q14" s="11">
        <v>1830161</v>
      </c>
      <c r="R14" s="17">
        <v>946200</v>
      </c>
      <c r="S14" s="88">
        <v>1591</v>
      </c>
      <c r="T14" s="86"/>
    </row>
    <row r="15" spans="1:20" ht="25.5" customHeight="1">
      <c r="A15" s="65" t="s">
        <v>21</v>
      </c>
      <c r="B15" s="10">
        <v>2245833</v>
      </c>
      <c r="C15" s="134">
        <v>95.8</v>
      </c>
      <c r="D15" s="11">
        <v>2203652</v>
      </c>
      <c r="E15" s="134">
        <v>98.8</v>
      </c>
      <c r="F15" s="11">
        <v>42181</v>
      </c>
      <c r="G15" s="134">
        <v>37</v>
      </c>
      <c r="H15" s="17">
        <v>918764</v>
      </c>
      <c r="I15" s="11">
        <v>30253</v>
      </c>
      <c r="J15" s="11">
        <v>743125</v>
      </c>
      <c r="K15" s="11">
        <v>6053</v>
      </c>
      <c r="L15" s="11">
        <v>55891</v>
      </c>
      <c r="M15" s="17">
        <v>89495</v>
      </c>
      <c r="N15" s="11">
        <v>972169</v>
      </c>
      <c r="O15" s="11">
        <v>962244</v>
      </c>
      <c r="P15" s="11">
        <v>309842</v>
      </c>
      <c r="Q15" s="11">
        <v>339672</v>
      </c>
      <c r="R15" s="17">
        <v>312730</v>
      </c>
      <c r="S15" s="88">
        <v>9925</v>
      </c>
      <c r="T15" s="86"/>
    </row>
    <row r="16" spans="1:20" ht="25.5" customHeight="1">
      <c r="A16" s="65" t="s">
        <v>22</v>
      </c>
      <c r="B16" s="10">
        <v>10633987</v>
      </c>
      <c r="C16" s="134">
        <v>93.1</v>
      </c>
      <c r="D16" s="11">
        <v>10490127</v>
      </c>
      <c r="E16" s="134">
        <v>98.9</v>
      </c>
      <c r="F16" s="11">
        <v>143860</v>
      </c>
      <c r="G16" s="134">
        <v>17.5</v>
      </c>
      <c r="H16" s="17">
        <v>3483207</v>
      </c>
      <c r="I16" s="11">
        <v>87020</v>
      </c>
      <c r="J16" s="11">
        <v>2466691</v>
      </c>
      <c r="K16" s="11">
        <v>24561</v>
      </c>
      <c r="L16" s="11">
        <v>163009</v>
      </c>
      <c r="M16" s="17">
        <v>766487</v>
      </c>
      <c r="N16" s="11">
        <v>5914500</v>
      </c>
      <c r="O16" s="11">
        <v>5913397</v>
      </c>
      <c r="P16" s="11">
        <v>1163313</v>
      </c>
      <c r="Q16" s="11">
        <v>2234988</v>
      </c>
      <c r="R16" s="17">
        <v>2515096</v>
      </c>
      <c r="S16" s="88">
        <v>1103</v>
      </c>
      <c r="T16" s="86"/>
    </row>
    <row r="17" spans="1:20" ht="25.5" customHeight="1">
      <c r="A17" s="65" t="s">
        <v>23</v>
      </c>
      <c r="B17" s="10">
        <v>2852871</v>
      </c>
      <c r="C17" s="134">
        <v>87.3</v>
      </c>
      <c r="D17" s="11">
        <v>2728647</v>
      </c>
      <c r="E17" s="134">
        <v>96.2</v>
      </c>
      <c r="F17" s="11">
        <v>124224</v>
      </c>
      <c r="G17" s="134">
        <v>28.7</v>
      </c>
      <c r="H17" s="17">
        <v>889378</v>
      </c>
      <c r="I17" s="11">
        <v>33256</v>
      </c>
      <c r="J17" s="11">
        <v>701728</v>
      </c>
      <c r="K17" s="11">
        <v>3444</v>
      </c>
      <c r="L17" s="11">
        <v>73618</v>
      </c>
      <c r="M17" s="17">
        <v>80776</v>
      </c>
      <c r="N17" s="11">
        <v>1454350</v>
      </c>
      <c r="O17" s="11">
        <v>1452737</v>
      </c>
      <c r="P17" s="11">
        <v>324960</v>
      </c>
      <c r="Q17" s="11">
        <v>823641</v>
      </c>
      <c r="R17" s="17">
        <v>304136</v>
      </c>
      <c r="S17" s="88">
        <v>1613</v>
      </c>
      <c r="T17" s="86"/>
    </row>
    <row r="18" spans="1:20" ht="25.5" customHeight="1">
      <c r="A18" s="65" t="s">
        <v>24</v>
      </c>
      <c r="B18" s="10">
        <v>1644495</v>
      </c>
      <c r="C18" s="134">
        <v>94</v>
      </c>
      <c r="D18" s="11">
        <v>1612451</v>
      </c>
      <c r="E18" s="134">
        <v>98.7</v>
      </c>
      <c r="F18" s="11">
        <v>32044</v>
      </c>
      <c r="G18" s="134">
        <v>27.6</v>
      </c>
      <c r="H18" s="17">
        <v>686800</v>
      </c>
      <c r="I18" s="11">
        <v>26066</v>
      </c>
      <c r="J18" s="11">
        <v>576624</v>
      </c>
      <c r="K18" s="11">
        <v>5376</v>
      </c>
      <c r="L18" s="11">
        <v>43491</v>
      </c>
      <c r="M18" s="17">
        <v>40619</v>
      </c>
      <c r="N18" s="11">
        <v>775220</v>
      </c>
      <c r="O18" s="11">
        <v>767778</v>
      </c>
      <c r="P18" s="11">
        <v>233225</v>
      </c>
      <c r="Q18" s="11">
        <v>327851</v>
      </c>
      <c r="R18" s="17">
        <v>206702</v>
      </c>
      <c r="S18" s="88">
        <v>7442</v>
      </c>
      <c r="T18" s="86"/>
    </row>
    <row r="19" spans="1:20" ht="25.5" customHeight="1">
      <c r="A19" s="65" t="s">
        <v>54</v>
      </c>
      <c r="B19" s="10">
        <v>8566827</v>
      </c>
      <c r="C19" s="134">
        <v>97.8</v>
      </c>
      <c r="D19" s="11">
        <v>8481545</v>
      </c>
      <c r="E19" s="134">
        <v>99.2</v>
      </c>
      <c r="F19" s="11">
        <v>85282</v>
      </c>
      <c r="G19" s="134">
        <v>40.2</v>
      </c>
      <c r="H19" s="17">
        <v>3182091</v>
      </c>
      <c r="I19" s="11">
        <v>84503</v>
      </c>
      <c r="J19" s="11">
        <v>2391981</v>
      </c>
      <c r="K19" s="11">
        <v>14452</v>
      </c>
      <c r="L19" s="11">
        <v>138518</v>
      </c>
      <c r="M19" s="17">
        <v>567089</v>
      </c>
      <c r="N19" s="11">
        <v>4917098</v>
      </c>
      <c r="O19" s="11">
        <v>4915259</v>
      </c>
      <c r="P19" s="11">
        <v>972445</v>
      </c>
      <c r="Q19" s="11">
        <v>1615448</v>
      </c>
      <c r="R19" s="17">
        <v>2327366</v>
      </c>
      <c r="S19" s="88">
        <v>1839</v>
      </c>
      <c r="T19" s="86"/>
    </row>
    <row r="20" spans="1:20" ht="25.5" customHeight="1">
      <c r="A20" s="65" t="s">
        <v>55</v>
      </c>
      <c r="B20" s="10">
        <v>5739006</v>
      </c>
      <c r="C20" s="134">
        <v>86.2</v>
      </c>
      <c r="D20" s="11">
        <v>5544794</v>
      </c>
      <c r="E20" s="134">
        <v>97.8</v>
      </c>
      <c r="F20" s="11">
        <v>194212</v>
      </c>
      <c r="G20" s="134">
        <v>19.7</v>
      </c>
      <c r="H20" s="17">
        <v>2066435</v>
      </c>
      <c r="I20" s="11">
        <v>90659</v>
      </c>
      <c r="J20" s="11">
        <v>1704109</v>
      </c>
      <c r="K20" s="11">
        <v>11526</v>
      </c>
      <c r="L20" s="11">
        <v>129208</v>
      </c>
      <c r="M20" s="17">
        <v>142459</v>
      </c>
      <c r="N20" s="11">
        <v>2970259</v>
      </c>
      <c r="O20" s="11">
        <v>2969008</v>
      </c>
      <c r="P20" s="11">
        <v>845559</v>
      </c>
      <c r="Q20" s="11">
        <v>1583926</v>
      </c>
      <c r="R20" s="17">
        <v>539523</v>
      </c>
      <c r="S20" s="88">
        <v>1251</v>
      </c>
      <c r="T20" s="86"/>
    </row>
    <row r="21" spans="1:20" ht="25.5" customHeight="1" thickBot="1">
      <c r="A21" s="97" t="s">
        <v>56</v>
      </c>
      <c r="B21" s="98">
        <v>14408882</v>
      </c>
      <c r="C21" s="135">
        <v>93.6</v>
      </c>
      <c r="D21" s="99">
        <v>14212412</v>
      </c>
      <c r="E21" s="135">
        <v>98.6</v>
      </c>
      <c r="F21" s="99">
        <v>196470</v>
      </c>
      <c r="G21" s="135">
        <v>19.8</v>
      </c>
      <c r="H21" s="100">
        <v>5953057</v>
      </c>
      <c r="I21" s="99">
        <v>163742</v>
      </c>
      <c r="J21" s="99">
        <v>4176295</v>
      </c>
      <c r="K21" s="99">
        <v>43735</v>
      </c>
      <c r="L21" s="99">
        <v>299597</v>
      </c>
      <c r="M21" s="100">
        <v>1313423</v>
      </c>
      <c r="N21" s="99">
        <v>7437931</v>
      </c>
      <c r="O21" s="99">
        <v>7426810</v>
      </c>
      <c r="P21" s="99">
        <v>2096971</v>
      </c>
      <c r="Q21" s="99">
        <v>3038041</v>
      </c>
      <c r="R21" s="100">
        <v>2291798</v>
      </c>
      <c r="S21" s="101">
        <v>11121</v>
      </c>
      <c r="T21" s="86"/>
    </row>
    <row r="22" spans="1:20" ht="25.5" customHeight="1">
      <c r="A22" s="91" t="s">
        <v>25</v>
      </c>
      <c r="B22" s="92">
        <v>960904</v>
      </c>
      <c r="C22" s="133">
        <v>96.5</v>
      </c>
      <c r="D22" s="93">
        <v>949013</v>
      </c>
      <c r="E22" s="133">
        <v>98.7</v>
      </c>
      <c r="F22" s="93">
        <v>11891</v>
      </c>
      <c r="G22" s="133">
        <v>34.6</v>
      </c>
      <c r="H22" s="94">
        <v>381868</v>
      </c>
      <c r="I22" s="93">
        <v>13179</v>
      </c>
      <c r="J22" s="93">
        <v>295224</v>
      </c>
      <c r="K22" s="93">
        <v>322</v>
      </c>
      <c r="L22" s="93">
        <v>20683</v>
      </c>
      <c r="M22" s="94">
        <v>52782</v>
      </c>
      <c r="N22" s="93">
        <v>535394</v>
      </c>
      <c r="O22" s="93">
        <v>516032</v>
      </c>
      <c r="P22" s="93">
        <v>184947</v>
      </c>
      <c r="Q22" s="93">
        <v>185103</v>
      </c>
      <c r="R22" s="94">
        <v>145982</v>
      </c>
      <c r="S22" s="95">
        <v>19362</v>
      </c>
      <c r="T22" s="86"/>
    </row>
    <row r="23" spans="1:20" ht="25.5" customHeight="1">
      <c r="A23" s="65" t="s">
        <v>26</v>
      </c>
      <c r="B23" s="10">
        <v>3778116</v>
      </c>
      <c r="C23" s="134">
        <v>98.6</v>
      </c>
      <c r="D23" s="11">
        <v>3762214</v>
      </c>
      <c r="E23" s="134">
        <v>99.5</v>
      </c>
      <c r="F23" s="11">
        <v>15902</v>
      </c>
      <c r="G23" s="134">
        <v>31.2</v>
      </c>
      <c r="H23" s="17">
        <v>1955146</v>
      </c>
      <c r="I23" s="11">
        <v>45983</v>
      </c>
      <c r="J23" s="11">
        <v>1403365</v>
      </c>
      <c r="K23" s="11">
        <v>13180</v>
      </c>
      <c r="L23" s="11">
        <v>83495</v>
      </c>
      <c r="M23" s="17">
        <v>422303</v>
      </c>
      <c r="N23" s="11">
        <v>1600166</v>
      </c>
      <c r="O23" s="11">
        <v>1598760</v>
      </c>
      <c r="P23" s="11">
        <v>439116</v>
      </c>
      <c r="Q23" s="11">
        <v>626703</v>
      </c>
      <c r="R23" s="17">
        <v>532941</v>
      </c>
      <c r="S23" s="88">
        <v>1406</v>
      </c>
      <c r="T23" s="86"/>
    </row>
    <row r="24" spans="1:20" ht="25.5" customHeight="1">
      <c r="A24" s="65" t="s">
        <v>27</v>
      </c>
      <c r="B24" s="10">
        <v>5434679</v>
      </c>
      <c r="C24" s="134">
        <v>95.4</v>
      </c>
      <c r="D24" s="11">
        <v>5365172</v>
      </c>
      <c r="E24" s="134">
        <v>98.9</v>
      </c>
      <c r="F24" s="11">
        <v>69507</v>
      </c>
      <c r="G24" s="134">
        <v>25.1</v>
      </c>
      <c r="H24" s="17">
        <v>2659599</v>
      </c>
      <c r="I24" s="11">
        <v>72461</v>
      </c>
      <c r="J24" s="11">
        <v>2204147</v>
      </c>
      <c r="K24" s="11">
        <v>20461</v>
      </c>
      <c r="L24" s="11">
        <v>100276</v>
      </c>
      <c r="M24" s="17">
        <v>282715</v>
      </c>
      <c r="N24" s="11">
        <v>2344513</v>
      </c>
      <c r="O24" s="11">
        <v>2343781</v>
      </c>
      <c r="P24" s="11">
        <v>808040</v>
      </c>
      <c r="Q24" s="11">
        <v>1033003</v>
      </c>
      <c r="R24" s="17">
        <v>502738</v>
      </c>
      <c r="S24" s="88">
        <v>732</v>
      </c>
      <c r="T24" s="86"/>
    </row>
    <row r="25" spans="1:20" ht="25.5" customHeight="1">
      <c r="A25" s="65" t="s">
        <v>28</v>
      </c>
      <c r="B25" s="10">
        <v>1948742</v>
      </c>
      <c r="C25" s="134">
        <v>98.6</v>
      </c>
      <c r="D25" s="11">
        <v>1939588</v>
      </c>
      <c r="E25" s="134">
        <v>99.6</v>
      </c>
      <c r="F25" s="11">
        <v>9154</v>
      </c>
      <c r="G25" s="134">
        <v>32.1</v>
      </c>
      <c r="H25" s="17">
        <v>776212</v>
      </c>
      <c r="I25" s="11">
        <v>17098</v>
      </c>
      <c r="J25" s="11">
        <v>640530</v>
      </c>
      <c r="K25" s="11">
        <v>5282</v>
      </c>
      <c r="L25" s="11">
        <v>27406</v>
      </c>
      <c r="M25" s="17">
        <v>91178</v>
      </c>
      <c r="N25" s="11">
        <v>1090589</v>
      </c>
      <c r="O25" s="11">
        <v>1090589</v>
      </c>
      <c r="P25" s="11">
        <v>334614</v>
      </c>
      <c r="Q25" s="11">
        <v>324075</v>
      </c>
      <c r="R25" s="17">
        <v>431900</v>
      </c>
      <c r="S25" s="88">
        <v>0</v>
      </c>
      <c r="T25" s="86"/>
    </row>
    <row r="26" spans="1:20" ht="25.5" customHeight="1">
      <c r="A26" s="65" t="s">
        <v>29</v>
      </c>
      <c r="B26" s="10">
        <v>4580542</v>
      </c>
      <c r="C26" s="134">
        <v>97.1</v>
      </c>
      <c r="D26" s="11">
        <v>4543033</v>
      </c>
      <c r="E26" s="134">
        <v>99.3</v>
      </c>
      <c r="F26" s="11">
        <v>37509</v>
      </c>
      <c r="G26" s="134">
        <v>26.3</v>
      </c>
      <c r="H26" s="17">
        <v>1035723</v>
      </c>
      <c r="I26" s="11">
        <v>26504</v>
      </c>
      <c r="J26" s="11">
        <v>820810</v>
      </c>
      <c r="K26" s="11">
        <v>2889</v>
      </c>
      <c r="L26" s="11">
        <v>68425</v>
      </c>
      <c r="M26" s="17">
        <v>119984</v>
      </c>
      <c r="N26" s="11">
        <v>3378254</v>
      </c>
      <c r="O26" s="11">
        <v>3376937</v>
      </c>
      <c r="P26" s="11">
        <v>634933</v>
      </c>
      <c r="Q26" s="11">
        <v>619737</v>
      </c>
      <c r="R26" s="17">
        <v>2122267</v>
      </c>
      <c r="S26" s="88">
        <v>1317</v>
      </c>
      <c r="T26" s="86"/>
    </row>
    <row r="27" spans="1:20" ht="25.5" customHeight="1">
      <c r="A27" s="65" t="s">
        <v>30</v>
      </c>
      <c r="B27" s="10">
        <v>2415051</v>
      </c>
      <c r="C27" s="134">
        <v>95.8</v>
      </c>
      <c r="D27" s="11">
        <v>2397528</v>
      </c>
      <c r="E27" s="134">
        <v>98.7</v>
      </c>
      <c r="F27" s="11">
        <v>17523</v>
      </c>
      <c r="G27" s="134">
        <v>19.3</v>
      </c>
      <c r="H27" s="17">
        <v>845199</v>
      </c>
      <c r="I27" s="11">
        <v>24165</v>
      </c>
      <c r="J27" s="11">
        <v>603369</v>
      </c>
      <c r="K27" s="11">
        <v>9075</v>
      </c>
      <c r="L27" s="11">
        <v>43158</v>
      </c>
      <c r="M27" s="17">
        <v>174507</v>
      </c>
      <c r="N27" s="11">
        <v>1434118</v>
      </c>
      <c r="O27" s="11">
        <v>1430683</v>
      </c>
      <c r="P27" s="11">
        <v>255040</v>
      </c>
      <c r="Q27" s="11">
        <v>591756</v>
      </c>
      <c r="R27" s="17">
        <v>583887</v>
      </c>
      <c r="S27" s="88">
        <v>3435</v>
      </c>
      <c r="T27" s="86"/>
    </row>
    <row r="28" spans="1:20" ht="25.5" customHeight="1">
      <c r="A28" s="65" t="s">
        <v>31</v>
      </c>
      <c r="B28" s="10">
        <v>2498444</v>
      </c>
      <c r="C28" s="134">
        <v>90.1</v>
      </c>
      <c r="D28" s="11">
        <v>2437109</v>
      </c>
      <c r="E28" s="134">
        <v>98</v>
      </c>
      <c r="F28" s="11">
        <v>61335</v>
      </c>
      <c r="G28" s="134">
        <v>21.6</v>
      </c>
      <c r="H28" s="17">
        <v>1154217</v>
      </c>
      <c r="I28" s="11">
        <v>39413</v>
      </c>
      <c r="J28" s="11">
        <v>971169</v>
      </c>
      <c r="K28" s="11">
        <v>8533</v>
      </c>
      <c r="L28" s="11">
        <v>58172</v>
      </c>
      <c r="M28" s="17">
        <v>85463</v>
      </c>
      <c r="N28" s="11">
        <v>1106620</v>
      </c>
      <c r="O28" s="11">
        <v>1106618</v>
      </c>
      <c r="P28" s="11">
        <v>402597</v>
      </c>
      <c r="Q28" s="11">
        <v>511040</v>
      </c>
      <c r="R28" s="17">
        <v>192981</v>
      </c>
      <c r="S28" s="88">
        <v>2</v>
      </c>
      <c r="T28" s="86"/>
    </row>
    <row r="29" spans="1:20" ht="25.5" customHeight="1">
      <c r="A29" s="65" t="s">
        <v>32</v>
      </c>
      <c r="B29" s="10">
        <v>1004094</v>
      </c>
      <c r="C29" s="134">
        <v>97.1</v>
      </c>
      <c r="D29" s="11">
        <v>991997</v>
      </c>
      <c r="E29" s="134">
        <v>99.1</v>
      </c>
      <c r="F29" s="11">
        <v>12097</v>
      </c>
      <c r="G29" s="134">
        <v>35.7</v>
      </c>
      <c r="H29" s="17">
        <v>411744</v>
      </c>
      <c r="I29" s="11">
        <v>15512</v>
      </c>
      <c r="J29" s="11">
        <v>347765</v>
      </c>
      <c r="K29" s="11">
        <v>6527</v>
      </c>
      <c r="L29" s="11">
        <v>29730</v>
      </c>
      <c r="M29" s="17">
        <v>18737</v>
      </c>
      <c r="N29" s="11">
        <v>509787</v>
      </c>
      <c r="O29" s="11">
        <v>445841</v>
      </c>
      <c r="P29" s="11">
        <v>148247</v>
      </c>
      <c r="Q29" s="11">
        <v>184389</v>
      </c>
      <c r="R29" s="17">
        <v>113205</v>
      </c>
      <c r="S29" s="88">
        <v>63946</v>
      </c>
      <c r="T29" s="86"/>
    </row>
    <row r="30" spans="1:20" ht="25.5" customHeight="1">
      <c r="A30" s="65" t="s">
        <v>33</v>
      </c>
      <c r="B30" s="10">
        <v>2040356</v>
      </c>
      <c r="C30" s="134">
        <v>94.1</v>
      </c>
      <c r="D30" s="11">
        <v>2002236</v>
      </c>
      <c r="E30" s="134">
        <v>98.7</v>
      </c>
      <c r="F30" s="11">
        <v>38120</v>
      </c>
      <c r="G30" s="134">
        <v>27.1</v>
      </c>
      <c r="H30" s="17">
        <v>961592</v>
      </c>
      <c r="I30" s="11">
        <v>26463</v>
      </c>
      <c r="J30" s="11">
        <v>664686</v>
      </c>
      <c r="K30" s="11">
        <v>5702</v>
      </c>
      <c r="L30" s="11">
        <v>34085</v>
      </c>
      <c r="M30" s="17">
        <v>236358</v>
      </c>
      <c r="N30" s="11">
        <v>925105</v>
      </c>
      <c r="O30" s="11">
        <v>924512</v>
      </c>
      <c r="P30" s="11">
        <v>284412</v>
      </c>
      <c r="Q30" s="11">
        <v>405902</v>
      </c>
      <c r="R30" s="17">
        <v>234198</v>
      </c>
      <c r="S30" s="88">
        <v>593</v>
      </c>
      <c r="T30" s="86"/>
    </row>
    <row r="31" spans="1:20" ht="25.5" customHeight="1">
      <c r="A31" s="65" t="s">
        <v>34</v>
      </c>
      <c r="B31" s="10">
        <v>734128</v>
      </c>
      <c r="C31" s="134">
        <v>93.8</v>
      </c>
      <c r="D31" s="11">
        <v>725094</v>
      </c>
      <c r="E31" s="134">
        <v>98.4</v>
      </c>
      <c r="F31" s="11">
        <v>9034</v>
      </c>
      <c r="G31" s="134">
        <v>19.8</v>
      </c>
      <c r="H31" s="17">
        <v>384919</v>
      </c>
      <c r="I31" s="11">
        <v>14488</v>
      </c>
      <c r="J31" s="11">
        <v>345464</v>
      </c>
      <c r="K31" s="11">
        <v>3867</v>
      </c>
      <c r="L31" s="11">
        <v>12554</v>
      </c>
      <c r="M31" s="17">
        <v>12413</v>
      </c>
      <c r="N31" s="11">
        <v>277216</v>
      </c>
      <c r="O31" s="11">
        <v>277115</v>
      </c>
      <c r="P31" s="11">
        <v>79804</v>
      </c>
      <c r="Q31" s="11">
        <v>155525</v>
      </c>
      <c r="R31" s="17">
        <v>41786</v>
      </c>
      <c r="S31" s="88">
        <v>101</v>
      </c>
      <c r="T31" s="86"/>
    </row>
    <row r="32" spans="1:20" ht="25.5" customHeight="1">
      <c r="A32" s="65" t="s">
        <v>59</v>
      </c>
      <c r="B32" s="10">
        <v>732338</v>
      </c>
      <c r="C32" s="134">
        <v>97</v>
      </c>
      <c r="D32" s="11">
        <v>726342</v>
      </c>
      <c r="E32" s="134">
        <v>99.1</v>
      </c>
      <c r="F32" s="11">
        <v>5996</v>
      </c>
      <c r="G32" s="134">
        <v>27.1</v>
      </c>
      <c r="H32" s="17">
        <v>337413</v>
      </c>
      <c r="I32" s="11">
        <v>14322</v>
      </c>
      <c r="J32" s="11">
        <v>284250</v>
      </c>
      <c r="K32" s="11">
        <v>811</v>
      </c>
      <c r="L32" s="11">
        <v>15385</v>
      </c>
      <c r="M32" s="17">
        <v>23456</v>
      </c>
      <c r="N32" s="11">
        <v>322483</v>
      </c>
      <c r="O32" s="11">
        <v>319873</v>
      </c>
      <c r="P32" s="11">
        <v>62591</v>
      </c>
      <c r="Q32" s="11">
        <v>151020</v>
      </c>
      <c r="R32" s="17">
        <v>106262</v>
      </c>
      <c r="S32" s="88">
        <v>2610</v>
      </c>
      <c r="T32" s="86"/>
    </row>
    <row r="33" spans="1:20" ht="25.5" customHeight="1">
      <c r="A33" s="65" t="s">
        <v>60</v>
      </c>
      <c r="B33" s="10">
        <v>1043161</v>
      </c>
      <c r="C33" s="134">
        <v>91.7</v>
      </c>
      <c r="D33" s="11">
        <v>1019699</v>
      </c>
      <c r="E33" s="134">
        <v>97.5</v>
      </c>
      <c r="F33" s="11">
        <v>23462</v>
      </c>
      <c r="G33" s="134">
        <v>25.6</v>
      </c>
      <c r="H33" s="17">
        <v>512898</v>
      </c>
      <c r="I33" s="11">
        <v>20849</v>
      </c>
      <c r="J33" s="11">
        <v>423078</v>
      </c>
      <c r="K33" s="11">
        <v>2985</v>
      </c>
      <c r="L33" s="11">
        <v>26104</v>
      </c>
      <c r="M33" s="17">
        <v>42867</v>
      </c>
      <c r="N33" s="11">
        <v>430044</v>
      </c>
      <c r="O33" s="11">
        <v>429619</v>
      </c>
      <c r="P33" s="11">
        <v>96984</v>
      </c>
      <c r="Q33" s="11">
        <v>212164</v>
      </c>
      <c r="R33" s="17">
        <v>120471</v>
      </c>
      <c r="S33" s="88">
        <v>425</v>
      </c>
      <c r="T33" s="86"/>
    </row>
    <row r="34" spans="1:20" ht="25.5" customHeight="1">
      <c r="A34" s="65" t="s">
        <v>61</v>
      </c>
      <c r="B34" s="10">
        <v>1503445</v>
      </c>
      <c r="C34" s="134">
        <v>92.1</v>
      </c>
      <c r="D34" s="11">
        <v>1447046</v>
      </c>
      <c r="E34" s="134">
        <v>98</v>
      </c>
      <c r="F34" s="11">
        <v>56399</v>
      </c>
      <c r="G34" s="134">
        <v>36</v>
      </c>
      <c r="H34" s="17">
        <v>664243</v>
      </c>
      <c r="I34" s="11">
        <v>26006</v>
      </c>
      <c r="J34" s="11">
        <v>536809</v>
      </c>
      <c r="K34" s="11">
        <v>2629</v>
      </c>
      <c r="L34" s="11">
        <v>34566</v>
      </c>
      <c r="M34" s="17">
        <v>66862</v>
      </c>
      <c r="N34" s="11">
        <v>681392</v>
      </c>
      <c r="O34" s="11">
        <v>658555</v>
      </c>
      <c r="P34" s="11">
        <v>211081</v>
      </c>
      <c r="Q34" s="11">
        <v>268124</v>
      </c>
      <c r="R34" s="17">
        <v>179350</v>
      </c>
      <c r="S34" s="88">
        <v>22837</v>
      </c>
      <c r="T34" s="86"/>
    </row>
    <row r="35" spans="1:20" ht="25.5" customHeight="1">
      <c r="A35" s="65" t="s">
        <v>35</v>
      </c>
      <c r="B35" s="10">
        <v>784844</v>
      </c>
      <c r="C35" s="134">
        <v>89.3</v>
      </c>
      <c r="D35" s="11">
        <v>763876</v>
      </c>
      <c r="E35" s="134">
        <v>98.3</v>
      </c>
      <c r="F35" s="11">
        <v>20968</v>
      </c>
      <c r="G35" s="134">
        <v>20.6</v>
      </c>
      <c r="H35" s="17">
        <v>350119</v>
      </c>
      <c r="I35" s="11">
        <v>13206</v>
      </c>
      <c r="J35" s="11">
        <v>294777</v>
      </c>
      <c r="K35" s="11">
        <v>2677</v>
      </c>
      <c r="L35" s="11">
        <v>15051</v>
      </c>
      <c r="M35" s="17">
        <v>27085</v>
      </c>
      <c r="N35" s="11">
        <v>347199</v>
      </c>
      <c r="O35" s="11">
        <v>345739</v>
      </c>
      <c r="P35" s="11">
        <v>111805</v>
      </c>
      <c r="Q35" s="11">
        <v>141003</v>
      </c>
      <c r="R35" s="17">
        <v>92931</v>
      </c>
      <c r="S35" s="88">
        <v>1460</v>
      </c>
      <c r="T35" s="86"/>
    </row>
    <row r="36" spans="1:20" ht="25.5" customHeight="1" thickBot="1">
      <c r="A36" s="75" t="s">
        <v>36</v>
      </c>
      <c r="B36" s="8">
        <v>1059815</v>
      </c>
      <c r="C36" s="136">
        <v>92</v>
      </c>
      <c r="D36" s="9">
        <v>1038091</v>
      </c>
      <c r="E36" s="136">
        <v>97.4</v>
      </c>
      <c r="F36" s="9">
        <v>21724</v>
      </c>
      <c r="G36" s="136">
        <v>25.2</v>
      </c>
      <c r="H36" s="16">
        <v>426203</v>
      </c>
      <c r="I36" s="9">
        <v>16475</v>
      </c>
      <c r="J36" s="9">
        <v>349623</v>
      </c>
      <c r="K36" s="9">
        <v>2290</v>
      </c>
      <c r="L36" s="9">
        <v>14528</v>
      </c>
      <c r="M36" s="16">
        <v>45577</v>
      </c>
      <c r="N36" s="9">
        <v>541143</v>
      </c>
      <c r="O36" s="9">
        <v>541076</v>
      </c>
      <c r="P36" s="9">
        <v>142025</v>
      </c>
      <c r="Q36" s="9">
        <v>169014</v>
      </c>
      <c r="R36" s="16">
        <v>230037</v>
      </c>
      <c r="S36" s="87">
        <v>67</v>
      </c>
      <c r="T36" s="86"/>
    </row>
    <row r="37" spans="1:20" ht="25.5" customHeight="1" thickBot="1">
      <c r="A37" s="76" t="s">
        <v>77</v>
      </c>
      <c r="B37" s="12">
        <f>SUM(B8:B21)</f>
        <v>247832573</v>
      </c>
      <c r="C37" s="137">
        <f>AVERAGEA(C8:C21)</f>
        <v>93.7642857142857</v>
      </c>
      <c r="D37" s="13">
        <f>SUM(D8:D21)</f>
        <v>244218456</v>
      </c>
      <c r="E37" s="137">
        <f>AVERAGEA(E8:E21)</f>
        <v>98.5642857142857</v>
      </c>
      <c r="F37" s="13">
        <f>SUM(F8:F21)</f>
        <v>3614117</v>
      </c>
      <c r="G37" s="137">
        <f>AVERAGEA(G8:G21)</f>
        <v>27.650000000000002</v>
      </c>
      <c r="H37" s="18">
        <f aca="true" t="shared" si="0" ref="H37:M37">SUM(H8:H21)</f>
        <v>106826444</v>
      </c>
      <c r="I37" s="13">
        <f t="shared" si="0"/>
        <v>2748445</v>
      </c>
      <c r="J37" s="13">
        <f t="shared" si="0"/>
        <v>84184565</v>
      </c>
      <c r="K37" s="13">
        <f t="shared" si="0"/>
        <v>692113</v>
      </c>
      <c r="L37" s="13">
        <f t="shared" si="0"/>
        <v>4594137</v>
      </c>
      <c r="M37" s="18">
        <f t="shared" si="0"/>
        <v>15299297</v>
      </c>
      <c r="N37" s="14">
        <f aca="true" t="shared" si="1" ref="N37:S37">SUM(N8:N21)</f>
        <v>111975501</v>
      </c>
      <c r="O37" s="14">
        <f t="shared" si="1"/>
        <v>111636954</v>
      </c>
      <c r="P37" s="14">
        <f t="shared" si="1"/>
        <v>34968461</v>
      </c>
      <c r="Q37" s="14">
        <f t="shared" si="1"/>
        <v>44265606</v>
      </c>
      <c r="R37" s="21">
        <f t="shared" si="1"/>
        <v>32402887</v>
      </c>
      <c r="S37" s="89">
        <f t="shared" si="1"/>
        <v>338547</v>
      </c>
      <c r="T37" s="86"/>
    </row>
    <row r="38" spans="1:20" ht="25.5" customHeight="1" thickBot="1">
      <c r="A38" s="66" t="s">
        <v>78</v>
      </c>
      <c r="B38" s="3">
        <f>SUM(B22:B36)</f>
        <v>30518659</v>
      </c>
      <c r="C38" s="138">
        <f>AVERAGEA(C22:C36)</f>
        <v>94.61333333333332</v>
      </c>
      <c r="D38" s="4">
        <f>SUM(D22:D36)</f>
        <v>30108038</v>
      </c>
      <c r="E38" s="138">
        <f>AVERAGEA(E22:E36)</f>
        <v>98.61333333333333</v>
      </c>
      <c r="F38" s="4">
        <f>SUM(F22:F36)</f>
        <v>410621</v>
      </c>
      <c r="G38" s="138">
        <f>AVERAGEA(G22:G36)</f>
        <v>27.15333333333334</v>
      </c>
      <c r="H38" s="19">
        <f aca="true" t="shared" si="2" ref="H38:M38">SUM(H22:H36)</f>
        <v>12857095</v>
      </c>
      <c r="I38" s="4">
        <f t="shared" si="2"/>
        <v>386124</v>
      </c>
      <c r="J38" s="4">
        <f t="shared" si="2"/>
        <v>10185066</v>
      </c>
      <c r="K38" s="4">
        <f t="shared" si="2"/>
        <v>87230</v>
      </c>
      <c r="L38" s="4">
        <f t="shared" si="2"/>
        <v>583618</v>
      </c>
      <c r="M38" s="19">
        <f t="shared" si="2"/>
        <v>1702287</v>
      </c>
      <c r="N38" s="7">
        <f aca="true" t="shared" si="3" ref="N38:S38">SUM(N22:N36)</f>
        <v>15524023</v>
      </c>
      <c r="O38" s="7">
        <f t="shared" si="3"/>
        <v>15405730</v>
      </c>
      <c r="P38" s="7">
        <f t="shared" si="3"/>
        <v>4196236</v>
      </c>
      <c r="Q38" s="7">
        <f t="shared" si="3"/>
        <v>5578558</v>
      </c>
      <c r="R38" s="20">
        <f t="shared" si="3"/>
        <v>5630936</v>
      </c>
      <c r="S38" s="90">
        <f t="shared" si="3"/>
        <v>118293</v>
      </c>
      <c r="T38" s="86"/>
    </row>
    <row r="39" spans="1:20" ht="25.5" customHeight="1" thickBot="1">
      <c r="A39" s="66" t="s">
        <v>79</v>
      </c>
      <c r="B39" s="3">
        <f>SUM(B8:B36)</f>
        <v>278351232</v>
      </c>
      <c r="C39" s="138">
        <f>AVERAGEA(C8:C36)</f>
        <v>94.20344827586206</v>
      </c>
      <c r="D39" s="4">
        <f>SUM(D8:D36)</f>
        <v>274326494</v>
      </c>
      <c r="E39" s="138">
        <f>AVERAGEA(E8:E36)</f>
        <v>98.58965517241379</v>
      </c>
      <c r="F39" s="4">
        <f>SUM(F8:F36)</f>
        <v>4024738</v>
      </c>
      <c r="G39" s="138">
        <f>AVERAGEA(G8:G36)</f>
        <v>27.39310344827587</v>
      </c>
      <c r="H39" s="19">
        <f aca="true" t="shared" si="4" ref="H39:M39">SUM(H8:H36)</f>
        <v>119683539</v>
      </c>
      <c r="I39" s="4">
        <f t="shared" si="4"/>
        <v>3134569</v>
      </c>
      <c r="J39" s="4">
        <f t="shared" si="4"/>
        <v>94369631</v>
      </c>
      <c r="K39" s="4">
        <f t="shared" si="4"/>
        <v>779343</v>
      </c>
      <c r="L39" s="4">
        <f t="shared" si="4"/>
        <v>5177755</v>
      </c>
      <c r="M39" s="19">
        <f t="shared" si="4"/>
        <v>17001584</v>
      </c>
      <c r="N39" s="7">
        <f aca="true" t="shared" si="5" ref="N39:S39">SUM(N8:N36)</f>
        <v>127499524</v>
      </c>
      <c r="O39" s="7">
        <f t="shared" si="5"/>
        <v>127042684</v>
      </c>
      <c r="P39" s="7">
        <f t="shared" si="5"/>
        <v>39164697</v>
      </c>
      <c r="Q39" s="7">
        <f t="shared" si="5"/>
        <v>49844164</v>
      </c>
      <c r="R39" s="20">
        <f t="shared" si="5"/>
        <v>38033823</v>
      </c>
      <c r="S39" s="90">
        <f t="shared" si="5"/>
        <v>456840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65" zoomScaleNormal="65" zoomScalePageLayoutView="0" workbookViewId="0" topLeftCell="A1">
      <pane xSplit="1" ySplit="7" topLeftCell="B8" activePane="bottomRight" state="frozen"/>
      <selection pane="topLeft" activeCell="H8" sqref="H8:S36"/>
      <selection pane="topRight" activeCell="H8" sqref="H8:S36"/>
      <selection pane="bottomLeft" activeCell="H8" sqref="H8:S36"/>
      <selection pane="bottomRight" activeCell="B2" sqref="B2"/>
    </sheetView>
  </sheetViews>
  <sheetFormatPr defaultColWidth="14.66015625" defaultRowHeight="24" customHeight="1"/>
  <cols>
    <col min="1" max="1" width="14.16015625" style="2" customWidth="1"/>
    <col min="2" max="2" width="12.16015625" style="2" customWidth="1"/>
    <col min="3" max="3" width="12.66015625" style="2" customWidth="1"/>
    <col min="4" max="6" width="12.16015625" style="2" customWidth="1"/>
    <col min="7" max="7" width="12.66015625" style="2" customWidth="1"/>
    <col min="8" max="9" width="12.16015625" style="2" customWidth="1"/>
    <col min="10" max="10" width="12.66015625" style="2" customWidth="1"/>
    <col min="11" max="12" width="11.66015625" style="2" customWidth="1"/>
    <col min="13" max="13" width="12.16015625" style="2" customWidth="1"/>
    <col min="14" max="14" width="12.66015625" style="2" customWidth="1"/>
    <col min="15" max="15" width="8.66015625" style="2" customWidth="1"/>
    <col min="16" max="16" width="12.66015625" style="2" customWidth="1"/>
    <col min="17" max="17" width="8.66015625" style="2" customWidth="1"/>
    <col min="18" max="16384" width="14.66015625" style="2" customWidth="1"/>
  </cols>
  <sheetData>
    <row r="1" spans="1:20" ht="25.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42" t="s">
        <v>84</v>
      </c>
      <c r="R1" s="41"/>
      <c r="S1" s="41"/>
      <c r="T1" s="41"/>
    </row>
    <row r="2" spans="1:20" ht="25.5" customHeight="1" thickBot="1">
      <c r="A2" s="45"/>
      <c r="B2" s="45"/>
      <c r="C2" s="58"/>
      <c r="D2" s="45"/>
      <c r="E2" s="45"/>
      <c r="F2" s="58"/>
      <c r="G2" s="43"/>
      <c r="H2" s="43"/>
      <c r="I2" s="43"/>
      <c r="J2" s="43"/>
      <c r="K2" s="43"/>
      <c r="L2" s="43"/>
      <c r="M2" s="44"/>
      <c r="N2" s="43"/>
      <c r="O2" s="43"/>
      <c r="P2" s="45"/>
      <c r="Q2" s="44" t="s">
        <v>0</v>
      </c>
      <c r="R2" s="41"/>
      <c r="S2" s="41"/>
      <c r="T2" s="41"/>
    </row>
    <row r="3" spans="1:20" ht="25.5" customHeight="1">
      <c r="A3" s="107"/>
      <c r="B3" s="108"/>
      <c r="C3" s="49"/>
      <c r="D3" s="60"/>
      <c r="E3" s="49"/>
      <c r="F3" s="60"/>
      <c r="G3" s="48"/>
      <c r="H3" s="46"/>
      <c r="I3" s="46"/>
      <c r="J3" s="46"/>
      <c r="K3" s="46"/>
      <c r="L3" s="46"/>
      <c r="M3" s="47"/>
      <c r="N3" s="128"/>
      <c r="O3" s="129"/>
      <c r="P3" s="78"/>
      <c r="Q3" s="130"/>
      <c r="R3" s="51"/>
      <c r="S3" s="41"/>
      <c r="T3" s="41"/>
    </row>
    <row r="4" spans="1:20" ht="25.5" customHeight="1">
      <c r="A4" s="109"/>
      <c r="B4" s="110"/>
      <c r="C4" s="49"/>
      <c r="D4" s="61"/>
      <c r="E4" s="49"/>
      <c r="F4" s="61"/>
      <c r="G4" s="47"/>
      <c r="H4" s="47"/>
      <c r="I4" s="47"/>
      <c r="J4" s="47"/>
      <c r="K4" s="46"/>
      <c r="L4" s="46"/>
      <c r="M4" s="47"/>
      <c r="N4" s="52" t="s">
        <v>51</v>
      </c>
      <c r="O4" s="131"/>
      <c r="P4" s="53" t="s">
        <v>51</v>
      </c>
      <c r="Q4" s="50"/>
      <c r="R4" s="51"/>
      <c r="S4" s="41"/>
      <c r="T4" s="41"/>
    </row>
    <row r="5" spans="1:20" ht="25.5" customHeight="1">
      <c r="A5" s="111" t="s">
        <v>66</v>
      </c>
      <c r="B5" s="112" t="s">
        <v>40</v>
      </c>
      <c r="C5" s="62" t="s">
        <v>41</v>
      </c>
      <c r="D5" s="63" t="s">
        <v>42</v>
      </c>
      <c r="E5" s="62" t="s">
        <v>43</v>
      </c>
      <c r="F5" s="63" t="s">
        <v>72</v>
      </c>
      <c r="G5" s="53" t="s">
        <v>80</v>
      </c>
      <c r="H5" s="127" t="s">
        <v>81</v>
      </c>
      <c r="I5" s="127" t="s">
        <v>81</v>
      </c>
      <c r="J5" s="127" t="s">
        <v>81</v>
      </c>
      <c r="K5" s="47"/>
      <c r="L5" s="47"/>
      <c r="M5" s="53" t="s">
        <v>75</v>
      </c>
      <c r="N5" s="52" t="s">
        <v>52</v>
      </c>
      <c r="O5" s="125"/>
      <c r="P5" s="53" t="s">
        <v>53</v>
      </c>
      <c r="Q5" s="126"/>
      <c r="R5" s="51"/>
      <c r="S5" s="41"/>
      <c r="T5" s="41"/>
    </row>
    <row r="6" spans="1:20" ht="25.5" customHeight="1">
      <c r="A6" s="109"/>
      <c r="B6" s="110"/>
      <c r="C6" s="62" t="s">
        <v>47</v>
      </c>
      <c r="D6" s="61"/>
      <c r="E6" s="62" t="s">
        <v>48</v>
      </c>
      <c r="F6" s="63" t="s">
        <v>73</v>
      </c>
      <c r="G6" s="53" t="s">
        <v>74</v>
      </c>
      <c r="H6" s="53" t="s">
        <v>49</v>
      </c>
      <c r="I6" s="53" t="s">
        <v>83</v>
      </c>
      <c r="J6" s="53" t="s">
        <v>50</v>
      </c>
      <c r="K6" s="53" t="s">
        <v>44</v>
      </c>
      <c r="L6" s="53" t="s">
        <v>45</v>
      </c>
      <c r="M6" s="53" t="s">
        <v>76</v>
      </c>
      <c r="N6" s="52"/>
      <c r="O6" s="53" t="s">
        <v>6</v>
      </c>
      <c r="P6" s="53"/>
      <c r="Q6" s="54" t="s">
        <v>6</v>
      </c>
      <c r="R6" s="51"/>
      <c r="S6" s="41"/>
      <c r="T6" s="41"/>
    </row>
    <row r="7" spans="1:20" ht="25.5" customHeight="1" thickBot="1">
      <c r="A7" s="113"/>
      <c r="B7" s="114"/>
      <c r="C7" s="57"/>
      <c r="D7" s="64"/>
      <c r="E7" s="57"/>
      <c r="F7" s="64"/>
      <c r="G7" s="56"/>
      <c r="H7" s="56"/>
      <c r="I7" s="56"/>
      <c r="J7" s="56"/>
      <c r="K7" s="56"/>
      <c r="L7" s="56"/>
      <c r="M7" s="56"/>
      <c r="N7" s="55"/>
      <c r="O7" s="123" t="s">
        <v>12</v>
      </c>
      <c r="P7" s="57"/>
      <c r="Q7" s="124" t="s">
        <v>12</v>
      </c>
      <c r="R7" s="51"/>
      <c r="S7" s="41"/>
      <c r="T7" s="41"/>
    </row>
    <row r="8" spans="1:18" ht="25.5" customHeight="1">
      <c r="A8" s="115" t="s">
        <v>14</v>
      </c>
      <c r="B8" s="116">
        <v>589655</v>
      </c>
      <c r="C8" s="93">
        <v>1833690</v>
      </c>
      <c r="D8" s="94">
        <v>0</v>
      </c>
      <c r="E8" s="93">
        <v>49925</v>
      </c>
      <c r="F8" s="94">
        <v>0</v>
      </c>
      <c r="G8" s="93">
        <v>2207647</v>
      </c>
      <c r="H8" s="93">
        <v>45419</v>
      </c>
      <c r="I8" s="93">
        <v>0</v>
      </c>
      <c r="J8" s="93">
        <v>2162228</v>
      </c>
      <c r="K8" s="93">
        <v>1120526</v>
      </c>
      <c r="L8" s="93">
        <v>1041702</v>
      </c>
      <c r="M8" s="93">
        <v>0</v>
      </c>
      <c r="N8" s="92">
        <v>8409</v>
      </c>
      <c r="O8" s="143">
        <v>18.7</v>
      </c>
      <c r="P8" s="93">
        <v>5819684</v>
      </c>
      <c r="Q8" s="147">
        <v>75.3</v>
      </c>
      <c r="R8" s="6"/>
    </row>
    <row r="9" spans="1:18" ht="25.5" customHeight="1">
      <c r="A9" s="67" t="s">
        <v>15</v>
      </c>
      <c r="B9" s="117">
        <v>589338</v>
      </c>
      <c r="C9" s="11">
        <v>2401098</v>
      </c>
      <c r="D9" s="17">
        <v>0</v>
      </c>
      <c r="E9" s="11">
        <v>0</v>
      </c>
      <c r="F9" s="17">
        <v>0</v>
      </c>
      <c r="G9" s="11">
        <v>5439378</v>
      </c>
      <c r="H9" s="11">
        <v>2278</v>
      </c>
      <c r="I9" s="11">
        <v>2934378</v>
      </c>
      <c r="J9" s="11">
        <v>2502722</v>
      </c>
      <c r="K9" s="11">
        <v>1336330</v>
      </c>
      <c r="L9" s="11">
        <v>1166392</v>
      </c>
      <c r="M9" s="11">
        <v>0</v>
      </c>
      <c r="N9" s="10">
        <v>0</v>
      </c>
      <c r="O9" s="144" t="s">
        <v>82</v>
      </c>
      <c r="P9" s="11">
        <v>6766335</v>
      </c>
      <c r="Q9" s="148">
        <v>71.7</v>
      </c>
      <c r="R9" s="6"/>
    </row>
    <row r="10" spans="1:18" ht="25.5" customHeight="1">
      <c r="A10" s="67" t="s">
        <v>16</v>
      </c>
      <c r="B10" s="117">
        <v>293289</v>
      </c>
      <c r="C10" s="11">
        <v>813469</v>
      </c>
      <c r="D10" s="17">
        <v>0</v>
      </c>
      <c r="E10" s="11">
        <v>0</v>
      </c>
      <c r="F10" s="17">
        <v>0</v>
      </c>
      <c r="G10" s="11">
        <v>1464859</v>
      </c>
      <c r="H10" s="11">
        <v>22269</v>
      </c>
      <c r="I10" s="11">
        <v>0</v>
      </c>
      <c r="J10" s="11">
        <v>1442590</v>
      </c>
      <c r="K10" s="11">
        <v>759693</v>
      </c>
      <c r="L10" s="11">
        <v>682897</v>
      </c>
      <c r="M10" s="11">
        <v>0</v>
      </c>
      <c r="N10" s="10">
        <v>445</v>
      </c>
      <c r="O10" s="144">
        <v>8.8</v>
      </c>
      <c r="P10" s="11">
        <v>2636055</v>
      </c>
      <c r="Q10" s="148">
        <v>80.4</v>
      </c>
      <c r="R10" s="6"/>
    </row>
    <row r="11" spans="1:18" ht="25.5" customHeight="1">
      <c r="A11" s="67" t="s">
        <v>17</v>
      </c>
      <c r="B11" s="117">
        <v>411009</v>
      </c>
      <c r="C11" s="11">
        <v>1205127</v>
      </c>
      <c r="D11" s="17">
        <v>0</v>
      </c>
      <c r="E11" s="11">
        <v>0</v>
      </c>
      <c r="F11" s="17">
        <v>0</v>
      </c>
      <c r="G11" s="11">
        <v>1196397</v>
      </c>
      <c r="H11" s="11">
        <v>0</v>
      </c>
      <c r="I11" s="11">
        <v>0</v>
      </c>
      <c r="J11" s="11">
        <v>1196397</v>
      </c>
      <c r="K11" s="11">
        <v>630971</v>
      </c>
      <c r="L11" s="11">
        <v>565426</v>
      </c>
      <c r="M11" s="11">
        <v>0</v>
      </c>
      <c r="N11" s="10">
        <v>4154826</v>
      </c>
      <c r="O11" s="144">
        <v>61.7</v>
      </c>
      <c r="P11" s="11">
        <v>0</v>
      </c>
      <c r="Q11" s="148" t="s">
        <v>82</v>
      </c>
      <c r="R11" s="6"/>
    </row>
    <row r="12" spans="1:18" ht="25.5" customHeight="1">
      <c r="A12" s="67" t="s">
        <v>18</v>
      </c>
      <c r="B12" s="117">
        <v>236154</v>
      </c>
      <c r="C12" s="11">
        <v>961327</v>
      </c>
      <c r="D12" s="17">
        <v>0</v>
      </c>
      <c r="E12" s="11">
        <v>0</v>
      </c>
      <c r="F12" s="17">
        <v>0</v>
      </c>
      <c r="G12" s="11">
        <v>1086112</v>
      </c>
      <c r="H12" s="11">
        <v>75146</v>
      </c>
      <c r="I12" s="11">
        <v>0</v>
      </c>
      <c r="J12" s="11">
        <v>1010966</v>
      </c>
      <c r="K12" s="11">
        <v>546233</v>
      </c>
      <c r="L12" s="11">
        <v>464733</v>
      </c>
      <c r="M12" s="11">
        <v>0</v>
      </c>
      <c r="N12" s="10">
        <v>3226648</v>
      </c>
      <c r="O12" s="144">
        <v>74.2</v>
      </c>
      <c r="P12" s="11">
        <v>0</v>
      </c>
      <c r="Q12" s="148" t="s">
        <v>82</v>
      </c>
      <c r="R12" s="6"/>
    </row>
    <row r="13" spans="1:18" ht="25.5" customHeight="1">
      <c r="A13" s="67" t="s">
        <v>19</v>
      </c>
      <c r="B13" s="117">
        <v>444479</v>
      </c>
      <c r="C13" s="11">
        <v>1452255</v>
      </c>
      <c r="D13" s="17">
        <v>17</v>
      </c>
      <c r="E13" s="11">
        <v>0</v>
      </c>
      <c r="F13" s="17">
        <v>0</v>
      </c>
      <c r="G13" s="11">
        <v>1219167</v>
      </c>
      <c r="H13" s="11">
        <v>18231</v>
      </c>
      <c r="I13" s="11">
        <v>0</v>
      </c>
      <c r="J13" s="11">
        <v>1200936</v>
      </c>
      <c r="K13" s="11">
        <v>597586</v>
      </c>
      <c r="L13" s="11">
        <v>603350</v>
      </c>
      <c r="M13" s="11">
        <v>0</v>
      </c>
      <c r="N13" s="10">
        <v>4284740</v>
      </c>
      <c r="O13" s="144">
        <v>70.3</v>
      </c>
      <c r="P13" s="11">
        <v>0</v>
      </c>
      <c r="Q13" s="148" t="s">
        <v>82</v>
      </c>
      <c r="R13" s="6"/>
    </row>
    <row r="14" spans="1:18" ht="25.5" customHeight="1">
      <c r="A14" s="67" t="s">
        <v>20</v>
      </c>
      <c r="B14" s="117">
        <v>174632</v>
      </c>
      <c r="C14" s="11">
        <v>490962</v>
      </c>
      <c r="D14" s="17">
        <v>0</v>
      </c>
      <c r="E14" s="11">
        <v>0</v>
      </c>
      <c r="F14" s="17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1708638</v>
      </c>
      <c r="O14" s="144">
        <v>82.1</v>
      </c>
      <c r="P14" s="11">
        <v>0</v>
      </c>
      <c r="Q14" s="148" t="s">
        <v>82</v>
      </c>
      <c r="R14" s="6"/>
    </row>
    <row r="15" spans="1:18" ht="25.5" customHeight="1">
      <c r="A15" s="67" t="s">
        <v>21</v>
      </c>
      <c r="B15" s="117">
        <v>44847</v>
      </c>
      <c r="C15" s="11">
        <v>171283</v>
      </c>
      <c r="D15" s="17">
        <v>0</v>
      </c>
      <c r="E15" s="11">
        <v>0</v>
      </c>
      <c r="F15" s="17">
        <v>0</v>
      </c>
      <c r="G15" s="11">
        <v>138770</v>
      </c>
      <c r="H15" s="11">
        <v>0</v>
      </c>
      <c r="I15" s="11">
        <v>0</v>
      </c>
      <c r="J15" s="11">
        <v>138770</v>
      </c>
      <c r="K15" s="11">
        <v>73687</v>
      </c>
      <c r="L15" s="11">
        <v>65083</v>
      </c>
      <c r="M15" s="11">
        <v>0</v>
      </c>
      <c r="N15" s="10">
        <v>444320</v>
      </c>
      <c r="O15" s="144">
        <v>84.3</v>
      </c>
      <c r="P15" s="11">
        <v>0</v>
      </c>
      <c r="Q15" s="148" t="s">
        <v>82</v>
      </c>
      <c r="R15" s="6"/>
    </row>
    <row r="16" spans="1:18" ht="25.5" customHeight="1">
      <c r="A16" s="67" t="s">
        <v>22</v>
      </c>
      <c r="B16" s="117">
        <v>116793</v>
      </c>
      <c r="C16" s="11">
        <v>367656</v>
      </c>
      <c r="D16" s="17">
        <v>0</v>
      </c>
      <c r="E16" s="11">
        <v>300</v>
      </c>
      <c r="F16" s="17">
        <v>0</v>
      </c>
      <c r="G16" s="11">
        <v>751531</v>
      </c>
      <c r="H16" s="11">
        <v>2654</v>
      </c>
      <c r="I16" s="11">
        <v>0</v>
      </c>
      <c r="J16" s="11">
        <v>748877</v>
      </c>
      <c r="K16" s="11">
        <v>285303</v>
      </c>
      <c r="L16" s="11">
        <v>463574</v>
      </c>
      <c r="M16" s="11">
        <v>0</v>
      </c>
      <c r="N16" s="10">
        <v>954180</v>
      </c>
      <c r="O16" s="144">
        <v>64.8</v>
      </c>
      <c r="P16" s="11">
        <v>0</v>
      </c>
      <c r="Q16" s="148" t="s">
        <v>82</v>
      </c>
      <c r="R16" s="6"/>
    </row>
    <row r="17" spans="1:18" ht="25.5" customHeight="1">
      <c r="A17" s="67" t="s">
        <v>23</v>
      </c>
      <c r="B17" s="117">
        <v>48406</v>
      </c>
      <c r="C17" s="11">
        <v>168270</v>
      </c>
      <c r="D17" s="17">
        <v>0</v>
      </c>
      <c r="E17" s="11">
        <v>0</v>
      </c>
      <c r="F17" s="17">
        <v>0</v>
      </c>
      <c r="G17" s="11">
        <v>292467</v>
      </c>
      <c r="H17" s="11">
        <v>171258</v>
      </c>
      <c r="I17" s="11">
        <v>0</v>
      </c>
      <c r="J17" s="11">
        <v>121209</v>
      </c>
      <c r="K17" s="11">
        <v>41014</v>
      </c>
      <c r="L17" s="11">
        <v>80195</v>
      </c>
      <c r="M17" s="11">
        <v>0</v>
      </c>
      <c r="N17" s="10">
        <v>715738</v>
      </c>
      <c r="O17" s="144">
        <v>81.8</v>
      </c>
      <c r="P17" s="11">
        <v>0</v>
      </c>
      <c r="Q17" s="148" t="s">
        <v>82</v>
      </c>
      <c r="R17" s="6"/>
    </row>
    <row r="18" spans="1:18" ht="25.5" customHeight="1">
      <c r="A18" s="67" t="s">
        <v>24</v>
      </c>
      <c r="B18" s="117">
        <v>47260</v>
      </c>
      <c r="C18" s="11">
        <v>129991</v>
      </c>
      <c r="D18" s="17">
        <v>0</v>
      </c>
      <c r="E18" s="11">
        <v>0</v>
      </c>
      <c r="F18" s="17">
        <v>0</v>
      </c>
      <c r="G18" s="11">
        <v>5224</v>
      </c>
      <c r="H18" s="11">
        <v>5224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437448</v>
      </c>
      <c r="O18" s="144">
        <v>79.1</v>
      </c>
      <c r="P18" s="11">
        <v>0</v>
      </c>
      <c r="Q18" s="148" t="s">
        <v>82</v>
      </c>
      <c r="R18" s="6"/>
    </row>
    <row r="19" spans="1:18" ht="25.5" customHeight="1">
      <c r="A19" s="67" t="s">
        <v>54</v>
      </c>
      <c r="B19" s="117">
        <v>128329</v>
      </c>
      <c r="C19" s="11">
        <v>330181</v>
      </c>
      <c r="D19" s="17">
        <v>9128</v>
      </c>
      <c r="E19" s="11">
        <v>0</v>
      </c>
      <c r="F19" s="17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144" t="s">
        <v>82</v>
      </c>
      <c r="P19" s="11">
        <v>973304</v>
      </c>
      <c r="Q19" s="148">
        <v>81.7</v>
      </c>
      <c r="R19" s="6"/>
    </row>
    <row r="20" spans="1:18" ht="25.5" customHeight="1">
      <c r="A20" s="67" t="s">
        <v>57</v>
      </c>
      <c r="B20" s="117">
        <v>151206</v>
      </c>
      <c r="C20" s="11">
        <v>412268</v>
      </c>
      <c r="D20" s="17">
        <v>0</v>
      </c>
      <c r="E20" s="11">
        <v>0</v>
      </c>
      <c r="F20" s="17">
        <v>0</v>
      </c>
      <c r="G20" s="11">
        <v>138838</v>
      </c>
      <c r="H20" s="11">
        <v>138838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1407221</v>
      </c>
      <c r="O20" s="144">
        <v>74.4</v>
      </c>
      <c r="P20" s="11">
        <v>0</v>
      </c>
      <c r="Q20" s="148" t="s">
        <v>82</v>
      </c>
      <c r="R20" s="6"/>
    </row>
    <row r="21" spans="1:18" ht="25.5" customHeight="1" thickBot="1">
      <c r="A21" s="106" t="s">
        <v>58</v>
      </c>
      <c r="B21" s="118">
        <v>258918</v>
      </c>
      <c r="C21" s="99">
        <v>695668</v>
      </c>
      <c r="D21" s="100">
        <v>43</v>
      </c>
      <c r="E21" s="99">
        <v>0</v>
      </c>
      <c r="F21" s="100">
        <v>0</v>
      </c>
      <c r="G21" s="99">
        <v>63265</v>
      </c>
      <c r="H21" s="99">
        <v>63099</v>
      </c>
      <c r="I21" s="99">
        <v>0</v>
      </c>
      <c r="J21" s="99">
        <v>166</v>
      </c>
      <c r="K21" s="99">
        <v>68</v>
      </c>
      <c r="L21" s="99">
        <v>98</v>
      </c>
      <c r="M21" s="99">
        <v>0</v>
      </c>
      <c r="N21" s="98">
        <v>1687518</v>
      </c>
      <c r="O21" s="145">
        <v>79.6</v>
      </c>
      <c r="P21" s="99">
        <v>0</v>
      </c>
      <c r="Q21" s="149" t="s">
        <v>82</v>
      </c>
      <c r="R21" s="6"/>
    </row>
    <row r="22" spans="1:18" ht="25.5" customHeight="1">
      <c r="A22" s="115" t="s">
        <v>25</v>
      </c>
      <c r="B22" s="116">
        <v>14814</v>
      </c>
      <c r="C22" s="93">
        <v>28355</v>
      </c>
      <c r="D22" s="94">
        <v>0</v>
      </c>
      <c r="E22" s="93">
        <v>0</v>
      </c>
      <c r="F22" s="94">
        <v>0</v>
      </c>
      <c r="G22" s="93">
        <v>473</v>
      </c>
      <c r="H22" s="93">
        <v>473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2">
        <v>0</v>
      </c>
      <c r="O22" s="143" t="s">
        <v>82</v>
      </c>
      <c r="P22" s="93">
        <v>203859</v>
      </c>
      <c r="Q22" s="147">
        <v>77.9</v>
      </c>
      <c r="R22" s="6"/>
    </row>
    <row r="23" spans="1:18" ht="25.5" customHeight="1">
      <c r="A23" s="67" t="s">
        <v>26</v>
      </c>
      <c r="B23" s="117">
        <v>52602</v>
      </c>
      <c r="C23" s="11">
        <v>170202</v>
      </c>
      <c r="D23" s="17">
        <v>0</v>
      </c>
      <c r="E23" s="11">
        <v>0</v>
      </c>
      <c r="F23" s="17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  <c r="O23" s="144" t="s">
        <v>82</v>
      </c>
      <c r="P23" s="11">
        <v>647597</v>
      </c>
      <c r="Q23" s="148">
        <v>94</v>
      </c>
      <c r="R23" s="6"/>
    </row>
    <row r="24" spans="1:18" ht="25.5" customHeight="1">
      <c r="A24" s="67" t="s">
        <v>27</v>
      </c>
      <c r="B24" s="117">
        <v>97632</v>
      </c>
      <c r="C24" s="11">
        <v>292794</v>
      </c>
      <c r="D24" s="17">
        <v>0</v>
      </c>
      <c r="E24" s="11">
        <v>0</v>
      </c>
      <c r="F24" s="17">
        <v>0</v>
      </c>
      <c r="G24" s="11">
        <v>40141</v>
      </c>
      <c r="H24" s="11">
        <v>40141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974402</v>
      </c>
      <c r="O24" s="144">
        <v>78.6</v>
      </c>
      <c r="P24" s="11">
        <v>0</v>
      </c>
      <c r="Q24" s="148" t="s">
        <v>82</v>
      </c>
      <c r="R24" s="6"/>
    </row>
    <row r="25" spans="1:18" ht="25.5" customHeight="1">
      <c r="A25" s="67" t="s">
        <v>28</v>
      </c>
      <c r="B25" s="117">
        <v>16570</v>
      </c>
      <c r="C25" s="11">
        <v>63021</v>
      </c>
      <c r="D25" s="17">
        <v>0</v>
      </c>
      <c r="E25" s="11">
        <v>0</v>
      </c>
      <c r="F25" s="17">
        <v>0</v>
      </c>
      <c r="G25" s="11">
        <v>2350</v>
      </c>
      <c r="H25" s="11">
        <v>2350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  <c r="O25" s="144" t="s">
        <v>82</v>
      </c>
      <c r="P25" s="11">
        <v>156262</v>
      </c>
      <c r="Q25" s="148">
        <v>83.7</v>
      </c>
      <c r="R25" s="6"/>
    </row>
    <row r="26" spans="1:18" ht="25.5" customHeight="1">
      <c r="A26" s="67" t="s">
        <v>29</v>
      </c>
      <c r="B26" s="117">
        <v>29383</v>
      </c>
      <c r="C26" s="11">
        <v>137182</v>
      </c>
      <c r="D26" s="17">
        <v>0</v>
      </c>
      <c r="E26" s="11">
        <v>0</v>
      </c>
      <c r="F26" s="17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265352</v>
      </c>
      <c r="O26" s="144">
        <v>79.6</v>
      </c>
      <c r="P26" s="11">
        <v>0</v>
      </c>
      <c r="Q26" s="148" t="s">
        <v>82</v>
      </c>
      <c r="R26" s="6"/>
    </row>
    <row r="27" spans="1:18" ht="25.5" customHeight="1">
      <c r="A27" s="67" t="s">
        <v>30</v>
      </c>
      <c r="B27" s="117">
        <v>46637</v>
      </c>
      <c r="C27" s="11">
        <v>89097</v>
      </c>
      <c r="D27" s="17">
        <v>0</v>
      </c>
      <c r="E27" s="11">
        <v>0</v>
      </c>
      <c r="F27" s="17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  <c r="O27" s="144" t="s">
        <v>82</v>
      </c>
      <c r="P27" s="11">
        <v>336985</v>
      </c>
      <c r="Q27" s="148">
        <v>73.6</v>
      </c>
      <c r="R27" s="6"/>
    </row>
    <row r="28" spans="1:18" ht="25.5" customHeight="1">
      <c r="A28" s="67" t="s">
        <v>31</v>
      </c>
      <c r="B28" s="117">
        <v>62561</v>
      </c>
      <c r="C28" s="11">
        <v>175046</v>
      </c>
      <c r="D28" s="17">
        <v>0</v>
      </c>
      <c r="E28" s="11">
        <v>0</v>
      </c>
      <c r="F28" s="17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557581</v>
      </c>
      <c r="O28" s="144">
        <v>78.4</v>
      </c>
      <c r="P28" s="11">
        <v>0</v>
      </c>
      <c r="Q28" s="148" t="s">
        <v>82</v>
      </c>
      <c r="R28" s="6"/>
    </row>
    <row r="29" spans="1:18" ht="25.5" customHeight="1">
      <c r="A29" s="67" t="s">
        <v>32</v>
      </c>
      <c r="B29" s="117">
        <v>25925</v>
      </c>
      <c r="C29" s="11">
        <v>56638</v>
      </c>
      <c r="D29" s="17">
        <v>0</v>
      </c>
      <c r="E29" s="11">
        <v>0</v>
      </c>
      <c r="F29" s="17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201832</v>
      </c>
      <c r="O29" s="144">
        <v>86.1</v>
      </c>
      <c r="P29" s="11">
        <v>0</v>
      </c>
      <c r="Q29" s="148" t="s">
        <v>82</v>
      </c>
      <c r="R29" s="6"/>
    </row>
    <row r="30" spans="1:18" ht="25.5" customHeight="1">
      <c r="A30" s="67" t="s">
        <v>33</v>
      </c>
      <c r="B30" s="117">
        <v>41931</v>
      </c>
      <c r="C30" s="11">
        <v>100445</v>
      </c>
      <c r="D30" s="17">
        <v>0</v>
      </c>
      <c r="E30" s="11">
        <v>0</v>
      </c>
      <c r="F30" s="17">
        <v>0</v>
      </c>
      <c r="G30" s="11">
        <v>11283</v>
      </c>
      <c r="H30" s="11">
        <v>11283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0</v>
      </c>
      <c r="O30" s="144" t="s">
        <v>82</v>
      </c>
      <c r="P30" s="11">
        <v>391569</v>
      </c>
      <c r="Q30" s="148">
        <v>87.3</v>
      </c>
      <c r="R30" s="6"/>
    </row>
    <row r="31" spans="1:18" ht="25.5" customHeight="1">
      <c r="A31" s="67" t="s">
        <v>34</v>
      </c>
      <c r="B31" s="117">
        <v>26483</v>
      </c>
      <c r="C31" s="11">
        <v>45510</v>
      </c>
      <c r="D31" s="17">
        <v>0</v>
      </c>
      <c r="E31" s="11">
        <v>0</v>
      </c>
      <c r="F31" s="17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198053</v>
      </c>
      <c r="O31" s="144">
        <v>88.7</v>
      </c>
      <c r="P31" s="11">
        <v>0</v>
      </c>
      <c r="Q31" s="148" t="s">
        <v>82</v>
      </c>
      <c r="R31" s="6"/>
    </row>
    <row r="32" spans="1:18" ht="25.5" customHeight="1">
      <c r="A32" s="67" t="s">
        <v>59</v>
      </c>
      <c r="B32" s="117">
        <v>23556</v>
      </c>
      <c r="C32" s="11">
        <v>48129</v>
      </c>
      <c r="D32" s="17">
        <v>757</v>
      </c>
      <c r="E32" s="11">
        <v>0</v>
      </c>
      <c r="F32" s="17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177134</v>
      </c>
      <c r="O32" s="144">
        <v>92.9</v>
      </c>
      <c r="P32" s="11">
        <v>0</v>
      </c>
      <c r="Q32" s="148" t="s">
        <v>82</v>
      </c>
      <c r="R32" s="6"/>
    </row>
    <row r="33" spans="1:18" ht="25.5" customHeight="1">
      <c r="A33" s="67" t="s">
        <v>60</v>
      </c>
      <c r="B33" s="117">
        <v>36600</v>
      </c>
      <c r="C33" s="11">
        <v>62325</v>
      </c>
      <c r="D33" s="17">
        <v>821</v>
      </c>
      <c r="E33" s="11">
        <v>0</v>
      </c>
      <c r="F33" s="17">
        <v>0</v>
      </c>
      <c r="G33" s="11">
        <v>473</v>
      </c>
      <c r="H33" s="11">
        <v>473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383920</v>
      </c>
      <c r="O33" s="144">
        <v>79.9</v>
      </c>
      <c r="P33" s="11">
        <v>0</v>
      </c>
      <c r="Q33" s="148" t="s">
        <v>82</v>
      </c>
      <c r="R33" s="6"/>
    </row>
    <row r="34" spans="1:18" ht="25.5" customHeight="1">
      <c r="A34" s="67" t="s">
        <v>61</v>
      </c>
      <c r="B34" s="117">
        <v>41273</v>
      </c>
      <c r="C34" s="11">
        <v>116537</v>
      </c>
      <c r="D34" s="17">
        <v>0</v>
      </c>
      <c r="E34" s="11">
        <v>0</v>
      </c>
      <c r="F34" s="17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0</v>
      </c>
      <c r="O34" s="144" t="s">
        <v>82</v>
      </c>
      <c r="P34" s="11">
        <v>392819</v>
      </c>
      <c r="Q34" s="148">
        <v>74.9</v>
      </c>
      <c r="R34" s="6"/>
    </row>
    <row r="35" spans="1:18" ht="25.5" customHeight="1">
      <c r="A35" s="67" t="s">
        <v>35</v>
      </c>
      <c r="B35" s="117">
        <v>26969</v>
      </c>
      <c r="C35" s="11">
        <v>60557</v>
      </c>
      <c r="D35" s="17">
        <v>0</v>
      </c>
      <c r="E35" s="11">
        <v>0</v>
      </c>
      <c r="F35" s="17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219482</v>
      </c>
      <c r="O35" s="144">
        <v>72.5</v>
      </c>
      <c r="P35" s="11">
        <v>0</v>
      </c>
      <c r="Q35" s="148" t="s">
        <v>82</v>
      </c>
      <c r="R35" s="6"/>
    </row>
    <row r="36" spans="1:18" ht="25.5" customHeight="1" thickBot="1">
      <c r="A36" s="119" t="s">
        <v>36</v>
      </c>
      <c r="B36" s="120">
        <v>33112</v>
      </c>
      <c r="C36" s="9">
        <v>59357</v>
      </c>
      <c r="D36" s="16">
        <v>0</v>
      </c>
      <c r="E36" s="9">
        <v>0</v>
      </c>
      <c r="F36" s="16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260150</v>
      </c>
      <c r="O36" s="146">
        <v>72.1</v>
      </c>
      <c r="P36" s="9">
        <v>0</v>
      </c>
      <c r="Q36" s="150" t="s">
        <v>82</v>
      </c>
      <c r="R36" s="6"/>
    </row>
    <row r="37" spans="1:18" ht="25.5" customHeight="1" thickBot="1">
      <c r="A37" s="76" t="s">
        <v>77</v>
      </c>
      <c r="B37" s="121">
        <f aca="true" t="shared" si="0" ref="B37:M37">SUM(B8:B21)</f>
        <v>3534315</v>
      </c>
      <c r="C37" s="14">
        <f t="shared" si="0"/>
        <v>11433245</v>
      </c>
      <c r="D37" s="21">
        <f t="shared" si="0"/>
        <v>9188</v>
      </c>
      <c r="E37" s="14">
        <f t="shared" si="0"/>
        <v>50225</v>
      </c>
      <c r="F37" s="21">
        <f t="shared" si="0"/>
        <v>0</v>
      </c>
      <c r="G37" s="15">
        <f t="shared" si="0"/>
        <v>14003655</v>
      </c>
      <c r="H37" s="15">
        <f t="shared" si="0"/>
        <v>544416</v>
      </c>
      <c r="I37" s="15">
        <f>SUM(I8:I21)</f>
        <v>2934378</v>
      </c>
      <c r="J37" s="15">
        <f t="shared" si="0"/>
        <v>10524861</v>
      </c>
      <c r="K37" s="15">
        <f t="shared" si="0"/>
        <v>5391411</v>
      </c>
      <c r="L37" s="15">
        <f t="shared" si="0"/>
        <v>5133450</v>
      </c>
      <c r="M37" s="15">
        <f t="shared" si="0"/>
        <v>0</v>
      </c>
      <c r="N37" s="132">
        <f>SUM(N8:N21)</f>
        <v>19030131</v>
      </c>
      <c r="O37" s="139">
        <f>SUM(O8:O21)/COUNTIF(O8:O21,"&gt;0")</f>
        <v>64.98333333333333</v>
      </c>
      <c r="P37" s="15">
        <f>SUM(P8:P21)</f>
        <v>16195378</v>
      </c>
      <c r="Q37" s="140">
        <f>SUM(Q8:Q21)/COUNTIF(Q8:Q21,"&gt;0")</f>
        <v>77.275</v>
      </c>
      <c r="R37" s="6"/>
    </row>
    <row r="38" spans="1:18" ht="25.5" customHeight="1" thickBot="1">
      <c r="A38" s="66" t="s">
        <v>78</v>
      </c>
      <c r="B38" s="122">
        <f aca="true" t="shared" si="1" ref="B38:N38">SUM(B22:B36)</f>
        <v>576048</v>
      </c>
      <c r="C38" s="7">
        <f t="shared" si="1"/>
        <v>1505195</v>
      </c>
      <c r="D38" s="20">
        <f t="shared" si="1"/>
        <v>1578</v>
      </c>
      <c r="E38" s="7">
        <f t="shared" si="1"/>
        <v>0</v>
      </c>
      <c r="F38" s="20">
        <f t="shared" si="1"/>
        <v>0</v>
      </c>
      <c r="G38" s="4">
        <f t="shared" si="1"/>
        <v>54720</v>
      </c>
      <c r="H38" s="4">
        <f t="shared" si="1"/>
        <v>54720</v>
      </c>
      <c r="I38" s="4">
        <f>SUM(I22:I36)</f>
        <v>0</v>
      </c>
      <c r="J38" s="4">
        <f t="shared" si="1"/>
        <v>0</v>
      </c>
      <c r="K38" s="4">
        <f t="shared" si="1"/>
        <v>0</v>
      </c>
      <c r="L38" s="4">
        <f t="shared" si="1"/>
        <v>0</v>
      </c>
      <c r="M38" s="4">
        <f t="shared" si="1"/>
        <v>0</v>
      </c>
      <c r="N38" s="3">
        <f t="shared" si="1"/>
        <v>3237906</v>
      </c>
      <c r="O38" s="138">
        <f>SUM(O22:O36)/COUNTIF(O22:O36,"&gt;0")</f>
        <v>80.97777777777777</v>
      </c>
      <c r="P38" s="4">
        <f>SUM(P22:P36)</f>
        <v>2129091</v>
      </c>
      <c r="Q38" s="141">
        <f>SUM(Q22:Q36)/COUNTIF(Q22:Q36,"&gt;0")</f>
        <v>81.90000000000002</v>
      </c>
      <c r="R38" s="6"/>
    </row>
    <row r="39" spans="1:18" ht="25.5" customHeight="1" thickBot="1">
      <c r="A39" s="66" t="s">
        <v>79</v>
      </c>
      <c r="B39" s="122">
        <f aca="true" t="shared" si="2" ref="B39:N39">SUM(B8:B36)</f>
        <v>4110363</v>
      </c>
      <c r="C39" s="7">
        <f t="shared" si="2"/>
        <v>12938440</v>
      </c>
      <c r="D39" s="20">
        <f t="shared" si="2"/>
        <v>10766</v>
      </c>
      <c r="E39" s="7">
        <f t="shared" si="2"/>
        <v>50225</v>
      </c>
      <c r="F39" s="20">
        <f t="shared" si="2"/>
        <v>0</v>
      </c>
      <c r="G39" s="4">
        <f t="shared" si="2"/>
        <v>14058375</v>
      </c>
      <c r="H39" s="4">
        <f t="shared" si="2"/>
        <v>599136</v>
      </c>
      <c r="I39" s="4">
        <f>SUM(I8:I36)</f>
        <v>2934378</v>
      </c>
      <c r="J39" s="4">
        <f t="shared" si="2"/>
        <v>10524861</v>
      </c>
      <c r="K39" s="4">
        <f t="shared" si="2"/>
        <v>5391411</v>
      </c>
      <c r="L39" s="4">
        <f t="shared" si="2"/>
        <v>5133450</v>
      </c>
      <c r="M39" s="4">
        <f t="shared" si="2"/>
        <v>0</v>
      </c>
      <c r="N39" s="3">
        <f t="shared" si="2"/>
        <v>22268037</v>
      </c>
      <c r="O39" s="138">
        <f>SUM(O8:O36)/COUNTIF(O8:O36,"&gt;0")</f>
        <v>71.83809523809525</v>
      </c>
      <c r="P39" s="4">
        <f>SUM(P8:P36)</f>
        <v>18324469</v>
      </c>
      <c r="Q39" s="141">
        <f>SUM(Q8:Q36)/COUNTIF(Q8:Q36,"&gt;0")</f>
        <v>80.05</v>
      </c>
      <c r="R39" s="6"/>
    </row>
    <row r="40" ht="25.5" customHeight="1">
      <c r="N40" s="2" t="s">
        <v>37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2015-11-27T06:35:40Z</cp:lastPrinted>
  <dcterms:created xsi:type="dcterms:W3CDTF">2001-02-26T08:14:19Z</dcterms:created>
  <dcterms:modified xsi:type="dcterms:W3CDTF">2016-12-16T06:26:40Z</dcterms:modified>
  <cp:category/>
  <cp:version/>
  <cp:contentType/>
  <cp:contentStatus/>
</cp:coreProperties>
</file>