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21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<sst xmlns="http://schemas.openxmlformats.org/spreadsheetml/2006/main" count="184" uniqueCount="58">
  <si>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</si>
  <si>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</si>
  <si>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</si>
  <si>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</si>
  <si>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</si>
  <si>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</si>
  <si>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</si>
  <si>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</si>
  <si>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</si>
  <si>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</si>
  <si>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</si>
  <si>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</si>
  <si>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</si>
  <si>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</si>
  <si>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</si>
  <si>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</si>
  <si>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</si>
  <si>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</si>
  <si>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</si>
  <si>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</si>
  <si>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</si>
  <si>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</si>
  <si>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</si>
  <si>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</si>
  <si>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</si>
  <si>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</si>
  <si>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</si>
  <si>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</si>
  <si>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</si>
  <si>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</si>
  <si>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</si>
  <si>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</si>
  <si>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</si>
  <si>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</si>
  <si>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</si>
  <si>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</si>
  <si>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</si>
  <si>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</si>
  <si>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</si>
  <si>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</si>
  <si>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</si>
  <si>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</si>
  <si>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</si>
  <si>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</si>
  <si>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そ の 他</t>
  </si>
  <si>
    <t>&lt;町  計&gt;</t>
  </si>
  <si>
    <t>普通建設事業費（補助）の状況（当年度）</t>
  </si>
  <si>
    <t>普通建設事業費（補助）の状況（増減額）</t>
  </si>
  <si>
    <t>普通建設事業費（補助）の状況（増減率）</t>
  </si>
  <si>
    <t>普通建設事業費（補助）の状況（当年度）</t>
  </si>
  <si>
    <t>そ の 他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</si>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</sst>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#,##0;&quot;▲&quot;#,##0"/>
    <numFmt numFmtId="180" formatCode="#,##0.0\ ;&quot;▲&quot;#,##0.0\ "/>
  </numFmts>
  <fonts count="3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178" fontId="0" fillId="0" borderId="16" xfId="0" applyNumberFormat="1" applyBorder="1" applyAlignment="1" applyProtection="1">
      <alignment horizontal="center" shrinkToFit="1"/>
      <protection/>
    </xf>
    <xf numFmtId="178" fontId="0" fillId="0" borderId="13" xfId="0" applyNumberFormat="1" applyBorder="1" applyAlignment="1" applyProtection="1">
      <alignment horizontal="center" shrinkToFit="1"/>
      <protection/>
    </xf>
    <xf numFmtId="178" fontId="0" fillId="0" borderId="17" xfId="0" applyNumberFormat="1" applyBorder="1" applyAlignment="1" applyProtection="1">
      <alignment horizontal="center" shrinkToFit="1"/>
      <protection/>
    </xf>
    <xf numFmtId="178" fontId="0" fillId="0" borderId="18" xfId="0" applyNumberFormat="1" applyBorder="1" applyAlignment="1" applyProtection="1">
      <alignment horizontal="center" shrinkToFit="1"/>
      <protection/>
    </xf>
    <xf numFmtId="178" fontId="0" fillId="0" borderId="14" xfId="0" applyNumberFormat="1" applyBorder="1" applyAlignment="1" applyProtection="1">
      <alignment horizontal="center" shrinkToFit="1"/>
      <protection/>
    </xf>
    <xf numFmtId="178" fontId="0" fillId="0" borderId="19" xfId="0" applyNumberFormat="1" applyBorder="1" applyAlignment="1" applyProtection="1">
      <alignment horizontal="center" shrinkToFit="1"/>
      <protection/>
    </xf>
    <xf numFmtId="179" fontId="0" fillId="0" borderId="16" xfId="0" applyNumberFormat="1" applyBorder="1" applyAlignment="1" applyProtection="1">
      <alignment shrinkToFit="1"/>
      <protection/>
    </xf>
    <xf numFmtId="179" fontId="0" fillId="0" borderId="17" xfId="0" applyNumberFormat="1" applyBorder="1" applyAlignment="1" applyProtection="1">
      <alignment shrinkToFit="1"/>
      <protection/>
    </xf>
    <xf numFmtId="179" fontId="0" fillId="0" borderId="18" xfId="0" applyNumberFormat="1" applyBorder="1" applyAlignment="1" applyProtection="1">
      <alignment shrinkToFit="1"/>
      <protection/>
    </xf>
    <xf numFmtId="179" fontId="0" fillId="0" borderId="19" xfId="0" applyNumberFormat="1" applyBorder="1" applyAlignment="1" applyProtection="1">
      <alignment shrinkToFit="1"/>
      <protection/>
    </xf>
    <xf numFmtId="179" fontId="0" fillId="0" borderId="15" xfId="0" applyNumberFormat="1" applyBorder="1" applyAlignment="1" applyProtection="1">
      <alignment shrinkToFit="1"/>
      <protection/>
    </xf>
    <xf numFmtId="180" fontId="0" fillId="0" borderId="16" xfId="0" applyNumberFormat="1" applyBorder="1" applyAlignment="1" applyProtection="1">
      <alignment horizontal="right" shrinkToFit="1"/>
      <protection/>
    </xf>
    <xf numFmtId="180" fontId="0" fillId="0" borderId="17" xfId="0" applyNumberFormat="1" applyBorder="1" applyAlignment="1" applyProtection="1">
      <alignment horizontal="right" shrinkToFit="1"/>
      <protection/>
    </xf>
    <xf numFmtId="180" fontId="0" fillId="0" borderId="18" xfId="0" applyNumberFormat="1" applyBorder="1" applyAlignment="1" applyProtection="1">
      <alignment horizontal="right" shrinkToFit="1"/>
      <protection/>
    </xf>
    <xf numFmtId="180" fontId="0" fillId="0" borderId="13" xfId="0" applyNumberFormat="1" applyBorder="1" applyAlignment="1" applyProtection="1">
      <alignment horizontal="right" shrinkToFit="1"/>
      <protection/>
    </xf>
    <xf numFmtId="180" fontId="0" fillId="0" borderId="19" xfId="0" applyNumberFormat="1" applyBorder="1" applyAlignment="1" applyProtection="1">
      <alignment horizontal="right" shrinkToFit="1"/>
      <protection/>
    </xf>
    <xf numFmtId="180" fontId="0" fillId="0" borderId="14" xfId="0" applyNumberFormat="1" applyBorder="1" applyAlignment="1" applyProtection="1">
      <alignment horizontal="right" shrinkToFit="1"/>
      <protection/>
    </xf>
    <xf numFmtId="0" fontId="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M30" sqref="M30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66015625" style="0" customWidth="1"/>
  </cols>
  <sheetData>
    <row r="1" ht="17.25">
      <c r="B1" s="37" t="s">
        <v>46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0">
        <v>0</v>
      </c>
      <c r="D6" s="30">
        <v>27352</v>
      </c>
      <c r="E6" s="30">
        <v>502048</v>
      </c>
      <c r="F6" s="30">
        <v>48568</v>
      </c>
      <c r="G6" s="30">
        <v>0</v>
      </c>
      <c r="H6" s="30">
        <v>500360</v>
      </c>
      <c r="I6" s="30">
        <v>0</v>
      </c>
      <c r="J6" s="30">
        <v>1798489</v>
      </c>
      <c r="K6" s="30">
        <v>85309</v>
      </c>
      <c r="L6" s="30">
        <v>1467511</v>
      </c>
      <c r="M6" s="30">
        <f>N6-SUM(C6:L6)</f>
        <v>0</v>
      </c>
      <c r="N6" s="30">
        <v>4429637</v>
      </c>
    </row>
    <row r="7" spans="2:14" ht="21" customHeight="1">
      <c r="B7" s="14" t="s">
        <v>14</v>
      </c>
      <c r="C7" s="26">
        <v>0</v>
      </c>
      <c r="D7" s="26">
        <v>0</v>
      </c>
      <c r="E7" s="26">
        <v>763650</v>
      </c>
      <c r="F7" s="26">
        <v>68429</v>
      </c>
      <c r="G7" s="26">
        <v>0</v>
      </c>
      <c r="H7" s="26">
        <v>112295</v>
      </c>
      <c r="I7" s="26">
        <v>0</v>
      </c>
      <c r="J7" s="26">
        <v>2238886</v>
      </c>
      <c r="K7" s="26">
        <v>144385</v>
      </c>
      <c r="L7" s="26">
        <v>3427431</v>
      </c>
      <c r="M7" s="26">
        <f aca="true" t="shared" si="0" ref="M7:M34">N7-SUM(C7:L7)</f>
        <v>0</v>
      </c>
      <c r="N7" s="26">
        <v>6755076</v>
      </c>
    </row>
    <row r="8" spans="2:14" ht="21" customHeight="1">
      <c r="B8" s="14" t="s">
        <v>15</v>
      </c>
      <c r="C8" s="26">
        <v>0</v>
      </c>
      <c r="D8" s="26">
        <v>0</v>
      </c>
      <c r="E8" s="26">
        <v>223104</v>
      </c>
      <c r="F8" s="26">
        <v>59064</v>
      </c>
      <c r="G8" s="26">
        <v>0</v>
      </c>
      <c r="H8" s="26">
        <v>87739</v>
      </c>
      <c r="I8" s="26">
        <v>0</v>
      </c>
      <c r="J8" s="26">
        <v>259039</v>
      </c>
      <c r="K8" s="26">
        <v>258429</v>
      </c>
      <c r="L8" s="26">
        <v>347218</v>
      </c>
      <c r="M8" s="26">
        <f t="shared" si="0"/>
        <v>0</v>
      </c>
      <c r="N8" s="26">
        <v>1234593</v>
      </c>
    </row>
    <row r="9" spans="2:14" ht="21" customHeight="1">
      <c r="B9" s="15" t="s">
        <v>16</v>
      </c>
      <c r="C9" s="27">
        <v>0</v>
      </c>
      <c r="D9" s="27">
        <v>0</v>
      </c>
      <c r="E9" s="27">
        <v>47101</v>
      </c>
      <c r="F9" s="27">
        <v>50912</v>
      </c>
      <c r="G9" s="27">
        <v>0</v>
      </c>
      <c r="H9" s="27">
        <v>100811</v>
      </c>
      <c r="I9" s="27">
        <v>0</v>
      </c>
      <c r="J9" s="27">
        <v>546468</v>
      </c>
      <c r="K9" s="27">
        <v>27792</v>
      </c>
      <c r="L9" s="27">
        <v>490616</v>
      </c>
      <c r="M9" s="27">
        <f t="shared" si="0"/>
        <v>0</v>
      </c>
      <c r="N9" s="27">
        <v>1263700</v>
      </c>
    </row>
    <row r="10" spans="2:14" ht="21" customHeight="1">
      <c r="B10" s="15" t="s">
        <v>17</v>
      </c>
      <c r="C10" s="27">
        <v>0</v>
      </c>
      <c r="D10" s="27">
        <v>0</v>
      </c>
      <c r="E10" s="27">
        <v>51035</v>
      </c>
      <c r="F10" s="27">
        <v>842553</v>
      </c>
      <c r="G10" s="27">
        <v>0</v>
      </c>
      <c r="H10" s="27">
        <v>6400</v>
      </c>
      <c r="I10" s="27">
        <v>0</v>
      </c>
      <c r="J10" s="27">
        <v>1011668</v>
      </c>
      <c r="K10" s="27">
        <v>271600</v>
      </c>
      <c r="L10" s="27">
        <v>497823</v>
      </c>
      <c r="M10" s="27">
        <f t="shared" si="0"/>
        <v>0</v>
      </c>
      <c r="N10" s="27">
        <v>2681079</v>
      </c>
    </row>
    <row r="11" spans="2:14" ht="21" customHeight="1">
      <c r="B11" s="15" t="s">
        <v>18</v>
      </c>
      <c r="C11" s="27">
        <v>0</v>
      </c>
      <c r="D11" s="27">
        <v>38613</v>
      </c>
      <c r="E11" s="27">
        <v>54580</v>
      </c>
      <c r="F11" s="27">
        <v>1934074</v>
      </c>
      <c r="G11" s="27">
        <v>0</v>
      </c>
      <c r="H11" s="27">
        <v>15508</v>
      </c>
      <c r="I11" s="27">
        <v>143392</v>
      </c>
      <c r="J11" s="27">
        <v>1670189</v>
      </c>
      <c r="K11" s="27">
        <v>0</v>
      </c>
      <c r="L11" s="27">
        <v>25790</v>
      </c>
      <c r="M11" s="27">
        <f t="shared" si="0"/>
        <v>0</v>
      </c>
      <c r="N11" s="27">
        <v>3882146</v>
      </c>
    </row>
    <row r="12" spans="2:14" ht="21" customHeight="1">
      <c r="B12" s="15" t="s">
        <v>19</v>
      </c>
      <c r="C12" s="27">
        <v>0</v>
      </c>
      <c r="D12" s="27">
        <v>41760</v>
      </c>
      <c r="E12" s="27">
        <v>381434</v>
      </c>
      <c r="F12" s="27">
        <v>1290</v>
      </c>
      <c r="G12" s="27">
        <v>0</v>
      </c>
      <c r="H12" s="27">
        <v>12765</v>
      </c>
      <c r="I12" s="27">
        <v>78486</v>
      </c>
      <c r="J12" s="27">
        <v>310066</v>
      </c>
      <c r="K12" s="27">
        <v>0</v>
      </c>
      <c r="L12" s="27">
        <v>60494</v>
      </c>
      <c r="M12" s="27">
        <f t="shared" si="0"/>
        <v>0</v>
      </c>
      <c r="N12" s="27">
        <v>886295</v>
      </c>
    </row>
    <row r="13" spans="2:14" ht="21" customHeight="1">
      <c r="B13" s="15" t="s">
        <v>20</v>
      </c>
      <c r="C13" s="27">
        <v>0</v>
      </c>
      <c r="D13" s="27">
        <v>0</v>
      </c>
      <c r="E13" s="27">
        <v>0</v>
      </c>
      <c r="F13" s="27">
        <v>17816</v>
      </c>
      <c r="G13" s="27">
        <v>0</v>
      </c>
      <c r="H13" s="27">
        <v>114970</v>
      </c>
      <c r="I13" s="27">
        <v>0</v>
      </c>
      <c r="J13" s="27">
        <v>22233</v>
      </c>
      <c r="K13" s="27">
        <v>0</v>
      </c>
      <c r="L13" s="27">
        <v>0</v>
      </c>
      <c r="M13" s="27">
        <f t="shared" si="0"/>
        <v>0</v>
      </c>
      <c r="N13" s="27">
        <v>155019</v>
      </c>
    </row>
    <row r="14" spans="2:14" ht="21" customHeight="1">
      <c r="B14" s="15" t="s">
        <v>21</v>
      </c>
      <c r="C14" s="27">
        <v>0</v>
      </c>
      <c r="D14" s="27">
        <v>0</v>
      </c>
      <c r="E14" s="27">
        <v>0</v>
      </c>
      <c r="F14" s="27">
        <v>2940</v>
      </c>
      <c r="G14" s="27">
        <v>0</v>
      </c>
      <c r="H14" s="27">
        <v>0</v>
      </c>
      <c r="I14" s="27">
        <v>0</v>
      </c>
      <c r="J14" s="27">
        <v>227781</v>
      </c>
      <c r="K14" s="27">
        <v>0</v>
      </c>
      <c r="L14" s="27">
        <v>311125</v>
      </c>
      <c r="M14" s="27">
        <f t="shared" si="0"/>
        <v>0</v>
      </c>
      <c r="N14" s="27">
        <v>541846</v>
      </c>
    </row>
    <row r="15" spans="2:14" ht="21" customHeight="1">
      <c r="B15" s="15" t="s">
        <v>22</v>
      </c>
      <c r="C15" s="27">
        <v>0</v>
      </c>
      <c r="D15" s="27">
        <v>0</v>
      </c>
      <c r="E15" s="27">
        <v>4409</v>
      </c>
      <c r="F15" s="27">
        <v>21080</v>
      </c>
      <c r="G15" s="27">
        <v>0</v>
      </c>
      <c r="H15" s="27">
        <v>318455</v>
      </c>
      <c r="I15" s="27">
        <v>0</v>
      </c>
      <c r="J15" s="27">
        <v>139395</v>
      </c>
      <c r="K15" s="27">
        <v>11500</v>
      </c>
      <c r="L15" s="27">
        <v>40600</v>
      </c>
      <c r="M15" s="27">
        <f t="shared" si="0"/>
        <v>0</v>
      </c>
      <c r="N15" s="27">
        <v>535439</v>
      </c>
    </row>
    <row r="16" spans="2:14" ht="21" customHeight="1">
      <c r="B16" s="14" t="s">
        <v>23</v>
      </c>
      <c r="C16" s="26">
        <v>0</v>
      </c>
      <c r="D16" s="26">
        <v>1853</v>
      </c>
      <c r="E16" s="26">
        <v>0</v>
      </c>
      <c r="F16" s="26">
        <v>21881</v>
      </c>
      <c r="G16" s="26">
        <v>0</v>
      </c>
      <c r="H16" s="26">
        <v>192203</v>
      </c>
      <c r="I16" s="26">
        <v>113325</v>
      </c>
      <c r="J16" s="26">
        <v>466076</v>
      </c>
      <c r="K16" s="26">
        <v>20849</v>
      </c>
      <c r="L16" s="26">
        <v>60337</v>
      </c>
      <c r="M16" s="26">
        <f t="shared" si="0"/>
        <v>0</v>
      </c>
      <c r="N16" s="26">
        <v>876524</v>
      </c>
    </row>
    <row r="17" spans="2:14" ht="21" customHeight="1">
      <c r="B17" s="15" t="s">
        <v>38</v>
      </c>
      <c r="C17" s="27">
        <v>0</v>
      </c>
      <c r="D17" s="27">
        <v>9981</v>
      </c>
      <c r="E17" s="27">
        <v>338263</v>
      </c>
      <c r="F17" s="27">
        <v>0</v>
      </c>
      <c r="G17" s="27">
        <v>0</v>
      </c>
      <c r="H17" s="27">
        <v>31300</v>
      </c>
      <c r="I17" s="27">
        <v>94700</v>
      </c>
      <c r="J17" s="27">
        <v>244137</v>
      </c>
      <c r="K17" s="27">
        <v>0</v>
      </c>
      <c r="L17" s="27">
        <v>0</v>
      </c>
      <c r="M17" s="27">
        <f t="shared" si="0"/>
        <v>0</v>
      </c>
      <c r="N17" s="27">
        <v>718381</v>
      </c>
    </row>
    <row r="18" spans="2:14" ht="21" customHeight="1">
      <c r="B18" s="15" t="s">
        <v>39</v>
      </c>
      <c r="C18" s="27">
        <v>0</v>
      </c>
      <c r="D18" s="27">
        <v>0</v>
      </c>
      <c r="E18" s="27">
        <v>22263</v>
      </c>
      <c r="F18" s="27">
        <v>65799</v>
      </c>
      <c r="G18" s="27">
        <v>0</v>
      </c>
      <c r="H18" s="27">
        <v>20012</v>
      </c>
      <c r="I18" s="27">
        <v>0</v>
      </c>
      <c r="J18" s="27">
        <v>84394</v>
      </c>
      <c r="K18" s="27">
        <v>0</v>
      </c>
      <c r="L18" s="27">
        <v>1164727</v>
      </c>
      <c r="M18" s="27">
        <f t="shared" si="0"/>
        <v>0</v>
      </c>
      <c r="N18" s="27">
        <v>1357195</v>
      </c>
    </row>
    <row r="19" spans="2:14" ht="21" customHeight="1">
      <c r="B19" s="16" t="s">
        <v>40</v>
      </c>
      <c r="C19" s="28">
        <v>0</v>
      </c>
      <c r="D19" s="28">
        <v>100775</v>
      </c>
      <c r="E19" s="28">
        <v>382399</v>
      </c>
      <c r="F19" s="28">
        <v>37404</v>
      </c>
      <c r="G19" s="28">
        <v>0</v>
      </c>
      <c r="H19" s="28">
        <v>43603</v>
      </c>
      <c r="I19" s="28">
        <v>3282</v>
      </c>
      <c r="J19" s="28">
        <v>395735</v>
      </c>
      <c r="K19" s="28">
        <v>60891</v>
      </c>
      <c r="L19" s="28">
        <v>603253</v>
      </c>
      <c r="M19" s="28">
        <f t="shared" si="0"/>
        <v>0</v>
      </c>
      <c r="N19" s="28">
        <v>1627342</v>
      </c>
    </row>
    <row r="20" spans="2:14" ht="21" customHeight="1">
      <c r="B20" s="15" t="s">
        <v>24</v>
      </c>
      <c r="C20" s="27">
        <v>0</v>
      </c>
      <c r="D20" s="27">
        <v>3863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60963</v>
      </c>
      <c r="K20" s="27">
        <v>393438</v>
      </c>
      <c r="L20" s="27">
        <v>0</v>
      </c>
      <c r="M20" s="27">
        <f t="shared" si="0"/>
        <v>0</v>
      </c>
      <c r="N20" s="27">
        <v>458264</v>
      </c>
    </row>
    <row r="21" spans="2:14" ht="21" customHeight="1">
      <c r="B21" s="15" t="s">
        <v>25</v>
      </c>
      <c r="C21" s="27">
        <v>0</v>
      </c>
      <c r="D21" s="27">
        <v>0</v>
      </c>
      <c r="E21" s="27">
        <v>111876</v>
      </c>
      <c r="F21" s="27">
        <v>0</v>
      </c>
      <c r="G21" s="27">
        <v>0</v>
      </c>
      <c r="H21" s="27">
        <v>0</v>
      </c>
      <c r="I21" s="27">
        <v>0</v>
      </c>
      <c r="J21" s="27">
        <v>92880</v>
      </c>
      <c r="K21" s="27">
        <v>0</v>
      </c>
      <c r="L21" s="27">
        <v>17975</v>
      </c>
      <c r="M21" s="27">
        <f t="shared" si="0"/>
        <v>0</v>
      </c>
      <c r="N21" s="27">
        <v>222731</v>
      </c>
    </row>
    <row r="22" spans="2:14" ht="21" customHeight="1">
      <c r="B22" s="15" t="s">
        <v>26</v>
      </c>
      <c r="C22" s="27">
        <v>0</v>
      </c>
      <c r="D22" s="27">
        <v>0</v>
      </c>
      <c r="E22" s="27">
        <v>11760</v>
      </c>
      <c r="F22" s="27">
        <v>4833</v>
      </c>
      <c r="G22" s="27">
        <v>0</v>
      </c>
      <c r="H22" s="27">
        <v>233832</v>
      </c>
      <c r="I22" s="27">
        <v>0</v>
      </c>
      <c r="J22" s="27">
        <v>250275</v>
      </c>
      <c r="K22" s="27">
        <v>24369</v>
      </c>
      <c r="L22" s="27">
        <v>32213</v>
      </c>
      <c r="M22" s="27">
        <f t="shared" si="0"/>
        <v>0</v>
      </c>
      <c r="N22" s="27">
        <v>557282</v>
      </c>
    </row>
    <row r="23" spans="2:14" ht="21" customHeight="1">
      <c r="B23" s="15" t="s">
        <v>27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46455</v>
      </c>
      <c r="K23" s="27">
        <v>11825</v>
      </c>
      <c r="L23" s="27">
        <v>148104</v>
      </c>
      <c r="M23" s="27">
        <f t="shared" si="0"/>
        <v>0</v>
      </c>
      <c r="N23" s="27">
        <v>206384</v>
      </c>
    </row>
    <row r="24" spans="2:14" ht="21" customHeight="1">
      <c r="B24" s="15" t="s">
        <v>28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f t="shared" si="0"/>
        <v>0</v>
      </c>
      <c r="N24" s="27">
        <v>0</v>
      </c>
    </row>
    <row r="25" spans="2:14" ht="21" customHeight="1">
      <c r="B25" s="14" t="s">
        <v>29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29174</v>
      </c>
      <c r="K25" s="26">
        <v>0</v>
      </c>
      <c r="L25" s="26">
        <v>0</v>
      </c>
      <c r="M25" s="26">
        <f t="shared" si="0"/>
        <v>0</v>
      </c>
      <c r="N25" s="26">
        <v>29174</v>
      </c>
    </row>
    <row r="26" spans="2:14" ht="21" customHeight="1">
      <c r="B26" s="15" t="s">
        <v>30</v>
      </c>
      <c r="C26" s="27">
        <v>0</v>
      </c>
      <c r="D26" s="27">
        <v>455472</v>
      </c>
      <c r="E26" s="27">
        <v>0</v>
      </c>
      <c r="F26" s="27">
        <v>31239</v>
      </c>
      <c r="G26" s="27">
        <v>0</v>
      </c>
      <c r="H26" s="27">
        <v>64811</v>
      </c>
      <c r="I26" s="27">
        <v>0</v>
      </c>
      <c r="J26" s="27">
        <v>203555</v>
      </c>
      <c r="K26" s="27">
        <v>0</v>
      </c>
      <c r="L26" s="27">
        <v>702263</v>
      </c>
      <c r="M26" s="27">
        <f t="shared" si="0"/>
        <v>0</v>
      </c>
      <c r="N26" s="27">
        <v>1457340</v>
      </c>
    </row>
    <row r="27" spans="2:14" ht="21" customHeight="1">
      <c r="B27" s="14" t="s">
        <v>31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35594</v>
      </c>
      <c r="I27" s="26">
        <v>175212</v>
      </c>
      <c r="J27" s="26">
        <v>108220</v>
      </c>
      <c r="K27" s="26">
        <v>0</v>
      </c>
      <c r="L27" s="26">
        <v>4453</v>
      </c>
      <c r="M27" s="26">
        <f t="shared" si="0"/>
        <v>0</v>
      </c>
      <c r="N27" s="26">
        <v>323479</v>
      </c>
    </row>
    <row r="28" spans="2:14" ht="21" customHeight="1">
      <c r="B28" s="15" t="s">
        <v>32</v>
      </c>
      <c r="C28" s="27">
        <v>0</v>
      </c>
      <c r="D28" s="27">
        <v>25600</v>
      </c>
      <c r="E28" s="27">
        <v>3025</v>
      </c>
      <c r="F28" s="27">
        <v>5422</v>
      </c>
      <c r="G28" s="27">
        <v>0</v>
      </c>
      <c r="H28" s="27">
        <v>4847</v>
      </c>
      <c r="I28" s="27">
        <v>0</v>
      </c>
      <c r="J28" s="27">
        <v>68556</v>
      </c>
      <c r="K28" s="27">
        <v>10994</v>
      </c>
      <c r="L28" s="27">
        <v>123275</v>
      </c>
      <c r="M28" s="27">
        <f t="shared" si="0"/>
        <v>0</v>
      </c>
      <c r="N28" s="27">
        <v>241719</v>
      </c>
    </row>
    <row r="29" spans="2:14" ht="21" customHeight="1">
      <c r="B29" s="15" t="s">
        <v>33</v>
      </c>
      <c r="C29" s="27">
        <v>0</v>
      </c>
      <c r="D29" s="27">
        <v>0</v>
      </c>
      <c r="E29" s="27">
        <v>0</v>
      </c>
      <c r="F29" s="27">
        <v>9168</v>
      </c>
      <c r="G29" s="27">
        <v>0</v>
      </c>
      <c r="H29" s="27">
        <v>2283</v>
      </c>
      <c r="I29" s="27">
        <v>0</v>
      </c>
      <c r="J29" s="27">
        <v>43809</v>
      </c>
      <c r="K29" s="27">
        <v>0</v>
      </c>
      <c r="L29" s="27">
        <v>11178</v>
      </c>
      <c r="M29" s="27">
        <f t="shared" si="0"/>
        <v>0</v>
      </c>
      <c r="N29" s="27">
        <v>66438</v>
      </c>
    </row>
    <row r="30" spans="2:14" ht="21" customHeight="1">
      <c r="B30" s="15" t="s">
        <v>41</v>
      </c>
      <c r="C30" s="27">
        <v>0</v>
      </c>
      <c r="D30" s="27">
        <v>0</v>
      </c>
      <c r="E30" s="27">
        <v>0</v>
      </c>
      <c r="F30" s="27">
        <v>12418</v>
      </c>
      <c r="G30" s="27">
        <v>0</v>
      </c>
      <c r="H30" s="27">
        <v>45564</v>
      </c>
      <c r="I30" s="27">
        <v>0</v>
      </c>
      <c r="J30" s="27">
        <v>36178</v>
      </c>
      <c r="K30" s="27">
        <v>2964</v>
      </c>
      <c r="L30" s="27">
        <v>0</v>
      </c>
      <c r="M30" s="27">
        <f t="shared" si="0"/>
        <v>0</v>
      </c>
      <c r="N30" s="27">
        <v>97124</v>
      </c>
    </row>
    <row r="31" spans="2:14" ht="21" customHeight="1">
      <c r="B31" s="14" t="s">
        <v>42</v>
      </c>
      <c r="C31" s="26">
        <v>0</v>
      </c>
      <c r="D31" s="26">
        <v>0</v>
      </c>
      <c r="E31" s="26">
        <v>175260</v>
      </c>
      <c r="F31" s="26">
        <v>1212</v>
      </c>
      <c r="G31" s="26">
        <v>0</v>
      </c>
      <c r="H31" s="26">
        <v>77246</v>
      </c>
      <c r="I31" s="26">
        <v>39204</v>
      </c>
      <c r="J31" s="26">
        <v>226347</v>
      </c>
      <c r="K31" s="26">
        <v>35173</v>
      </c>
      <c r="L31" s="26">
        <v>0</v>
      </c>
      <c r="M31" s="26">
        <f t="shared" si="0"/>
        <v>0</v>
      </c>
      <c r="N31" s="26">
        <v>554442</v>
      </c>
    </row>
    <row r="32" spans="2:14" ht="21" customHeight="1">
      <c r="B32" s="14" t="s">
        <v>43</v>
      </c>
      <c r="C32" s="26">
        <v>0</v>
      </c>
      <c r="D32" s="26">
        <v>0</v>
      </c>
      <c r="E32" s="26">
        <v>900</v>
      </c>
      <c r="F32" s="26">
        <v>8104</v>
      </c>
      <c r="G32" s="26">
        <v>0</v>
      </c>
      <c r="H32" s="26">
        <v>88095</v>
      </c>
      <c r="I32" s="26">
        <v>0</v>
      </c>
      <c r="J32" s="26">
        <v>87161</v>
      </c>
      <c r="K32" s="26">
        <v>0</v>
      </c>
      <c r="L32" s="26">
        <v>429902</v>
      </c>
      <c r="M32" s="26">
        <f t="shared" si="0"/>
        <v>0</v>
      </c>
      <c r="N32" s="26">
        <v>614162</v>
      </c>
    </row>
    <row r="33" spans="2:14" ht="21" customHeight="1">
      <c r="B33" s="15" t="s">
        <v>34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66839</v>
      </c>
      <c r="I33" s="27">
        <v>0</v>
      </c>
      <c r="J33" s="27">
        <v>123434</v>
      </c>
      <c r="K33" s="27">
        <v>0</v>
      </c>
      <c r="L33" s="27">
        <v>0</v>
      </c>
      <c r="M33" s="27">
        <f t="shared" si="0"/>
        <v>0</v>
      </c>
      <c r="N33" s="27">
        <v>190273</v>
      </c>
    </row>
    <row r="34" spans="2:14" ht="21" customHeight="1">
      <c r="B34" s="14" t="s">
        <v>35</v>
      </c>
      <c r="C34" s="26">
        <v>0</v>
      </c>
      <c r="D34" s="26">
        <v>221013</v>
      </c>
      <c r="E34" s="26">
        <v>0</v>
      </c>
      <c r="F34" s="26">
        <v>0</v>
      </c>
      <c r="G34" s="26">
        <v>0</v>
      </c>
      <c r="H34" s="26">
        <v>43989</v>
      </c>
      <c r="I34" s="26">
        <v>0</v>
      </c>
      <c r="J34" s="26">
        <v>201865</v>
      </c>
      <c r="K34" s="26">
        <v>0</v>
      </c>
      <c r="L34" s="26">
        <v>7758</v>
      </c>
      <c r="M34" s="26">
        <f t="shared" si="0"/>
        <v>0</v>
      </c>
      <c r="N34" s="26">
        <v>474625</v>
      </c>
    </row>
    <row r="35" spans="2:14" ht="24.75" customHeight="1">
      <c r="B35" s="17" t="s">
        <v>36</v>
      </c>
      <c r="C35" s="29">
        <f>SUM(C6:C19)</f>
        <v>0</v>
      </c>
      <c r="D35" s="29">
        <f aca="true" t="shared" si="1" ref="D35:N35">SUM(D6:D19)</f>
        <v>220334</v>
      </c>
      <c r="E35" s="29">
        <f t="shared" si="1"/>
        <v>2770286</v>
      </c>
      <c r="F35" s="29">
        <f t="shared" si="1"/>
        <v>3171810</v>
      </c>
      <c r="G35" s="29">
        <f t="shared" si="1"/>
        <v>0</v>
      </c>
      <c r="H35" s="29">
        <f t="shared" si="1"/>
        <v>1556421</v>
      </c>
      <c r="I35" s="29">
        <f t="shared" si="1"/>
        <v>433185</v>
      </c>
      <c r="J35" s="29">
        <f t="shared" si="1"/>
        <v>9414556</v>
      </c>
      <c r="K35" s="29">
        <f t="shared" si="1"/>
        <v>880755</v>
      </c>
      <c r="L35" s="29">
        <f t="shared" si="1"/>
        <v>8496925</v>
      </c>
      <c r="M35" s="29">
        <f>SUM(M6:M19)</f>
        <v>0</v>
      </c>
      <c r="N35" s="29">
        <f t="shared" si="1"/>
        <v>26944272</v>
      </c>
    </row>
    <row r="36" spans="2:14" ht="24.75" customHeight="1">
      <c r="B36" s="17" t="s">
        <v>45</v>
      </c>
      <c r="C36" s="29">
        <f aca="true" t="shared" si="2" ref="C36:N36">SUM(C20:C34)</f>
        <v>0</v>
      </c>
      <c r="D36" s="29">
        <f t="shared" si="2"/>
        <v>705948</v>
      </c>
      <c r="E36" s="29">
        <f t="shared" si="2"/>
        <v>302821</v>
      </c>
      <c r="F36" s="29">
        <f t="shared" si="2"/>
        <v>72396</v>
      </c>
      <c r="G36" s="29">
        <f t="shared" si="2"/>
        <v>0</v>
      </c>
      <c r="H36" s="29">
        <f t="shared" si="2"/>
        <v>663100</v>
      </c>
      <c r="I36" s="29">
        <f t="shared" si="2"/>
        <v>214416</v>
      </c>
      <c r="J36" s="29">
        <f t="shared" si="2"/>
        <v>1578872</v>
      </c>
      <c r="K36" s="29">
        <f t="shared" si="2"/>
        <v>478763</v>
      </c>
      <c r="L36" s="29">
        <f t="shared" si="2"/>
        <v>1477121</v>
      </c>
      <c r="M36" s="29">
        <f t="shared" si="2"/>
        <v>0</v>
      </c>
      <c r="N36" s="29">
        <f t="shared" si="2"/>
        <v>5493437</v>
      </c>
    </row>
    <row r="37" spans="2:14" ht="24.75" customHeight="1">
      <c r="B37" s="17" t="s">
        <v>37</v>
      </c>
      <c r="C37" s="29">
        <f aca="true" t="shared" si="3" ref="C37:N37">SUM(C6:C34)</f>
        <v>0</v>
      </c>
      <c r="D37" s="29">
        <f t="shared" si="3"/>
        <v>926282</v>
      </c>
      <c r="E37" s="29">
        <f t="shared" si="3"/>
        <v>3073107</v>
      </c>
      <c r="F37" s="29">
        <f t="shared" si="3"/>
        <v>3244206</v>
      </c>
      <c r="G37" s="29">
        <f t="shared" si="3"/>
        <v>0</v>
      </c>
      <c r="H37" s="29">
        <f t="shared" si="3"/>
        <v>2219521</v>
      </c>
      <c r="I37" s="29">
        <f t="shared" si="3"/>
        <v>647601</v>
      </c>
      <c r="J37" s="29">
        <f t="shared" si="3"/>
        <v>10993428</v>
      </c>
      <c r="K37" s="29">
        <f t="shared" si="3"/>
        <v>1359518</v>
      </c>
      <c r="L37" s="29">
        <f t="shared" si="3"/>
        <v>9974046</v>
      </c>
      <c r="M37" s="29">
        <f t="shared" si="3"/>
        <v>0</v>
      </c>
      <c r="N37" s="29">
        <f t="shared" si="3"/>
        <v>32437709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７ 普通建設事業費（補助事業費）の状況（２９年度決算額）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D28" sqref="D28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66015625" style="0" customWidth="1"/>
  </cols>
  <sheetData>
    <row r="1" ht="17.25">
      <c r="B1" s="37" t="s">
        <v>49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50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0">
        <v>0</v>
      </c>
      <c r="D6" s="30">
        <v>152914</v>
      </c>
      <c r="E6" s="30">
        <v>371179</v>
      </c>
      <c r="F6" s="30">
        <v>80613</v>
      </c>
      <c r="G6" s="30">
        <v>0</v>
      </c>
      <c r="H6" s="30">
        <v>277306</v>
      </c>
      <c r="I6" s="30">
        <v>0</v>
      </c>
      <c r="J6" s="30">
        <v>1971005</v>
      </c>
      <c r="K6" s="30">
        <v>130236</v>
      </c>
      <c r="L6" s="30">
        <v>279826</v>
      </c>
      <c r="M6" s="30">
        <f>N6-SUM(C6:L6)</f>
        <v>0</v>
      </c>
      <c r="N6" s="30">
        <v>3263079</v>
      </c>
    </row>
    <row r="7" spans="2:14" ht="21" customHeight="1">
      <c r="B7" s="14" t="s">
        <v>14</v>
      </c>
      <c r="C7" s="26">
        <v>0</v>
      </c>
      <c r="D7" s="26">
        <v>106057</v>
      </c>
      <c r="E7" s="26">
        <v>101002</v>
      </c>
      <c r="F7" s="26">
        <v>59400</v>
      </c>
      <c r="G7" s="26">
        <v>0</v>
      </c>
      <c r="H7" s="26">
        <v>36994</v>
      </c>
      <c r="I7" s="26">
        <v>0</v>
      </c>
      <c r="J7" s="26">
        <v>1859019</v>
      </c>
      <c r="K7" s="26">
        <v>99438</v>
      </c>
      <c r="L7" s="26">
        <v>504694</v>
      </c>
      <c r="M7" s="26">
        <f aca="true" t="shared" si="0" ref="M7:M34">N7-SUM(C7:L7)</f>
        <v>0</v>
      </c>
      <c r="N7" s="26">
        <v>2766604</v>
      </c>
    </row>
    <row r="8" spans="2:14" ht="21" customHeight="1">
      <c r="B8" s="14" t="s">
        <v>15</v>
      </c>
      <c r="C8" s="26">
        <v>0</v>
      </c>
      <c r="D8" s="26">
        <v>0</v>
      </c>
      <c r="E8" s="26">
        <v>49982</v>
      </c>
      <c r="F8" s="26">
        <v>80195</v>
      </c>
      <c r="G8" s="26">
        <v>0</v>
      </c>
      <c r="H8" s="26">
        <v>90938</v>
      </c>
      <c r="I8" s="26">
        <v>0</v>
      </c>
      <c r="J8" s="26">
        <v>407448</v>
      </c>
      <c r="K8" s="26">
        <v>454404</v>
      </c>
      <c r="L8" s="26">
        <v>1296903</v>
      </c>
      <c r="M8" s="26">
        <f t="shared" si="0"/>
        <v>0</v>
      </c>
      <c r="N8" s="26">
        <v>2379870</v>
      </c>
    </row>
    <row r="9" spans="2:14" ht="21" customHeight="1">
      <c r="B9" s="15" t="s">
        <v>16</v>
      </c>
      <c r="C9" s="27">
        <v>0</v>
      </c>
      <c r="D9" s="27">
        <v>1200</v>
      </c>
      <c r="E9" s="27">
        <v>177532</v>
      </c>
      <c r="F9" s="27">
        <v>337286</v>
      </c>
      <c r="G9" s="27">
        <v>0</v>
      </c>
      <c r="H9" s="27">
        <v>70176</v>
      </c>
      <c r="I9" s="27">
        <v>0</v>
      </c>
      <c r="J9" s="27">
        <v>414361</v>
      </c>
      <c r="K9" s="27">
        <v>37603</v>
      </c>
      <c r="L9" s="27">
        <v>151776</v>
      </c>
      <c r="M9" s="27">
        <f t="shared" si="0"/>
        <v>0</v>
      </c>
      <c r="N9" s="27">
        <v>1189934</v>
      </c>
    </row>
    <row r="10" spans="2:14" ht="21" customHeight="1">
      <c r="B10" s="15" t="s">
        <v>17</v>
      </c>
      <c r="C10" s="27">
        <v>0</v>
      </c>
      <c r="D10" s="27">
        <v>14694</v>
      </c>
      <c r="E10" s="27">
        <v>38481</v>
      </c>
      <c r="F10" s="27">
        <v>845063</v>
      </c>
      <c r="G10" s="27">
        <v>0</v>
      </c>
      <c r="H10" s="27">
        <v>92976</v>
      </c>
      <c r="I10" s="27">
        <v>0</v>
      </c>
      <c r="J10" s="27">
        <v>1091482</v>
      </c>
      <c r="K10" s="27">
        <v>54580</v>
      </c>
      <c r="L10" s="27">
        <v>13849</v>
      </c>
      <c r="M10" s="27">
        <f t="shared" si="0"/>
        <v>0</v>
      </c>
      <c r="N10" s="27">
        <v>2151125</v>
      </c>
    </row>
    <row r="11" spans="2:14" ht="21" customHeight="1">
      <c r="B11" s="15" t="s">
        <v>18</v>
      </c>
      <c r="C11" s="27">
        <v>0</v>
      </c>
      <c r="D11" s="27">
        <v>269690</v>
      </c>
      <c r="E11" s="27">
        <v>234039</v>
      </c>
      <c r="F11" s="27">
        <v>38847</v>
      </c>
      <c r="G11" s="27">
        <v>0</v>
      </c>
      <c r="H11" s="27">
        <v>18089</v>
      </c>
      <c r="I11" s="27">
        <v>32413</v>
      </c>
      <c r="J11" s="27">
        <v>853217</v>
      </c>
      <c r="K11" s="27">
        <v>80518</v>
      </c>
      <c r="L11" s="27">
        <v>252723</v>
      </c>
      <c r="M11" s="27">
        <f t="shared" si="0"/>
        <v>0</v>
      </c>
      <c r="N11" s="27">
        <v>1779536</v>
      </c>
    </row>
    <row r="12" spans="2:14" ht="21" customHeight="1">
      <c r="B12" s="15" t="s">
        <v>19</v>
      </c>
      <c r="C12" s="27">
        <v>0</v>
      </c>
      <c r="D12" s="27">
        <v>37958</v>
      </c>
      <c r="E12" s="27">
        <v>235983</v>
      </c>
      <c r="F12" s="27">
        <v>1020</v>
      </c>
      <c r="G12" s="27">
        <v>0</v>
      </c>
      <c r="H12" s="27">
        <v>45500</v>
      </c>
      <c r="I12" s="27">
        <v>0</v>
      </c>
      <c r="J12" s="27">
        <v>398621</v>
      </c>
      <c r="K12" s="27">
        <v>0</v>
      </c>
      <c r="L12" s="27">
        <v>29761</v>
      </c>
      <c r="M12" s="27">
        <f t="shared" si="0"/>
        <v>0</v>
      </c>
      <c r="N12" s="27">
        <v>748843</v>
      </c>
    </row>
    <row r="13" spans="2:14" ht="21" customHeight="1">
      <c r="B13" s="15" t="s">
        <v>20</v>
      </c>
      <c r="C13" s="27">
        <v>0</v>
      </c>
      <c r="D13" s="27">
        <v>13100</v>
      </c>
      <c r="E13" s="27">
        <v>784</v>
      </c>
      <c r="F13" s="27">
        <v>16594</v>
      </c>
      <c r="G13" s="27">
        <v>0</v>
      </c>
      <c r="H13" s="27">
        <v>64945</v>
      </c>
      <c r="I13" s="27">
        <v>52800</v>
      </c>
      <c r="J13" s="27">
        <v>26945</v>
      </c>
      <c r="K13" s="27">
        <v>0</v>
      </c>
      <c r="L13" s="27">
        <v>0</v>
      </c>
      <c r="M13" s="27">
        <f t="shared" si="0"/>
        <v>0</v>
      </c>
      <c r="N13" s="27">
        <v>175168</v>
      </c>
    </row>
    <row r="14" spans="2:14" ht="21" customHeight="1">
      <c r="B14" s="15" t="s">
        <v>21</v>
      </c>
      <c r="C14" s="27">
        <v>0</v>
      </c>
      <c r="D14" s="27">
        <v>6140</v>
      </c>
      <c r="E14" s="27">
        <v>0</v>
      </c>
      <c r="F14" s="27">
        <v>4800</v>
      </c>
      <c r="G14" s="27">
        <v>0</v>
      </c>
      <c r="H14" s="27">
        <v>0</v>
      </c>
      <c r="I14" s="27">
        <v>0</v>
      </c>
      <c r="J14" s="27">
        <v>204405</v>
      </c>
      <c r="K14" s="27">
        <v>0</v>
      </c>
      <c r="L14" s="27">
        <v>226456</v>
      </c>
      <c r="M14" s="27">
        <f t="shared" si="0"/>
        <v>0</v>
      </c>
      <c r="N14" s="27">
        <v>441801</v>
      </c>
    </row>
    <row r="15" spans="2:14" ht="21" customHeight="1">
      <c r="B15" s="15" t="s">
        <v>22</v>
      </c>
      <c r="C15" s="27">
        <v>0</v>
      </c>
      <c r="D15" s="27">
        <v>0</v>
      </c>
      <c r="E15" s="27">
        <v>0</v>
      </c>
      <c r="F15" s="27">
        <v>29958</v>
      </c>
      <c r="G15" s="27">
        <v>0</v>
      </c>
      <c r="H15" s="27">
        <v>118418</v>
      </c>
      <c r="I15" s="27">
        <v>5181</v>
      </c>
      <c r="J15" s="27">
        <v>282425</v>
      </c>
      <c r="K15" s="27">
        <v>6080</v>
      </c>
      <c r="L15" s="27">
        <v>283661</v>
      </c>
      <c r="M15" s="27">
        <f t="shared" si="0"/>
        <v>0</v>
      </c>
      <c r="N15" s="27">
        <v>725723</v>
      </c>
    </row>
    <row r="16" spans="2:14" ht="21" customHeight="1">
      <c r="B16" s="14" t="s">
        <v>23</v>
      </c>
      <c r="C16" s="26">
        <v>0</v>
      </c>
      <c r="D16" s="26">
        <v>9218</v>
      </c>
      <c r="E16" s="26">
        <v>0</v>
      </c>
      <c r="F16" s="26">
        <v>18115</v>
      </c>
      <c r="G16" s="26">
        <v>0</v>
      </c>
      <c r="H16" s="26">
        <v>259593</v>
      </c>
      <c r="I16" s="26">
        <v>0</v>
      </c>
      <c r="J16" s="26">
        <v>528483</v>
      </c>
      <c r="K16" s="26">
        <v>0</v>
      </c>
      <c r="L16" s="26">
        <v>43465</v>
      </c>
      <c r="M16" s="26">
        <f t="shared" si="0"/>
        <v>0</v>
      </c>
      <c r="N16" s="26">
        <v>858874</v>
      </c>
    </row>
    <row r="17" spans="2:14" ht="21" customHeight="1">
      <c r="B17" s="15" t="s">
        <v>51</v>
      </c>
      <c r="C17" s="27">
        <v>0</v>
      </c>
      <c r="D17" s="27">
        <v>0</v>
      </c>
      <c r="E17" s="27">
        <v>374477</v>
      </c>
      <c r="F17" s="27">
        <v>0</v>
      </c>
      <c r="G17" s="27">
        <v>0</v>
      </c>
      <c r="H17" s="27">
        <v>4000</v>
      </c>
      <c r="I17" s="27">
        <v>0</v>
      </c>
      <c r="J17" s="27">
        <v>417488</v>
      </c>
      <c r="K17" s="27">
        <v>0</v>
      </c>
      <c r="L17" s="27">
        <v>734155</v>
      </c>
      <c r="M17" s="27">
        <f t="shared" si="0"/>
        <v>0</v>
      </c>
      <c r="N17" s="27">
        <v>1530120</v>
      </c>
    </row>
    <row r="18" spans="2:14" ht="21" customHeight="1">
      <c r="B18" s="15" t="s">
        <v>52</v>
      </c>
      <c r="C18" s="27">
        <v>0</v>
      </c>
      <c r="D18" s="27">
        <v>0</v>
      </c>
      <c r="E18" s="27">
        <v>5605</v>
      </c>
      <c r="F18" s="27">
        <v>62727</v>
      </c>
      <c r="G18" s="27">
        <v>0</v>
      </c>
      <c r="H18" s="27">
        <v>32000</v>
      </c>
      <c r="I18" s="27">
        <v>0</v>
      </c>
      <c r="J18" s="27">
        <v>82941</v>
      </c>
      <c r="K18" s="27">
        <v>0</v>
      </c>
      <c r="L18" s="27">
        <v>487979</v>
      </c>
      <c r="M18" s="27">
        <f t="shared" si="0"/>
        <v>0</v>
      </c>
      <c r="N18" s="27">
        <v>671252</v>
      </c>
    </row>
    <row r="19" spans="2:14" ht="21" customHeight="1">
      <c r="B19" s="16" t="s">
        <v>53</v>
      </c>
      <c r="C19" s="28">
        <v>0</v>
      </c>
      <c r="D19" s="28">
        <v>0</v>
      </c>
      <c r="E19" s="28">
        <v>137371</v>
      </c>
      <c r="F19" s="28">
        <v>40045</v>
      </c>
      <c r="G19" s="28">
        <v>0</v>
      </c>
      <c r="H19" s="28">
        <v>35643</v>
      </c>
      <c r="I19" s="28">
        <v>0</v>
      </c>
      <c r="J19" s="28">
        <v>823452</v>
      </c>
      <c r="K19" s="28">
        <v>43344</v>
      </c>
      <c r="L19" s="28">
        <v>201784</v>
      </c>
      <c r="M19" s="28">
        <f t="shared" si="0"/>
        <v>0</v>
      </c>
      <c r="N19" s="28">
        <v>1281639</v>
      </c>
    </row>
    <row r="20" spans="2:14" ht="21" customHeight="1">
      <c r="B20" s="15" t="s">
        <v>24</v>
      </c>
      <c r="C20" s="27">
        <v>0</v>
      </c>
      <c r="D20" s="27">
        <v>30723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78729</v>
      </c>
      <c r="K20" s="27">
        <v>99357</v>
      </c>
      <c r="L20" s="27">
        <v>221</v>
      </c>
      <c r="M20" s="27">
        <f t="shared" si="0"/>
        <v>0</v>
      </c>
      <c r="N20" s="27">
        <v>209030</v>
      </c>
    </row>
    <row r="21" spans="2:14" ht="21" customHeight="1">
      <c r="B21" s="15" t="s">
        <v>25</v>
      </c>
      <c r="C21" s="27">
        <v>0</v>
      </c>
      <c r="D21" s="27">
        <v>4653</v>
      </c>
      <c r="E21" s="27">
        <v>0</v>
      </c>
      <c r="F21" s="27">
        <v>0</v>
      </c>
      <c r="G21" s="27">
        <v>0</v>
      </c>
      <c r="H21" s="27">
        <v>3848</v>
      </c>
      <c r="I21" s="27">
        <v>0</v>
      </c>
      <c r="J21" s="27">
        <v>158193</v>
      </c>
      <c r="K21" s="27">
        <v>0</v>
      </c>
      <c r="L21" s="27">
        <v>6086</v>
      </c>
      <c r="M21" s="27">
        <f t="shared" si="0"/>
        <v>0</v>
      </c>
      <c r="N21" s="27">
        <v>172780</v>
      </c>
    </row>
    <row r="22" spans="2:14" ht="21" customHeight="1">
      <c r="B22" s="15" t="s">
        <v>26</v>
      </c>
      <c r="C22" s="27">
        <v>0</v>
      </c>
      <c r="D22" s="27">
        <v>0</v>
      </c>
      <c r="E22" s="27">
        <v>167399</v>
      </c>
      <c r="F22" s="27">
        <v>4370</v>
      </c>
      <c r="G22" s="27">
        <v>0</v>
      </c>
      <c r="H22" s="27">
        <v>20965</v>
      </c>
      <c r="I22" s="27">
        <v>0</v>
      </c>
      <c r="J22" s="27">
        <v>180879</v>
      </c>
      <c r="K22" s="27">
        <v>0</v>
      </c>
      <c r="L22" s="27">
        <v>170233</v>
      </c>
      <c r="M22" s="27">
        <f t="shared" si="0"/>
        <v>0</v>
      </c>
      <c r="N22" s="27">
        <v>543846</v>
      </c>
    </row>
    <row r="23" spans="2:14" ht="21" customHeight="1">
      <c r="B23" s="15" t="s">
        <v>27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46762</v>
      </c>
      <c r="K23" s="27">
        <v>0</v>
      </c>
      <c r="L23" s="27">
        <v>64151</v>
      </c>
      <c r="M23" s="27">
        <f t="shared" si="0"/>
        <v>0</v>
      </c>
      <c r="N23" s="27">
        <v>110913</v>
      </c>
    </row>
    <row r="24" spans="2:14" ht="21" customHeight="1">
      <c r="B24" s="15" t="s">
        <v>28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10263</v>
      </c>
      <c r="K24" s="27">
        <v>0</v>
      </c>
      <c r="L24" s="27">
        <v>0</v>
      </c>
      <c r="M24" s="27">
        <f t="shared" si="0"/>
        <v>0</v>
      </c>
      <c r="N24" s="27">
        <v>10263</v>
      </c>
    </row>
    <row r="25" spans="2:14" ht="21" customHeight="1">
      <c r="B25" s="14" t="s">
        <v>29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2411</v>
      </c>
      <c r="I25" s="26">
        <v>0</v>
      </c>
      <c r="J25" s="26">
        <v>53114</v>
      </c>
      <c r="K25" s="26">
        <v>0</v>
      </c>
      <c r="L25" s="26">
        <v>0</v>
      </c>
      <c r="M25" s="26">
        <f t="shared" si="0"/>
        <v>0</v>
      </c>
      <c r="N25" s="26">
        <v>55525</v>
      </c>
    </row>
    <row r="26" spans="2:14" ht="21" customHeight="1">
      <c r="B26" s="15" t="s">
        <v>30</v>
      </c>
      <c r="C26" s="27">
        <v>0</v>
      </c>
      <c r="D26" s="27">
        <v>578413</v>
      </c>
      <c r="E26" s="27">
        <v>0</v>
      </c>
      <c r="F26" s="27">
        <v>31917</v>
      </c>
      <c r="G26" s="27">
        <v>0</v>
      </c>
      <c r="H26" s="27">
        <v>0</v>
      </c>
      <c r="I26" s="27">
        <v>0</v>
      </c>
      <c r="J26" s="27">
        <v>305006</v>
      </c>
      <c r="K26" s="27">
        <v>0</v>
      </c>
      <c r="L26" s="27">
        <v>854595</v>
      </c>
      <c r="M26" s="27">
        <f t="shared" si="0"/>
        <v>0</v>
      </c>
      <c r="N26" s="27">
        <v>1769931</v>
      </c>
    </row>
    <row r="27" spans="2:14" ht="21" customHeight="1">
      <c r="B27" s="14" t="s">
        <v>31</v>
      </c>
      <c r="C27" s="26">
        <v>0</v>
      </c>
      <c r="D27" s="26">
        <v>0</v>
      </c>
      <c r="E27" s="26">
        <v>7154</v>
      </c>
      <c r="F27" s="26">
        <v>22778</v>
      </c>
      <c r="G27" s="26">
        <v>0</v>
      </c>
      <c r="H27" s="26">
        <v>34210</v>
      </c>
      <c r="I27" s="26">
        <v>22114</v>
      </c>
      <c r="J27" s="26">
        <v>287456</v>
      </c>
      <c r="K27" s="26">
        <v>0</v>
      </c>
      <c r="L27" s="26">
        <v>8073</v>
      </c>
      <c r="M27" s="26">
        <f t="shared" si="0"/>
        <v>0</v>
      </c>
      <c r="N27" s="26">
        <v>381785</v>
      </c>
    </row>
    <row r="28" spans="2:14" ht="21" customHeight="1">
      <c r="B28" s="15" t="s">
        <v>32</v>
      </c>
      <c r="C28" s="27">
        <v>0</v>
      </c>
      <c r="D28" s="27">
        <v>3163</v>
      </c>
      <c r="E28" s="27">
        <v>76244</v>
      </c>
      <c r="F28" s="27">
        <v>2488</v>
      </c>
      <c r="G28" s="27">
        <v>0</v>
      </c>
      <c r="H28" s="27">
        <v>0</v>
      </c>
      <c r="I28" s="27">
        <v>0</v>
      </c>
      <c r="J28" s="27">
        <v>105394</v>
      </c>
      <c r="K28" s="27">
        <v>0</v>
      </c>
      <c r="L28" s="27">
        <v>5724</v>
      </c>
      <c r="M28" s="27">
        <f t="shared" si="0"/>
        <v>0</v>
      </c>
      <c r="N28" s="27">
        <v>193013</v>
      </c>
    </row>
    <row r="29" spans="2:14" ht="21" customHeight="1">
      <c r="B29" s="15" t="s">
        <v>33</v>
      </c>
      <c r="C29" s="27">
        <v>0</v>
      </c>
      <c r="D29" s="27">
        <v>0</v>
      </c>
      <c r="E29" s="27">
        <v>0</v>
      </c>
      <c r="F29" s="27">
        <v>8982</v>
      </c>
      <c r="G29" s="27">
        <v>0</v>
      </c>
      <c r="H29" s="27">
        <v>4601</v>
      </c>
      <c r="I29" s="27">
        <v>0</v>
      </c>
      <c r="J29" s="27">
        <v>40168</v>
      </c>
      <c r="K29" s="27">
        <v>0</v>
      </c>
      <c r="L29" s="27">
        <v>0</v>
      </c>
      <c r="M29" s="27">
        <f t="shared" si="0"/>
        <v>0</v>
      </c>
      <c r="N29" s="27">
        <v>53751</v>
      </c>
    </row>
    <row r="30" spans="2:14" ht="21" customHeight="1">
      <c r="B30" s="15" t="s">
        <v>54</v>
      </c>
      <c r="C30" s="27">
        <v>0</v>
      </c>
      <c r="D30" s="27">
        <v>0</v>
      </c>
      <c r="E30" s="27">
        <v>0</v>
      </c>
      <c r="F30" s="27">
        <v>6634</v>
      </c>
      <c r="G30" s="27">
        <v>0</v>
      </c>
      <c r="H30" s="27">
        <v>33418</v>
      </c>
      <c r="I30" s="27">
        <v>0</v>
      </c>
      <c r="J30" s="27">
        <v>46355</v>
      </c>
      <c r="K30" s="27">
        <v>2386</v>
      </c>
      <c r="L30" s="27">
        <v>42534</v>
      </c>
      <c r="M30" s="27">
        <f t="shared" si="0"/>
        <v>0</v>
      </c>
      <c r="N30" s="27">
        <v>131327</v>
      </c>
    </row>
    <row r="31" spans="2:14" ht="21" customHeight="1">
      <c r="B31" s="14" t="s">
        <v>55</v>
      </c>
      <c r="C31" s="26">
        <v>0</v>
      </c>
      <c r="D31" s="26">
        <v>3226</v>
      </c>
      <c r="E31" s="26">
        <v>0</v>
      </c>
      <c r="F31" s="26">
        <v>10043</v>
      </c>
      <c r="G31" s="26">
        <v>0</v>
      </c>
      <c r="H31" s="26">
        <v>87602</v>
      </c>
      <c r="I31" s="26">
        <v>0</v>
      </c>
      <c r="J31" s="26">
        <v>623922</v>
      </c>
      <c r="K31" s="26">
        <v>241158</v>
      </c>
      <c r="L31" s="26">
        <v>4819</v>
      </c>
      <c r="M31" s="26">
        <f t="shared" si="0"/>
        <v>0</v>
      </c>
      <c r="N31" s="26">
        <v>970770</v>
      </c>
    </row>
    <row r="32" spans="2:14" ht="21" customHeight="1">
      <c r="B32" s="14" t="s">
        <v>56</v>
      </c>
      <c r="C32" s="26">
        <v>0</v>
      </c>
      <c r="D32" s="26">
        <v>0</v>
      </c>
      <c r="E32" s="26">
        <v>0</v>
      </c>
      <c r="F32" s="26">
        <v>8380</v>
      </c>
      <c r="G32" s="26">
        <v>0</v>
      </c>
      <c r="H32" s="26">
        <v>26726</v>
      </c>
      <c r="I32" s="26">
        <v>0</v>
      </c>
      <c r="J32" s="26">
        <v>128984</v>
      </c>
      <c r="K32" s="26">
        <v>0</v>
      </c>
      <c r="L32" s="26">
        <v>503387</v>
      </c>
      <c r="M32" s="26">
        <f t="shared" si="0"/>
        <v>0</v>
      </c>
      <c r="N32" s="26">
        <v>667477</v>
      </c>
    </row>
    <row r="33" spans="2:14" ht="21" customHeight="1">
      <c r="B33" s="15" t="s">
        <v>34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167746</v>
      </c>
      <c r="I33" s="27">
        <v>0</v>
      </c>
      <c r="J33" s="27">
        <v>116538</v>
      </c>
      <c r="K33" s="27">
        <v>0</v>
      </c>
      <c r="L33" s="27">
        <v>0</v>
      </c>
      <c r="M33" s="27">
        <f t="shared" si="0"/>
        <v>0</v>
      </c>
      <c r="N33" s="27">
        <v>284284</v>
      </c>
    </row>
    <row r="34" spans="2:14" ht="21" customHeight="1">
      <c r="B34" s="14" t="s">
        <v>35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51997</v>
      </c>
      <c r="I34" s="26">
        <v>0</v>
      </c>
      <c r="J34" s="26">
        <v>269299</v>
      </c>
      <c r="K34" s="26">
        <v>152634</v>
      </c>
      <c r="L34" s="26">
        <v>2927</v>
      </c>
      <c r="M34" s="26">
        <f t="shared" si="0"/>
        <v>0</v>
      </c>
      <c r="N34" s="26">
        <v>476857</v>
      </c>
    </row>
    <row r="35" spans="2:14" ht="24.75" customHeight="1">
      <c r="B35" s="17" t="s">
        <v>36</v>
      </c>
      <c r="C35" s="29">
        <f>SUM(C6:C19)</f>
        <v>0</v>
      </c>
      <c r="D35" s="29">
        <f aca="true" t="shared" si="1" ref="D35:N35">SUM(D6:D19)</f>
        <v>610971</v>
      </c>
      <c r="E35" s="29">
        <f t="shared" si="1"/>
        <v>1726435</v>
      </c>
      <c r="F35" s="29">
        <f t="shared" si="1"/>
        <v>1614663</v>
      </c>
      <c r="G35" s="29">
        <f t="shared" si="1"/>
        <v>0</v>
      </c>
      <c r="H35" s="29">
        <f t="shared" si="1"/>
        <v>1146578</v>
      </c>
      <c r="I35" s="29">
        <f t="shared" si="1"/>
        <v>90394</v>
      </c>
      <c r="J35" s="29">
        <f t="shared" si="1"/>
        <v>9361292</v>
      </c>
      <c r="K35" s="29">
        <f t="shared" si="1"/>
        <v>906203</v>
      </c>
      <c r="L35" s="29">
        <f t="shared" si="1"/>
        <v>4507032</v>
      </c>
      <c r="M35" s="29">
        <f>SUM(M6:M19)</f>
        <v>0</v>
      </c>
      <c r="N35" s="29">
        <f t="shared" si="1"/>
        <v>19963568</v>
      </c>
    </row>
    <row r="36" spans="2:14" ht="24.75" customHeight="1">
      <c r="B36" s="17" t="s">
        <v>57</v>
      </c>
      <c r="C36" s="29">
        <f aca="true" t="shared" si="2" ref="C36:N36">SUM(C20:C34)</f>
        <v>0</v>
      </c>
      <c r="D36" s="29">
        <f t="shared" si="2"/>
        <v>620178</v>
      </c>
      <c r="E36" s="29">
        <f t="shared" si="2"/>
        <v>250797</v>
      </c>
      <c r="F36" s="29">
        <f t="shared" si="2"/>
        <v>95592</v>
      </c>
      <c r="G36" s="29">
        <f t="shared" si="2"/>
        <v>0</v>
      </c>
      <c r="H36" s="29">
        <f t="shared" si="2"/>
        <v>433524</v>
      </c>
      <c r="I36" s="29">
        <f t="shared" si="2"/>
        <v>22114</v>
      </c>
      <c r="J36" s="29">
        <f t="shared" si="2"/>
        <v>2451062</v>
      </c>
      <c r="K36" s="29">
        <f t="shared" si="2"/>
        <v>495535</v>
      </c>
      <c r="L36" s="29">
        <f t="shared" si="2"/>
        <v>1662750</v>
      </c>
      <c r="M36" s="29">
        <f t="shared" si="2"/>
        <v>0</v>
      </c>
      <c r="N36" s="29">
        <f t="shared" si="2"/>
        <v>6031552</v>
      </c>
    </row>
    <row r="37" spans="2:14" ht="24.75" customHeight="1">
      <c r="B37" s="17" t="s">
        <v>37</v>
      </c>
      <c r="C37" s="29">
        <f aca="true" t="shared" si="3" ref="C37:N37">SUM(C6:C34)</f>
        <v>0</v>
      </c>
      <c r="D37" s="29">
        <f t="shared" si="3"/>
        <v>1231149</v>
      </c>
      <c r="E37" s="29">
        <f t="shared" si="3"/>
        <v>1977232</v>
      </c>
      <c r="F37" s="29">
        <f t="shared" si="3"/>
        <v>1710255</v>
      </c>
      <c r="G37" s="29">
        <f t="shared" si="3"/>
        <v>0</v>
      </c>
      <c r="H37" s="29">
        <f t="shared" si="3"/>
        <v>1580102</v>
      </c>
      <c r="I37" s="29">
        <f t="shared" si="3"/>
        <v>112508</v>
      </c>
      <c r="J37" s="29">
        <f t="shared" si="3"/>
        <v>11812354</v>
      </c>
      <c r="K37" s="29">
        <f t="shared" si="3"/>
        <v>1401738</v>
      </c>
      <c r="L37" s="29">
        <f t="shared" si="3"/>
        <v>6169782</v>
      </c>
      <c r="M37" s="29">
        <f t="shared" si="3"/>
        <v>0</v>
      </c>
      <c r="N37" s="29">
        <f t="shared" si="3"/>
        <v>25995120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７ 普通建設事業費（補助事業費）の状況（２８年度決算額）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4" ht="17.25">
      <c r="A1" s="18"/>
      <c r="B1" s="37" t="s">
        <v>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7.25">
      <c r="A2" s="18"/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1:14" ht="17.25">
      <c r="A3" s="19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>
      <c r="A4" s="19"/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1:14" ht="17.25">
      <c r="A5" s="19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19"/>
      <c r="B6" s="13" t="s">
        <v>13</v>
      </c>
      <c r="C6" s="26">
        <f>+'当年度'!C6-'前年度'!C6</f>
        <v>0</v>
      </c>
      <c r="D6" s="26">
        <f>+'当年度'!D6-'前年度'!D6</f>
        <v>-125562</v>
      </c>
      <c r="E6" s="26">
        <f>+'当年度'!E6-'前年度'!E6</f>
        <v>130869</v>
      </c>
      <c r="F6" s="26">
        <f>+'当年度'!F6-'前年度'!F6</f>
        <v>-32045</v>
      </c>
      <c r="G6" s="26">
        <f>+'当年度'!G6-'前年度'!G6</f>
        <v>0</v>
      </c>
      <c r="H6" s="26">
        <f>+'当年度'!H6-'前年度'!H6</f>
        <v>223054</v>
      </c>
      <c r="I6" s="26">
        <f>+'当年度'!I6-'前年度'!I6</f>
        <v>0</v>
      </c>
      <c r="J6" s="26">
        <f>+'当年度'!J6-'前年度'!J6</f>
        <v>-172516</v>
      </c>
      <c r="K6" s="26">
        <f>+'当年度'!K6-'前年度'!K6</f>
        <v>-44927</v>
      </c>
      <c r="L6" s="26">
        <f>+'当年度'!L6-'前年度'!L6</f>
        <v>1187685</v>
      </c>
      <c r="M6" s="26">
        <f>+'当年度'!M6-'前年度'!M6</f>
        <v>0</v>
      </c>
      <c r="N6" s="26">
        <f>+'当年度'!N6-'前年度'!N6</f>
        <v>1166558</v>
      </c>
    </row>
    <row r="7" spans="1:14" ht="21" customHeight="1">
      <c r="A7" s="19"/>
      <c r="B7" s="14" t="s">
        <v>14</v>
      </c>
      <c r="C7" s="26">
        <f>+'当年度'!C7-'前年度'!C7</f>
        <v>0</v>
      </c>
      <c r="D7" s="26">
        <f>+'当年度'!D7-'前年度'!D7</f>
        <v>-106057</v>
      </c>
      <c r="E7" s="26">
        <f>+'当年度'!E7-'前年度'!E7</f>
        <v>662648</v>
      </c>
      <c r="F7" s="26">
        <f>+'当年度'!F7-'前年度'!F7</f>
        <v>9029</v>
      </c>
      <c r="G7" s="26">
        <f>+'当年度'!G7-'前年度'!G7</f>
        <v>0</v>
      </c>
      <c r="H7" s="26">
        <f>+'当年度'!H7-'前年度'!H7</f>
        <v>75301</v>
      </c>
      <c r="I7" s="26">
        <f>+'当年度'!I7-'前年度'!I7</f>
        <v>0</v>
      </c>
      <c r="J7" s="26">
        <f>+'当年度'!J7-'前年度'!J7</f>
        <v>379867</v>
      </c>
      <c r="K7" s="26">
        <f>+'当年度'!K7-'前年度'!K7</f>
        <v>44947</v>
      </c>
      <c r="L7" s="26">
        <f>+'当年度'!L7-'前年度'!L7</f>
        <v>2922737</v>
      </c>
      <c r="M7" s="26">
        <f>+'当年度'!M7-'前年度'!M7</f>
        <v>0</v>
      </c>
      <c r="N7" s="26">
        <f>+'当年度'!N7-'前年度'!N7</f>
        <v>3988472</v>
      </c>
    </row>
    <row r="8" spans="1:14" ht="21" customHeight="1">
      <c r="A8" s="19"/>
      <c r="B8" s="14" t="s">
        <v>15</v>
      </c>
      <c r="C8" s="26">
        <f>+'当年度'!C8-'前年度'!C8</f>
        <v>0</v>
      </c>
      <c r="D8" s="26">
        <f>+'当年度'!D8-'前年度'!D8</f>
        <v>0</v>
      </c>
      <c r="E8" s="26">
        <f>+'当年度'!E8-'前年度'!E8</f>
        <v>173122</v>
      </c>
      <c r="F8" s="26">
        <f>+'当年度'!F8-'前年度'!F8</f>
        <v>-21131</v>
      </c>
      <c r="G8" s="26">
        <f>+'当年度'!G8-'前年度'!G8</f>
        <v>0</v>
      </c>
      <c r="H8" s="26">
        <f>+'当年度'!H8-'前年度'!H8</f>
        <v>-3199</v>
      </c>
      <c r="I8" s="26">
        <f>+'当年度'!I8-'前年度'!I8</f>
        <v>0</v>
      </c>
      <c r="J8" s="26">
        <f>+'当年度'!J8-'前年度'!J8</f>
        <v>-148409</v>
      </c>
      <c r="K8" s="26">
        <f>+'当年度'!K8-'前年度'!K8</f>
        <v>-195975</v>
      </c>
      <c r="L8" s="26">
        <f>+'当年度'!L8-'前年度'!L8</f>
        <v>-949685</v>
      </c>
      <c r="M8" s="26">
        <f>+'当年度'!M8-'前年度'!M8</f>
        <v>0</v>
      </c>
      <c r="N8" s="26">
        <f>+'当年度'!N8-'前年度'!N8</f>
        <v>-1145277</v>
      </c>
    </row>
    <row r="9" spans="1:14" ht="21" customHeight="1">
      <c r="A9" s="19"/>
      <c r="B9" s="15" t="s">
        <v>16</v>
      </c>
      <c r="C9" s="27">
        <f>+'当年度'!C9-'前年度'!C9</f>
        <v>0</v>
      </c>
      <c r="D9" s="27">
        <f>+'当年度'!D9-'前年度'!D9</f>
        <v>-1200</v>
      </c>
      <c r="E9" s="27">
        <f>+'当年度'!E9-'前年度'!E9</f>
        <v>-130431</v>
      </c>
      <c r="F9" s="27">
        <f>+'当年度'!F9-'前年度'!F9</f>
        <v>-286374</v>
      </c>
      <c r="G9" s="27">
        <f>+'当年度'!G9-'前年度'!G9</f>
        <v>0</v>
      </c>
      <c r="H9" s="27">
        <f>+'当年度'!H9-'前年度'!H9</f>
        <v>30635</v>
      </c>
      <c r="I9" s="27">
        <f>+'当年度'!I9-'前年度'!I9</f>
        <v>0</v>
      </c>
      <c r="J9" s="27">
        <f>+'当年度'!J9-'前年度'!J9</f>
        <v>132107</v>
      </c>
      <c r="K9" s="27">
        <f>+'当年度'!K9-'前年度'!K9</f>
        <v>-9811</v>
      </c>
      <c r="L9" s="27">
        <f>+'当年度'!L9-'前年度'!L9</f>
        <v>338840</v>
      </c>
      <c r="M9" s="27">
        <f>+'当年度'!M9-'前年度'!M9</f>
        <v>0</v>
      </c>
      <c r="N9" s="27">
        <f>+'当年度'!N9-'前年度'!N9</f>
        <v>73766</v>
      </c>
    </row>
    <row r="10" spans="1:14" ht="21" customHeight="1">
      <c r="A10" s="19"/>
      <c r="B10" s="15" t="s">
        <v>17</v>
      </c>
      <c r="C10" s="27">
        <f>+'当年度'!C10-'前年度'!C10</f>
        <v>0</v>
      </c>
      <c r="D10" s="27">
        <f>+'当年度'!D10-'前年度'!D10</f>
        <v>-14694</v>
      </c>
      <c r="E10" s="27">
        <f>+'当年度'!E10-'前年度'!E10</f>
        <v>12554</v>
      </c>
      <c r="F10" s="27">
        <f>+'当年度'!F10-'前年度'!F10</f>
        <v>-2510</v>
      </c>
      <c r="G10" s="27">
        <f>+'当年度'!G10-'前年度'!G10</f>
        <v>0</v>
      </c>
      <c r="H10" s="27">
        <f>+'当年度'!H10-'前年度'!H10</f>
        <v>-86576</v>
      </c>
      <c r="I10" s="27">
        <f>+'当年度'!I10-'前年度'!I10</f>
        <v>0</v>
      </c>
      <c r="J10" s="27">
        <f>+'当年度'!J10-'前年度'!J10</f>
        <v>-79814</v>
      </c>
      <c r="K10" s="27">
        <f>+'当年度'!K10-'前年度'!K10</f>
        <v>217020</v>
      </c>
      <c r="L10" s="27">
        <f>+'当年度'!L10-'前年度'!L10</f>
        <v>483974</v>
      </c>
      <c r="M10" s="27">
        <f>+'当年度'!M10-'前年度'!M10</f>
        <v>0</v>
      </c>
      <c r="N10" s="27">
        <f>+'当年度'!N10-'前年度'!N10</f>
        <v>529954</v>
      </c>
    </row>
    <row r="11" spans="1:14" ht="21" customHeight="1">
      <c r="A11" s="19"/>
      <c r="B11" s="15" t="s">
        <v>18</v>
      </c>
      <c r="C11" s="27">
        <f>+'当年度'!C11-'前年度'!C11</f>
        <v>0</v>
      </c>
      <c r="D11" s="27">
        <f>+'当年度'!D11-'前年度'!D11</f>
        <v>-231077</v>
      </c>
      <c r="E11" s="27">
        <f>+'当年度'!E11-'前年度'!E11</f>
        <v>-179459</v>
      </c>
      <c r="F11" s="27">
        <f>+'当年度'!F11-'前年度'!F11</f>
        <v>1895227</v>
      </c>
      <c r="G11" s="27">
        <f>+'当年度'!G11-'前年度'!G11</f>
        <v>0</v>
      </c>
      <c r="H11" s="27">
        <f>+'当年度'!H11-'前年度'!H11</f>
        <v>-2581</v>
      </c>
      <c r="I11" s="27">
        <f>+'当年度'!I11-'前年度'!I11</f>
        <v>110979</v>
      </c>
      <c r="J11" s="27">
        <f>+'当年度'!J11-'前年度'!J11</f>
        <v>816972</v>
      </c>
      <c r="K11" s="27">
        <f>+'当年度'!K11-'前年度'!K11</f>
        <v>-80518</v>
      </c>
      <c r="L11" s="27">
        <f>+'当年度'!L11-'前年度'!L11</f>
        <v>-226933</v>
      </c>
      <c r="M11" s="27">
        <f>+'当年度'!M11-'前年度'!M11</f>
        <v>0</v>
      </c>
      <c r="N11" s="27">
        <f>+'当年度'!N11-'前年度'!N11</f>
        <v>2102610</v>
      </c>
    </row>
    <row r="12" spans="1:14" ht="21" customHeight="1">
      <c r="A12" s="19"/>
      <c r="B12" s="15" t="s">
        <v>19</v>
      </c>
      <c r="C12" s="27">
        <f>+'当年度'!C12-'前年度'!C12</f>
        <v>0</v>
      </c>
      <c r="D12" s="27">
        <f>+'当年度'!D12-'前年度'!D12</f>
        <v>3802</v>
      </c>
      <c r="E12" s="27">
        <f>+'当年度'!E12-'前年度'!E12</f>
        <v>145451</v>
      </c>
      <c r="F12" s="27">
        <f>+'当年度'!F12-'前年度'!F12</f>
        <v>270</v>
      </c>
      <c r="G12" s="27">
        <f>+'当年度'!G12-'前年度'!G12</f>
        <v>0</v>
      </c>
      <c r="H12" s="27">
        <f>+'当年度'!H12-'前年度'!H12</f>
        <v>-32735</v>
      </c>
      <c r="I12" s="27">
        <f>+'当年度'!I12-'前年度'!I12</f>
        <v>78486</v>
      </c>
      <c r="J12" s="27">
        <f>+'当年度'!J12-'前年度'!J12</f>
        <v>-88555</v>
      </c>
      <c r="K12" s="27">
        <f>+'当年度'!K12-'前年度'!K12</f>
        <v>0</v>
      </c>
      <c r="L12" s="27">
        <f>+'当年度'!L12-'前年度'!L12</f>
        <v>30733</v>
      </c>
      <c r="M12" s="27">
        <f>+'当年度'!M12-'前年度'!M12</f>
        <v>0</v>
      </c>
      <c r="N12" s="27">
        <f>+'当年度'!N12-'前年度'!N12</f>
        <v>137452</v>
      </c>
    </row>
    <row r="13" spans="1:14" ht="21" customHeight="1">
      <c r="A13" s="19"/>
      <c r="B13" s="15" t="s">
        <v>20</v>
      </c>
      <c r="C13" s="27">
        <f>+'当年度'!C13-'前年度'!C13</f>
        <v>0</v>
      </c>
      <c r="D13" s="27">
        <f>+'当年度'!D13-'前年度'!D13</f>
        <v>-13100</v>
      </c>
      <c r="E13" s="27">
        <f>+'当年度'!E13-'前年度'!E13</f>
        <v>-784</v>
      </c>
      <c r="F13" s="27">
        <f>+'当年度'!F13-'前年度'!F13</f>
        <v>1222</v>
      </c>
      <c r="G13" s="27">
        <f>+'当年度'!G13-'前年度'!G13</f>
        <v>0</v>
      </c>
      <c r="H13" s="27">
        <f>+'当年度'!H13-'前年度'!H13</f>
        <v>50025</v>
      </c>
      <c r="I13" s="27">
        <f>+'当年度'!I13-'前年度'!I13</f>
        <v>-52800</v>
      </c>
      <c r="J13" s="27">
        <f>+'当年度'!J13-'前年度'!J13</f>
        <v>-4712</v>
      </c>
      <c r="K13" s="27">
        <f>+'当年度'!K13-'前年度'!K13</f>
        <v>0</v>
      </c>
      <c r="L13" s="27">
        <f>+'当年度'!L13-'前年度'!L13</f>
        <v>0</v>
      </c>
      <c r="M13" s="27">
        <f>+'当年度'!M13-'前年度'!M13</f>
        <v>0</v>
      </c>
      <c r="N13" s="27">
        <f>+'当年度'!N13-'前年度'!N13</f>
        <v>-20149</v>
      </c>
    </row>
    <row r="14" spans="1:14" ht="21" customHeight="1">
      <c r="A14" s="19"/>
      <c r="B14" s="15" t="s">
        <v>21</v>
      </c>
      <c r="C14" s="27">
        <f>+'当年度'!C14-'前年度'!C14</f>
        <v>0</v>
      </c>
      <c r="D14" s="27">
        <f>+'当年度'!D14-'前年度'!D14</f>
        <v>-6140</v>
      </c>
      <c r="E14" s="27">
        <f>+'当年度'!E14-'前年度'!E14</f>
        <v>0</v>
      </c>
      <c r="F14" s="27">
        <f>+'当年度'!F14-'前年度'!F14</f>
        <v>-1860</v>
      </c>
      <c r="G14" s="27">
        <f>+'当年度'!G14-'前年度'!G14</f>
        <v>0</v>
      </c>
      <c r="H14" s="27">
        <f>+'当年度'!H14-'前年度'!H14</f>
        <v>0</v>
      </c>
      <c r="I14" s="27">
        <f>+'当年度'!I14-'前年度'!I14</f>
        <v>0</v>
      </c>
      <c r="J14" s="27">
        <f>+'当年度'!J14-'前年度'!J14</f>
        <v>23376</v>
      </c>
      <c r="K14" s="27">
        <f>+'当年度'!K14-'前年度'!K14</f>
        <v>0</v>
      </c>
      <c r="L14" s="27">
        <f>+'当年度'!L14-'前年度'!L14</f>
        <v>84669</v>
      </c>
      <c r="M14" s="27">
        <f>+'当年度'!M14-'前年度'!M14</f>
        <v>0</v>
      </c>
      <c r="N14" s="27">
        <f>+'当年度'!N14-'前年度'!N14</f>
        <v>100045</v>
      </c>
    </row>
    <row r="15" spans="1:14" ht="21" customHeight="1">
      <c r="A15" s="19"/>
      <c r="B15" s="15" t="s">
        <v>22</v>
      </c>
      <c r="C15" s="27">
        <f>+'当年度'!C15-'前年度'!C15</f>
        <v>0</v>
      </c>
      <c r="D15" s="27">
        <f>+'当年度'!D15-'前年度'!D15</f>
        <v>0</v>
      </c>
      <c r="E15" s="27">
        <f>+'当年度'!E15-'前年度'!E15</f>
        <v>4409</v>
      </c>
      <c r="F15" s="27">
        <f>+'当年度'!F15-'前年度'!F15</f>
        <v>-8878</v>
      </c>
      <c r="G15" s="27">
        <f>+'当年度'!G15-'前年度'!G15</f>
        <v>0</v>
      </c>
      <c r="H15" s="27">
        <f>+'当年度'!H15-'前年度'!H15</f>
        <v>200037</v>
      </c>
      <c r="I15" s="27">
        <f>+'当年度'!I15-'前年度'!I15</f>
        <v>-5181</v>
      </c>
      <c r="J15" s="27">
        <f>+'当年度'!J15-'前年度'!J15</f>
        <v>-143030</v>
      </c>
      <c r="K15" s="27">
        <f>+'当年度'!K15-'前年度'!K15</f>
        <v>5420</v>
      </c>
      <c r="L15" s="27">
        <f>+'当年度'!L15-'前年度'!L15</f>
        <v>-243061</v>
      </c>
      <c r="M15" s="27">
        <f>+'当年度'!M15-'前年度'!M15</f>
        <v>0</v>
      </c>
      <c r="N15" s="27">
        <f>+'当年度'!N15-'前年度'!N15</f>
        <v>-190284</v>
      </c>
    </row>
    <row r="16" spans="1:14" ht="21" customHeight="1">
      <c r="A16" s="19"/>
      <c r="B16" s="14" t="s">
        <v>23</v>
      </c>
      <c r="C16" s="27">
        <f>+'当年度'!C16-'前年度'!C16</f>
        <v>0</v>
      </c>
      <c r="D16" s="27">
        <f>+'当年度'!D16-'前年度'!D16</f>
        <v>-7365</v>
      </c>
      <c r="E16" s="27">
        <f>+'当年度'!E16-'前年度'!E16</f>
        <v>0</v>
      </c>
      <c r="F16" s="27">
        <f>+'当年度'!F16-'前年度'!F16</f>
        <v>3766</v>
      </c>
      <c r="G16" s="27">
        <f>+'当年度'!G16-'前年度'!G16</f>
        <v>0</v>
      </c>
      <c r="H16" s="27">
        <f>+'当年度'!H16-'前年度'!H16</f>
        <v>-67390</v>
      </c>
      <c r="I16" s="27">
        <f>+'当年度'!I16-'前年度'!I16</f>
        <v>113325</v>
      </c>
      <c r="J16" s="27">
        <f>+'当年度'!J16-'前年度'!J16</f>
        <v>-62407</v>
      </c>
      <c r="K16" s="27">
        <f>+'当年度'!K16-'前年度'!K16</f>
        <v>20849</v>
      </c>
      <c r="L16" s="27">
        <f>+'当年度'!L16-'前年度'!L16</f>
        <v>16872</v>
      </c>
      <c r="M16" s="27">
        <f>+'当年度'!M16-'前年度'!M16</f>
        <v>0</v>
      </c>
      <c r="N16" s="27">
        <f>+'当年度'!N16-'前年度'!N16</f>
        <v>17650</v>
      </c>
    </row>
    <row r="17" spans="1:14" ht="21" customHeight="1">
      <c r="A17" s="19"/>
      <c r="B17" s="15" t="s">
        <v>38</v>
      </c>
      <c r="C17" s="27">
        <f>+'当年度'!C17-'前年度'!C17</f>
        <v>0</v>
      </c>
      <c r="D17" s="27">
        <f>+'当年度'!D17-'前年度'!D17</f>
        <v>9981</v>
      </c>
      <c r="E17" s="27">
        <f>+'当年度'!E17-'前年度'!E17</f>
        <v>-36214</v>
      </c>
      <c r="F17" s="27">
        <f>+'当年度'!F17-'前年度'!F17</f>
        <v>0</v>
      </c>
      <c r="G17" s="27">
        <f>+'当年度'!G17-'前年度'!G17</f>
        <v>0</v>
      </c>
      <c r="H17" s="27">
        <f>+'当年度'!H17-'前年度'!H17</f>
        <v>27300</v>
      </c>
      <c r="I17" s="27">
        <f>+'当年度'!I17-'前年度'!I17</f>
        <v>94700</v>
      </c>
      <c r="J17" s="27">
        <f>+'当年度'!J17-'前年度'!J17</f>
        <v>-173351</v>
      </c>
      <c r="K17" s="27">
        <f>+'当年度'!K17-'前年度'!K17</f>
        <v>0</v>
      </c>
      <c r="L17" s="27">
        <f>+'当年度'!L17-'前年度'!L17</f>
        <v>-734155</v>
      </c>
      <c r="M17" s="27">
        <f>+'当年度'!M17-'前年度'!M17</f>
        <v>0</v>
      </c>
      <c r="N17" s="27">
        <f>+'当年度'!N17-'前年度'!N17</f>
        <v>-811739</v>
      </c>
    </row>
    <row r="18" spans="1:14" ht="21" customHeight="1">
      <c r="A18" s="19"/>
      <c r="B18" s="15" t="s">
        <v>39</v>
      </c>
      <c r="C18" s="27">
        <f>+'当年度'!C18-'前年度'!C18</f>
        <v>0</v>
      </c>
      <c r="D18" s="27">
        <f>+'当年度'!D18-'前年度'!D18</f>
        <v>0</v>
      </c>
      <c r="E18" s="27">
        <f>+'当年度'!E18-'前年度'!E18</f>
        <v>16658</v>
      </c>
      <c r="F18" s="27">
        <f>+'当年度'!F18-'前年度'!F18</f>
        <v>3072</v>
      </c>
      <c r="G18" s="27">
        <f>+'当年度'!G18-'前年度'!G18</f>
        <v>0</v>
      </c>
      <c r="H18" s="27">
        <f>+'当年度'!H18-'前年度'!H18</f>
        <v>-11988</v>
      </c>
      <c r="I18" s="27">
        <f>+'当年度'!I18-'前年度'!I18</f>
        <v>0</v>
      </c>
      <c r="J18" s="27">
        <f>+'当年度'!J18-'前年度'!J18</f>
        <v>1453</v>
      </c>
      <c r="K18" s="27">
        <f>+'当年度'!K18-'前年度'!K18</f>
        <v>0</v>
      </c>
      <c r="L18" s="27">
        <f>+'当年度'!L18-'前年度'!L18</f>
        <v>676748</v>
      </c>
      <c r="M18" s="27">
        <f>+'当年度'!M18-'前年度'!M18</f>
        <v>0</v>
      </c>
      <c r="N18" s="27">
        <f>+'当年度'!N18-'前年度'!N18</f>
        <v>685943</v>
      </c>
    </row>
    <row r="19" spans="1:14" ht="21" customHeight="1">
      <c r="A19" s="19"/>
      <c r="B19" s="16" t="s">
        <v>40</v>
      </c>
      <c r="C19" s="28">
        <f>+'当年度'!C19-'前年度'!C19</f>
        <v>0</v>
      </c>
      <c r="D19" s="28">
        <f>+'当年度'!D19-'前年度'!D19</f>
        <v>100775</v>
      </c>
      <c r="E19" s="28">
        <f>+'当年度'!E19-'前年度'!E19</f>
        <v>245028</v>
      </c>
      <c r="F19" s="28">
        <f>+'当年度'!F19-'前年度'!F19</f>
        <v>-2641</v>
      </c>
      <c r="G19" s="28">
        <f>+'当年度'!G19-'前年度'!G19</f>
        <v>0</v>
      </c>
      <c r="H19" s="28">
        <f>+'当年度'!H19-'前年度'!H19</f>
        <v>7960</v>
      </c>
      <c r="I19" s="28">
        <f>+'当年度'!I19-'前年度'!I19</f>
        <v>3282</v>
      </c>
      <c r="J19" s="28">
        <f>+'当年度'!J19-'前年度'!J19</f>
        <v>-427717</v>
      </c>
      <c r="K19" s="28">
        <f>+'当年度'!K19-'前年度'!K19</f>
        <v>17547</v>
      </c>
      <c r="L19" s="28">
        <f>+'当年度'!L19-'前年度'!L19</f>
        <v>401469</v>
      </c>
      <c r="M19" s="28">
        <f>+'当年度'!M19-'前年度'!M19</f>
        <v>0</v>
      </c>
      <c r="N19" s="28">
        <f>+'当年度'!N19-'前年度'!N19</f>
        <v>345703</v>
      </c>
    </row>
    <row r="20" spans="1:14" ht="21" customHeight="1">
      <c r="A20" s="19"/>
      <c r="B20" s="15" t="s">
        <v>24</v>
      </c>
      <c r="C20" s="27">
        <f>+'当年度'!C20-'前年度'!C20</f>
        <v>0</v>
      </c>
      <c r="D20" s="27">
        <f>+'当年度'!D20-'前年度'!D20</f>
        <v>-26860</v>
      </c>
      <c r="E20" s="27">
        <f>+'当年度'!E20-'前年度'!E20</f>
        <v>0</v>
      </c>
      <c r="F20" s="27">
        <f>+'当年度'!F20-'前年度'!F20</f>
        <v>0</v>
      </c>
      <c r="G20" s="27">
        <f>+'当年度'!G20-'前年度'!G20</f>
        <v>0</v>
      </c>
      <c r="H20" s="27">
        <f>+'当年度'!H20-'前年度'!H20</f>
        <v>0</v>
      </c>
      <c r="I20" s="27">
        <f>+'当年度'!I20-'前年度'!I20</f>
        <v>0</v>
      </c>
      <c r="J20" s="27">
        <f>+'当年度'!J20-'前年度'!J20</f>
        <v>-17766</v>
      </c>
      <c r="K20" s="27">
        <f>+'当年度'!K20-'前年度'!K20</f>
        <v>294081</v>
      </c>
      <c r="L20" s="27">
        <f>+'当年度'!L20-'前年度'!L20</f>
        <v>-221</v>
      </c>
      <c r="M20" s="27">
        <f>+'当年度'!M20-'前年度'!M20</f>
        <v>0</v>
      </c>
      <c r="N20" s="27">
        <f>+'当年度'!N20-'前年度'!N20</f>
        <v>249234</v>
      </c>
    </row>
    <row r="21" spans="1:14" ht="21" customHeight="1">
      <c r="A21" s="19"/>
      <c r="B21" s="15" t="s">
        <v>25</v>
      </c>
      <c r="C21" s="27">
        <f>+'当年度'!C21-'前年度'!C21</f>
        <v>0</v>
      </c>
      <c r="D21" s="27">
        <f>+'当年度'!D21-'前年度'!D21</f>
        <v>-4653</v>
      </c>
      <c r="E21" s="27">
        <f>+'当年度'!E21-'前年度'!E21</f>
        <v>111876</v>
      </c>
      <c r="F21" s="27">
        <f>+'当年度'!F21-'前年度'!F21</f>
        <v>0</v>
      </c>
      <c r="G21" s="27">
        <f>+'当年度'!G21-'前年度'!G21</f>
        <v>0</v>
      </c>
      <c r="H21" s="27">
        <f>+'当年度'!H21-'前年度'!H21</f>
        <v>-3848</v>
      </c>
      <c r="I21" s="27">
        <f>+'当年度'!I21-'前年度'!I21</f>
        <v>0</v>
      </c>
      <c r="J21" s="27">
        <f>+'当年度'!J21-'前年度'!J21</f>
        <v>-65313</v>
      </c>
      <c r="K21" s="27">
        <f>+'当年度'!K21-'前年度'!K21</f>
        <v>0</v>
      </c>
      <c r="L21" s="27">
        <f>+'当年度'!L21-'前年度'!L21</f>
        <v>11889</v>
      </c>
      <c r="M21" s="27">
        <f>+'当年度'!M21-'前年度'!M21</f>
        <v>0</v>
      </c>
      <c r="N21" s="27">
        <f>+'当年度'!N21-'前年度'!N21</f>
        <v>49951</v>
      </c>
    </row>
    <row r="22" spans="1:14" ht="21" customHeight="1">
      <c r="A22" s="19"/>
      <c r="B22" s="15" t="s">
        <v>26</v>
      </c>
      <c r="C22" s="27">
        <f>+'当年度'!C22-'前年度'!C22</f>
        <v>0</v>
      </c>
      <c r="D22" s="27">
        <f>+'当年度'!D22-'前年度'!D22</f>
        <v>0</v>
      </c>
      <c r="E22" s="27">
        <f>+'当年度'!E22-'前年度'!E22</f>
        <v>-155639</v>
      </c>
      <c r="F22" s="27">
        <f>+'当年度'!F22-'前年度'!F22</f>
        <v>463</v>
      </c>
      <c r="G22" s="27">
        <f>+'当年度'!G22-'前年度'!G22</f>
        <v>0</v>
      </c>
      <c r="H22" s="27">
        <f>+'当年度'!H22-'前年度'!H22</f>
        <v>212867</v>
      </c>
      <c r="I22" s="27">
        <f>+'当年度'!I22-'前年度'!I22</f>
        <v>0</v>
      </c>
      <c r="J22" s="27">
        <f>+'当年度'!J22-'前年度'!J22</f>
        <v>69396</v>
      </c>
      <c r="K22" s="27">
        <f>+'当年度'!K22-'前年度'!K22</f>
        <v>24369</v>
      </c>
      <c r="L22" s="27">
        <f>+'当年度'!L22-'前年度'!L22</f>
        <v>-138020</v>
      </c>
      <c r="M22" s="27">
        <f>+'当年度'!M22-'前年度'!M22</f>
        <v>0</v>
      </c>
      <c r="N22" s="27">
        <f>+'当年度'!N22-'前年度'!N22</f>
        <v>13436</v>
      </c>
    </row>
    <row r="23" spans="1:14" ht="21" customHeight="1">
      <c r="A23" s="19"/>
      <c r="B23" s="15" t="s">
        <v>27</v>
      </c>
      <c r="C23" s="27">
        <f>+'当年度'!C23-'前年度'!C23</f>
        <v>0</v>
      </c>
      <c r="D23" s="27">
        <f>+'当年度'!D23-'前年度'!D23</f>
        <v>0</v>
      </c>
      <c r="E23" s="27">
        <f>+'当年度'!E23-'前年度'!E23</f>
        <v>0</v>
      </c>
      <c r="F23" s="27">
        <f>+'当年度'!F23-'前年度'!F23</f>
        <v>0</v>
      </c>
      <c r="G23" s="27">
        <f>+'当年度'!G23-'前年度'!G23</f>
        <v>0</v>
      </c>
      <c r="H23" s="27">
        <f>+'当年度'!H23-'前年度'!H23</f>
        <v>0</v>
      </c>
      <c r="I23" s="27">
        <f>+'当年度'!I23-'前年度'!I23</f>
        <v>0</v>
      </c>
      <c r="J23" s="27">
        <f>+'当年度'!J23-'前年度'!J23</f>
        <v>-307</v>
      </c>
      <c r="K23" s="27">
        <f>+'当年度'!K23-'前年度'!K23</f>
        <v>11825</v>
      </c>
      <c r="L23" s="27">
        <f>+'当年度'!L23-'前年度'!L23</f>
        <v>83953</v>
      </c>
      <c r="M23" s="27">
        <f>+'当年度'!M23-'前年度'!M23</f>
        <v>0</v>
      </c>
      <c r="N23" s="27">
        <f>+'当年度'!N23-'前年度'!N23</f>
        <v>95471</v>
      </c>
    </row>
    <row r="24" spans="1:14" ht="21" customHeight="1">
      <c r="A24" s="19"/>
      <c r="B24" s="15" t="s">
        <v>28</v>
      </c>
      <c r="C24" s="27">
        <f>+'当年度'!C24-'前年度'!C24</f>
        <v>0</v>
      </c>
      <c r="D24" s="27">
        <f>+'当年度'!D24-'前年度'!D24</f>
        <v>0</v>
      </c>
      <c r="E24" s="27">
        <f>+'当年度'!E24-'前年度'!E24</f>
        <v>0</v>
      </c>
      <c r="F24" s="27">
        <f>+'当年度'!F24-'前年度'!F24</f>
        <v>0</v>
      </c>
      <c r="G24" s="27">
        <f>+'当年度'!G24-'前年度'!G24</f>
        <v>0</v>
      </c>
      <c r="H24" s="27">
        <f>+'当年度'!H24-'前年度'!H24</f>
        <v>0</v>
      </c>
      <c r="I24" s="27">
        <f>+'当年度'!I24-'前年度'!I24</f>
        <v>0</v>
      </c>
      <c r="J24" s="27">
        <f>+'当年度'!J24-'前年度'!J24</f>
        <v>-10263</v>
      </c>
      <c r="K24" s="27">
        <f>+'当年度'!K24-'前年度'!K24</f>
        <v>0</v>
      </c>
      <c r="L24" s="27">
        <f>+'当年度'!L24-'前年度'!L24</f>
        <v>0</v>
      </c>
      <c r="M24" s="27">
        <f>+'当年度'!M24-'前年度'!M24</f>
        <v>0</v>
      </c>
      <c r="N24" s="27">
        <f>+'当年度'!N24-'前年度'!N24</f>
        <v>-10263</v>
      </c>
    </row>
    <row r="25" spans="1:14" ht="21" customHeight="1">
      <c r="A25" s="19"/>
      <c r="B25" s="14" t="s">
        <v>29</v>
      </c>
      <c r="C25" s="27">
        <f>+'当年度'!C25-'前年度'!C25</f>
        <v>0</v>
      </c>
      <c r="D25" s="27">
        <f>+'当年度'!D25-'前年度'!D25</f>
        <v>0</v>
      </c>
      <c r="E25" s="27">
        <f>+'当年度'!E25-'前年度'!E25</f>
        <v>0</v>
      </c>
      <c r="F25" s="27">
        <f>+'当年度'!F25-'前年度'!F25</f>
        <v>0</v>
      </c>
      <c r="G25" s="27">
        <f>+'当年度'!G25-'前年度'!G25</f>
        <v>0</v>
      </c>
      <c r="H25" s="27">
        <f>+'当年度'!H25-'前年度'!H25</f>
        <v>-2411</v>
      </c>
      <c r="I25" s="27">
        <f>+'当年度'!I25-'前年度'!I25</f>
        <v>0</v>
      </c>
      <c r="J25" s="27">
        <f>+'当年度'!J25-'前年度'!J25</f>
        <v>-23940</v>
      </c>
      <c r="K25" s="27">
        <f>+'当年度'!K25-'前年度'!K25</f>
        <v>0</v>
      </c>
      <c r="L25" s="27">
        <f>+'当年度'!L25-'前年度'!L25</f>
        <v>0</v>
      </c>
      <c r="M25" s="27">
        <f>+'当年度'!M25-'前年度'!M25</f>
        <v>0</v>
      </c>
      <c r="N25" s="27">
        <f>+'当年度'!N25-'前年度'!N25</f>
        <v>-26351</v>
      </c>
    </row>
    <row r="26" spans="1:14" ht="21" customHeight="1">
      <c r="A26" s="19"/>
      <c r="B26" s="15" t="s">
        <v>30</v>
      </c>
      <c r="C26" s="27">
        <f>+'当年度'!C26-'前年度'!C26</f>
        <v>0</v>
      </c>
      <c r="D26" s="27">
        <f>+'当年度'!D26-'前年度'!D26</f>
        <v>-122941</v>
      </c>
      <c r="E26" s="27">
        <f>+'当年度'!E26-'前年度'!E26</f>
        <v>0</v>
      </c>
      <c r="F26" s="27">
        <f>+'当年度'!F26-'前年度'!F26</f>
        <v>-678</v>
      </c>
      <c r="G26" s="27">
        <f>+'当年度'!G26-'前年度'!G26</f>
        <v>0</v>
      </c>
      <c r="H26" s="27">
        <f>+'当年度'!H26-'前年度'!H26</f>
        <v>64811</v>
      </c>
      <c r="I26" s="27">
        <f>+'当年度'!I26-'前年度'!I26</f>
        <v>0</v>
      </c>
      <c r="J26" s="27">
        <f>+'当年度'!J26-'前年度'!J26</f>
        <v>-101451</v>
      </c>
      <c r="K26" s="27">
        <f>+'当年度'!K26-'前年度'!K26</f>
        <v>0</v>
      </c>
      <c r="L26" s="27">
        <f>+'当年度'!L26-'前年度'!L26</f>
        <v>-152332</v>
      </c>
      <c r="M26" s="27">
        <f>+'当年度'!M26-'前年度'!M26</f>
        <v>0</v>
      </c>
      <c r="N26" s="27">
        <f>+'当年度'!N26-'前年度'!N26</f>
        <v>-312591</v>
      </c>
    </row>
    <row r="27" spans="1:14" ht="21" customHeight="1">
      <c r="A27" s="19"/>
      <c r="B27" s="14" t="s">
        <v>31</v>
      </c>
      <c r="C27" s="27">
        <f>+'当年度'!C27-'前年度'!C27</f>
        <v>0</v>
      </c>
      <c r="D27" s="27">
        <f>+'当年度'!D27-'前年度'!D27</f>
        <v>0</v>
      </c>
      <c r="E27" s="27">
        <f>+'当年度'!E27-'前年度'!E27</f>
        <v>-7154</v>
      </c>
      <c r="F27" s="27">
        <f>+'当年度'!F27-'前年度'!F27</f>
        <v>-22778</v>
      </c>
      <c r="G27" s="27">
        <f>+'当年度'!G27-'前年度'!G27</f>
        <v>0</v>
      </c>
      <c r="H27" s="27">
        <f>+'当年度'!H27-'前年度'!H27</f>
        <v>1384</v>
      </c>
      <c r="I27" s="27">
        <f>+'当年度'!I27-'前年度'!I27</f>
        <v>153098</v>
      </c>
      <c r="J27" s="27">
        <f>+'当年度'!J27-'前年度'!J27</f>
        <v>-179236</v>
      </c>
      <c r="K27" s="27">
        <f>+'当年度'!K27-'前年度'!K27</f>
        <v>0</v>
      </c>
      <c r="L27" s="27">
        <f>+'当年度'!L27-'前年度'!L27</f>
        <v>-3620</v>
      </c>
      <c r="M27" s="27">
        <f>+'当年度'!M27-'前年度'!M27</f>
        <v>0</v>
      </c>
      <c r="N27" s="27">
        <f>+'当年度'!N27-'前年度'!N27</f>
        <v>-58306</v>
      </c>
    </row>
    <row r="28" spans="1:14" ht="21" customHeight="1">
      <c r="A28" s="19"/>
      <c r="B28" s="15" t="s">
        <v>32</v>
      </c>
      <c r="C28" s="27">
        <f>+'当年度'!C28-'前年度'!C28</f>
        <v>0</v>
      </c>
      <c r="D28" s="27">
        <f>+'当年度'!D28-'前年度'!D28</f>
        <v>22437</v>
      </c>
      <c r="E28" s="27">
        <f>+'当年度'!E28-'前年度'!E28</f>
        <v>-73219</v>
      </c>
      <c r="F28" s="27">
        <f>+'当年度'!F28-'前年度'!F28</f>
        <v>2934</v>
      </c>
      <c r="G28" s="27">
        <f>+'当年度'!G28-'前年度'!G28</f>
        <v>0</v>
      </c>
      <c r="H28" s="27">
        <f>+'当年度'!H28-'前年度'!H28</f>
        <v>4847</v>
      </c>
      <c r="I28" s="27">
        <f>+'当年度'!I28-'前年度'!I28</f>
        <v>0</v>
      </c>
      <c r="J28" s="27">
        <f>+'当年度'!J28-'前年度'!J28</f>
        <v>-36838</v>
      </c>
      <c r="K28" s="27">
        <f>+'当年度'!K28-'前年度'!K28</f>
        <v>10994</v>
      </c>
      <c r="L28" s="27">
        <f>+'当年度'!L28-'前年度'!L28</f>
        <v>117551</v>
      </c>
      <c r="M28" s="27">
        <f>+'当年度'!M28-'前年度'!M28</f>
        <v>0</v>
      </c>
      <c r="N28" s="27">
        <f>+'当年度'!N28-'前年度'!N28</f>
        <v>48706</v>
      </c>
    </row>
    <row r="29" spans="1:14" ht="21" customHeight="1">
      <c r="A29" s="19"/>
      <c r="B29" s="15" t="s">
        <v>33</v>
      </c>
      <c r="C29" s="27">
        <f>+'当年度'!C29-'前年度'!C29</f>
        <v>0</v>
      </c>
      <c r="D29" s="27">
        <f>+'当年度'!D29-'前年度'!D29</f>
        <v>0</v>
      </c>
      <c r="E29" s="27">
        <f>+'当年度'!E29-'前年度'!E29</f>
        <v>0</v>
      </c>
      <c r="F29" s="27">
        <f>+'当年度'!F29-'前年度'!F29</f>
        <v>186</v>
      </c>
      <c r="G29" s="27">
        <f>+'当年度'!G29-'前年度'!G29</f>
        <v>0</v>
      </c>
      <c r="H29" s="27">
        <f>+'当年度'!H29-'前年度'!H29</f>
        <v>-2318</v>
      </c>
      <c r="I29" s="27">
        <f>+'当年度'!I29-'前年度'!I29</f>
        <v>0</v>
      </c>
      <c r="J29" s="27">
        <f>+'当年度'!J29-'前年度'!J29</f>
        <v>3641</v>
      </c>
      <c r="K29" s="27">
        <f>+'当年度'!K29-'前年度'!K29</f>
        <v>0</v>
      </c>
      <c r="L29" s="27">
        <f>+'当年度'!L29-'前年度'!L29</f>
        <v>11178</v>
      </c>
      <c r="M29" s="27">
        <f>+'当年度'!M29-'前年度'!M29</f>
        <v>0</v>
      </c>
      <c r="N29" s="27">
        <f>+'当年度'!N29-'前年度'!N29</f>
        <v>12687</v>
      </c>
    </row>
    <row r="30" spans="1:14" ht="21" customHeight="1">
      <c r="A30" s="19"/>
      <c r="B30" s="15" t="s">
        <v>41</v>
      </c>
      <c r="C30" s="27">
        <f>+'当年度'!C30-'前年度'!C30</f>
        <v>0</v>
      </c>
      <c r="D30" s="27">
        <f>+'当年度'!D30-'前年度'!D30</f>
        <v>0</v>
      </c>
      <c r="E30" s="27">
        <f>+'当年度'!E30-'前年度'!E30</f>
        <v>0</v>
      </c>
      <c r="F30" s="27">
        <f>+'当年度'!F30-'前年度'!F30</f>
        <v>5784</v>
      </c>
      <c r="G30" s="27">
        <f>+'当年度'!G30-'前年度'!G30</f>
        <v>0</v>
      </c>
      <c r="H30" s="27">
        <f>+'当年度'!H30-'前年度'!H30</f>
        <v>12146</v>
      </c>
      <c r="I30" s="27">
        <f>+'当年度'!I30-'前年度'!I30</f>
        <v>0</v>
      </c>
      <c r="J30" s="27">
        <f>+'当年度'!J30-'前年度'!J30</f>
        <v>-10177</v>
      </c>
      <c r="K30" s="27">
        <f>+'当年度'!K30-'前年度'!K30</f>
        <v>578</v>
      </c>
      <c r="L30" s="27">
        <f>+'当年度'!L30-'前年度'!L30</f>
        <v>-42534</v>
      </c>
      <c r="M30" s="27">
        <f>+'当年度'!M30-'前年度'!M30</f>
        <v>0</v>
      </c>
      <c r="N30" s="27">
        <f>+'当年度'!N30-'前年度'!N30</f>
        <v>-34203</v>
      </c>
    </row>
    <row r="31" spans="1:14" ht="21" customHeight="1">
      <c r="A31" s="19"/>
      <c r="B31" s="14" t="s">
        <v>42</v>
      </c>
      <c r="C31" s="27">
        <f>+'当年度'!C31-'前年度'!C31</f>
        <v>0</v>
      </c>
      <c r="D31" s="27">
        <f>+'当年度'!D31-'前年度'!D31</f>
        <v>-3226</v>
      </c>
      <c r="E31" s="27">
        <f>+'当年度'!E31-'前年度'!E31</f>
        <v>175260</v>
      </c>
      <c r="F31" s="27">
        <f>+'当年度'!F31-'前年度'!F31</f>
        <v>-8831</v>
      </c>
      <c r="G31" s="27">
        <f>+'当年度'!G31-'前年度'!G31</f>
        <v>0</v>
      </c>
      <c r="H31" s="27">
        <f>+'当年度'!H31-'前年度'!H31</f>
        <v>-10356</v>
      </c>
      <c r="I31" s="27">
        <f>+'当年度'!I31-'前年度'!I31</f>
        <v>39204</v>
      </c>
      <c r="J31" s="27">
        <f>+'当年度'!J31-'前年度'!J31</f>
        <v>-397575</v>
      </c>
      <c r="K31" s="27">
        <f>+'当年度'!K31-'前年度'!K31</f>
        <v>-205985</v>
      </c>
      <c r="L31" s="27">
        <f>+'当年度'!L31-'前年度'!L31</f>
        <v>-4819</v>
      </c>
      <c r="M31" s="27">
        <f>+'当年度'!M31-'前年度'!M31</f>
        <v>0</v>
      </c>
      <c r="N31" s="27">
        <f>+'当年度'!N31-'前年度'!N31</f>
        <v>-416328</v>
      </c>
    </row>
    <row r="32" spans="1:14" ht="21" customHeight="1">
      <c r="A32" s="19"/>
      <c r="B32" s="14" t="s">
        <v>43</v>
      </c>
      <c r="C32" s="27">
        <f>+'当年度'!C32-'前年度'!C32</f>
        <v>0</v>
      </c>
      <c r="D32" s="27">
        <f>+'当年度'!D32-'前年度'!D32</f>
        <v>0</v>
      </c>
      <c r="E32" s="27">
        <f>+'当年度'!E32-'前年度'!E32</f>
        <v>900</v>
      </c>
      <c r="F32" s="27">
        <f>+'当年度'!F32-'前年度'!F32</f>
        <v>-276</v>
      </c>
      <c r="G32" s="27">
        <f>+'当年度'!G32-'前年度'!G32</f>
        <v>0</v>
      </c>
      <c r="H32" s="27">
        <f>+'当年度'!H32-'前年度'!H32</f>
        <v>61369</v>
      </c>
      <c r="I32" s="27">
        <f>+'当年度'!I32-'前年度'!I32</f>
        <v>0</v>
      </c>
      <c r="J32" s="27">
        <f>+'当年度'!J32-'前年度'!J32</f>
        <v>-41823</v>
      </c>
      <c r="K32" s="27">
        <f>+'当年度'!K32-'前年度'!K32</f>
        <v>0</v>
      </c>
      <c r="L32" s="27">
        <f>+'当年度'!L32-'前年度'!L32</f>
        <v>-73485</v>
      </c>
      <c r="M32" s="27">
        <f>+'当年度'!M32-'前年度'!M32</f>
        <v>0</v>
      </c>
      <c r="N32" s="27">
        <f>+'当年度'!N32-'前年度'!N32</f>
        <v>-53315</v>
      </c>
    </row>
    <row r="33" spans="1:14" ht="21" customHeight="1">
      <c r="A33" s="19"/>
      <c r="B33" s="15" t="s">
        <v>34</v>
      </c>
      <c r="C33" s="27">
        <f>+'当年度'!C33-'前年度'!C33</f>
        <v>0</v>
      </c>
      <c r="D33" s="27">
        <f>+'当年度'!D33-'前年度'!D33</f>
        <v>0</v>
      </c>
      <c r="E33" s="27">
        <f>+'当年度'!E33-'前年度'!E33</f>
        <v>0</v>
      </c>
      <c r="F33" s="27">
        <f>+'当年度'!F33-'前年度'!F33</f>
        <v>0</v>
      </c>
      <c r="G33" s="27">
        <f>+'当年度'!G33-'前年度'!G33</f>
        <v>0</v>
      </c>
      <c r="H33" s="27">
        <f>+'当年度'!H33-'前年度'!H33</f>
        <v>-100907</v>
      </c>
      <c r="I33" s="27">
        <f>+'当年度'!I33-'前年度'!I33</f>
        <v>0</v>
      </c>
      <c r="J33" s="27">
        <f>+'当年度'!J33-'前年度'!J33</f>
        <v>6896</v>
      </c>
      <c r="K33" s="27">
        <f>+'当年度'!K33-'前年度'!K33</f>
        <v>0</v>
      </c>
      <c r="L33" s="27">
        <f>+'当年度'!L33-'前年度'!L33</f>
        <v>0</v>
      </c>
      <c r="M33" s="27">
        <f>+'当年度'!M33-'前年度'!M33</f>
        <v>0</v>
      </c>
      <c r="N33" s="27">
        <f>+'当年度'!N33-'前年度'!N33</f>
        <v>-94011</v>
      </c>
    </row>
    <row r="34" spans="1:14" ht="21" customHeight="1">
      <c r="A34" s="19"/>
      <c r="B34" s="14" t="s">
        <v>35</v>
      </c>
      <c r="C34" s="27">
        <f>+'当年度'!C34-'前年度'!C34</f>
        <v>0</v>
      </c>
      <c r="D34" s="27">
        <f>+'当年度'!D34-'前年度'!D34</f>
        <v>221013</v>
      </c>
      <c r="E34" s="27">
        <f>+'当年度'!E34-'前年度'!E34</f>
        <v>0</v>
      </c>
      <c r="F34" s="27">
        <f>+'当年度'!F34-'前年度'!F34</f>
        <v>0</v>
      </c>
      <c r="G34" s="27">
        <f>+'当年度'!G34-'前年度'!G34</f>
        <v>0</v>
      </c>
      <c r="H34" s="27">
        <f>+'当年度'!H34-'前年度'!H34</f>
        <v>-8008</v>
      </c>
      <c r="I34" s="27">
        <f>+'当年度'!I34-'前年度'!I34</f>
        <v>0</v>
      </c>
      <c r="J34" s="27">
        <f>+'当年度'!J34-'前年度'!J34</f>
        <v>-67434</v>
      </c>
      <c r="K34" s="27">
        <f>+'当年度'!K34-'前年度'!K34</f>
        <v>-152634</v>
      </c>
      <c r="L34" s="27">
        <f>+'当年度'!L34-'前年度'!L34</f>
        <v>4831</v>
      </c>
      <c r="M34" s="27">
        <f>+'当年度'!M34-'前年度'!M34</f>
        <v>0</v>
      </c>
      <c r="N34" s="27">
        <f>+'当年度'!N34-'前年度'!N34</f>
        <v>-2232</v>
      </c>
    </row>
    <row r="35" spans="1:14" ht="24.75" customHeight="1">
      <c r="A35" s="19"/>
      <c r="B35" s="17" t="s">
        <v>36</v>
      </c>
      <c r="C35" s="29">
        <f>+'当年度'!C35-'前年度'!C35</f>
        <v>0</v>
      </c>
      <c r="D35" s="29">
        <f>+'当年度'!D35-'前年度'!D35</f>
        <v>-390637</v>
      </c>
      <c r="E35" s="29">
        <f>+'当年度'!E35-'前年度'!E35</f>
        <v>1043851</v>
      </c>
      <c r="F35" s="29">
        <f>+'当年度'!F35-'前年度'!F35</f>
        <v>1557147</v>
      </c>
      <c r="G35" s="29">
        <f>+'当年度'!G35-'前年度'!G35</f>
        <v>0</v>
      </c>
      <c r="H35" s="29">
        <f>+'当年度'!H35-'前年度'!H35</f>
        <v>409843</v>
      </c>
      <c r="I35" s="29">
        <f>+'当年度'!I35-'前年度'!I35</f>
        <v>342791</v>
      </c>
      <c r="J35" s="29">
        <f>+'当年度'!J35-'前年度'!J35</f>
        <v>53264</v>
      </c>
      <c r="K35" s="29">
        <f>+'当年度'!K35-'前年度'!K35</f>
        <v>-25448</v>
      </c>
      <c r="L35" s="29">
        <f>+'当年度'!L35-'前年度'!L35</f>
        <v>3989893</v>
      </c>
      <c r="M35" s="29">
        <f>+'当年度'!M35-'前年度'!M35</f>
        <v>0</v>
      </c>
      <c r="N35" s="29">
        <f>+'当年度'!N35-'前年度'!N35</f>
        <v>6980704</v>
      </c>
    </row>
    <row r="36" spans="1:14" ht="24.75" customHeight="1">
      <c r="A36" s="19"/>
      <c r="B36" s="17" t="s">
        <v>45</v>
      </c>
      <c r="C36" s="29">
        <f>+'当年度'!C36-'前年度'!C36</f>
        <v>0</v>
      </c>
      <c r="D36" s="29">
        <f>+'当年度'!D36-'前年度'!D36</f>
        <v>85770</v>
      </c>
      <c r="E36" s="29">
        <f>+'当年度'!E36-'前年度'!E36</f>
        <v>52024</v>
      </c>
      <c r="F36" s="29">
        <f>+'当年度'!F36-'前年度'!F36</f>
        <v>-23196</v>
      </c>
      <c r="G36" s="29">
        <f>+'当年度'!G36-'前年度'!G36</f>
        <v>0</v>
      </c>
      <c r="H36" s="29">
        <f>+'当年度'!H36-'前年度'!H36</f>
        <v>229576</v>
      </c>
      <c r="I36" s="29">
        <f>+'当年度'!I36-'前年度'!I36</f>
        <v>192302</v>
      </c>
      <c r="J36" s="29">
        <f>+'当年度'!J36-'前年度'!J36</f>
        <v>-872190</v>
      </c>
      <c r="K36" s="29">
        <f>+'当年度'!K36-'前年度'!K36</f>
        <v>-16772</v>
      </c>
      <c r="L36" s="29">
        <f>+'当年度'!L36-'前年度'!L36</f>
        <v>-185629</v>
      </c>
      <c r="M36" s="29">
        <f>+'当年度'!M36-'前年度'!M36</f>
        <v>0</v>
      </c>
      <c r="N36" s="29">
        <f>+'当年度'!N36-'前年度'!N36</f>
        <v>-538115</v>
      </c>
    </row>
    <row r="37" spans="1:14" ht="24.75" customHeight="1">
      <c r="A37" s="19"/>
      <c r="B37" s="17" t="s">
        <v>37</v>
      </c>
      <c r="C37" s="29">
        <f>+'当年度'!C37-'前年度'!C37</f>
        <v>0</v>
      </c>
      <c r="D37" s="29">
        <f>+'当年度'!D37-'前年度'!D37</f>
        <v>-304867</v>
      </c>
      <c r="E37" s="29">
        <f>+'当年度'!E37-'前年度'!E37</f>
        <v>1095875</v>
      </c>
      <c r="F37" s="29">
        <f>+'当年度'!F37-'前年度'!F37</f>
        <v>1533951</v>
      </c>
      <c r="G37" s="29">
        <f>+'当年度'!G37-'前年度'!G37</f>
        <v>0</v>
      </c>
      <c r="H37" s="29">
        <f>+'当年度'!H37-'前年度'!H37</f>
        <v>639419</v>
      </c>
      <c r="I37" s="29">
        <f>+'当年度'!I37-'前年度'!I37</f>
        <v>535093</v>
      </c>
      <c r="J37" s="29">
        <f>+'当年度'!J37-'前年度'!J37</f>
        <v>-818926</v>
      </c>
      <c r="K37" s="29">
        <f>+'当年度'!K37-'前年度'!K37</f>
        <v>-42220</v>
      </c>
      <c r="L37" s="29">
        <f>+'当年度'!L37-'前年度'!L37</f>
        <v>3804264</v>
      </c>
      <c r="M37" s="29">
        <f>+'当年度'!M37-'前年度'!M37</f>
        <v>0</v>
      </c>
      <c r="N37" s="29">
        <f>+'当年度'!N37-'前年度'!N37</f>
        <v>6442589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ゴシック,標準"&amp;24７ 普通建設事業費（補助事業費）の状況（対前年度増減額）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E13" sqref="E13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2:15" ht="17.25">
      <c r="B1" s="37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1</v>
      </c>
    </row>
    <row r="3" spans="2:15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</row>
    <row r="4" spans="2:15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  <c r="O4" s="1"/>
    </row>
    <row r="5" spans="2:15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"/>
    </row>
    <row r="6" spans="2:15" ht="21" customHeight="1">
      <c r="B6" s="20" t="s">
        <v>13</v>
      </c>
      <c r="C6" s="31">
        <f>IF(AND('当年度'!C6=0,'前年度'!C6=0),"",IF('前年度'!C6=0,"皆増 ",IF('当年度'!C6=0,"皆減 ",ROUND('増減額'!C6/'前年度'!C6*100,1))))</f>
      </c>
      <c r="D6" s="31">
        <f>IF(AND('当年度'!D6=0,'前年度'!D6=0),"",IF('前年度'!D6=0,"皆増 ",IF('当年度'!D6=0,"皆減 ",ROUND('増減額'!D6/'前年度'!D6*100,1))))</f>
        <v>-82.1</v>
      </c>
      <c r="E6" s="31">
        <f>IF(AND('当年度'!E6=0,'前年度'!E6=0),"",IF('前年度'!E6=0,"皆増 ",IF('当年度'!E6=0,"皆減 ",ROUND('増減額'!E6/'前年度'!E6*100,1))))</f>
        <v>35.3</v>
      </c>
      <c r="F6" s="31">
        <f>IF(AND('当年度'!F6=0,'前年度'!F6=0),"",IF('前年度'!F6=0,"皆増 ",IF('当年度'!F6=0,"皆減 ",ROUND('増減額'!F6/'前年度'!F6*100,1))))</f>
        <v>-39.8</v>
      </c>
      <c r="G6" s="31">
        <f>IF(AND('当年度'!G6=0,'前年度'!G6=0),"",IF('前年度'!G6=0,"皆増 ",IF('当年度'!G6=0,"皆減 ",ROUND('増減額'!G6/'前年度'!G6*100,1))))</f>
      </c>
      <c r="H6" s="31">
        <f>IF(AND('当年度'!H6=0,'前年度'!H6=0),"",IF('前年度'!H6=0,"皆増 ",IF('当年度'!H6=0,"皆減 ",ROUND('増減額'!H6/'前年度'!H6*100,1))))</f>
        <v>80.4</v>
      </c>
      <c r="I6" s="31">
        <f>IF(AND('当年度'!I6=0,'前年度'!I6=0),"",IF('前年度'!I6=0,"皆増 ",IF('当年度'!I6=0,"皆減 ",ROUND('増減額'!I6/'前年度'!I6*100,1))))</f>
      </c>
      <c r="J6" s="31">
        <f>IF(AND('当年度'!J6=0,'前年度'!J6=0),"",IF('前年度'!J6=0,"皆増 ",IF('当年度'!J6=0,"皆減 ",ROUND('増減額'!J6/'前年度'!J6*100,1))))</f>
        <v>-8.8</v>
      </c>
      <c r="K6" s="31">
        <f>IF(AND('当年度'!K6=0,'前年度'!K6=0),"",IF('前年度'!K6=0,"皆増 ",IF('当年度'!K6=0,"皆減 ",ROUND('増減額'!K6/'前年度'!K6*100,1))))</f>
        <v>-34.5</v>
      </c>
      <c r="L6" s="31">
        <f>IF(AND('当年度'!L6=0,'前年度'!L6=0),"",IF('前年度'!L6=0,"皆増 ",IF('当年度'!L6=0,"皆減 ",ROUND('増減額'!L6/'前年度'!L6*100,1))))</f>
        <v>424.4</v>
      </c>
      <c r="M6" s="31">
        <f>IF(AND('当年度'!M6=0,'前年度'!M6=0),"",IF('前年度'!M6=0,"皆増 ",IF('当年度'!M6=0,"皆減 ",ROUND('増減額'!M6/'前年度'!M6*100,1))))</f>
      </c>
      <c r="N6" s="31">
        <f>IF(AND('当年度'!N6=0,'前年度'!N6=0),"",IF('前年度'!N6=0,"皆増 ",IF('当年度'!N6=0,"皆減 ",ROUND('増減額'!N6/'前年度'!N6*100,1))))</f>
        <v>35.8</v>
      </c>
      <c r="O6" s="1"/>
    </row>
    <row r="7" spans="2:15" ht="21" customHeight="1">
      <c r="B7" s="20" t="s">
        <v>14</v>
      </c>
      <c r="C7" s="31">
        <f>IF(AND('当年度'!C7=0,'前年度'!C7=0),"",IF('前年度'!C7=0,"皆増 ",IF('当年度'!C7=0,"皆減 ",ROUND('増減額'!C7/'前年度'!C7*100,1))))</f>
      </c>
      <c r="D7" s="31" t="str">
        <f>IF(AND('当年度'!D7=0,'前年度'!D7=0),"",IF('前年度'!D7=0,"皆増 ",IF('当年度'!D7=0,"皆減 ",ROUND('増減額'!D7/'前年度'!D7*100,1))))</f>
        <v>皆減 </v>
      </c>
      <c r="E7" s="31">
        <f>IF(AND('当年度'!E7=0,'前年度'!E7=0),"",IF('前年度'!E7=0,"皆増 ",IF('当年度'!E7=0,"皆減 ",ROUND('増減額'!E7/'前年度'!E7*100,1))))</f>
        <v>656.1</v>
      </c>
      <c r="F7" s="31">
        <f>IF(AND('当年度'!F7=0,'前年度'!F7=0),"",IF('前年度'!F7=0,"皆増 ",IF('当年度'!F7=0,"皆減 ",ROUND('増減額'!F7/'前年度'!F7*100,1))))</f>
        <v>15.2</v>
      </c>
      <c r="G7" s="31">
        <f>IF(AND('当年度'!G7=0,'前年度'!G7=0),"",IF('前年度'!G7=0,"皆増 ",IF('当年度'!G7=0,"皆減 ",ROUND('増減額'!G7/'前年度'!G7*100,1))))</f>
      </c>
      <c r="H7" s="31">
        <f>IF(AND('当年度'!H7=0,'前年度'!H7=0),"",IF('前年度'!H7=0,"皆増 ",IF('当年度'!H7=0,"皆減 ",ROUND('増減額'!H7/'前年度'!H7*100,1))))</f>
        <v>203.5</v>
      </c>
      <c r="I7" s="31">
        <f>IF(AND('当年度'!I7=0,'前年度'!I7=0),"",IF('前年度'!I7=0,"皆増 ",IF('当年度'!I7=0,"皆減 ",ROUND('増減額'!I7/'前年度'!I7*100,1))))</f>
      </c>
      <c r="J7" s="31">
        <f>IF(AND('当年度'!J7=0,'前年度'!J7=0),"",IF('前年度'!J7=0,"皆増 ",IF('当年度'!J7=0,"皆減 ",ROUND('増減額'!J7/'前年度'!J7*100,1))))</f>
        <v>20.4</v>
      </c>
      <c r="K7" s="31">
        <f>IF(AND('当年度'!K7=0,'前年度'!K7=0),"",IF('前年度'!K7=0,"皆増 ",IF('当年度'!K7=0,"皆減 ",ROUND('増減額'!K7/'前年度'!K7*100,1))))</f>
        <v>45.2</v>
      </c>
      <c r="L7" s="31">
        <f>IF(AND('当年度'!L7=0,'前年度'!L7=0),"",IF('前年度'!L7=0,"皆増 ",IF('当年度'!L7=0,"皆減 ",ROUND('増減額'!L7/'前年度'!L7*100,1))))</f>
        <v>579.1</v>
      </c>
      <c r="M7" s="31">
        <f>IF(AND('当年度'!M7=0,'前年度'!M7=0),"",IF('前年度'!M7=0,"皆増 ",IF('当年度'!M7=0,"皆減 ",ROUND('増減額'!M7/'前年度'!M7*100,1))))</f>
      </c>
      <c r="N7" s="31">
        <f>IF(AND('当年度'!N7=0,'前年度'!N7=0),"",IF('前年度'!N7=0,"皆増 ",IF('当年度'!N7=0,"皆減 ",ROUND('増減額'!N7/'前年度'!N7*100,1))))</f>
        <v>144.2</v>
      </c>
      <c r="O7" s="1"/>
    </row>
    <row r="8" spans="2:15" ht="21" customHeight="1">
      <c r="B8" s="20" t="s">
        <v>15</v>
      </c>
      <c r="C8" s="31">
        <f>IF(AND('当年度'!C8=0,'前年度'!C8=0),"",IF('前年度'!C8=0,"皆増 ",IF('当年度'!C8=0,"皆減 ",ROUND('増減額'!C8/'前年度'!C8*100,1))))</f>
      </c>
      <c r="D8" s="31">
        <f>IF(AND('当年度'!D8=0,'前年度'!D8=0),"",IF('前年度'!D8=0,"皆増 ",IF('当年度'!D8=0,"皆減 ",ROUND('増減額'!D8/'前年度'!D8*100,1))))</f>
      </c>
      <c r="E8" s="31">
        <f>IF(AND('当年度'!E8=0,'前年度'!E8=0),"",IF('前年度'!E8=0,"皆増 ",IF('当年度'!E8=0,"皆減 ",ROUND('増減額'!E8/'前年度'!E8*100,1))))</f>
        <v>346.4</v>
      </c>
      <c r="F8" s="31">
        <f>IF(AND('当年度'!F8=0,'前年度'!F8=0),"",IF('前年度'!F8=0,"皆増 ",IF('当年度'!F8=0,"皆減 ",ROUND('増減額'!F8/'前年度'!F8*100,1))))</f>
        <v>-26.3</v>
      </c>
      <c r="G8" s="31">
        <f>IF(AND('当年度'!G8=0,'前年度'!G8=0),"",IF('前年度'!G8=0,"皆増 ",IF('当年度'!G8=0,"皆減 ",ROUND('増減額'!G8/'前年度'!G8*100,1))))</f>
      </c>
      <c r="H8" s="31">
        <f>IF(AND('当年度'!H8=0,'前年度'!H8=0),"",IF('前年度'!H8=0,"皆増 ",IF('当年度'!H8=0,"皆減 ",ROUND('増減額'!H8/'前年度'!H8*100,1))))</f>
        <v>-3.5</v>
      </c>
      <c r="I8" s="31">
        <f>IF(AND('当年度'!I8=0,'前年度'!I8=0),"",IF('前年度'!I8=0,"皆増 ",IF('当年度'!I8=0,"皆減 ",ROUND('増減額'!I8/'前年度'!I8*100,1))))</f>
      </c>
      <c r="J8" s="31">
        <f>IF(AND('当年度'!J8=0,'前年度'!J8=0),"",IF('前年度'!J8=0,"皆増 ",IF('当年度'!J8=0,"皆減 ",ROUND('増減額'!J8/'前年度'!J8*100,1))))</f>
        <v>-36.4</v>
      </c>
      <c r="K8" s="31">
        <f>IF(AND('当年度'!K8=0,'前年度'!K8=0),"",IF('前年度'!K8=0,"皆増 ",IF('当年度'!K8=0,"皆減 ",ROUND('増減額'!K8/'前年度'!K8*100,1))))</f>
        <v>-43.1</v>
      </c>
      <c r="L8" s="31">
        <f>IF(AND('当年度'!L8=0,'前年度'!L8=0),"",IF('前年度'!L8=0,"皆増 ",IF('当年度'!L8=0,"皆減 ",ROUND('増減額'!L8/'前年度'!L8*100,1))))</f>
        <v>-73.2</v>
      </c>
      <c r="M8" s="31">
        <f>IF(AND('当年度'!M8=0,'前年度'!M8=0),"",IF('前年度'!M8=0,"皆増 ",IF('当年度'!M8=0,"皆減 ",ROUND('増減額'!M8/'前年度'!M8*100,1))))</f>
      </c>
      <c r="N8" s="31">
        <f>IF(AND('当年度'!N8=0,'前年度'!N8=0),"",IF('前年度'!N8=0,"皆増 ",IF('当年度'!N8=0,"皆減 ",ROUND('増減額'!N8/'前年度'!N8*100,1))))</f>
        <v>-48.1</v>
      </c>
      <c r="O8" s="1"/>
    </row>
    <row r="9" spans="2:15" ht="21" customHeight="1">
      <c r="B9" s="20" t="s">
        <v>16</v>
      </c>
      <c r="C9" s="31">
        <f>IF(AND('当年度'!C9=0,'前年度'!C9=0),"",IF('前年度'!C9=0,"皆増 ",IF('当年度'!C9=0,"皆減 ",ROUND('増減額'!C9/'前年度'!C9*100,1))))</f>
      </c>
      <c r="D9" s="31" t="str">
        <f>IF(AND('当年度'!D9=0,'前年度'!D9=0),"",IF('前年度'!D9=0,"皆増 ",IF('当年度'!D9=0,"皆減 ",ROUND('増減額'!D9/'前年度'!D9*100,1))))</f>
        <v>皆減 </v>
      </c>
      <c r="E9" s="31">
        <f>IF(AND('当年度'!E9=0,'前年度'!E9=0),"",IF('前年度'!E9=0,"皆増 ",IF('当年度'!E9=0,"皆減 ",ROUND('増減額'!E9/'前年度'!E9*100,1))))</f>
        <v>-73.5</v>
      </c>
      <c r="F9" s="31">
        <f>IF(AND('当年度'!F9=0,'前年度'!F9=0),"",IF('前年度'!F9=0,"皆増 ",IF('当年度'!F9=0,"皆減 ",ROUND('増減額'!F9/'前年度'!F9*100,1))))</f>
        <v>-84.9</v>
      </c>
      <c r="G9" s="31">
        <f>IF(AND('当年度'!G9=0,'前年度'!G9=0),"",IF('前年度'!G9=0,"皆増 ",IF('当年度'!G9=0,"皆減 ",ROUND('増減額'!G9/'前年度'!G9*100,1))))</f>
      </c>
      <c r="H9" s="31">
        <f>IF(AND('当年度'!H9=0,'前年度'!H9=0),"",IF('前年度'!H9=0,"皆増 ",IF('当年度'!H9=0,"皆減 ",ROUND('増減額'!H9/'前年度'!H9*100,1))))</f>
        <v>43.7</v>
      </c>
      <c r="I9" s="31">
        <f>IF(AND('当年度'!I9=0,'前年度'!I9=0),"",IF('前年度'!I9=0,"皆増 ",IF('当年度'!I9=0,"皆減 ",ROUND('増減額'!I9/'前年度'!I9*100,1))))</f>
      </c>
      <c r="J9" s="31">
        <f>IF(AND('当年度'!J9=0,'前年度'!J9=0),"",IF('前年度'!J9=0,"皆増 ",IF('当年度'!J9=0,"皆減 ",ROUND('増減額'!J9/'前年度'!J9*100,1))))</f>
        <v>31.9</v>
      </c>
      <c r="K9" s="31">
        <f>IF(AND('当年度'!K9=0,'前年度'!K9=0),"",IF('前年度'!K9=0,"皆増 ",IF('当年度'!K9=0,"皆減 ",ROUND('増減額'!K9/'前年度'!K9*100,1))))</f>
        <v>-26.1</v>
      </c>
      <c r="L9" s="31">
        <f>IF(AND('当年度'!L9=0,'前年度'!L9=0),"",IF('前年度'!L9=0,"皆増 ",IF('当年度'!L9=0,"皆減 ",ROUND('増減額'!L9/'前年度'!L9*100,1))))</f>
        <v>223.3</v>
      </c>
      <c r="M9" s="31">
        <f>IF(AND('当年度'!M9=0,'前年度'!M9=0),"",IF('前年度'!M9=0,"皆増 ",IF('当年度'!M9=0,"皆減 ",ROUND('増減額'!M9/'前年度'!M9*100,1))))</f>
      </c>
      <c r="N9" s="31">
        <f>IF(AND('当年度'!N9=0,'前年度'!N9=0),"",IF('前年度'!N9=0,"皆増 ",IF('当年度'!N9=0,"皆減 ",ROUND('増減額'!N9/'前年度'!N9*100,1))))</f>
        <v>6.2</v>
      </c>
      <c r="O9" s="1"/>
    </row>
    <row r="10" spans="2:15" ht="21" customHeight="1">
      <c r="B10" s="20" t="s">
        <v>17</v>
      </c>
      <c r="C10" s="31">
        <f>IF(AND('当年度'!C10=0,'前年度'!C10=0),"",IF('前年度'!C10=0,"皆増 ",IF('当年度'!C10=0,"皆減 ",ROUND('増減額'!C10/'前年度'!C10*100,1))))</f>
      </c>
      <c r="D10" s="31" t="str">
        <f>IF(AND('当年度'!D10=0,'前年度'!D10=0),"",IF('前年度'!D10=0,"皆増 ",IF('当年度'!D10=0,"皆減 ",ROUND('増減額'!D10/'前年度'!D10*100,1))))</f>
        <v>皆減 </v>
      </c>
      <c r="E10" s="31">
        <f>IF(AND('当年度'!E10=0,'前年度'!E10=0),"",IF('前年度'!E10=0,"皆増 ",IF('当年度'!E10=0,"皆減 ",ROUND('増減額'!E10/'前年度'!E10*100,1))))</f>
        <v>32.6</v>
      </c>
      <c r="F10" s="31">
        <f>IF(AND('当年度'!F10=0,'前年度'!F10=0),"",IF('前年度'!F10=0,"皆増 ",IF('当年度'!F10=0,"皆減 ",ROUND('増減額'!F10/'前年度'!F10*100,1))))</f>
        <v>-0.3</v>
      </c>
      <c r="G10" s="31">
        <f>IF(AND('当年度'!G10=0,'前年度'!G10=0),"",IF('前年度'!G10=0,"皆増 ",IF('当年度'!G10=0,"皆減 ",ROUND('増減額'!G10/'前年度'!G10*100,1))))</f>
      </c>
      <c r="H10" s="31">
        <f>IF(AND('当年度'!H10=0,'前年度'!H10=0),"",IF('前年度'!H10=0,"皆増 ",IF('当年度'!H10=0,"皆減 ",ROUND('増減額'!H10/'前年度'!H10*100,1))))</f>
        <v>-93.1</v>
      </c>
      <c r="I10" s="31">
        <f>IF(AND('当年度'!I10=0,'前年度'!I10=0),"",IF('前年度'!I10=0,"皆増 ",IF('当年度'!I10=0,"皆減 ",ROUND('増減額'!I10/'前年度'!I10*100,1))))</f>
      </c>
      <c r="J10" s="31">
        <f>IF(AND('当年度'!J10=0,'前年度'!J10=0),"",IF('前年度'!J10=0,"皆増 ",IF('当年度'!J10=0,"皆減 ",ROUND('増減額'!J10/'前年度'!J10*100,1))))</f>
        <v>-7.3</v>
      </c>
      <c r="K10" s="31">
        <f>IF(AND('当年度'!K10=0,'前年度'!K10=0),"",IF('前年度'!K10=0,"皆増 ",IF('当年度'!K10=0,"皆減 ",ROUND('増減額'!K10/'前年度'!K10*100,1))))</f>
        <v>397.6</v>
      </c>
      <c r="L10" s="31">
        <f>IF(AND('当年度'!L10=0,'前年度'!L10=0),"",IF('前年度'!L10=0,"皆増 ",IF('当年度'!L10=0,"皆減 ",ROUND('増減額'!L10/'前年度'!L10*100,1))))</f>
        <v>3494.6</v>
      </c>
      <c r="M10" s="31">
        <f>IF(AND('当年度'!M10=0,'前年度'!M10=0),"",IF('前年度'!M10=0,"皆増 ",IF('当年度'!M10=0,"皆減 ",ROUND('増減額'!M10/'前年度'!M10*100,1))))</f>
      </c>
      <c r="N10" s="31">
        <f>IF(AND('当年度'!N10=0,'前年度'!N10=0),"",IF('前年度'!N10=0,"皆増 ",IF('当年度'!N10=0,"皆減 ",ROUND('増減額'!N10/'前年度'!N10*100,1))))</f>
        <v>24.6</v>
      </c>
      <c r="O10" s="1"/>
    </row>
    <row r="11" spans="2:15" ht="21" customHeight="1">
      <c r="B11" s="20" t="s">
        <v>18</v>
      </c>
      <c r="C11" s="31">
        <f>IF(AND('当年度'!C11=0,'前年度'!C11=0),"",IF('前年度'!C11=0,"皆増 ",IF('当年度'!C11=0,"皆減 ",ROUND('増減額'!C11/'前年度'!C11*100,1))))</f>
      </c>
      <c r="D11" s="31">
        <f>IF(AND('当年度'!D11=0,'前年度'!D11=0),"",IF('前年度'!D11=0,"皆増 ",IF('当年度'!D11=0,"皆減 ",ROUND('増減額'!D11/'前年度'!D11*100,1))))</f>
        <v>-85.7</v>
      </c>
      <c r="E11" s="31">
        <f>IF(AND('当年度'!E11=0,'前年度'!E11=0),"",IF('前年度'!E11=0,"皆増 ",IF('当年度'!E11=0,"皆減 ",ROUND('増減額'!E11/'前年度'!E11*100,1))))</f>
        <v>-76.7</v>
      </c>
      <c r="F11" s="31">
        <f>IF(AND('当年度'!F11=0,'前年度'!F11=0),"",IF('前年度'!F11=0,"皆増 ",IF('当年度'!F11=0,"皆減 ",ROUND('増減額'!F11/'前年度'!F11*100,1))))</f>
        <v>4878.7</v>
      </c>
      <c r="G11" s="31">
        <f>IF(AND('当年度'!G11=0,'前年度'!G11=0),"",IF('前年度'!G11=0,"皆増 ",IF('当年度'!G11=0,"皆減 ",ROUND('増減額'!G11/'前年度'!G11*100,1))))</f>
      </c>
      <c r="H11" s="31">
        <f>IF(AND('当年度'!H11=0,'前年度'!H11=0),"",IF('前年度'!H11=0,"皆増 ",IF('当年度'!H11=0,"皆減 ",ROUND('増減額'!H11/'前年度'!H11*100,1))))</f>
        <v>-14.3</v>
      </c>
      <c r="I11" s="31">
        <f>IF(AND('当年度'!I11=0,'前年度'!I11=0),"",IF('前年度'!I11=0,"皆増 ",IF('当年度'!I11=0,"皆減 ",ROUND('増減額'!I11/'前年度'!I11*100,1))))</f>
        <v>342.4</v>
      </c>
      <c r="J11" s="31">
        <f>IF(AND('当年度'!J11=0,'前年度'!J11=0),"",IF('前年度'!J11=0,"皆増 ",IF('当年度'!J11=0,"皆減 ",ROUND('増減額'!J11/'前年度'!J11*100,1))))</f>
        <v>95.8</v>
      </c>
      <c r="K11" s="31" t="str">
        <f>IF(AND('当年度'!K11=0,'前年度'!K11=0),"",IF('前年度'!K11=0,"皆増 ",IF('当年度'!K11=0,"皆減 ",ROUND('増減額'!K11/'前年度'!K11*100,1))))</f>
        <v>皆減 </v>
      </c>
      <c r="L11" s="31">
        <f>IF(AND('当年度'!L11=0,'前年度'!L11=0),"",IF('前年度'!L11=0,"皆増 ",IF('当年度'!L11=0,"皆減 ",ROUND('増減額'!L11/'前年度'!L11*100,1))))</f>
        <v>-89.8</v>
      </c>
      <c r="M11" s="31">
        <f>IF(AND('当年度'!M11=0,'前年度'!M11=0),"",IF('前年度'!M11=0,"皆増 ",IF('当年度'!M11=0,"皆減 ",ROUND('増減額'!M11/'前年度'!M11*100,1))))</f>
      </c>
      <c r="N11" s="31">
        <f>IF(AND('当年度'!N11=0,'前年度'!N11=0),"",IF('前年度'!N11=0,"皆増 ",IF('当年度'!N11=0,"皆減 ",ROUND('増減額'!N11/'前年度'!N11*100,1))))</f>
        <v>118.2</v>
      </c>
      <c r="O11" s="1"/>
    </row>
    <row r="12" spans="2:15" ht="21" customHeight="1">
      <c r="B12" s="20" t="s">
        <v>19</v>
      </c>
      <c r="C12" s="31">
        <f>IF(AND('当年度'!C12=0,'前年度'!C12=0),"",IF('前年度'!C12=0,"皆増 ",IF('当年度'!C12=0,"皆減 ",ROUND('増減額'!C12/'前年度'!C12*100,1))))</f>
      </c>
      <c r="D12" s="31">
        <f>IF(AND('当年度'!D12=0,'前年度'!D12=0),"",IF('前年度'!D12=0,"皆増 ",IF('当年度'!D12=0,"皆減 ",ROUND('増減額'!D12/'前年度'!D12*100,1))))</f>
        <v>10</v>
      </c>
      <c r="E12" s="31">
        <f>IF(AND('当年度'!E12=0,'前年度'!E12=0),"",IF('前年度'!E12=0,"皆増 ",IF('当年度'!E12=0,"皆減 ",ROUND('増減額'!E12/'前年度'!E12*100,1))))</f>
        <v>61.6</v>
      </c>
      <c r="F12" s="31">
        <f>IF(AND('当年度'!F12=0,'前年度'!F12=0),"",IF('前年度'!F12=0,"皆増 ",IF('当年度'!F12=0,"皆減 ",ROUND('増減額'!F12/'前年度'!F12*100,1))))</f>
        <v>26.5</v>
      </c>
      <c r="G12" s="31">
        <f>IF(AND('当年度'!G12=0,'前年度'!G12=0),"",IF('前年度'!G12=0,"皆増 ",IF('当年度'!G12=0,"皆減 ",ROUND('増減額'!G12/'前年度'!G12*100,1))))</f>
      </c>
      <c r="H12" s="31">
        <f>IF(AND('当年度'!H12=0,'前年度'!H12=0),"",IF('前年度'!H12=0,"皆増 ",IF('当年度'!H12=0,"皆減 ",ROUND('増減額'!H12/'前年度'!H12*100,1))))</f>
        <v>-71.9</v>
      </c>
      <c r="I12" s="31" t="str">
        <f>IF(AND('当年度'!I12=0,'前年度'!I12=0),"",IF('前年度'!I12=0,"皆増 ",IF('当年度'!I12=0,"皆減 ",ROUND('増減額'!I12/'前年度'!I12*100,1))))</f>
        <v>皆増 </v>
      </c>
      <c r="J12" s="31">
        <f>IF(AND('当年度'!J12=0,'前年度'!J12=0),"",IF('前年度'!J12=0,"皆増 ",IF('当年度'!J12=0,"皆減 ",ROUND('増減額'!J12/'前年度'!J12*100,1))))</f>
        <v>-22.2</v>
      </c>
      <c r="K12" s="31">
        <f>IF(AND('当年度'!K12=0,'前年度'!K12=0),"",IF('前年度'!K12=0,"皆増 ",IF('当年度'!K12=0,"皆減 ",ROUND('増減額'!K12/'前年度'!K12*100,1))))</f>
      </c>
      <c r="L12" s="31">
        <f>IF(AND('当年度'!L12=0,'前年度'!L12=0),"",IF('前年度'!L12=0,"皆増 ",IF('当年度'!L12=0,"皆減 ",ROUND('増減額'!L12/'前年度'!L12*100,1))))</f>
        <v>103.3</v>
      </c>
      <c r="M12" s="31">
        <f>IF(AND('当年度'!M12=0,'前年度'!M12=0),"",IF('前年度'!M12=0,"皆増 ",IF('当年度'!M12=0,"皆減 ",ROUND('増減額'!M12/'前年度'!M12*100,1))))</f>
      </c>
      <c r="N12" s="31">
        <f>IF(AND('当年度'!N12=0,'前年度'!N12=0),"",IF('前年度'!N12=0,"皆増 ",IF('当年度'!N12=0,"皆減 ",ROUND('増減額'!N12/'前年度'!N12*100,1))))</f>
        <v>18.4</v>
      </c>
      <c r="O12" s="1"/>
    </row>
    <row r="13" spans="2:15" ht="21" customHeight="1">
      <c r="B13" s="20" t="s">
        <v>20</v>
      </c>
      <c r="C13" s="31">
        <f>IF(AND('当年度'!C13=0,'前年度'!C13=0),"",IF('前年度'!C13=0,"皆増 ",IF('当年度'!C13=0,"皆減 ",ROUND('増減額'!C13/'前年度'!C13*100,1))))</f>
      </c>
      <c r="D13" s="31" t="str">
        <f>IF(AND('当年度'!D13=0,'前年度'!D13=0),"",IF('前年度'!D13=0,"皆増 ",IF('当年度'!D13=0,"皆減 ",ROUND('増減額'!D13/'前年度'!D13*100,1))))</f>
        <v>皆減 </v>
      </c>
      <c r="E13" s="31" t="str">
        <f>IF(AND('当年度'!E13=0,'前年度'!E13=0),"",IF('前年度'!E13=0,"皆増 ",IF('当年度'!E13=0,"皆減 ",ROUND('増減額'!E13/'前年度'!E13*100,1))))</f>
        <v>皆減 </v>
      </c>
      <c r="F13" s="31">
        <f>IF(AND('当年度'!F13=0,'前年度'!F13=0),"",IF('前年度'!F13=0,"皆増 ",IF('当年度'!F13=0,"皆減 ",ROUND('増減額'!F13/'前年度'!F13*100,1))))</f>
        <v>7.4</v>
      </c>
      <c r="G13" s="31">
        <f>IF(AND('当年度'!G13=0,'前年度'!G13=0),"",IF('前年度'!G13=0,"皆増 ",IF('当年度'!G13=0,"皆減 ",ROUND('増減額'!G13/'前年度'!G13*100,1))))</f>
      </c>
      <c r="H13" s="31">
        <f>IF(AND('当年度'!H13=0,'前年度'!H13=0),"",IF('前年度'!H13=0,"皆増 ",IF('当年度'!H13=0,"皆減 ",ROUND('増減額'!H13/'前年度'!H13*100,1))))</f>
        <v>77</v>
      </c>
      <c r="I13" s="31" t="str">
        <f>IF(AND('当年度'!I13=0,'前年度'!I13=0),"",IF('前年度'!I13=0,"皆増 ",IF('当年度'!I13=0,"皆減 ",ROUND('増減額'!I13/'前年度'!I13*100,1))))</f>
        <v>皆減 </v>
      </c>
      <c r="J13" s="31">
        <f>IF(AND('当年度'!J13=0,'前年度'!J13=0),"",IF('前年度'!J13=0,"皆増 ",IF('当年度'!J13=0,"皆減 ",ROUND('増減額'!J13/'前年度'!J13*100,1))))</f>
        <v>-17.5</v>
      </c>
      <c r="K13" s="31">
        <f>IF(AND('当年度'!K13=0,'前年度'!K13=0),"",IF('前年度'!K13=0,"皆増 ",IF('当年度'!K13=0,"皆減 ",ROUND('増減額'!K13/'前年度'!K13*100,1))))</f>
      </c>
      <c r="L13" s="31">
        <f>IF(AND('当年度'!L13=0,'前年度'!L13=0),"",IF('前年度'!L13=0,"皆増 ",IF('当年度'!L13=0,"皆減 ",ROUND('増減額'!L13/'前年度'!L13*100,1))))</f>
      </c>
      <c r="M13" s="31">
        <f>IF(AND('当年度'!M13=0,'前年度'!M13=0),"",IF('前年度'!M13=0,"皆増 ",IF('当年度'!M13=0,"皆減 ",ROUND('増減額'!M13/'前年度'!M13*100,1))))</f>
      </c>
      <c r="N13" s="31">
        <f>IF(AND('当年度'!N13=0,'前年度'!N13=0),"",IF('前年度'!N13=0,"皆増 ",IF('当年度'!N13=0,"皆減 ",ROUND('増減額'!N13/'前年度'!N13*100,1))))</f>
        <v>-11.5</v>
      </c>
      <c r="O13" s="1"/>
    </row>
    <row r="14" spans="2:15" ht="21" customHeight="1">
      <c r="B14" s="20" t="s">
        <v>21</v>
      </c>
      <c r="C14" s="31">
        <f>IF(AND('当年度'!C14=0,'前年度'!C14=0),"",IF('前年度'!C14=0,"皆増 ",IF('当年度'!C14=0,"皆減 ",ROUND('増減額'!C14/'前年度'!C14*100,1))))</f>
      </c>
      <c r="D14" s="31" t="str">
        <f>IF(AND('当年度'!D14=0,'前年度'!D14=0),"",IF('前年度'!D14=0,"皆増 ",IF('当年度'!D14=0,"皆減 ",ROUND('増減額'!D14/'前年度'!D14*100,1))))</f>
        <v>皆減 </v>
      </c>
      <c r="E14" s="31">
        <f>IF(AND('当年度'!E14=0,'前年度'!E14=0),"",IF('前年度'!E14=0,"皆増 ",IF('当年度'!E14=0,"皆減 ",ROUND('増減額'!E14/'前年度'!E14*100,1))))</f>
      </c>
      <c r="F14" s="31">
        <f>IF(AND('当年度'!F14=0,'前年度'!F14=0),"",IF('前年度'!F14=0,"皆増 ",IF('当年度'!F14=0,"皆減 ",ROUND('増減額'!F14/'前年度'!F14*100,1))))</f>
        <v>-38.8</v>
      </c>
      <c r="G14" s="31">
        <f>IF(AND('当年度'!G14=0,'前年度'!G14=0),"",IF('前年度'!G14=0,"皆増 ",IF('当年度'!G14=0,"皆減 ",ROUND('増減額'!G14/'前年度'!G14*100,1))))</f>
      </c>
      <c r="H14" s="31">
        <f>IF(AND('当年度'!H14=0,'前年度'!H14=0),"",IF('前年度'!H14=0,"皆増 ",IF('当年度'!H14=0,"皆減 ",ROUND('増減額'!H14/'前年度'!H14*100,1))))</f>
      </c>
      <c r="I14" s="31">
        <f>IF(AND('当年度'!I14=0,'前年度'!I14=0),"",IF('前年度'!I14=0,"皆増 ",IF('当年度'!I14=0,"皆減 ",ROUND('増減額'!I14/'前年度'!I14*100,1))))</f>
      </c>
      <c r="J14" s="31">
        <f>IF(AND('当年度'!J14=0,'前年度'!J14=0),"",IF('前年度'!J14=0,"皆増 ",IF('当年度'!J14=0,"皆減 ",ROUND('増減額'!J14/'前年度'!J14*100,1))))</f>
        <v>11.4</v>
      </c>
      <c r="K14" s="31">
        <f>IF(AND('当年度'!K14=0,'前年度'!K14=0),"",IF('前年度'!K14=0,"皆増 ",IF('当年度'!K14=0,"皆減 ",ROUND('増減額'!K14/'前年度'!K14*100,1))))</f>
      </c>
      <c r="L14" s="31">
        <f>IF(AND('当年度'!L14=0,'前年度'!L14=0),"",IF('前年度'!L14=0,"皆増 ",IF('当年度'!L14=0,"皆減 ",ROUND('増減額'!L14/'前年度'!L14*100,1))))</f>
        <v>37.4</v>
      </c>
      <c r="M14" s="31">
        <f>IF(AND('当年度'!M14=0,'前年度'!M14=0),"",IF('前年度'!M14=0,"皆増 ",IF('当年度'!M14=0,"皆減 ",ROUND('増減額'!M14/'前年度'!M14*100,1))))</f>
      </c>
      <c r="N14" s="31">
        <f>IF(AND('当年度'!N14=0,'前年度'!N14=0),"",IF('前年度'!N14=0,"皆増 ",IF('当年度'!N14=0,"皆減 ",ROUND('増減額'!N14/'前年度'!N14*100,1))))</f>
        <v>22.6</v>
      </c>
      <c r="O14" s="1"/>
    </row>
    <row r="15" spans="2:15" ht="21" customHeight="1">
      <c r="B15" s="20" t="s">
        <v>22</v>
      </c>
      <c r="C15" s="31">
        <f>IF(AND('当年度'!C15=0,'前年度'!C15=0),"",IF('前年度'!C15=0,"皆増 ",IF('当年度'!C15=0,"皆減 ",ROUND('増減額'!C15/'前年度'!C15*100,1))))</f>
      </c>
      <c r="D15" s="31">
        <f>IF(AND('当年度'!D15=0,'前年度'!D15=0),"",IF('前年度'!D15=0,"皆増 ",IF('当年度'!D15=0,"皆減 ",ROUND('増減額'!D15/'前年度'!D15*100,1))))</f>
      </c>
      <c r="E15" s="31" t="str">
        <f>IF(AND('当年度'!E15=0,'前年度'!E15=0),"",IF('前年度'!E15=0,"皆増 ",IF('当年度'!E15=0,"皆減 ",ROUND('増減額'!E15/'前年度'!E15*100,1))))</f>
        <v>皆増 </v>
      </c>
      <c r="F15" s="31">
        <f>IF(AND('当年度'!F15=0,'前年度'!F15=0),"",IF('前年度'!F15=0,"皆増 ",IF('当年度'!F15=0,"皆減 ",ROUND('増減額'!F15/'前年度'!F15*100,1))))</f>
        <v>-29.6</v>
      </c>
      <c r="G15" s="31">
        <f>IF(AND('当年度'!G15=0,'前年度'!G15=0),"",IF('前年度'!G15=0,"皆増 ",IF('当年度'!G15=0,"皆減 ",ROUND('増減額'!G15/'前年度'!G15*100,1))))</f>
      </c>
      <c r="H15" s="31">
        <f>IF(AND('当年度'!H15=0,'前年度'!H15=0),"",IF('前年度'!H15=0,"皆増 ",IF('当年度'!H15=0,"皆減 ",ROUND('増減額'!H15/'前年度'!H15*100,1))))</f>
        <v>168.9</v>
      </c>
      <c r="I15" s="31" t="str">
        <f>IF(AND('当年度'!I15=0,'前年度'!I15=0),"",IF('前年度'!I15=0,"皆増 ",IF('当年度'!I15=0,"皆減 ",ROUND('増減額'!I15/'前年度'!I15*100,1))))</f>
        <v>皆減 </v>
      </c>
      <c r="J15" s="31">
        <f>IF(AND('当年度'!J15=0,'前年度'!J15=0),"",IF('前年度'!J15=0,"皆増 ",IF('当年度'!J15=0,"皆減 ",ROUND('増減額'!J15/'前年度'!J15*100,1))))</f>
        <v>-50.6</v>
      </c>
      <c r="K15" s="31">
        <f>IF(AND('当年度'!K15=0,'前年度'!K15=0),"",IF('前年度'!K15=0,"皆増 ",IF('当年度'!K15=0,"皆減 ",ROUND('増減額'!K15/'前年度'!K15*100,1))))</f>
        <v>89.1</v>
      </c>
      <c r="L15" s="31">
        <f>IF(AND('当年度'!L15=0,'前年度'!L15=0),"",IF('前年度'!L15=0,"皆増 ",IF('当年度'!L15=0,"皆減 ",ROUND('増減額'!L15/'前年度'!L15*100,1))))</f>
        <v>-85.7</v>
      </c>
      <c r="M15" s="31">
        <f>IF(AND('当年度'!M15=0,'前年度'!M15=0),"",IF('前年度'!M15=0,"皆増 ",IF('当年度'!M15=0,"皆減 ",ROUND('増減額'!M15/'前年度'!M15*100,1))))</f>
      </c>
      <c r="N15" s="31">
        <f>IF(AND('当年度'!N15=0,'前年度'!N15=0),"",IF('前年度'!N15=0,"皆増 ",IF('当年度'!N15=0,"皆減 ",ROUND('増減額'!N15/'前年度'!N15*100,1))))</f>
        <v>-26.2</v>
      </c>
      <c r="O15" s="1"/>
    </row>
    <row r="16" spans="2:15" ht="21" customHeight="1">
      <c r="B16" s="20" t="s">
        <v>23</v>
      </c>
      <c r="C16" s="31">
        <f>IF(AND('当年度'!C16=0,'前年度'!C16=0),"",IF('前年度'!C16=0,"皆増 ",IF('当年度'!C16=0,"皆減 ",ROUND('増減額'!C16/'前年度'!C16*100,1))))</f>
      </c>
      <c r="D16" s="31">
        <f>IF(AND('当年度'!D16=0,'前年度'!D16=0),"",IF('前年度'!D16=0,"皆増 ",IF('当年度'!D16=0,"皆減 ",ROUND('増減額'!D16/'前年度'!D16*100,1))))</f>
        <v>-79.9</v>
      </c>
      <c r="E16" s="31">
        <f>IF(AND('当年度'!E16=0,'前年度'!E16=0),"",IF('前年度'!E16=0,"皆増 ",IF('当年度'!E16=0,"皆減 ",ROUND('増減額'!E16/'前年度'!E16*100,1))))</f>
      </c>
      <c r="F16" s="31">
        <f>IF(AND('当年度'!F16=0,'前年度'!F16=0),"",IF('前年度'!F16=0,"皆増 ",IF('当年度'!F16=0,"皆減 ",ROUND('増減額'!F16/'前年度'!F16*100,1))))</f>
        <v>20.8</v>
      </c>
      <c r="G16" s="31">
        <f>IF(AND('当年度'!G16=0,'前年度'!G16=0),"",IF('前年度'!G16=0,"皆増 ",IF('当年度'!G16=0,"皆減 ",ROUND('増減額'!G16/'前年度'!G16*100,1))))</f>
      </c>
      <c r="H16" s="31">
        <f>IF(AND('当年度'!H16=0,'前年度'!H16=0),"",IF('前年度'!H16=0,"皆増 ",IF('当年度'!H16=0,"皆減 ",ROUND('増減額'!H16/'前年度'!H16*100,1))))</f>
        <v>-26</v>
      </c>
      <c r="I16" s="31" t="str">
        <f>IF(AND('当年度'!I16=0,'前年度'!I16=0),"",IF('前年度'!I16=0,"皆増 ",IF('当年度'!I16=0,"皆減 ",ROUND('増減額'!I16/'前年度'!I16*100,1))))</f>
        <v>皆増 </v>
      </c>
      <c r="J16" s="31">
        <f>IF(AND('当年度'!J16=0,'前年度'!J16=0),"",IF('前年度'!J16=0,"皆増 ",IF('当年度'!J16=0,"皆減 ",ROUND('増減額'!J16/'前年度'!J16*100,1))))</f>
        <v>-11.8</v>
      </c>
      <c r="K16" s="31" t="str">
        <f>IF(AND('当年度'!K16=0,'前年度'!K16=0),"",IF('前年度'!K16=0,"皆増 ",IF('当年度'!K16=0,"皆減 ",ROUND('増減額'!K16/'前年度'!K16*100,1))))</f>
        <v>皆増 </v>
      </c>
      <c r="L16" s="31">
        <f>IF(AND('当年度'!L16=0,'前年度'!L16=0),"",IF('前年度'!L16=0,"皆増 ",IF('当年度'!L16=0,"皆減 ",ROUND('増減額'!L16/'前年度'!L16*100,1))))</f>
        <v>38.8</v>
      </c>
      <c r="M16" s="31">
        <f>IF(AND('当年度'!M16=0,'前年度'!M16=0),"",IF('前年度'!M16=0,"皆増 ",IF('当年度'!M16=0,"皆減 ",ROUND('増減額'!M16/'前年度'!M16*100,1))))</f>
      </c>
      <c r="N16" s="31">
        <f>IF(AND('当年度'!N16=0,'前年度'!N16=0),"",IF('前年度'!N16=0,"皆増 ",IF('当年度'!N16=0,"皆減 ",ROUND('増減額'!N16/'前年度'!N16*100,1))))</f>
        <v>2.1</v>
      </c>
      <c r="O16" s="1"/>
    </row>
    <row r="17" spans="2:15" ht="21" customHeight="1">
      <c r="B17" s="22" t="s">
        <v>38</v>
      </c>
      <c r="C17" s="31">
        <f>IF(AND('当年度'!C17=0,'前年度'!C17=0),"",IF('前年度'!C17=0,"皆増 ",IF('当年度'!C17=0,"皆減 ",ROUND('増減額'!C17/'前年度'!C17*100,1))))</f>
      </c>
      <c r="D17" s="31" t="str">
        <f>IF(AND('当年度'!D17=0,'前年度'!D17=0),"",IF('前年度'!D17=0,"皆増 ",IF('当年度'!D17=0,"皆減 ",ROUND('増減額'!D17/'前年度'!D17*100,1))))</f>
        <v>皆増 </v>
      </c>
      <c r="E17" s="31">
        <f>IF(AND('当年度'!E17=0,'前年度'!E17=0),"",IF('前年度'!E17=0,"皆増 ",IF('当年度'!E17=0,"皆減 ",ROUND('増減額'!E17/'前年度'!E17*100,1))))</f>
        <v>-9.7</v>
      </c>
      <c r="F17" s="31">
        <f>IF(AND('当年度'!F17=0,'前年度'!F17=0),"",IF('前年度'!F17=0,"皆増 ",IF('当年度'!F17=0,"皆減 ",ROUND('増減額'!F17/'前年度'!F17*100,1))))</f>
      </c>
      <c r="G17" s="31">
        <f>IF(AND('当年度'!G17=0,'前年度'!G17=0),"",IF('前年度'!G17=0,"皆増 ",IF('当年度'!G17=0,"皆減 ",ROUND('増減額'!G17/'前年度'!G17*100,1))))</f>
      </c>
      <c r="H17" s="31">
        <f>IF(AND('当年度'!H17=0,'前年度'!H17=0),"",IF('前年度'!H17=0,"皆増 ",IF('当年度'!H17=0,"皆減 ",ROUND('増減額'!H17/'前年度'!H17*100,1))))</f>
        <v>682.5</v>
      </c>
      <c r="I17" s="31" t="str">
        <f>IF(AND('当年度'!I17=0,'前年度'!I17=0),"",IF('前年度'!I17=0,"皆増 ",IF('当年度'!I17=0,"皆減 ",ROUND('増減額'!I17/'前年度'!I17*100,1))))</f>
        <v>皆増 </v>
      </c>
      <c r="J17" s="31">
        <f>IF(AND('当年度'!J17=0,'前年度'!J17=0),"",IF('前年度'!J17=0,"皆増 ",IF('当年度'!J17=0,"皆減 ",ROUND('増減額'!J17/'前年度'!J17*100,1))))</f>
        <v>-41.5</v>
      </c>
      <c r="K17" s="31">
        <f>IF(AND('当年度'!K17=0,'前年度'!K17=0),"",IF('前年度'!K17=0,"皆増 ",IF('当年度'!K17=0,"皆減 ",ROUND('増減額'!K17/'前年度'!K17*100,1))))</f>
      </c>
      <c r="L17" s="31" t="str">
        <f>IF(AND('当年度'!L17=0,'前年度'!L17=0),"",IF('前年度'!L17=0,"皆増 ",IF('当年度'!L17=0,"皆減 ",ROUND('増減額'!L17/'前年度'!L17*100,1))))</f>
        <v>皆減 </v>
      </c>
      <c r="M17" s="31">
        <f>IF(AND('当年度'!M17=0,'前年度'!M17=0),"",IF('前年度'!M17=0,"皆増 ",IF('当年度'!M17=0,"皆減 ",ROUND('増減額'!M17/'前年度'!M17*100,1))))</f>
      </c>
      <c r="N17" s="31">
        <f>IF(AND('当年度'!N17=0,'前年度'!N17=0),"",IF('前年度'!N17=0,"皆増 ",IF('当年度'!N17=0,"皆減 ",ROUND('増減額'!N17/'前年度'!N17*100,1))))</f>
        <v>-53.1</v>
      </c>
      <c r="O17" s="1"/>
    </row>
    <row r="18" spans="2:15" ht="21" customHeight="1">
      <c r="B18" s="22" t="s">
        <v>39</v>
      </c>
      <c r="C18" s="32">
        <f>IF(AND('当年度'!C18=0,'前年度'!C18=0),"",IF('前年度'!C18=0,"皆増 ",IF('当年度'!C18=0,"皆減 ",ROUND('増減額'!C18/'前年度'!C18*100,1))))</f>
      </c>
      <c r="D18" s="32">
        <f>IF(AND('当年度'!D18=0,'前年度'!D18=0),"",IF('前年度'!D18=0,"皆増 ",IF('当年度'!D18=0,"皆減 ",ROUND('増減額'!D18/'前年度'!D18*100,1))))</f>
      </c>
      <c r="E18" s="32">
        <f>IF(AND('当年度'!E18=0,'前年度'!E18=0),"",IF('前年度'!E18=0,"皆増 ",IF('当年度'!E18=0,"皆減 ",ROUND('増減額'!E18/'前年度'!E18*100,1))))</f>
        <v>297.2</v>
      </c>
      <c r="F18" s="32">
        <f>IF(AND('当年度'!F18=0,'前年度'!F18=0),"",IF('前年度'!F18=0,"皆増 ",IF('当年度'!F18=0,"皆減 ",ROUND('増減額'!F18/'前年度'!F18*100,1))))</f>
        <v>4.9</v>
      </c>
      <c r="G18" s="32">
        <f>IF(AND('当年度'!G18=0,'前年度'!G18=0),"",IF('前年度'!G18=0,"皆増 ",IF('当年度'!G18=0,"皆減 ",ROUND('増減額'!G18/'前年度'!G18*100,1))))</f>
      </c>
      <c r="H18" s="32">
        <f>IF(AND('当年度'!H18=0,'前年度'!H18=0),"",IF('前年度'!H18=0,"皆増 ",IF('当年度'!H18=0,"皆減 ",ROUND('増減額'!H18/'前年度'!H18*100,1))))</f>
        <v>-37.5</v>
      </c>
      <c r="I18" s="32">
        <f>IF(AND('当年度'!I18=0,'前年度'!I18=0),"",IF('前年度'!I18=0,"皆増 ",IF('当年度'!I18=0,"皆減 ",ROUND('増減額'!I18/'前年度'!I18*100,1))))</f>
      </c>
      <c r="J18" s="32">
        <f>IF(AND('当年度'!J18=0,'前年度'!J18=0),"",IF('前年度'!J18=0,"皆増 ",IF('当年度'!J18=0,"皆減 ",ROUND('増減額'!J18/'前年度'!J18*100,1))))</f>
        <v>1.8</v>
      </c>
      <c r="K18" s="32">
        <f>IF(AND('当年度'!K18=0,'前年度'!K18=0),"",IF('前年度'!K18=0,"皆増 ",IF('当年度'!K18=0,"皆減 ",ROUND('増減額'!K18/'前年度'!K18*100,1))))</f>
      </c>
      <c r="L18" s="32">
        <f>IF(AND('当年度'!L18=0,'前年度'!L18=0),"",IF('前年度'!L18=0,"皆増 ",IF('当年度'!L18=0,"皆減 ",ROUND('増減額'!L18/'前年度'!L18*100,1))))</f>
        <v>138.7</v>
      </c>
      <c r="M18" s="32">
        <f>IF(AND('当年度'!M18=0,'前年度'!M18=0),"",IF('前年度'!M18=0,"皆増 ",IF('当年度'!M18=0,"皆減 ",ROUND('増減額'!M18/'前年度'!M18*100,1))))</f>
      </c>
      <c r="N18" s="32">
        <f>IF(AND('当年度'!N18=0,'前年度'!N18=0),"",IF('前年度'!N18=0,"皆増 ",IF('当年度'!N18=0,"皆減 ",ROUND('増減額'!N18/'前年度'!N18*100,1))))</f>
        <v>102.2</v>
      </c>
      <c r="O18" s="1"/>
    </row>
    <row r="19" spans="2:15" ht="21" customHeight="1">
      <c r="B19" s="23" t="s">
        <v>40</v>
      </c>
      <c r="C19" s="33">
        <f>IF(AND('当年度'!C19=0,'前年度'!C19=0),"",IF('前年度'!C19=0,"皆増 ",IF('当年度'!C19=0,"皆減 ",ROUND('増減額'!C19/'前年度'!C19*100,1))))</f>
      </c>
      <c r="D19" s="33" t="str">
        <f>IF(AND('当年度'!D19=0,'前年度'!D19=0),"",IF('前年度'!D19=0,"皆増 ",IF('当年度'!D19=0,"皆減 ",ROUND('増減額'!D19/'前年度'!D19*100,1))))</f>
        <v>皆増 </v>
      </c>
      <c r="E19" s="33">
        <f>IF(AND('当年度'!E19=0,'前年度'!E19=0),"",IF('前年度'!E19=0,"皆増 ",IF('当年度'!E19=0,"皆減 ",ROUND('増減額'!E19/'前年度'!E19*100,1))))</f>
        <v>178.4</v>
      </c>
      <c r="F19" s="33">
        <f>IF(AND('当年度'!F19=0,'前年度'!F19=0),"",IF('前年度'!F19=0,"皆増 ",IF('当年度'!F19=0,"皆減 ",ROUND('増減額'!F19/'前年度'!F19*100,1))))</f>
        <v>-6.6</v>
      </c>
      <c r="G19" s="33">
        <f>IF(AND('当年度'!G19=0,'前年度'!G19=0),"",IF('前年度'!G19=0,"皆増 ",IF('当年度'!G19=0,"皆減 ",ROUND('増減額'!G19/'前年度'!G19*100,1))))</f>
      </c>
      <c r="H19" s="33">
        <f>IF(AND('当年度'!H19=0,'前年度'!H19=0),"",IF('前年度'!H19=0,"皆増 ",IF('当年度'!H19=0,"皆減 ",ROUND('増減額'!H19/'前年度'!H19*100,1))))</f>
        <v>22.3</v>
      </c>
      <c r="I19" s="33" t="str">
        <f>IF(AND('当年度'!I19=0,'前年度'!I19=0),"",IF('前年度'!I19=0,"皆増 ",IF('当年度'!I19=0,"皆減 ",ROUND('増減額'!I19/'前年度'!I19*100,1))))</f>
        <v>皆増 </v>
      </c>
      <c r="J19" s="33">
        <f>IF(AND('当年度'!J19=0,'前年度'!J19=0),"",IF('前年度'!J19=0,"皆増 ",IF('当年度'!J19=0,"皆減 ",ROUND('増減額'!J19/'前年度'!J19*100,1))))</f>
        <v>-51.9</v>
      </c>
      <c r="K19" s="33">
        <f>IF(AND('当年度'!K19=0,'前年度'!K19=0),"",IF('前年度'!K19=0,"皆増 ",IF('当年度'!K19=0,"皆減 ",ROUND('増減額'!K19/'前年度'!K19*100,1))))</f>
        <v>40.5</v>
      </c>
      <c r="L19" s="33">
        <f>IF(AND('当年度'!L19=0,'前年度'!L19=0),"",IF('前年度'!L19=0,"皆増 ",IF('当年度'!L19=0,"皆減 ",ROUND('増減額'!L19/'前年度'!L19*100,1))))</f>
        <v>199</v>
      </c>
      <c r="M19" s="33">
        <f>IF(AND('当年度'!M19=0,'前年度'!M19=0),"",IF('前年度'!M19=0,"皆増 ",IF('当年度'!M19=0,"皆減 ",ROUND('増減額'!M19/'前年度'!M19*100,1))))</f>
      </c>
      <c r="N19" s="33">
        <f>IF(AND('当年度'!N19=0,'前年度'!N19=0),"",IF('前年度'!N19=0,"皆増 ",IF('当年度'!N19=0,"皆減 ",ROUND('増減額'!N19/'前年度'!N19*100,1))))</f>
        <v>27</v>
      </c>
      <c r="O19" s="1"/>
    </row>
    <row r="20" spans="2:15" ht="21" customHeight="1">
      <c r="B20" s="20" t="s">
        <v>24</v>
      </c>
      <c r="C20" s="31">
        <f>IF(AND('当年度'!C20=0,'前年度'!C20=0),"",IF('前年度'!C20=0,"皆増 ",IF('当年度'!C20=0,"皆減 ",ROUND('増減額'!C20/'前年度'!C20*100,1))))</f>
      </c>
      <c r="D20" s="31">
        <f>IF(AND('当年度'!D20=0,'前年度'!D20=0),"",IF('前年度'!D20=0,"皆増 ",IF('当年度'!D20=0,"皆減 ",ROUND('増減額'!D20/'前年度'!D20*100,1))))</f>
        <v>-87.4</v>
      </c>
      <c r="E20" s="31">
        <f>IF(AND('当年度'!E20=0,'前年度'!E20=0),"",IF('前年度'!E20=0,"皆増 ",IF('当年度'!E20=0,"皆減 ",ROUND('増減額'!E20/'前年度'!E20*100,1))))</f>
      </c>
      <c r="F20" s="31">
        <f>IF(AND('当年度'!F20=0,'前年度'!F20=0),"",IF('前年度'!F20=0,"皆増 ",IF('当年度'!F20=0,"皆減 ",ROUND('増減額'!F20/'前年度'!F20*100,1))))</f>
      </c>
      <c r="G20" s="31">
        <f>IF(AND('当年度'!G20=0,'前年度'!G20=0),"",IF('前年度'!G20=0,"皆増 ",IF('当年度'!G20=0,"皆減 ",ROUND('増減額'!G20/'前年度'!G20*100,1))))</f>
      </c>
      <c r="H20" s="31">
        <f>IF(AND('当年度'!H20=0,'前年度'!H20=0),"",IF('前年度'!H20=0,"皆増 ",IF('当年度'!H20=0,"皆減 ",ROUND('増減額'!H20/'前年度'!H20*100,1))))</f>
      </c>
      <c r="I20" s="31">
        <f>IF(AND('当年度'!I20=0,'前年度'!I20=0),"",IF('前年度'!I20=0,"皆増 ",IF('当年度'!I20=0,"皆減 ",ROUND('増減額'!I20/'前年度'!I20*100,1))))</f>
      </c>
      <c r="J20" s="31">
        <f>IF(AND('当年度'!J20=0,'前年度'!J20=0),"",IF('前年度'!J20=0,"皆増 ",IF('当年度'!J20=0,"皆減 ",ROUND('増減額'!J20/'前年度'!J20*100,1))))</f>
        <v>-22.6</v>
      </c>
      <c r="K20" s="31">
        <f>IF(AND('当年度'!K20=0,'前年度'!K20=0),"",IF('前年度'!K20=0,"皆増 ",IF('当年度'!K20=0,"皆減 ",ROUND('増減額'!K20/'前年度'!K20*100,1))))</f>
        <v>296</v>
      </c>
      <c r="L20" s="31" t="str">
        <f>IF(AND('当年度'!L20=0,'前年度'!L20=0),"",IF('前年度'!L20=0,"皆増 ",IF('当年度'!L20=0,"皆減 ",ROUND('増減額'!L20/'前年度'!L20*100,1))))</f>
        <v>皆減 </v>
      </c>
      <c r="M20" s="31">
        <f>IF(AND('当年度'!M20=0,'前年度'!M20=0),"",IF('前年度'!M20=0,"皆増 ",IF('当年度'!M20=0,"皆減 ",ROUND('増減額'!M20/'前年度'!M20*100,1))))</f>
      </c>
      <c r="N20" s="31">
        <f>IF(AND('当年度'!N20=0,'前年度'!N20=0),"",IF('前年度'!N20=0,"皆増 ",IF('当年度'!N20=0,"皆減 ",ROUND('増減額'!N20/'前年度'!N20*100,1))))</f>
        <v>119.2</v>
      </c>
      <c r="O20" s="1"/>
    </row>
    <row r="21" spans="2:15" ht="21" customHeight="1">
      <c r="B21" s="20" t="s">
        <v>25</v>
      </c>
      <c r="C21" s="31">
        <f>IF(AND('当年度'!C21=0,'前年度'!C21=0),"",IF('前年度'!C21=0,"皆増 ",IF('当年度'!C21=0,"皆減 ",ROUND('増減額'!C21/'前年度'!C21*100,1))))</f>
      </c>
      <c r="D21" s="31" t="str">
        <f>IF(AND('当年度'!D21=0,'前年度'!D21=0),"",IF('前年度'!D21=0,"皆増 ",IF('当年度'!D21=0,"皆減 ",ROUND('増減額'!D21/'前年度'!D21*100,1))))</f>
        <v>皆減 </v>
      </c>
      <c r="E21" s="31" t="str">
        <f>IF(AND('当年度'!E21=0,'前年度'!E21=0),"",IF('前年度'!E21=0,"皆増 ",IF('当年度'!E21=0,"皆減 ",ROUND('増減額'!E21/'前年度'!E21*100,1))))</f>
        <v>皆増 </v>
      </c>
      <c r="F21" s="31">
        <f>IF(AND('当年度'!F21=0,'前年度'!F21=0),"",IF('前年度'!F21=0,"皆増 ",IF('当年度'!F21=0,"皆減 ",ROUND('増減額'!F21/'前年度'!F21*100,1))))</f>
      </c>
      <c r="G21" s="31">
        <f>IF(AND('当年度'!G21=0,'前年度'!G21=0),"",IF('前年度'!G21=0,"皆増 ",IF('当年度'!G21=0,"皆減 ",ROUND('増減額'!G21/'前年度'!G21*100,1))))</f>
      </c>
      <c r="H21" s="31" t="str">
        <f>IF(AND('当年度'!H21=0,'前年度'!H21=0),"",IF('前年度'!H21=0,"皆増 ",IF('当年度'!H21=0,"皆減 ",ROUND('増減額'!H21/'前年度'!H21*100,1))))</f>
        <v>皆減 </v>
      </c>
      <c r="I21" s="31">
        <f>IF(AND('当年度'!I21=0,'前年度'!I21=0),"",IF('前年度'!I21=0,"皆増 ",IF('当年度'!I21=0,"皆減 ",ROUND('増減額'!I21/'前年度'!I21*100,1))))</f>
      </c>
      <c r="J21" s="31">
        <f>IF(AND('当年度'!J21=0,'前年度'!J21=0),"",IF('前年度'!J21=0,"皆増 ",IF('当年度'!J21=0,"皆減 ",ROUND('増減額'!J21/'前年度'!J21*100,1))))</f>
        <v>-41.3</v>
      </c>
      <c r="K21" s="31">
        <f>IF(AND('当年度'!K21=0,'前年度'!K21=0),"",IF('前年度'!K21=0,"皆増 ",IF('当年度'!K21=0,"皆減 ",ROUND('増減額'!K21/'前年度'!K21*100,1))))</f>
      </c>
      <c r="L21" s="31">
        <f>IF(AND('当年度'!L21=0,'前年度'!L21=0),"",IF('前年度'!L21=0,"皆増 ",IF('当年度'!L21=0,"皆減 ",ROUND('増減額'!L21/'前年度'!L21*100,1))))</f>
        <v>195.3</v>
      </c>
      <c r="M21" s="31">
        <f>IF(AND('当年度'!M21=0,'前年度'!M21=0),"",IF('前年度'!M21=0,"皆増 ",IF('当年度'!M21=0,"皆減 ",ROUND('増減額'!M21/'前年度'!M21*100,1))))</f>
      </c>
      <c r="N21" s="31">
        <f>IF(AND('当年度'!N21=0,'前年度'!N21=0),"",IF('前年度'!N21=0,"皆増 ",IF('当年度'!N21=0,"皆減 ",ROUND('増減額'!N21/'前年度'!N21*100,1))))</f>
        <v>28.9</v>
      </c>
      <c r="O21" s="1"/>
    </row>
    <row r="22" spans="2:15" ht="21" customHeight="1">
      <c r="B22" s="20" t="s">
        <v>26</v>
      </c>
      <c r="C22" s="31">
        <f>IF(AND('当年度'!C22=0,'前年度'!C22=0),"",IF('前年度'!C22=0,"皆増 ",IF('当年度'!C22=0,"皆減 ",ROUND('増減額'!C22/'前年度'!C22*100,1))))</f>
      </c>
      <c r="D22" s="31">
        <f>IF(AND('当年度'!D22=0,'前年度'!D22=0),"",IF('前年度'!D22=0,"皆増 ",IF('当年度'!D22=0,"皆減 ",ROUND('増減額'!D22/'前年度'!D22*100,1))))</f>
      </c>
      <c r="E22" s="31">
        <f>IF(AND('当年度'!E22=0,'前年度'!E22=0),"",IF('前年度'!E22=0,"皆増 ",IF('当年度'!E22=0,"皆減 ",ROUND('増減額'!E22/'前年度'!E22*100,1))))</f>
        <v>-93</v>
      </c>
      <c r="F22" s="31">
        <f>IF(AND('当年度'!F22=0,'前年度'!F22=0),"",IF('前年度'!F22=0,"皆増 ",IF('当年度'!F22=0,"皆減 ",ROUND('増減額'!F22/'前年度'!F22*100,1))))</f>
        <v>10.6</v>
      </c>
      <c r="G22" s="31">
        <f>IF(AND('当年度'!G22=0,'前年度'!G22=0),"",IF('前年度'!G22=0,"皆増 ",IF('当年度'!G22=0,"皆減 ",ROUND('増減額'!G22/'前年度'!G22*100,1))))</f>
      </c>
      <c r="H22" s="31">
        <f>IF(AND('当年度'!H22=0,'前年度'!H22=0),"",IF('前年度'!H22=0,"皆増 ",IF('当年度'!H22=0,"皆減 ",ROUND('増減額'!H22/'前年度'!H22*100,1))))</f>
        <v>1015.3</v>
      </c>
      <c r="I22" s="31">
        <f>IF(AND('当年度'!I22=0,'前年度'!I22=0),"",IF('前年度'!I22=0,"皆増 ",IF('当年度'!I22=0,"皆減 ",ROUND('増減額'!I22/'前年度'!I22*100,1))))</f>
      </c>
      <c r="J22" s="31">
        <f>IF(AND('当年度'!J22=0,'前年度'!J22=0),"",IF('前年度'!J22=0,"皆増 ",IF('当年度'!J22=0,"皆減 ",ROUND('増減額'!J22/'前年度'!J22*100,1))))</f>
        <v>38.4</v>
      </c>
      <c r="K22" s="31" t="str">
        <f>IF(AND('当年度'!K22=0,'前年度'!K22=0),"",IF('前年度'!K22=0,"皆増 ",IF('当年度'!K22=0,"皆減 ",ROUND('増減額'!K22/'前年度'!K22*100,1))))</f>
        <v>皆増 </v>
      </c>
      <c r="L22" s="31">
        <f>IF(AND('当年度'!L22=0,'前年度'!L22=0),"",IF('前年度'!L22=0,"皆増 ",IF('当年度'!L22=0,"皆減 ",ROUND('増減額'!L22/'前年度'!L22*100,1))))</f>
        <v>-81.1</v>
      </c>
      <c r="M22" s="31">
        <f>IF(AND('当年度'!M22=0,'前年度'!M22=0),"",IF('前年度'!M22=0,"皆増 ",IF('当年度'!M22=0,"皆減 ",ROUND('増減額'!M22/'前年度'!M22*100,1))))</f>
      </c>
      <c r="N22" s="31">
        <f>IF(AND('当年度'!N22=0,'前年度'!N22=0),"",IF('前年度'!N22=0,"皆増 ",IF('当年度'!N22=0,"皆減 ",ROUND('増減額'!N22/'前年度'!N22*100,1))))</f>
        <v>2.5</v>
      </c>
      <c r="O22" s="1"/>
    </row>
    <row r="23" spans="2:15" ht="21" customHeight="1">
      <c r="B23" s="20" t="s">
        <v>27</v>
      </c>
      <c r="C23" s="31">
        <f>IF(AND('当年度'!C23=0,'前年度'!C23=0),"",IF('前年度'!C23=0,"皆増 ",IF('当年度'!C23=0,"皆減 ",ROUND('増減額'!C23/'前年度'!C23*100,1))))</f>
      </c>
      <c r="D23" s="31">
        <f>IF(AND('当年度'!D23=0,'前年度'!D23=0),"",IF('前年度'!D23=0,"皆増 ",IF('当年度'!D23=0,"皆減 ",ROUND('増減額'!D23/'前年度'!D23*100,1))))</f>
      </c>
      <c r="E23" s="31">
        <f>IF(AND('当年度'!E23=0,'前年度'!E23=0),"",IF('前年度'!E23=0,"皆増 ",IF('当年度'!E23=0,"皆減 ",ROUND('増減額'!E23/'前年度'!E23*100,1))))</f>
      </c>
      <c r="F23" s="31">
        <f>IF(AND('当年度'!F23=0,'前年度'!F23=0),"",IF('前年度'!F23=0,"皆増 ",IF('当年度'!F23=0,"皆減 ",ROUND('増減額'!F23/'前年度'!F23*100,1))))</f>
      </c>
      <c r="G23" s="31">
        <f>IF(AND('当年度'!G23=0,'前年度'!G23=0),"",IF('前年度'!G23=0,"皆増 ",IF('当年度'!G23=0,"皆減 ",ROUND('増減額'!G23/'前年度'!G23*100,1))))</f>
      </c>
      <c r="H23" s="31">
        <f>IF(AND('当年度'!H23=0,'前年度'!H23=0),"",IF('前年度'!H23=0,"皆増 ",IF('当年度'!H23=0,"皆減 ",ROUND('増減額'!H23/'前年度'!H23*100,1))))</f>
      </c>
      <c r="I23" s="31">
        <f>IF(AND('当年度'!I23=0,'前年度'!I23=0),"",IF('前年度'!I23=0,"皆増 ",IF('当年度'!I23=0,"皆減 ",ROUND('増減額'!I23/'前年度'!I23*100,1))))</f>
      </c>
      <c r="J23" s="31">
        <f>IF(AND('当年度'!J23=0,'前年度'!J23=0),"",IF('前年度'!J23=0,"皆増 ",IF('当年度'!J23=0,"皆減 ",ROUND('増減額'!J23/'前年度'!J23*100,1))))</f>
        <v>-0.7</v>
      </c>
      <c r="K23" s="31" t="str">
        <f>IF(AND('当年度'!K23=0,'前年度'!K23=0),"",IF('前年度'!K23=0,"皆増 ",IF('当年度'!K23=0,"皆減 ",ROUND('増減額'!K23/'前年度'!K23*100,1))))</f>
        <v>皆増 </v>
      </c>
      <c r="L23" s="31">
        <f>IF(AND('当年度'!L23=0,'前年度'!L23=0),"",IF('前年度'!L23=0,"皆増 ",IF('当年度'!L23=0,"皆減 ",ROUND('増減額'!L23/'前年度'!L23*100,1))))</f>
        <v>130.9</v>
      </c>
      <c r="M23" s="31">
        <f>IF(AND('当年度'!M23=0,'前年度'!M23=0),"",IF('前年度'!M23=0,"皆増 ",IF('当年度'!M23=0,"皆減 ",ROUND('増減額'!M23/'前年度'!M23*100,1))))</f>
      </c>
      <c r="N23" s="31">
        <f>IF(AND('当年度'!N23=0,'前年度'!N23=0),"",IF('前年度'!N23=0,"皆増 ",IF('当年度'!N23=0,"皆減 ",ROUND('増減額'!N23/'前年度'!N23*100,1))))</f>
        <v>86.1</v>
      </c>
      <c r="O23" s="1"/>
    </row>
    <row r="24" spans="2:15" ht="21" customHeight="1">
      <c r="B24" s="20" t="s">
        <v>28</v>
      </c>
      <c r="C24" s="31">
        <f>IF(AND('当年度'!C24=0,'前年度'!C24=0),"",IF('前年度'!C24=0,"皆増 ",IF('当年度'!C24=0,"皆減 ",ROUND('増減額'!C24/'前年度'!C24*100,1))))</f>
      </c>
      <c r="D24" s="31">
        <f>IF(AND('当年度'!D24=0,'前年度'!D24=0),"",IF('前年度'!D24=0,"皆増 ",IF('当年度'!D24=0,"皆減 ",ROUND('増減額'!D24/'前年度'!D24*100,1))))</f>
      </c>
      <c r="E24" s="31">
        <f>IF(AND('当年度'!E24=0,'前年度'!E24=0),"",IF('前年度'!E24=0,"皆増 ",IF('当年度'!E24=0,"皆減 ",ROUND('増減額'!E24/'前年度'!E24*100,1))))</f>
      </c>
      <c r="F24" s="31">
        <f>IF(AND('当年度'!F24=0,'前年度'!F24=0),"",IF('前年度'!F24=0,"皆増 ",IF('当年度'!F24=0,"皆減 ",ROUND('増減額'!F24/'前年度'!F24*100,1))))</f>
      </c>
      <c r="G24" s="31">
        <f>IF(AND('当年度'!G24=0,'前年度'!G24=0),"",IF('前年度'!G24=0,"皆増 ",IF('当年度'!G24=0,"皆減 ",ROUND('増減額'!G24/'前年度'!G24*100,1))))</f>
      </c>
      <c r="H24" s="31">
        <f>IF(AND('当年度'!H24=0,'前年度'!H24=0),"",IF('前年度'!H24=0,"皆増 ",IF('当年度'!H24=0,"皆減 ",ROUND('増減額'!H24/'前年度'!H24*100,1))))</f>
      </c>
      <c r="I24" s="31">
        <f>IF(AND('当年度'!I24=0,'前年度'!I24=0),"",IF('前年度'!I24=0,"皆増 ",IF('当年度'!I24=0,"皆減 ",ROUND('増減額'!I24/'前年度'!I24*100,1))))</f>
      </c>
      <c r="J24" s="31" t="str">
        <f>IF(AND('当年度'!J24=0,'前年度'!J24=0),"",IF('前年度'!J24=0,"皆増 ",IF('当年度'!J24=0,"皆減 ",ROUND('増減額'!J24/'前年度'!J24*100,1))))</f>
        <v>皆減 </v>
      </c>
      <c r="K24" s="31">
        <f>IF(AND('当年度'!K24=0,'前年度'!K24=0),"",IF('前年度'!K24=0,"皆増 ",IF('当年度'!K24=0,"皆減 ",ROUND('増減額'!K24/'前年度'!K24*100,1))))</f>
      </c>
      <c r="L24" s="31">
        <f>IF(AND('当年度'!L24=0,'前年度'!L24=0),"",IF('前年度'!L24=0,"皆増 ",IF('当年度'!L24=0,"皆減 ",ROUND('増減額'!L24/'前年度'!L24*100,1))))</f>
      </c>
      <c r="M24" s="31">
        <f>IF(AND('当年度'!M24=0,'前年度'!M24=0),"",IF('前年度'!M24=0,"皆増 ",IF('当年度'!M24=0,"皆減 ",ROUND('増減額'!M24/'前年度'!M24*100,1))))</f>
      </c>
      <c r="N24" s="31" t="str">
        <f>IF(AND('当年度'!N24=0,'前年度'!N24=0),"",IF('前年度'!N24=0,"皆増 ",IF('当年度'!N24=0,"皆減 ",ROUND('増減額'!N24/'前年度'!N24*100,1))))</f>
        <v>皆減 </v>
      </c>
      <c r="O24" s="1"/>
    </row>
    <row r="25" spans="2:15" ht="21" customHeight="1">
      <c r="B25" s="20" t="s">
        <v>29</v>
      </c>
      <c r="C25" s="31">
        <f>IF(AND('当年度'!C25=0,'前年度'!C25=0),"",IF('前年度'!C25=0,"皆増 ",IF('当年度'!C25=0,"皆減 ",ROUND('増減額'!C25/'前年度'!C25*100,1))))</f>
      </c>
      <c r="D25" s="31">
        <f>IF(AND('当年度'!D25=0,'前年度'!D25=0),"",IF('前年度'!D25=0,"皆増 ",IF('当年度'!D25=0,"皆減 ",ROUND('増減額'!D25/'前年度'!D25*100,1))))</f>
      </c>
      <c r="E25" s="31">
        <f>IF(AND('当年度'!E25=0,'前年度'!E25=0),"",IF('前年度'!E25=0,"皆増 ",IF('当年度'!E25=0,"皆減 ",ROUND('増減額'!E25/'前年度'!E25*100,1))))</f>
      </c>
      <c r="F25" s="31">
        <f>IF(AND('当年度'!F25=0,'前年度'!F25=0),"",IF('前年度'!F25=0,"皆増 ",IF('当年度'!F25=0,"皆減 ",ROUND('増減額'!F25/'前年度'!F25*100,1))))</f>
      </c>
      <c r="G25" s="31">
        <f>IF(AND('当年度'!G25=0,'前年度'!G25=0),"",IF('前年度'!G25=0,"皆増 ",IF('当年度'!G25=0,"皆減 ",ROUND('増減額'!G25/'前年度'!G25*100,1))))</f>
      </c>
      <c r="H25" s="31" t="str">
        <f>IF(AND('当年度'!H25=0,'前年度'!H25=0),"",IF('前年度'!H25=0,"皆増 ",IF('当年度'!H25=0,"皆減 ",ROUND('増減額'!H25/'前年度'!H25*100,1))))</f>
        <v>皆減 </v>
      </c>
      <c r="I25" s="31">
        <f>IF(AND('当年度'!I25=0,'前年度'!I25=0),"",IF('前年度'!I25=0,"皆増 ",IF('当年度'!I25=0,"皆減 ",ROUND('増減額'!I25/'前年度'!I25*100,1))))</f>
      </c>
      <c r="J25" s="31">
        <f>IF(AND('当年度'!J25=0,'前年度'!J25=0),"",IF('前年度'!J25=0,"皆増 ",IF('当年度'!J25=0,"皆減 ",ROUND('増減額'!J25/'前年度'!J25*100,1))))</f>
        <v>-45.1</v>
      </c>
      <c r="K25" s="31">
        <f>IF(AND('当年度'!K25=0,'前年度'!K25=0),"",IF('前年度'!K25=0,"皆増 ",IF('当年度'!K25=0,"皆減 ",ROUND('増減額'!K25/'前年度'!K25*100,1))))</f>
      </c>
      <c r="L25" s="31">
        <f>IF(AND('当年度'!L25=0,'前年度'!L25=0),"",IF('前年度'!L25=0,"皆増 ",IF('当年度'!L25=0,"皆減 ",ROUND('増減額'!L25/'前年度'!L25*100,1))))</f>
      </c>
      <c r="M25" s="31">
        <f>IF(AND('当年度'!M25=0,'前年度'!M25=0),"",IF('前年度'!M25=0,"皆増 ",IF('当年度'!M25=0,"皆減 ",ROUND('増減額'!M25/'前年度'!M25*100,1))))</f>
      </c>
      <c r="N25" s="31">
        <f>IF(AND('当年度'!N25=0,'前年度'!N25=0),"",IF('前年度'!N25=0,"皆増 ",IF('当年度'!N25=0,"皆減 ",ROUND('増減額'!N25/'前年度'!N25*100,1))))</f>
        <v>-47.5</v>
      </c>
      <c r="O25" s="1"/>
    </row>
    <row r="26" spans="2:15" ht="21" customHeight="1">
      <c r="B26" s="20" t="s">
        <v>30</v>
      </c>
      <c r="C26" s="31">
        <f>IF(AND('当年度'!C26=0,'前年度'!C26=0),"",IF('前年度'!C26=0,"皆増 ",IF('当年度'!C26=0,"皆減 ",ROUND('増減額'!C26/'前年度'!C26*100,1))))</f>
      </c>
      <c r="D26" s="31">
        <f>IF(AND('当年度'!D26=0,'前年度'!D26=0),"",IF('前年度'!D26=0,"皆増 ",IF('当年度'!D26=0,"皆減 ",ROUND('増減額'!D26/'前年度'!D26*100,1))))</f>
        <v>-21.3</v>
      </c>
      <c r="E26" s="31">
        <f>IF(AND('当年度'!E26=0,'前年度'!E26=0),"",IF('前年度'!E26=0,"皆増 ",IF('当年度'!E26=0,"皆減 ",ROUND('増減額'!E26/'前年度'!E26*100,1))))</f>
      </c>
      <c r="F26" s="31">
        <f>IF(AND('当年度'!F26=0,'前年度'!F26=0),"",IF('前年度'!F26=0,"皆増 ",IF('当年度'!F26=0,"皆減 ",ROUND('増減額'!F26/'前年度'!F26*100,1))))</f>
        <v>-2.1</v>
      </c>
      <c r="G26" s="31">
        <f>IF(AND('当年度'!G26=0,'前年度'!G26=0),"",IF('前年度'!G26=0,"皆増 ",IF('当年度'!G26=0,"皆減 ",ROUND('増減額'!G26/'前年度'!G26*100,1))))</f>
      </c>
      <c r="H26" s="31" t="str">
        <f>IF(AND('当年度'!H26=0,'前年度'!H26=0),"",IF('前年度'!H26=0,"皆増 ",IF('当年度'!H26=0,"皆減 ",ROUND('増減額'!H26/'前年度'!H26*100,1))))</f>
        <v>皆増 </v>
      </c>
      <c r="I26" s="31">
        <f>IF(AND('当年度'!I26=0,'前年度'!I26=0),"",IF('前年度'!I26=0,"皆増 ",IF('当年度'!I26=0,"皆減 ",ROUND('増減額'!I26/'前年度'!I26*100,1))))</f>
      </c>
      <c r="J26" s="31">
        <f>IF(AND('当年度'!J26=0,'前年度'!J26=0),"",IF('前年度'!J26=0,"皆増 ",IF('当年度'!J26=0,"皆減 ",ROUND('増減額'!J26/'前年度'!J26*100,1))))</f>
        <v>-33.3</v>
      </c>
      <c r="K26" s="31">
        <f>IF(AND('当年度'!K26=0,'前年度'!K26=0),"",IF('前年度'!K26=0,"皆増 ",IF('当年度'!K26=0,"皆減 ",ROUND('増減額'!K26/'前年度'!K26*100,1))))</f>
      </c>
      <c r="L26" s="31">
        <f>IF(AND('当年度'!L26=0,'前年度'!L26=0),"",IF('前年度'!L26=0,"皆増 ",IF('当年度'!L26=0,"皆減 ",ROUND('増減額'!L26/'前年度'!L26*100,1))))</f>
        <v>-17.8</v>
      </c>
      <c r="M26" s="31">
        <f>IF(AND('当年度'!M26=0,'前年度'!M26=0),"",IF('前年度'!M26=0,"皆増 ",IF('当年度'!M26=0,"皆減 ",ROUND('増減額'!M26/'前年度'!M26*100,1))))</f>
      </c>
      <c r="N26" s="31">
        <f>IF(AND('当年度'!N26=0,'前年度'!N26=0),"",IF('前年度'!N26=0,"皆増 ",IF('当年度'!N26=0,"皆減 ",ROUND('増減額'!N26/'前年度'!N26*100,1))))</f>
        <v>-17.7</v>
      </c>
      <c r="O26" s="1"/>
    </row>
    <row r="27" spans="2:15" ht="21" customHeight="1">
      <c r="B27" s="20" t="s">
        <v>31</v>
      </c>
      <c r="C27" s="31">
        <f>IF(AND('当年度'!C27=0,'前年度'!C27=0),"",IF('前年度'!C27=0,"皆増 ",IF('当年度'!C27=0,"皆減 ",ROUND('増減額'!C27/'前年度'!C27*100,1))))</f>
      </c>
      <c r="D27" s="31">
        <f>IF(AND('当年度'!D27=0,'前年度'!D27=0),"",IF('前年度'!D27=0,"皆増 ",IF('当年度'!D27=0,"皆減 ",ROUND('増減額'!D27/'前年度'!D27*100,1))))</f>
      </c>
      <c r="E27" s="31" t="str">
        <f>IF(AND('当年度'!E27=0,'前年度'!E27=0),"",IF('前年度'!E27=0,"皆増 ",IF('当年度'!E27=0,"皆減 ",ROUND('増減額'!E27/'前年度'!E27*100,1))))</f>
        <v>皆減 </v>
      </c>
      <c r="F27" s="31" t="str">
        <f>IF(AND('当年度'!F27=0,'前年度'!F27=0),"",IF('前年度'!F27=0,"皆増 ",IF('当年度'!F27=0,"皆減 ",ROUND('増減額'!F27/'前年度'!F27*100,1))))</f>
        <v>皆減 </v>
      </c>
      <c r="G27" s="31">
        <f>IF(AND('当年度'!G27=0,'前年度'!G27=0),"",IF('前年度'!G27=0,"皆増 ",IF('当年度'!G27=0,"皆減 ",ROUND('増減額'!G27/'前年度'!G27*100,1))))</f>
      </c>
      <c r="H27" s="31">
        <f>IF(AND('当年度'!H27=0,'前年度'!H27=0),"",IF('前年度'!H27=0,"皆増 ",IF('当年度'!H27=0,"皆減 ",ROUND('増減額'!H27/'前年度'!H27*100,1))))</f>
        <v>4</v>
      </c>
      <c r="I27" s="31">
        <f>IF(AND('当年度'!I27=0,'前年度'!I27=0),"",IF('前年度'!I27=0,"皆増 ",IF('当年度'!I27=0,"皆減 ",ROUND('増減額'!I27/'前年度'!I27*100,1))))</f>
        <v>692.3</v>
      </c>
      <c r="J27" s="31">
        <f>IF(AND('当年度'!J27=0,'前年度'!J27=0),"",IF('前年度'!J27=0,"皆増 ",IF('当年度'!J27=0,"皆減 ",ROUND('増減額'!J27/'前年度'!J27*100,1))))</f>
        <v>-62.4</v>
      </c>
      <c r="K27" s="31">
        <f>IF(AND('当年度'!K27=0,'前年度'!K27=0),"",IF('前年度'!K27=0,"皆増 ",IF('当年度'!K27=0,"皆減 ",ROUND('増減額'!K27/'前年度'!K27*100,1))))</f>
      </c>
      <c r="L27" s="31">
        <f>IF(AND('当年度'!L27=0,'前年度'!L27=0),"",IF('前年度'!L27=0,"皆増 ",IF('当年度'!L27=0,"皆減 ",ROUND('増減額'!L27/'前年度'!L27*100,1))))</f>
        <v>-44.8</v>
      </c>
      <c r="M27" s="31">
        <f>IF(AND('当年度'!M27=0,'前年度'!M27=0),"",IF('前年度'!M27=0,"皆増 ",IF('当年度'!M27=0,"皆減 ",ROUND('増減額'!M27/'前年度'!M27*100,1))))</f>
      </c>
      <c r="N27" s="31">
        <f>IF(AND('当年度'!N27=0,'前年度'!N27=0),"",IF('前年度'!N27=0,"皆増 ",IF('当年度'!N27=0,"皆減 ",ROUND('増減額'!N27/'前年度'!N27*100,1))))</f>
        <v>-15.3</v>
      </c>
      <c r="O27" s="1"/>
    </row>
    <row r="28" spans="2:15" ht="21" customHeight="1">
      <c r="B28" s="20" t="s">
        <v>32</v>
      </c>
      <c r="C28" s="31">
        <f>IF(AND('当年度'!C28=0,'前年度'!C28=0),"",IF('前年度'!C28=0,"皆増 ",IF('当年度'!C28=0,"皆減 ",ROUND('増減額'!C28/'前年度'!C28*100,1))))</f>
      </c>
      <c r="D28" s="31">
        <f>IF(AND('当年度'!D28=0,'前年度'!D28=0),"",IF('前年度'!D28=0,"皆増 ",IF('当年度'!D28=0,"皆減 ",ROUND('増減額'!D28/'前年度'!D28*100,1))))</f>
        <v>709.4</v>
      </c>
      <c r="E28" s="31">
        <f>IF(AND('当年度'!E28=0,'前年度'!E28=0),"",IF('前年度'!E28=0,"皆増 ",IF('当年度'!E28=0,"皆減 ",ROUND('増減額'!E28/'前年度'!E28*100,1))))</f>
        <v>-96</v>
      </c>
      <c r="F28" s="31">
        <f>IF(AND('当年度'!F28=0,'前年度'!F28=0),"",IF('前年度'!F28=0,"皆増 ",IF('当年度'!F28=0,"皆減 ",ROUND('増減額'!F28/'前年度'!F28*100,1))))</f>
        <v>117.9</v>
      </c>
      <c r="G28" s="31">
        <f>IF(AND('当年度'!G28=0,'前年度'!G28=0),"",IF('前年度'!G28=0,"皆増 ",IF('当年度'!G28=0,"皆減 ",ROUND('増減額'!G28/'前年度'!G28*100,1))))</f>
      </c>
      <c r="H28" s="31" t="str">
        <f>IF(AND('当年度'!H28=0,'前年度'!H28=0),"",IF('前年度'!H28=0,"皆増 ",IF('当年度'!H28=0,"皆減 ",ROUND('増減額'!H28/'前年度'!H28*100,1))))</f>
        <v>皆増 </v>
      </c>
      <c r="I28" s="31">
        <f>IF(AND('当年度'!I28=0,'前年度'!I28=0),"",IF('前年度'!I28=0,"皆増 ",IF('当年度'!I28=0,"皆減 ",ROUND('増減額'!I28/'前年度'!I28*100,1))))</f>
      </c>
      <c r="J28" s="31">
        <f>IF(AND('当年度'!J28=0,'前年度'!J28=0),"",IF('前年度'!J28=0,"皆増 ",IF('当年度'!J28=0,"皆減 ",ROUND('増減額'!J28/'前年度'!J28*100,1))))</f>
        <v>-35</v>
      </c>
      <c r="K28" s="31" t="str">
        <f>IF(AND('当年度'!K28=0,'前年度'!K28=0),"",IF('前年度'!K28=0,"皆増 ",IF('当年度'!K28=0,"皆減 ",ROUND('増減額'!K28/'前年度'!K28*100,1))))</f>
        <v>皆増 </v>
      </c>
      <c r="L28" s="31">
        <f>IF(AND('当年度'!L28=0,'前年度'!L28=0),"",IF('前年度'!L28=0,"皆増 ",IF('当年度'!L28=0,"皆減 ",ROUND('増減額'!L28/'前年度'!L28*100,1))))</f>
        <v>2053.7</v>
      </c>
      <c r="M28" s="31">
        <f>IF(AND('当年度'!M28=0,'前年度'!M28=0),"",IF('前年度'!M28=0,"皆増 ",IF('当年度'!M28=0,"皆減 ",ROUND('増減額'!M28/'前年度'!M28*100,1))))</f>
      </c>
      <c r="N28" s="31">
        <f>IF(AND('当年度'!N28=0,'前年度'!N28=0),"",IF('前年度'!N28=0,"皆増 ",IF('当年度'!N28=0,"皆減 ",ROUND('増減額'!N28/'前年度'!N28*100,1))))</f>
        <v>25.2</v>
      </c>
      <c r="O28" s="1"/>
    </row>
    <row r="29" spans="2:15" ht="21" customHeight="1">
      <c r="B29" s="20" t="s">
        <v>33</v>
      </c>
      <c r="C29" s="31">
        <f>IF(AND('当年度'!C29=0,'前年度'!C29=0),"",IF('前年度'!C29=0,"皆増 ",IF('当年度'!C29=0,"皆減 ",ROUND('増減額'!C29/'前年度'!C29*100,1))))</f>
      </c>
      <c r="D29" s="31">
        <f>IF(AND('当年度'!D29=0,'前年度'!D29=0),"",IF('前年度'!D29=0,"皆増 ",IF('当年度'!D29=0,"皆減 ",ROUND('増減額'!D29/'前年度'!D29*100,1))))</f>
      </c>
      <c r="E29" s="31">
        <f>IF(AND('当年度'!E29=0,'前年度'!E29=0),"",IF('前年度'!E29=0,"皆増 ",IF('当年度'!E29=0,"皆減 ",ROUND('増減額'!E29/'前年度'!E29*100,1))))</f>
      </c>
      <c r="F29" s="31">
        <f>IF(AND('当年度'!F29=0,'前年度'!F29=0),"",IF('前年度'!F29=0,"皆増 ",IF('当年度'!F29=0,"皆減 ",ROUND('増減額'!F29/'前年度'!F29*100,1))))</f>
        <v>2.1</v>
      </c>
      <c r="G29" s="31">
        <f>IF(AND('当年度'!G29=0,'前年度'!G29=0),"",IF('前年度'!G29=0,"皆増 ",IF('当年度'!G29=0,"皆減 ",ROUND('増減額'!G29/'前年度'!G29*100,1))))</f>
      </c>
      <c r="H29" s="31">
        <f>IF(AND('当年度'!H29=0,'前年度'!H29=0),"",IF('前年度'!H29=0,"皆増 ",IF('当年度'!H29=0,"皆減 ",ROUND('増減額'!H29/'前年度'!H29*100,1))))</f>
        <v>-50.4</v>
      </c>
      <c r="I29" s="31">
        <f>IF(AND('当年度'!I29=0,'前年度'!I29=0),"",IF('前年度'!I29=0,"皆増 ",IF('当年度'!I29=0,"皆減 ",ROUND('増減額'!I29/'前年度'!I29*100,1))))</f>
      </c>
      <c r="J29" s="31">
        <f>IF(AND('当年度'!J29=0,'前年度'!J29=0),"",IF('前年度'!J29=0,"皆増 ",IF('当年度'!J29=0,"皆減 ",ROUND('増減額'!J29/'前年度'!J29*100,1))))</f>
        <v>9.1</v>
      </c>
      <c r="K29" s="31">
        <f>IF(AND('当年度'!K29=0,'前年度'!K29=0),"",IF('前年度'!K29=0,"皆増 ",IF('当年度'!K29=0,"皆減 ",ROUND('増減額'!K29/'前年度'!K29*100,1))))</f>
      </c>
      <c r="L29" s="31" t="str">
        <f>IF(AND('当年度'!L29=0,'前年度'!L29=0),"",IF('前年度'!L29=0,"皆増 ",IF('当年度'!L29=0,"皆減 ",ROUND('増減額'!L29/'前年度'!L29*100,1))))</f>
        <v>皆増 </v>
      </c>
      <c r="M29" s="31">
        <f>IF(AND('当年度'!M29=0,'前年度'!M29=0),"",IF('前年度'!M29=0,"皆増 ",IF('当年度'!M29=0,"皆減 ",ROUND('増減額'!M29/'前年度'!M29*100,1))))</f>
      </c>
      <c r="N29" s="31">
        <f>IF(AND('当年度'!N29=0,'前年度'!N29=0),"",IF('前年度'!N29=0,"皆増 ",IF('当年度'!N29=0,"皆減 ",ROUND('増減額'!N29/'前年度'!N29*100,1))))</f>
        <v>23.6</v>
      </c>
      <c r="O29" s="1"/>
    </row>
    <row r="30" spans="2:15" ht="21" customHeight="1">
      <c r="B30" s="20" t="s">
        <v>41</v>
      </c>
      <c r="C30" s="31">
        <f>IF(AND('当年度'!C30=0,'前年度'!C30=0),"",IF('前年度'!C30=0,"皆増 ",IF('当年度'!C30=0,"皆減 ",ROUND('増減額'!C30/'前年度'!C30*100,1))))</f>
      </c>
      <c r="D30" s="31">
        <f>IF(AND('当年度'!D30=0,'前年度'!D30=0),"",IF('前年度'!D30=0,"皆増 ",IF('当年度'!D30=0,"皆減 ",ROUND('増減額'!D30/'前年度'!D30*100,1))))</f>
      </c>
      <c r="E30" s="31">
        <f>IF(AND('当年度'!E30=0,'前年度'!E30=0),"",IF('前年度'!E30=0,"皆増 ",IF('当年度'!E30=0,"皆減 ",ROUND('増減額'!E30/'前年度'!E30*100,1))))</f>
      </c>
      <c r="F30" s="31">
        <f>IF(AND('当年度'!F30=0,'前年度'!F30=0),"",IF('前年度'!F30=0,"皆増 ",IF('当年度'!F30=0,"皆減 ",ROUND('増減額'!F30/'前年度'!F30*100,1))))</f>
        <v>87.2</v>
      </c>
      <c r="G30" s="31">
        <f>IF(AND('当年度'!G30=0,'前年度'!G30=0),"",IF('前年度'!G30=0,"皆増 ",IF('当年度'!G30=0,"皆減 ",ROUND('増減額'!G30/'前年度'!G30*100,1))))</f>
      </c>
      <c r="H30" s="31">
        <f>IF(AND('当年度'!H30=0,'前年度'!H30=0),"",IF('前年度'!H30=0,"皆増 ",IF('当年度'!H30=0,"皆減 ",ROUND('増減額'!H30/'前年度'!H30*100,1))))</f>
        <v>36.3</v>
      </c>
      <c r="I30" s="31">
        <f>IF(AND('当年度'!I30=0,'前年度'!I30=0),"",IF('前年度'!I30=0,"皆増 ",IF('当年度'!I30=0,"皆減 ",ROUND('増減額'!I30/'前年度'!I30*100,1))))</f>
      </c>
      <c r="J30" s="31">
        <f>IF(AND('当年度'!J30=0,'前年度'!J30=0),"",IF('前年度'!J30=0,"皆増 ",IF('当年度'!J30=0,"皆減 ",ROUND('増減額'!J30/'前年度'!J30*100,1))))</f>
        <v>-22</v>
      </c>
      <c r="K30" s="31">
        <f>IF(AND('当年度'!K30=0,'前年度'!K30=0),"",IF('前年度'!K30=0,"皆増 ",IF('当年度'!K30=0,"皆減 ",ROUND('増減額'!K30/'前年度'!K30*100,1))))</f>
        <v>24.2</v>
      </c>
      <c r="L30" s="31" t="str">
        <f>IF(AND('当年度'!L30=0,'前年度'!L30=0),"",IF('前年度'!L30=0,"皆増 ",IF('当年度'!L30=0,"皆減 ",ROUND('増減額'!L30/'前年度'!L30*100,1))))</f>
        <v>皆減 </v>
      </c>
      <c r="M30" s="31">
        <f>IF(AND('当年度'!M30=0,'前年度'!M30=0),"",IF('前年度'!M30=0,"皆増 ",IF('当年度'!M30=0,"皆減 ",ROUND('増減額'!M30/'前年度'!M30*100,1))))</f>
      </c>
      <c r="N30" s="31">
        <f>IF(AND('当年度'!N30=0,'前年度'!N30=0),"",IF('前年度'!N30=0,"皆増 ",IF('当年度'!N30=0,"皆減 ",ROUND('増減額'!N30/'前年度'!N30*100,1))))</f>
        <v>-26</v>
      </c>
      <c r="O30" s="1"/>
    </row>
    <row r="31" spans="2:15" ht="21" customHeight="1">
      <c r="B31" s="20" t="s">
        <v>42</v>
      </c>
      <c r="C31" s="31">
        <f>IF(AND('当年度'!C31=0,'前年度'!C31=0),"",IF('前年度'!C31=0,"皆増 ",IF('当年度'!C31=0,"皆減 ",ROUND('増減額'!C31/'前年度'!C31*100,1))))</f>
      </c>
      <c r="D31" s="31" t="str">
        <f>IF(AND('当年度'!D31=0,'前年度'!D31=0),"",IF('前年度'!D31=0,"皆増 ",IF('当年度'!D31=0,"皆減 ",ROUND('増減額'!D31/'前年度'!D31*100,1))))</f>
        <v>皆減 </v>
      </c>
      <c r="E31" s="31" t="str">
        <f>IF(AND('当年度'!E31=0,'前年度'!E31=0),"",IF('前年度'!E31=0,"皆増 ",IF('当年度'!E31=0,"皆減 ",ROUND('増減額'!E31/'前年度'!E31*100,1))))</f>
        <v>皆増 </v>
      </c>
      <c r="F31" s="31">
        <f>IF(AND('当年度'!F31=0,'前年度'!F31=0),"",IF('前年度'!F31=0,"皆増 ",IF('当年度'!F31=0,"皆減 ",ROUND('増減額'!F31/'前年度'!F31*100,1))))</f>
        <v>-87.9</v>
      </c>
      <c r="G31" s="31">
        <f>IF(AND('当年度'!G31=0,'前年度'!G31=0),"",IF('前年度'!G31=0,"皆増 ",IF('当年度'!G31=0,"皆減 ",ROUND('増減額'!G31/'前年度'!G31*100,1))))</f>
      </c>
      <c r="H31" s="31">
        <f>IF(AND('当年度'!H31=0,'前年度'!H31=0),"",IF('前年度'!H31=0,"皆増 ",IF('当年度'!H31=0,"皆減 ",ROUND('増減額'!H31/'前年度'!H31*100,1))))</f>
        <v>-11.8</v>
      </c>
      <c r="I31" s="31" t="str">
        <f>IF(AND('当年度'!I31=0,'前年度'!I31=0),"",IF('前年度'!I31=0,"皆増 ",IF('当年度'!I31=0,"皆減 ",ROUND('増減額'!I31/'前年度'!I31*100,1))))</f>
        <v>皆増 </v>
      </c>
      <c r="J31" s="31">
        <f>IF(AND('当年度'!J31=0,'前年度'!J31=0),"",IF('前年度'!J31=0,"皆増 ",IF('当年度'!J31=0,"皆減 ",ROUND('増減額'!J31/'前年度'!J31*100,1))))</f>
        <v>-63.7</v>
      </c>
      <c r="K31" s="31">
        <f>IF(AND('当年度'!K31=0,'前年度'!K31=0),"",IF('前年度'!K31=0,"皆増 ",IF('当年度'!K31=0,"皆減 ",ROUND('増減額'!K31/'前年度'!K31*100,1))))</f>
        <v>-85.4</v>
      </c>
      <c r="L31" s="31" t="str">
        <f>IF(AND('当年度'!L31=0,'前年度'!L31=0),"",IF('前年度'!L31=0,"皆増 ",IF('当年度'!L31=0,"皆減 ",ROUND('増減額'!L31/'前年度'!L31*100,1))))</f>
        <v>皆減 </v>
      </c>
      <c r="M31" s="31">
        <f>IF(AND('当年度'!M31=0,'前年度'!M31=0),"",IF('前年度'!M31=0,"皆増 ",IF('当年度'!M31=0,"皆減 ",ROUND('増減額'!M31/'前年度'!M31*100,1))))</f>
      </c>
      <c r="N31" s="31">
        <f>IF(AND('当年度'!N31=0,'前年度'!N31=0),"",IF('前年度'!N31=0,"皆増 ",IF('当年度'!N31=0,"皆減 ",ROUND('増減額'!N31/'前年度'!N31*100,1))))</f>
        <v>-42.9</v>
      </c>
      <c r="O31" s="1"/>
    </row>
    <row r="32" spans="2:15" ht="21" customHeight="1">
      <c r="B32" s="20" t="s">
        <v>43</v>
      </c>
      <c r="C32" s="31">
        <f>IF(AND('当年度'!C32=0,'前年度'!C32=0),"",IF('前年度'!C32=0,"皆増 ",IF('当年度'!C32=0,"皆減 ",ROUND('増減額'!C32/'前年度'!C32*100,1))))</f>
      </c>
      <c r="D32" s="31">
        <f>IF(AND('当年度'!D32=0,'前年度'!D32=0),"",IF('前年度'!D32=0,"皆増 ",IF('当年度'!D32=0,"皆減 ",ROUND('増減額'!D32/'前年度'!D32*100,1))))</f>
      </c>
      <c r="E32" s="31" t="str">
        <f>IF(AND('当年度'!E32=0,'前年度'!E32=0),"",IF('前年度'!E32=0,"皆増 ",IF('当年度'!E32=0,"皆減 ",ROUND('増減額'!E32/'前年度'!E32*100,1))))</f>
        <v>皆増 </v>
      </c>
      <c r="F32" s="31">
        <f>IF(AND('当年度'!F32=0,'前年度'!F32=0),"",IF('前年度'!F32=0,"皆増 ",IF('当年度'!F32=0,"皆減 ",ROUND('増減額'!F32/'前年度'!F32*100,1))))</f>
        <v>-3.3</v>
      </c>
      <c r="G32" s="31">
        <f>IF(AND('当年度'!G32=0,'前年度'!G32=0),"",IF('前年度'!G32=0,"皆増 ",IF('当年度'!G32=0,"皆減 ",ROUND('増減額'!G32/'前年度'!G32*100,1))))</f>
      </c>
      <c r="H32" s="31">
        <f>IF(AND('当年度'!H32=0,'前年度'!H32=0),"",IF('前年度'!H32=0,"皆増 ",IF('当年度'!H32=0,"皆減 ",ROUND('増減額'!H32/'前年度'!H32*100,1))))</f>
        <v>229.6</v>
      </c>
      <c r="I32" s="31">
        <f>IF(AND('当年度'!I32=0,'前年度'!I32=0),"",IF('前年度'!I32=0,"皆増 ",IF('当年度'!I32=0,"皆減 ",ROUND('増減額'!I32/'前年度'!I32*100,1))))</f>
      </c>
      <c r="J32" s="31">
        <f>IF(AND('当年度'!J32=0,'前年度'!J32=0),"",IF('前年度'!J32=0,"皆増 ",IF('当年度'!J32=0,"皆減 ",ROUND('増減額'!J32/'前年度'!J32*100,1))))</f>
        <v>-32.4</v>
      </c>
      <c r="K32" s="31">
        <f>IF(AND('当年度'!K32=0,'前年度'!K32=0),"",IF('前年度'!K32=0,"皆増 ",IF('当年度'!K32=0,"皆減 ",ROUND('増減額'!K32/'前年度'!K32*100,1))))</f>
      </c>
      <c r="L32" s="31">
        <f>IF(AND('当年度'!L32=0,'前年度'!L32=0),"",IF('前年度'!L32=0,"皆増 ",IF('当年度'!L32=0,"皆減 ",ROUND('増減額'!L32/'前年度'!L32*100,1))))</f>
        <v>-14.6</v>
      </c>
      <c r="M32" s="31">
        <f>IF(AND('当年度'!M32=0,'前年度'!M32=0),"",IF('前年度'!M32=0,"皆増 ",IF('当年度'!M32=0,"皆減 ",ROUND('増減額'!M32/'前年度'!M32*100,1))))</f>
      </c>
      <c r="N32" s="31">
        <f>IF(AND('当年度'!N32=0,'前年度'!N32=0),"",IF('前年度'!N32=0,"皆増 ",IF('当年度'!N32=0,"皆減 ",ROUND('増減額'!N32/'前年度'!N32*100,1))))</f>
        <v>-8</v>
      </c>
      <c r="O32" s="1"/>
    </row>
    <row r="33" spans="2:15" ht="21" customHeight="1">
      <c r="B33" s="20" t="s">
        <v>34</v>
      </c>
      <c r="C33" s="31">
        <f>IF(AND('当年度'!C33=0,'前年度'!C33=0),"",IF('前年度'!C33=0,"皆増 ",IF('当年度'!C33=0,"皆減 ",ROUND('増減額'!C33/'前年度'!C33*100,1))))</f>
      </c>
      <c r="D33" s="31">
        <f>IF(AND('当年度'!D33=0,'前年度'!D33=0),"",IF('前年度'!D33=0,"皆増 ",IF('当年度'!D33=0,"皆減 ",ROUND('増減額'!D33/'前年度'!D33*100,1))))</f>
      </c>
      <c r="E33" s="31">
        <f>IF(AND('当年度'!E33=0,'前年度'!E33=0),"",IF('前年度'!E33=0,"皆増 ",IF('当年度'!E33=0,"皆減 ",ROUND('増減額'!E33/'前年度'!E33*100,1))))</f>
      </c>
      <c r="F33" s="31">
        <f>IF(AND('当年度'!F33=0,'前年度'!F33=0),"",IF('前年度'!F33=0,"皆増 ",IF('当年度'!F33=0,"皆減 ",ROUND('増減額'!F33/'前年度'!F33*100,1))))</f>
      </c>
      <c r="G33" s="31">
        <f>IF(AND('当年度'!G33=0,'前年度'!G33=0),"",IF('前年度'!G33=0,"皆増 ",IF('当年度'!G33=0,"皆減 ",ROUND('増減額'!G33/'前年度'!G33*100,1))))</f>
      </c>
      <c r="H33" s="31">
        <f>IF(AND('当年度'!H33=0,'前年度'!H33=0),"",IF('前年度'!H33=0,"皆増 ",IF('当年度'!H33=0,"皆減 ",ROUND('増減額'!H33/'前年度'!H33*100,1))))</f>
        <v>-60.2</v>
      </c>
      <c r="I33" s="31">
        <f>IF(AND('当年度'!I33=0,'前年度'!I33=0),"",IF('前年度'!I33=0,"皆増 ",IF('当年度'!I33=0,"皆減 ",ROUND('増減額'!I33/'前年度'!I33*100,1))))</f>
      </c>
      <c r="J33" s="31">
        <f>IF(AND('当年度'!J33=0,'前年度'!J33=0),"",IF('前年度'!J33=0,"皆増 ",IF('当年度'!J33=0,"皆減 ",ROUND('増減額'!J33/'前年度'!J33*100,1))))</f>
        <v>5.9</v>
      </c>
      <c r="K33" s="31">
        <f>IF(AND('当年度'!K33=0,'前年度'!K33=0),"",IF('前年度'!K33=0,"皆増 ",IF('当年度'!K33=0,"皆減 ",ROUND('増減額'!K33/'前年度'!K33*100,1))))</f>
      </c>
      <c r="L33" s="31">
        <f>IF(AND('当年度'!L33=0,'前年度'!L33=0),"",IF('前年度'!L33=0,"皆増 ",IF('当年度'!L33=0,"皆減 ",ROUND('増減額'!L33/'前年度'!L33*100,1))))</f>
      </c>
      <c r="M33" s="31">
        <f>IF(AND('当年度'!M33=0,'前年度'!M33=0),"",IF('前年度'!M33=0,"皆増 ",IF('当年度'!M33=0,"皆減 ",ROUND('増減額'!M33/'前年度'!M33*100,1))))</f>
      </c>
      <c r="N33" s="31">
        <f>IF(AND('当年度'!N33=0,'前年度'!N33=0),"",IF('前年度'!N33=0,"皆増 ",IF('当年度'!N33=0,"皆減 ",ROUND('増減額'!N33/'前年度'!N33*100,1))))</f>
        <v>-33.1</v>
      </c>
      <c r="O33" s="1"/>
    </row>
    <row r="34" spans="2:15" ht="21" customHeight="1">
      <c r="B34" s="21" t="s">
        <v>35</v>
      </c>
      <c r="C34" s="34">
        <f>IF(AND('当年度'!C34=0,'前年度'!C34=0),"",IF('前年度'!C34=0,"皆増 ",IF('当年度'!C34=0,"皆減 ",ROUND('増減額'!C34/'前年度'!C34*100,1))))</f>
      </c>
      <c r="D34" s="34" t="str">
        <f>IF(AND('当年度'!D34=0,'前年度'!D34=0),"",IF('前年度'!D34=0,"皆増 ",IF('当年度'!D34=0,"皆減 ",ROUND('増減額'!D34/'前年度'!D34*100,1))))</f>
        <v>皆増 </v>
      </c>
      <c r="E34" s="34">
        <f>IF(AND('当年度'!E34=0,'前年度'!E34=0),"",IF('前年度'!E34=0,"皆増 ",IF('当年度'!E34=0,"皆減 ",ROUND('増減額'!E34/'前年度'!E34*100,1))))</f>
      </c>
      <c r="F34" s="34">
        <f>IF(AND('当年度'!F34=0,'前年度'!F34=0),"",IF('前年度'!F34=0,"皆増 ",IF('当年度'!F34=0,"皆減 ",ROUND('増減額'!F34/'前年度'!F34*100,1))))</f>
      </c>
      <c r="G34" s="34">
        <f>IF(AND('当年度'!G34=0,'前年度'!G34=0),"",IF('前年度'!G34=0,"皆増 ",IF('当年度'!G34=0,"皆減 ",ROUND('増減額'!G34/'前年度'!G34*100,1))))</f>
      </c>
      <c r="H34" s="34">
        <f>IF(AND('当年度'!H34=0,'前年度'!H34=0),"",IF('前年度'!H34=0,"皆増 ",IF('当年度'!H34=0,"皆減 ",ROUND('増減額'!H34/'前年度'!H34*100,1))))</f>
        <v>-15.4</v>
      </c>
      <c r="I34" s="34">
        <f>IF(AND('当年度'!I34=0,'前年度'!I34=0),"",IF('前年度'!I34=0,"皆増 ",IF('当年度'!I34=0,"皆減 ",ROUND('増減額'!I34/'前年度'!I34*100,1))))</f>
      </c>
      <c r="J34" s="34">
        <f>IF(AND('当年度'!J34=0,'前年度'!J34=0),"",IF('前年度'!J34=0,"皆増 ",IF('当年度'!J34=0,"皆減 ",ROUND('増減額'!J34/'前年度'!J34*100,1))))</f>
        <v>-25</v>
      </c>
      <c r="K34" s="34" t="str">
        <f>IF(AND('当年度'!K34=0,'前年度'!K34=0),"",IF('前年度'!K34=0,"皆増 ",IF('当年度'!K34=0,"皆減 ",ROUND('増減額'!K34/'前年度'!K34*100,1))))</f>
        <v>皆減 </v>
      </c>
      <c r="L34" s="34">
        <f>IF(AND('当年度'!L34=0,'前年度'!L34=0),"",IF('前年度'!L34=0,"皆増 ",IF('当年度'!L34=0,"皆減 ",ROUND('増減額'!L34/'前年度'!L34*100,1))))</f>
        <v>165</v>
      </c>
      <c r="M34" s="34">
        <f>IF(AND('当年度'!M34=0,'前年度'!M34=0),"",IF('前年度'!M34=0,"皆増 ",IF('当年度'!M34=0,"皆減 ",ROUND('増減額'!M34/'前年度'!M34*100,1))))</f>
      </c>
      <c r="N34" s="34">
        <f>IF(AND('当年度'!N34=0,'前年度'!N34=0),"",IF('前年度'!N34=0,"皆増 ",IF('当年度'!N34=0,"皆減 ",ROUND('増減額'!N34/'前年度'!N34*100,1))))</f>
        <v>-0.5</v>
      </c>
      <c r="O34" s="1"/>
    </row>
    <row r="35" spans="2:15" ht="24.75" customHeight="1">
      <c r="B35" s="25" t="s">
        <v>36</v>
      </c>
      <c r="C35" s="35">
        <f>IF(AND('当年度'!C35=0,'前年度'!C35=0),"",IF('前年度'!C35=0,"皆増 ",IF('当年度'!C35=0,"皆減 ",ROUND('増減額'!C35/'前年度'!C35*100,1))))</f>
      </c>
      <c r="D35" s="35">
        <f>IF(AND('当年度'!D35=0,'前年度'!D35=0),"",IF('前年度'!D35=0,"皆増 ",IF('当年度'!D35=0,"皆減 ",ROUND('増減額'!D35/'前年度'!D35*100,1))))</f>
        <v>-63.9</v>
      </c>
      <c r="E35" s="35">
        <f>IF(AND('当年度'!E35=0,'前年度'!E35=0),"",IF('前年度'!E35=0,"皆増 ",IF('当年度'!E35=0,"皆減 ",ROUND('増減額'!E35/'前年度'!E35*100,1))))</f>
        <v>60.5</v>
      </c>
      <c r="F35" s="35">
        <f>IF(AND('当年度'!F35=0,'前年度'!F35=0),"",IF('前年度'!F35=0,"皆増 ",IF('当年度'!F35=0,"皆減 ",ROUND('増減額'!F35/'前年度'!F35*100,1))))</f>
        <v>96.4</v>
      </c>
      <c r="G35" s="35">
        <f>IF(AND('当年度'!G35=0,'前年度'!G35=0),"",IF('前年度'!G35=0,"皆増 ",IF('当年度'!G35=0,"皆減 ",ROUND('増減額'!G35/'前年度'!G35*100,1))))</f>
      </c>
      <c r="H35" s="35">
        <f>IF(AND('当年度'!H35=0,'前年度'!H35=0),"",IF('前年度'!H35=0,"皆増 ",IF('当年度'!H35=0,"皆減 ",ROUND('増減額'!H35/'前年度'!H35*100,1))))</f>
        <v>35.7</v>
      </c>
      <c r="I35" s="35">
        <f>IF(AND('当年度'!I35=0,'前年度'!I35=0),"",IF('前年度'!I35=0,"皆増 ",IF('当年度'!I35=0,"皆減 ",ROUND('増減額'!I35/'前年度'!I35*100,1))))</f>
        <v>379.2</v>
      </c>
      <c r="J35" s="35">
        <f>IF(AND('当年度'!J35=0,'前年度'!J35=0),"",IF('前年度'!J35=0,"皆増 ",IF('当年度'!J35=0,"皆減 ",ROUND('増減額'!J35/'前年度'!J35*100,1))))</f>
        <v>0.6</v>
      </c>
      <c r="K35" s="35">
        <f>IF(AND('当年度'!K35=0,'前年度'!K35=0),"",IF('前年度'!K35=0,"皆増 ",IF('当年度'!K35=0,"皆減 ",ROUND('増減額'!K35/'前年度'!K35*100,1))))</f>
        <v>-2.8</v>
      </c>
      <c r="L35" s="35">
        <f>IF(AND('当年度'!L35=0,'前年度'!L35=0),"",IF('前年度'!L35=0,"皆増 ",IF('当年度'!L35=0,"皆減 ",ROUND('増減額'!L35/'前年度'!L35*100,1))))</f>
        <v>88.5</v>
      </c>
      <c r="M35" s="35">
        <f>IF(AND('当年度'!M35=0,'前年度'!M35=0),"",IF('前年度'!M35=0,"皆増 ",IF('当年度'!M35=0,"皆減 ",ROUND('増減額'!M35/'前年度'!M35*100,1))))</f>
      </c>
      <c r="N35" s="35">
        <f>IF(AND('当年度'!N35=0,'前年度'!N35=0),"",IF('前年度'!N35=0,"皆増 ",IF('当年度'!N35=0,"皆減 ",ROUND('増減額'!N35/'前年度'!N35*100,1))))</f>
        <v>35</v>
      </c>
      <c r="O35" s="1"/>
    </row>
    <row r="36" spans="2:15" ht="24.75" customHeight="1">
      <c r="B36" s="24" t="s">
        <v>45</v>
      </c>
      <c r="C36" s="36">
        <f>IF(AND('当年度'!C36=0,'前年度'!C36=0),"",IF('前年度'!C36=0,"皆増 ",IF('当年度'!C36=0,"皆減 ",ROUND('増減額'!C36/'前年度'!C36*100,1))))</f>
      </c>
      <c r="D36" s="36">
        <f>IF(AND('当年度'!D36=0,'前年度'!D36=0),"",IF('前年度'!D36=0,"皆増 ",IF('当年度'!D36=0,"皆減 ",ROUND('増減額'!D36/'前年度'!D36*100,1))))</f>
        <v>13.8</v>
      </c>
      <c r="E36" s="36">
        <f>IF(AND('当年度'!E36=0,'前年度'!E36=0),"",IF('前年度'!E36=0,"皆増 ",IF('当年度'!E36=0,"皆減 ",ROUND('増減額'!E36/'前年度'!E36*100,1))))</f>
        <v>20.7</v>
      </c>
      <c r="F36" s="36">
        <f>IF(AND('当年度'!F36=0,'前年度'!F36=0),"",IF('前年度'!F36=0,"皆増 ",IF('当年度'!F36=0,"皆減 ",ROUND('増減額'!F36/'前年度'!F36*100,1))))</f>
        <v>-24.3</v>
      </c>
      <c r="G36" s="36">
        <f>IF(AND('当年度'!G36=0,'前年度'!G36=0),"",IF('前年度'!G36=0,"皆増 ",IF('当年度'!G36=0,"皆減 ",ROUND('増減額'!G36/'前年度'!G36*100,1))))</f>
      </c>
      <c r="H36" s="36">
        <f>IF(AND('当年度'!H36=0,'前年度'!H36=0),"",IF('前年度'!H36=0,"皆増 ",IF('当年度'!H36=0,"皆減 ",ROUND('増減額'!H36/'前年度'!H36*100,1))))</f>
        <v>53</v>
      </c>
      <c r="I36" s="36">
        <f>IF(AND('当年度'!I36=0,'前年度'!I36=0),"",IF('前年度'!I36=0,"皆増 ",IF('当年度'!I36=0,"皆減 ",ROUND('増減額'!I36/'前年度'!I36*100,1))))</f>
        <v>869.6</v>
      </c>
      <c r="J36" s="36">
        <f>IF(AND('当年度'!J36=0,'前年度'!J36=0),"",IF('前年度'!J36=0,"皆増 ",IF('当年度'!J36=0,"皆減 ",ROUND('増減額'!J36/'前年度'!J36*100,1))))</f>
        <v>-35.6</v>
      </c>
      <c r="K36" s="36">
        <f>IF(AND('当年度'!K36=0,'前年度'!K36=0),"",IF('前年度'!K36=0,"皆増 ",IF('当年度'!K36=0,"皆減 ",ROUND('増減額'!K36/'前年度'!K36*100,1))))</f>
        <v>-3.4</v>
      </c>
      <c r="L36" s="36">
        <f>IF(AND('当年度'!L36=0,'前年度'!L36=0),"",IF('前年度'!L36=0,"皆増 ",IF('当年度'!L36=0,"皆減 ",ROUND('増減額'!L36/'前年度'!L36*100,1))))</f>
        <v>-11.2</v>
      </c>
      <c r="M36" s="36">
        <f>IF(AND('当年度'!M36=0,'前年度'!M36=0),"",IF('前年度'!M36=0,"皆増 ",IF('当年度'!M36=0,"皆減 ",ROUND('増減額'!M36/'前年度'!M36*100,1))))</f>
      </c>
      <c r="N36" s="36">
        <f>IF(AND('当年度'!N36=0,'前年度'!N36=0),"",IF('前年度'!N36=0,"皆増 ",IF('当年度'!N36=0,"皆減 ",ROUND('増減額'!N36/'前年度'!N36*100,1))))</f>
        <v>-8.9</v>
      </c>
      <c r="O36" s="1"/>
    </row>
    <row r="37" spans="2:15" ht="24.75" customHeight="1">
      <c r="B37" s="24" t="s">
        <v>37</v>
      </c>
      <c r="C37" s="36">
        <f>IF(AND('当年度'!C37=0,'前年度'!C37=0),"",IF('前年度'!C37=0,"皆増 ",IF('当年度'!C37=0,"皆減 ",ROUND('増減額'!C37/'前年度'!C37*100,1))))</f>
      </c>
      <c r="D37" s="36">
        <f>IF(AND('当年度'!D37=0,'前年度'!D37=0),"",IF('前年度'!D37=0,"皆増 ",IF('当年度'!D37=0,"皆減 ",ROUND('増減額'!D37/'前年度'!D37*100,1))))</f>
        <v>-24.8</v>
      </c>
      <c r="E37" s="36">
        <f>IF(AND('当年度'!E37=0,'前年度'!E37=0),"",IF('前年度'!E37=0,"皆増 ",IF('当年度'!E37=0,"皆減 ",ROUND('増減額'!E37/'前年度'!E37*100,1))))</f>
        <v>55.4</v>
      </c>
      <c r="F37" s="36">
        <f>IF(AND('当年度'!F37=0,'前年度'!F37=0),"",IF('前年度'!F37=0,"皆増 ",IF('当年度'!F37=0,"皆減 ",ROUND('増減額'!F37/'前年度'!F37*100,1))))</f>
        <v>89.7</v>
      </c>
      <c r="G37" s="36">
        <f>IF(AND('当年度'!G37=0,'前年度'!G37=0),"",IF('前年度'!G37=0,"皆増 ",IF('当年度'!G37=0,"皆減 ",ROUND('増減額'!G37/'前年度'!G37*100,1))))</f>
      </c>
      <c r="H37" s="36">
        <f>IF(AND('当年度'!H37=0,'前年度'!H37=0),"",IF('前年度'!H37=0,"皆増 ",IF('当年度'!H37=0,"皆減 ",ROUND('増減額'!H37/'前年度'!H37*100,1))))</f>
        <v>40.5</v>
      </c>
      <c r="I37" s="36">
        <f>IF(AND('当年度'!I37=0,'前年度'!I37=0),"",IF('前年度'!I37=0,"皆増 ",IF('当年度'!I37=0,"皆減 ",ROUND('増減額'!I37/'前年度'!I37*100,1))))</f>
        <v>475.6</v>
      </c>
      <c r="J37" s="36">
        <f>IF(AND('当年度'!J37=0,'前年度'!J37=0),"",IF('前年度'!J37=0,"皆増 ",IF('当年度'!J37=0,"皆減 ",ROUND('増減額'!J37/'前年度'!J37*100,1))))</f>
        <v>-6.9</v>
      </c>
      <c r="K37" s="36">
        <f>IF(AND('当年度'!K37=0,'前年度'!K37=0),"",IF('前年度'!K37=0,"皆増 ",IF('当年度'!K37=0,"皆減 ",ROUND('増減額'!K37/'前年度'!K37*100,1))))</f>
        <v>-3</v>
      </c>
      <c r="L37" s="36">
        <f>IF(AND('当年度'!L37=0,'前年度'!L37=0),"",IF('前年度'!L37=0,"皆増 ",IF('当年度'!L37=0,"皆減 ",ROUND('増減額'!L37/'前年度'!L37*100,1))))</f>
        <v>61.7</v>
      </c>
      <c r="M37" s="36">
        <f>IF(AND('当年度'!M37=0,'前年度'!M37=0),"",IF('前年度'!M37=0,"皆増 ",IF('当年度'!M37=0,"皆減 ",ROUND('増減額'!M37/'前年度'!M37*100,1))))</f>
      </c>
      <c r="N37" s="36">
        <f>IF(AND('当年度'!N37=0,'前年度'!N37=0),"",IF('前年度'!N37=0,"皆増 ",IF('当年度'!N37=0,"皆減 ",ROUND('増減額'!N37/'前年度'!N37*100,1))))</f>
        <v>24.8</v>
      </c>
      <c r="O37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ゴシック,標準"&amp;24７　普通建設事業費（補助事業費）の状況（対前年度増減率）&amp;"ＭＳ 明朝,標準"&amp;14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2017-09-13T12:42:39Z</cp:lastPrinted>
  <dcterms:created xsi:type="dcterms:W3CDTF">1999-09-10T06:44:38Z</dcterms:created>
  <dcterms:modified xsi:type="dcterms:W3CDTF">2018-08-13T05:38:20Z</dcterms:modified>
  <cp:category/>
  <cp:version/>
  <cp:contentType/>
  <cp:contentStatus/>
</cp:coreProperties>
</file>