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269" activeTab="0"/>
  </bookViews>
  <sheets>
    <sheet name="14(1)" sheetId="1" r:id="rId1"/>
    <sheet name="14(2)" sheetId="2" r:id="rId2"/>
  </sheets>
  <definedNames>
    <definedName name="\D">'14(1)'!$V$9</definedName>
    <definedName name="\H">'14(1)'!$V$5</definedName>
    <definedName name="\P">'14(1)'!$V$3</definedName>
    <definedName name="\Q">'14(1)'!$V$7</definedName>
    <definedName name="_xlnm.Print_Area" localSheetId="0">'14(1)'!$B$2:$S$40</definedName>
    <definedName name="_xlnm.Print_Area" localSheetId="1">'14(2)'!$B$2:$Q$39</definedName>
    <definedName name="Print_Area_MI" localSheetId="0">'14(1)'!$A$1:$M$40</definedName>
    <definedName name="_xlnm.Print_Titles" localSheetId="0">'14(1)'!$A:$A</definedName>
    <definedName name="_xlnm.Print_Titles" localSheetId="1">'14(2)'!$A:$A</definedName>
  </definedNames>
  <calcPr fullCalcOnLoad="1"/>
</workbook>
</file>

<file path=xl/sharedStrings.xml><?xml version="1.0" encoding="utf-8"?>
<sst xmlns="http://schemas.openxmlformats.org/spreadsheetml/2006/main" count="156" uniqueCount="85">
  <si>
    <t>(単位:千円)</t>
  </si>
  <si>
    <t>市町村税</t>
  </si>
  <si>
    <t>現年課税分</t>
  </si>
  <si>
    <t>滞納繰越分</t>
  </si>
  <si>
    <t>市町村民税</t>
  </si>
  <si>
    <t>決 算 額</t>
  </si>
  <si>
    <t>徴 収 率</t>
  </si>
  <si>
    <t>個人均等割</t>
  </si>
  <si>
    <t>所 得 割</t>
  </si>
  <si>
    <t>うち</t>
  </si>
  <si>
    <t>法人均等割</t>
  </si>
  <si>
    <t>法人税割</t>
  </si>
  <si>
    <t>(%)</t>
  </si>
  <si>
    <t>退職所得分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</si>
  <si>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</si>
  <si>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</si>
  <si>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</si>
  <si>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</si>
  <si>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</si>
  <si>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</si>
  <si>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</si>
  <si>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</si>
  <si>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</si>
  <si>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</si>
  <si>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</si>
  <si>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</si>
  <si>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</si>
  <si>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</si>
  <si>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</si>
  <si>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</si>
  <si>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</si>
  <si>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</si>
  <si>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</si>
  <si>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</si>
  <si>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</si>
  <si>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</si>
  <si>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</si>
  <si>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* 平均については、単純平均による。</t>
  </si>
  <si>
    <t xml:space="preserve"> </t>
  </si>
  <si>
    <t>固定資産税</t>
  </si>
  <si>
    <t>軽自動車税</t>
  </si>
  <si>
    <t>市 町 村</t>
  </si>
  <si>
    <t>鉱 産 税</t>
  </si>
  <si>
    <t>特別土地</t>
  </si>
  <si>
    <t>土    地</t>
  </si>
  <si>
    <t>家    屋</t>
  </si>
  <si>
    <t>償却資産</t>
  </si>
  <si>
    <t>たばこ税</t>
  </si>
  <si>
    <t>保 有 税</t>
  </si>
  <si>
    <t>入 湯 税</t>
  </si>
  <si>
    <t>都市計画税</t>
  </si>
  <si>
    <t>国民健康</t>
  </si>
  <si>
    <t>保 険 税</t>
  </si>
  <si>
    <t>保 険 料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</si>
  <si>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</si>
  <si>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</si>
  <si>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</si>
  <si>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</si>
  <si>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</si>
  <si>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</si>
  <si>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</si>
  <si>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</si>
  <si>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１４   税 収 入 の 状 況 （１）</t>
  </si>
  <si>
    <t>１４   税 収 入 の 状 況 （２）</t>
  </si>
  <si>
    <r>
      <t>交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付 金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</si>
  <si>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</si>
  <si>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</si>
  <si>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法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</si>
  <si>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個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</si>
  <si>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>純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</si>
  <si>
    <r>
      <t>資 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</si>
  <si>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徴収率</t>
  </si>
  <si>
    <r>
      <t>法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外</t>
    </r>
  </si>
  <si>
    <r>
      <t>普 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</si>
  <si>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目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</si>
  <si>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旧 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に</t>
    </r>
  </si>
  <si>
    <r>
      <t>よ 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</si>
  <si>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&lt;市 計・平均&gt;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</si>
  <si>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</si>
  <si>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</si>
  <si>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 xml:space="preserve">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定</t>
    </r>
  </si>
  <si>
    <t>うち</t>
  </si>
  <si>
    <t>－</t>
  </si>
  <si>
    <t>事業所税</t>
  </si>
  <si>
    <t>【29年度決算額】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</si>
</sst>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7" xfId="0" applyFont="1" applyBorder="1" applyAlignment="1">
      <alignment/>
    </xf>
    <xf numFmtId="37" fontId="0" fillId="0" borderId="18" xfId="0" applyFont="1" applyBorder="1" applyAlignment="1">
      <alignment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>
      <alignment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7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>
      <alignment horizontal="centerContinuous" vertical="center"/>
    </xf>
    <xf numFmtId="0" fontId="0" fillId="0" borderId="26" xfId="0" applyNumberFormat="1" applyFont="1" applyBorder="1" applyAlignment="1">
      <alignment horizontal="centerContinuous" vertical="center"/>
    </xf>
    <xf numFmtId="0" fontId="0" fillId="0" borderId="42" xfId="0" applyNumberFormat="1" applyFont="1" applyBorder="1" applyAlignment="1">
      <alignment horizontal="centerContinuous" vertical="center"/>
    </xf>
    <xf numFmtId="0" fontId="0" fillId="0" borderId="43" xfId="0" applyNumberFormat="1" applyFont="1" applyBorder="1" applyAlignment="1">
      <alignment/>
    </xf>
    <xf numFmtId="0" fontId="0" fillId="0" borderId="44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/>
      <protection/>
    </xf>
    <xf numFmtId="37" fontId="0" fillId="0" borderId="43" xfId="0" applyFont="1" applyBorder="1" applyAlignment="1">
      <alignment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/>
      <protection/>
    </xf>
    <xf numFmtId="0" fontId="0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37" fontId="3" fillId="0" borderId="66" xfId="0" applyNumberFormat="1" applyFont="1" applyBorder="1" applyAlignment="1" applyProtection="1">
      <alignment/>
      <protection/>
    </xf>
    <xf numFmtId="37" fontId="3" fillId="0" borderId="67" xfId="0" applyNumberFormat="1" applyFont="1" applyBorder="1" applyAlignment="1" applyProtection="1">
      <alignment/>
      <protection/>
    </xf>
    <xf numFmtId="37" fontId="3" fillId="0" borderId="68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0" xfId="0" applyFont="1" applyBorder="1" applyAlignment="1" applyProtection="1">
      <alignment/>
      <protection/>
    </xf>
    <xf numFmtId="37" fontId="0" fillId="0" borderId="65" xfId="0" applyFont="1" applyBorder="1" applyAlignment="1" applyProtection="1">
      <alignment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71" xfId="0" applyNumberFormat="1" applyFont="1" applyBorder="1" applyAlignment="1">
      <alignment horizontal="right" vertical="center"/>
    </xf>
    <xf numFmtId="0" fontId="0" fillId="0" borderId="7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28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7" fontId="0" fillId="0" borderId="76" xfId="0" applyFont="1" applyBorder="1" applyAlignment="1">
      <alignment/>
    </xf>
    <xf numFmtId="176" fontId="3" fillId="0" borderId="51" xfId="0" applyNumberFormat="1" applyFont="1" applyBorder="1" applyAlignment="1" applyProtection="1">
      <alignment/>
      <protection/>
    </xf>
    <xf numFmtId="176" fontId="3" fillId="0" borderId="16" xfId="0" applyNumberFormat="1" applyFont="1" applyBorder="1" applyAlignment="1" applyProtection="1">
      <alignment/>
      <protection/>
    </xf>
    <xf numFmtId="176" fontId="3" fillId="0" borderId="56" xfId="0" applyNumberFormat="1" applyFont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176" fontId="0" fillId="0" borderId="77" xfId="0" applyNumberFormat="1" applyFont="1" applyBorder="1" applyAlignment="1" applyProtection="1">
      <alignment/>
      <protection/>
    </xf>
    <xf numFmtId="176" fontId="0" fillId="0" borderId="71" xfId="0" applyNumberFormat="1" applyFont="1" applyBorder="1" applyAlignment="1" applyProtection="1">
      <alignment/>
      <protection/>
    </xf>
    <xf numFmtId="0" fontId="6" fillId="0" borderId="0" xfId="0" applyNumberFormat="1" applyFont="1" applyAlignment="1">
      <alignment horizontal="right" vertical="top"/>
    </xf>
    <xf numFmtId="176" fontId="3" fillId="0" borderId="51" xfId="0" applyNumberFormat="1" applyFont="1" applyBorder="1" applyAlignment="1" applyProtection="1">
      <alignment horizontal="right"/>
      <protection/>
    </xf>
    <xf numFmtId="176" fontId="3" fillId="0" borderId="16" xfId="0" applyNumberFormat="1" applyFont="1" applyBorder="1" applyAlignment="1" applyProtection="1">
      <alignment horizontal="right"/>
      <protection/>
    </xf>
    <xf numFmtId="176" fontId="3" fillId="0" borderId="56" xfId="0" applyNumberFormat="1" applyFont="1" applyBorder="1" applyAlignment="1" applyProtection="1">
      <alignment horizontal="right"/>
      <protection/>
    </xf>
    <xf numFmtId="176" fontId="3" fillId="0" borderId="14" xfId="0" applyNumberFormat="1" applyFont="1" applyBorder="1" applyAlignment="1" applyProtection="1">
      <alignment horizontal="right"/>
      <protection/>
    </xf>
    <xf numFmtId="176" fontId="3" fillId="0" borderId="78" xfId="0" applyNumberFormat="1" applyFont="1" applyBorder="1" applyAlignment="1" applyProtection="1">
      <alignment horizontal="right"/>
      <protection/>
    </xf>
    <xf numFmtId="176" fontId="3" fillId="0" borderId="79" xfId="0" applyNumberFormat="1" applyFont="1" applyBorder="1" applyAlignment="1" applyProtection="1">
      <alignment horizontal="right"/>
      <protection/>
    </xf>
    <xf numFmtId="176" fontId="3" fillId="0" borderId="80" xfId="0" applyNumberFormat="1" applyFont="1" applyBorder="1" applyAlignment="1" applyProtection="1">
      <alignment horizontal="right"/>
      <protection/>
    </xf>
    <xf numFmtId="176" fontId="3" fillId="0" borderId="81" xfId="0" applyNumberFormat="1" applyFont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F19" sqref="F19"/>
    </sheetView>
  </sheetViews>
  <sheetFormatPr defaultColWidth="14.66015625" defaultRowHeight="24" customHeight="1"/>
  <cols>
    <col min="1" max="1" width="14.1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2.66015625" style="2" customWidth="1"/>
    <col min="9" max="9" width="11.16015625" style="2" customWidth="1"/>
    <col min="10" max="10" width="11.66015625" style="2" customWidth="1"/>
    <col min="11" max="12" width="11.16015625" style="2" customWidth="1"/>
    <col min="13" max="13" width="11.66015625" style="2" customWidth="1"/>
    <col min="14" max="15" width="12.66015625" style="2" customWidth="1"/>
    <col min="16" max="18" width="11.66015625" style="2" customWidth="1"/>
    <col min="19" max="19" width="11.16015625" style="2" customWidth="1"/>
    <col min="20" max="16384" width="14.66015625" style="2" customWidth="1"/>
  </cols>
  <sheetData>
    <row r="1" spans="1:24" s="1" customFormat="1" ht="25.5" customHeight="1">
      <c r="A1" s="22" t="s">
        <v>62</v>
      </c>
      <c r="B1" s="23"/>
      <c r="C1" s="24"/>
      <c r="D1" s="23"/>
      <c r="E1" s="24"/>
      <c r="F1" s="23"/>
      <c r="G1" s="24"/>
      <c r="H1" s="23"/>
      <c r="I1" s="23"/>
      <c r="J1" s="23"/>
      <c r="K1" s="23"/>
      <c r="L1" s="23"/>
      <c r="M1" s="23"/>
      <c r="N1" s="41"/>
      <c r="O1" s="41"/>
      <c r="P1" s="41"/>
      <c r="Q1" s="41"/>
      <c r="R1" s="41"/>
      <c r="S1" s="142" t="s">
        <v>84</v>
      </c>
      <c r="T1" s="23"/>
      <c r="U1" s="23"/>
      <c r="V1" s="23"/>
      <c r="W1" s="23"/>
      <c r="X1" s="23"/>
    </row>
    <row r="2" spans="1:24" s="1" customFormat="1" ht="25.5" customHeight="1" thickBot="1">
      <c r="A2" s="25"/>
      <c r="B2" s="25"/>
      <c r="C2" s="26"/>
      <c r="D2" s="25"/>
      <c r="E2" s="26"/>
      <c r="F2" s="25"/>
      <c r="G2" s="27"/>
      <c r="H2" s="25"/>
      <c r="I2" s="25"/>
      <c r="J2" s="25"/>
      <c r="K2" s="25"/>
      <c r="L2" s="25"/>
      <c r="M2" s="27"/>
      <c r="N2" s="45"/>
      <c r="O2" s="45"/>
      <c r="P2" s="45"/>
      <c r="Q2" s="45"/>
      <c r="R2" s="27"/>
      <c r="S2" s="27" t="s">
        <v>0</v>
      </c>
      <c r="T2" s="23"/>
      <c r="U2" s="23"/>
      <c r="V2" s="23"/>
      <c r="W2" s="23"/>
      <c r="X2" s="23"/>
    </row>
    <row r="3" spans="1:24" s="1" customFormat="1" ht="25.5" customHeight="1">
      <c r="A3" s="70"/>
      <c r="B3" s="71"/>
      <c r="C3" s="24"/>
      <c r="D3" s="29"/>
      <c r="E3" s="30"/>
      <c r="F3" s="29"/>
      <c r="G3" s="30"/>
      <c r="H3" s="31"/>
      <c r="I3" s="29"/>
      <c r="J3" s="29"/>
      <c r="K3" s="29"/>
      <c r="L3" s="29"/>
      <c r="M3" s="77"/>
      <c r="N3" s="78"/>
      <c r="O3" s="102"/>
      <c r="P3" s="102"/>
      <c r="Q3" s="102"/>
      <c r="R3" s="102"/>
      <c r="S3" s="103"/>
      <c r="T3" s="82"/>
      <c r="U3" s="23"/>
      <c r="V3" s="23"/>
      <c r="W3" s="23"/>
      <c r="X3" s="23"/>
    </row>
    <row r="4" spans="1:24" s="1" customFormat="1" ht="25.5" customHeight="1">
      <c r="A4" s="72"/>
      <c r="B4" s="32" t="s">
        <v>1</v>
      </c>
      <c r="C4" s="30"/>
      <c r="D4" s="33"/>
      <c r="E4" s="30"/>
      <c r="F4" s="33"/>
      <c r="G4" s="30"/>
      <c r="H4" s="34"/>
      <c r="I4" s="79" t="s">
        <v>68</v>
      </c>
      <c r="J4" s="80"/>
      <c r="K4" s="80"/>
      <c r="L4" s="79" t="s">
        <v>67</v>
      </c>
      <c r="M4" s="81"/>
      <c r="N4" s="49"/>
      <c r="O4" s="49"/>
      <c r="P4" s="59"/>
      <c r="Q4" s="59"/>
      <c r="R4" s="104"/>
      <c r="S4" s="105"/>
      <c r="T4" s="82"/>
      <c r="U4" s="23"/>
      <c r="V4" s="23"/>
      <c r="W4" s="23"/>
      <c r="X4" s="23"/>
    </row>
    <row r="5" spans="1:24" s="1" customFormat="1" ht="25.5" customHeight="1">
      <c r="A5" s="73" t="s">
        <v>65</v>
      </c>
      <c r="B5" s="28"/>
      <c r="C5" s="35"/>
      <c r="D5" s="36" t="s">
        <v>2</v>
      </c>
      <c r="E5" s="35"/>
      <c r="F5" s="36" t="s">
        <v>3</v>
      </c>
      <c r="G5" s="35"/>
      <c r="H5" s="37" t="s">
        <v>4</v>
      </c>
      <c r="I5" s="33"/>
      <c r="J5" s="33"/>
      <c r="K5" s="29"/>
      <c r="L5" s="33"/>
      <c r="M5" s="34"/>
      <c r="N5" s="62" t="s">
        <v>39</v>
      </c>
      <c r="O5" s="62" t="s">
        <v>69</v>
      </c>
      <c r="P5" s="49"/>
      <c r="Q5" s="49"/>
      <c r="R5" s="61"/>
      <c r="S5" s="84" t="s">
        <v>64</v>
      </c>
      <c r="T5" s="82"/>
      <c r="U5" s="23"/>
      <c r="V5" s="23"/>
      <c r="W5" s="23"/>
      <c r="X5" s="23"/>
    </row>
    <row r="6" spans="1:24" s="1" customFormat="1" ht="25.5" customHeight="1">
      <c r="A6" s="72"/>
      <c r="B6" s="32" t="s">
        <v>5</v>
      </c>
      <c r="C6" s="36" t="s">
        <v>71</v>
      </c>
      <c r="D6" s="33"/>
      <c r="E6" s="36" t="s">
        <v>71</v>
      </c>
      <c r="F6" s="33"/>
      <c r="G6" s="36" t="s">
        <v>71</v>
      </c>
      <c r="H6" s="34"/>
      <c r="I6" s="36" t="s">
        <v>7</v>
      </c>
      <c r="J6" s="36" t="s">
        <v>8</v>
      </c>
      <c r="K6" s="33" t="s">
        <v>9</v>
      </c>
      <c r="L6" s="36" t="s">
        <v>10</v>
      </c>
      <c r="M6" s="37" t="s">
        <v>11</v>
      </c>
      <c r="N6" s="49"/>
      <c r="O6" s="62" t="s">
        <v>70</v>
      </c>
      <c r="P6" s="62" t="s">
        <v>44</v>
      </c>
      <c r="Q6" s="62" t="s">
        <v>45</v>
      </c>
      <c r="R6" s="63" t="s">
        <v>46</v>
      </c>
      <c r="S6" s="83"/>
      <c r="T6" s="82"/>
      <c r="U6" s="23"/>
      <c r="V6" s="23"/>
      <c r="W6" s="23"/>
      <c r="X6" s="23"/>
    </row>
    <row r="7" spans="1:24" s="1" customFormat="1" ht="25.5" customHeight="1" thickBot="1">
      <c r="A7" s="74"/>
      <c r="B7" s="38"/>
      <c r="C7" s="68" t="s">
        <v>12</v>
      </c>
      <c r="D7" s="39"/>
      <c r="E7" s="68" t="s">
        <v>12</v>
      </c>
      <c r="F7" s="39"/>
      <c r="G7" s="68" t="s">
        <v>12</v>
      </c>
      <c r="H7" s="40"/>
      <c r="I7" s="39"/>
      <c r="J7" s="39"/>
      <c r="K7" s="69" t="s">
        <v>13</v>
      </c>
      <c r="L7" s="39"/>
      <c r="M7" s="40"/>
      <c r="N7" s="57"/>
      <c r="O7" s="57"/>
      <c r="P7" s="57"/>
      <c r="Q7" s="57"/>
      <c r="R7" s="64"/>
      <c r="S7" s="85"/>
      <c r="T7" s="82"/>
      <c r="U7" s="23"/>
      <c r="V7" s="23"/>
      <c r="W7" s="23"/>
      <c r="X7" s="23"/>
    </row>
    <row r="8" spans="1:20" ht="25.5" customHeight="1">
      <c r="A8" s="96" t="s">
        <v>14</v>
      </c>
      <c r="B8" s="92">
        <v>41379375</v>
      </c>
      <c r="C8" s="133">
        <v>97.1</v>
      </c>
      <c r="D8" s="93">
        <v>40957781</v>
      </c>
      <c r="E8" s="133">
        <v>99.2</v>
      </c>
      <c r="F8" s="93">
        <v>421594</v>
      </c>
      <c r="G8" s="133">
        <v>31.9</v>
      </c>
      <c r="H8" s="94">
        <v>19397705</v>
      </c>
      <c r="I8" s="93">
        <v>483310</v>
      </c>
      <c r="J8" s="93">
        <v>15472296</v>
      </c>
      <c r="K8" s="93">
        <v>125414</v>
      </c>
      <c r="L8" s="93">
        <v>873356</v>
      </c>
      <c r="M8" s="94">
        <v>2568743</v>
      </c>
      <c r="N8" s="93">
        <v>17251653</v>
      </c>
      <c r="O8" s="93">
        <v>17193549</v>
      </c>
      <c r="P8" s="93">
        <v>5662430</v>
      </c>
      <c r="Q8" s="93">
        <v>7730611</v>
      </c>
      <c r="R8" s="94">
        <v>3800508</v>
      </c>
      <c r="S8" s="95">
        <v>58104</v>
      </c>
      <c r="T8" s="86"/>
    </row>
    <row r="9" spans="1:20" ht="25.5" customHeight="1">
      <c r="A9" s="65" t="s">
        <v>15</v>
      </c>
      <c r="B9" s="10">
        <v>67528628</v>
      </c>
      <c r="C9" s="134">
        <v>98</v>
      </c>
      <c r="D9" s="11">
        <v>67010245</v>
      </c>
      <c r="E9" s="134">
        <v>99.3</v>
      </c>
      <c r="F9" s="11">
        <v>518383</v>
      </c>
      <c r="G9" s="134">
        <v>35.7</v>
      </c>
      <c r="H9" s="17">
        <v>25780856</v>
      </c>
      <c r="I9" s="11">
        <v>548474</v>
      </c>
      <c r="J9" s="11">
        <v>18748397</v>
      </c>
      <c r="K9" s="11">
        <v>120488</v>
      </c>
      <c r="L9" s="11">
        <v>1090030</v>
      </c>
      <c r="M9" s="17">
        <v>5393955</v>
      </c>
      <c r="N9" s="11">
        <v>32860206</v>
      </c>
      <c r="O9" s="11">
        <v>32834285</v>
      </c>
      <c r="P9" s="11">
        <v>8198615</v>
      </c>
      <c r="Q9" s="11">
        <v>9494412</v>
      </c>
      <c r="R9" s="17">
        <v>15141258</v>
      </c>
      <c r="S9" s="88">
        <v>25921</v>
      </c>
      <c r="T9" s="86"/>
    </row>
    <row r="10" spans="1:20" ht="25.5" customHeight="1">
      <c r="A10" s="65" t="s">
        <v>16</v>
      </c>
      <c r="B10" s="10">
        <v>16803632</v>
      </c>
      <c r="C10" s="134">
        <v>95.8</v>
      </c>
      <c r="D10" s="11">
        <v>16606995</v>
      </c>
      <c r="E10" s="134">
        <v>99.1</v>
      </c>
      <c r="F10" s="11">
        <v>196637</v>
      </c>
      <c r="G10" s="134">
        <v>25.1</v>
      </c>
      <c r="H10" s="17">
        <v>7339984</v>
      </c>
      <c r="I10" s="11">
        <v>224681</v>
      </c>
      <c r="J10" s="11">
        <v>6100086</v>
      </c>
      <c r="K10" s="11">
        <v>47871</v>
      </c>
      <c r="L10" s="11">
        <v>335341</v>
      </c>
      <c r="M10" s="17">
        <v>679876</v>
      </c>
      <c r="N10" s="11">
        <v>6903716</v>
      </c>
      <c r="O10" s="11">
        <v>6894920</v>
      </c>
      <c r="P10" s="11">
        <v>2579199</v>
      </c>
      <c r="Q10" s="11">
        <v>3244057</v>
      </c>
      <c r="R10" s="17">
        <v>1071664</v>
      </c>
      <c r="S10" s="88">
        <v>8796</v>
      </c>
      <c r="T10" s="86"/>
    </row>
    <row r="11" spans="1:20" ht="25.5" customHeight="1">
      <c r="A11" s="65" t="s">
        <v>17</v>
      </c>
      <c r="B11" s="10">
        <v>21704484</v>
      </c>
      <c r="C11" s="134">
        <v>92.2</v>
      </c>
      <c r="D11" s="11">
        <v>21294004</v>
      </c>
      <c r="E11" s="134">
        <v>98.5</v>
      </c>
      <c r="F11" s="11">
        <v>410480</v>
      </c>
      <c r="G11" s="134">
        <v>21.5</v>
      </c>
      <c r="H11" s="17">
        <v>9402045</v>
      </c>
      <c r="I11" s="11">
        <v>275104</v>
      </c>
      <c r="J11" s="11">
        <v>7795988</v>
      </c>
      <c r="K11" s="11">
        <v>58584</v>
      </c>
      <c r="L11" s="11">
        <v>419681</v>
      </c>
      <c r="M11" s="17">
        <v>911272</v>
      </c>
      <c r="N11" s="11">
        <v>9492624</v>
      </c>
      <c r="O11" s="11">
        <v>9363728</v>
      </c>
      <c r="P11" s="11">
        <v>3178901</v>
      </c>
      <c r="Q11" s="11">
        <v>4185819</v>
      </c>
      <c r="R11" s="17">
        <v>1999008</v>
      </c>
      <c r="S11" s="88">
        <v>128896</v>
      </c>
      <c r="T11" s="86"/>
    </row>
    <row r="12" spans="1:20" ht="25.5" customHeight="1">
      <c r="A12" s="65" t="s">
        <v>18</v>
      </c>
      <c r="B12" s="10">
        <v>21978368</v>
      </c>
      <c r="C12" s="134">
        <v>95.9</v>
      </c>
      <c r="D12" s="11">
        <v>21729466</v>
      </c>
      <c r="E12" s="134">
        <v>98.8</v>
      </c>
      <c r="F12" s="11">
        <v>248902</v>
      </c>
      <c r="G12" s="134">
        <v>26.8</v>
      </c>
      <c r="H12" s="17">
        <v>10189416</v>
      </c>
      <c r="I12" s="11">
        <v>248047</v>
      </c>
      <c r="J12" s="11">
        <v>8781207</v>
      </c>
      <c r="K12" s="11">
        <v>71355</v>
      </c>
      <c r="L12" s="11">
        <v>402351</v>
      </c>
      <c r="M12" s="17">
        <v>757811</v>
      </c>
      <c r="N12" s="11">
        <v>9527138</v>
      </c>
      <c r="O12" s="11">
        <v>9500939</v>
      </c>
      <c r="P12" s="11">
        <v>3315854</v>
      </c>
      <c r="Q12" s="11">
        <v>3873014</v>
      </c>
      <c r="R12" s="17">
        <v>2312071</v>
      </c>
      <c r="S12" s="88">
        <v>26199</v>
      </c>
      <c r="T12" s="86"/>
    </row>
    <row r="13" spans="1:20" ht="25.5" customHeight="1">
      <c r="A13" s="65" t="s">
        <v>19</v>
      </c>
      <c r="B13" s="10">
        <v>29156645</v>
      </c>
      <c r="C13" s="134">
        <v>96.5</v>
      </c>
      <c r="D13" s="11">
        <v>28825849</v>
      </c>
      <c r="E13" s="134">
        <v>98.7</v>
      </c>
      <c r="F13" s="11">
        <v>330796</v>
      </c>
      <c r="G13" s="134">
        <v>32.8</v>
      </c>
      <c r="H13" s="17">
        <v>13373613</v>
      </c>
      <c r="I13" s="11">
        <v>354150</v>
      </c>
      <c r="J13" s="11">
        <v>11040778</v>
      </c>
      <c r="K13" s="11">
        <v>63835</v>
      </c>
      <c r="L13" s="11">
        <v>509184</v>
      </c>
      <c r="M13" s="17">
        <v>1469501</v>
      </c>
      <c r="N13" s="11">
        <v>12653509</v>
      </c>
      <c r="O13" s="11">
        <v>12642728</v>
      </c>
      <c r="P13" s="11">
        <v>4189215</v>
      </c>
      <c r="Q13" s="11">
        <v>5715913</v>
      </c>
      <c r="R13" s="17">
        <v>2737600</v>
      </c>
      <c r="S13" s="88">
        <v>10781</v>
      </c>
      <c r="T13" s="86"/>
    </row>
    <row r="14" spans="1:20" ht="25.5" customHeight="1">
      <c r="A14" s="65" t="s">
        <v>20</v>
      </c>
      <c r="B14" s="10">
        <v>10224473</v>
      </c>
      <c r="C14" s="134">
        <v>97.4</v>
      </c>
      <c r="D14" s="11">
        <v>10128541</v>
      </c>
      <c r="E14" s="134">
        <v>99</v>
      </c>
      <c r="F14" s="11">
        <v>95932</v>
      </c>
      <c r="G14" s="134">
        <v>35.8</v>
      </c>
      <c r="H14" s="17">
        <v>4653960</v>
      </c>
      <c r="I14" s="11">
        <v>140053</v>
      </c>
      <c r="J14" s="11">
        <v>3709020</v>
      </c>
      <c r="K14" s="11">
        <v>25252</v>
      </c>
      <c r="L14" s="11">
        <v>188847</v>
      </c>
      <c r="M14" s="17">
        <v>616040</v>
      </c>
      <c r="N14" s="11">
        <v>4920967</v>
      </c>
      <c r="O14" s="11">
        <v>4919403</v>
      </c>
      <c r="P14" s="11">
        <v>1425595</v>
      </c>
      <c r="Q14" s="11">
        <v>2290256</v>
      </c>
      <c r="R14" s="17">
        <v>1203552</v>
      </c>
      <c r="S14" s="88">
        <v>1564</v>
      </c>
      <c r="T14" s="86"/>
    </row>
    <row r="15" spans="1:20" ht="25.5" customHeight="1">
      <c r="A15" s="65" t="s">
        <v>21</v>
      </c>
      <c r="B15" s="10">
        <v>2227237</v>
      </c>
      <c r="C15" s="134">
        <v>96.4</v>
      </c>
      <c r="D15" s="11">
        <v>2206659</v>
      </c>
      <c r="E15" s="134">
        <v>98.8</v>
      </c>
      <c r="F15" s="11">
        <v>20578</v>
      </c>
      <c r="G15" s="134">
        <v>26.2</v>
      </c>
      <c r="H15" s="17">
        <v>899090</v>
      </c>
      <c r="I15" s="11">
        <v>29356</v>
      </c>
      <c r="J15" s="11">
        <v>719021</v>
      </c>
      <c r="K15" s="11">
        <v>5992</v>
      </c>
      <c r="L15" s="11">
        <v>58932</v>
      </c>
      <c r="M15" s="17">
        <v>91781</v>
      </c>
      <c r="N15" s="11">
        <v>980219</v>
      </c>
      <c r="O15" s="11">
        <v>971287</v>
      </c>
      <c r="P15" s="11">
        <v>287501</v>
      </c>
      <c r="Q15" s="11">
        <v>352578</v>
      </c>
      <c r="R15" s="17">
        <v>331208</v>
      </c>
      <c r="S15" s="88">
        <v>8932</v>
      </c>
      <c r="T15" s="86"/>
    </row>
    <row r="16" spans="1:20" ht="25.5" customHeight="1">
      <c r="A16" s="65" t="s">
        <v>22</v>
      </c>
      <c r="B16" s="10">
        <v>10613763</v>
      </c>
      <c r="C16" s="134">
        <v>95.5</v>
      </c>
      <c r="D16" s="11">
        <v>10469507</v>
      </c>
      <c r="E16" s="134">
        <v>99.1</v>
      </c>
      <c r="F16" s="11">
        <v>144256</v>
      </c>
      <c r="G16" s="134">
        <v>26.1</v>
      </c>
      <c r="H16" s="17">
        <v>3442088</v>
      </c>
      <c r="I16" s="11">
        <v>89033</v>
      </c>
      <c r="J16" s="11">
        <v>2486718</v>
      </c>
      <c r="K16" s="11">
        <v>19839</v>
      </c>
      <c r="L16" s="11">
        <v>169119</v>
      </c>
      <c r="M16" s="17">
        <v>697218</v>
      </c>
      <c r="N16" s="11">
        <v>5911062</v>
      </c>
      <c r="O16" s="11">
        <v>5910018</v>
      </c>
      <c r="P16" s="11">
        <v>1127716</v>
      </c>
      <c r="Q16" s="11">
        <v>2326924</v>
      </c>
      <c r="R16" s="17">
        <v>2455378</v>
      </c>
      <c r="S16" s="88">
        <v>1044</v>
      </c>
      <c r="T16" s="86"/>
    </row>
    <row r="17" spans="1:20" ht="25.5" customHeight="1">
      <c r="A17" s="65" t="s">
        <v>23</v>
      </c>
      <c r="B17" s="10">
        <v>2895596</v>
      </c>
      <c r="C17" s="134">
        <v>91.4</v>
      </c>
      <c r="D17" s="11">
        <v>2827957</v>
      </c>
      <c r="E17" s="134">
        <v>98</v>
      </c>
      <c r="F17" s="11">
        <v>67639</v>
      </c>
      <c r="G17" s="134">
        <v>24</v>
      </c>
      <c r="H17" s="17">
        <v>914935</v>
      </c>
      <c r="I17" s="11">
        <v>32799</v>
      </c>
      <c r="J17" s="11">
        <v>712013</v>
      </c>
      <c r="K17" s="11">
        <v>5302</v>
      </c>
      <c r="L17" s="11">
        <v>79784</v>
      </c>
      <c r="M17" s="17">
        <v>90339</v>
      </c>
      <c r="N17" s="11">
        <v>1481446</v>
      </c>
      <c r="O17" s="11">
        <v>1479926</v>
      </c>
      <c r="P17" s="11">
        <v>301202</v>
      </c>
      <c r="Q17" s="11">
        <v>853486</v>
      </c>
      <c r="R17" s="17">
        <v>325238</v>
      </c>
      <c r="S17" s="88">
        <v>1520</v>
      </c>
      <c r="T17" s="86"/>
    </row>
    <row r="18" spans="1:20" ht="25.5" customHeight="1">
      <c r="A18" s="65" t="s">
        <v>24</v>
      </c>
      <c r="B18" s="10">
        <v>1619079</v>
      </c>
      <c r="C18" s="134">
        <v>95.4</v>
      </c>
      <c r="D18" s="11">
        <v>1601843</v>
      </c>
      <c r="E18" s="134">
        <v>98.8</v>
      </c>
      <c r="F18" s="11">
        <v>17236</v>
      </c>
      <c r="G18" s="134">
        <v>22.5</v>
      </c>
      <c r="H18" s="17">
        <v>683186</v>
      </c>
      <c r="I18" s="11">
        <v>25466</v>
      </c>
      <c r="J18" s="11">
        <v>569267</v>
      </c>
      <c r="K18" s="11">
        <v>7167</v>
      </c>
      <c r="L18" s="11">
        <v>43943</v>
      </c>
      <c r="M18" s="17">
        <v>44510</v>
      </c>
      <c r="N18" s="11">
        <v>757543</v>
      </c>
      <c r="O18" s="11">
        <v>750340</v>
      </c>
      <c r="P18" s="11">
        <v>219332</v>
      </c>
      <c r="Q18" s="11">
        <v>329557</v>
      </c>
      <c r="R18" s="17">
        <v>201451</v>
      </c>
      <c r="S18" s="88">
        <v>7203</v>
      </c>
      <c r="T18" s="86"/>
    </row>
    <row r="19" spans="1:20" ht="25.5" customHeight="1">
      <c r="A19" s="65" t="s">
        <v>54</v>
      </c>
      <c r="B19" s="10">
        <v>8931022</v>
      </c>
      <c r="C19" s="134">
        <v>97.7</v>
      </c>
      <c r="D19" s="11">
        <v>8867947</v>
      </c>
      <c r="E19" s="134">
        <v>99.1</v>
      </c>
      <c r="F19" s="11">
        <v>63075</v>
      </c>
      <c r="G19" s="134">
        <v>32.4</v>
      </c>
      <c r="H19" s="17">
        <v>3123174</v>
      </c>
      <c r="I19" s="11">
        <v>84850</v>
      </c>
      <c r="J19" s="11">
        <v>2432978</v>
      </c>
      <c r="K19" s="11">
        <v>15271</v>
      </c>
      <c r="L19" s="11">
        <v>134824</v>
      </c>
      <c r="M19" s="17">
        <v>470522</v>
      </c>
      <c r="N19" s="11">
        <v>5332406</v>
      </c>
      <c r="O19" s="11">
        <v>5330841</v>
      </c>
      <c r="P19" s="11">
        <v>972548</v>
      </c>
      <c r="Q19" s="11">
        <v>1680980</v>
      </c>
      <c r="R19" s="17">
        <v>2677313</v>
      </c>
      <c r="S19" s="88">
        <v>1565</v>
      </c>
      <c r="T19" s="86"/>
    </row>
    <row r="20" spans="1:20" ht="25.5" customHeight="1">
      <c r="A20" s="65" t="s">
        <v>55</v>
      </c>
      <c r="B20" s="10">
        <v>5934921</v>
      </c>
      <c r="C20" s="134">
        <v>89.5</v>
      </c>
      <c r="D20" s="11">
        <v>5799725</v>
      </c>
      <c r="E20" s="134">
        <v>98.2</v>
      </c>
      <c r="F20" s="11">
        <v>135196</v>
      </c>
      <c r="G20" s="134">
        <v>18.6</v>
      </c>
      <c r="H20" s="17">
        <v>2167350</v>
      </c>
      <c r="I20" s="11">
        <v>90931</v>
      </c>
      <c r="J20" s="11">
        <v>1788767</v>
      </c>
      <c r="K20" s="11">
        <v>11931</v>
      </c>
      <c r="L20" s="11">
        <v>138235</v>
      </c>
      <c r="M20" s="17">
        <v>149417</v>
      </c>
      <c r="N20" s="11">
        <v>3070865</v>
      </c>
      <c r="O20" s="11">
        <v>3069540</v>
      </c>
      <c r="P20" s="11">
        <v>784021</v>
      </c>
      <c r="Q20" s="11">
        <v>1583124</v>
      </c>
      <c r="R20" s="17">
        <v>702395</v>
      </c>
      <c r="S20" s="88">
        <v>1325</v>
      </c>
      <c r="T20" s="86"/>
    </row>
    <row r="21" spans="1:20" ht="25.5" customHeight="1" thickBot="1">
      <c r="A21" s="97" t="s">
        <v>56</v>
      </c>
      <c r="B21" s="98">
        <v>14710972</v>
      </c>
      <c r="C21" s="135">
        <v>94.7</v>
      </c>
      <c r="D21" s="99">
        <v>14557898</v>
      </c>
      <c r="E21" s="135">
        <v>98.8</v>
      </c>
      <c r="F21" s="99">
        <v>153074</v>
      </c>
      <c r="G21" s="135">
        <v>18.9</v>
      </c>
      <c r="H21" s="100">
        <v>5832523</v>
      </c>
      <c r="I21" s="99">
        <v>166683</v>
      </c>
      <c r="J21" s="99">
        <v>4243290</v>
      </c>
      <c r="K21" s="99">
        <v>28617</v>
      </c>
      <c r="L21" s="99">
        <v>311831</v>
      </c>
      <c r="M21" s="100">
        <v>1110719</v>
      </c>
      <c r="N21" s="99">
        <v>7867644</v>
      </c>
      <c r="O21" s="99">
        <v>7856077</v>
      </c>
      <c r="P21" s="99">
        <v>2040730</v>
      </c>
      <c r="Q21" s="99">
        <v>3215400</v>
      </c>
      <c r="R21" s="100">
        <v>2599947</v>
      </c>
      <c r="S21" s="101">
        <v>11567</v>
      </c>
      <c r="T21" s="86"/>
    </row>
    <row r="22" spans="1:20" ht="25.5" customHeight="1">
      <c r="A22" s="91" t="s">
        <v>25</v>
      </c>
      <c r="B22" s="92">
        <v>978339</v>
      </c>
      <c r="C22" s="133">
        <v>96.6</v>
      </c>
      <c r="D22" s="93">
        <v>963460</v>
      </c>
      <c r="E22" s="133">
        <v>98.4</v>
      </c>
      <c r="F22" s="93">
        <v>14879</v>
      </c>
      <c r="G22" s="133">
        <v>43.4</v>
      </c>
      <c r="H22" s="94">
        <v>404873</v>
      </c>
      <c r="I22" s="93">
        <v>12113</v>
      </c>
      <c r="J22" s="93">
        <v>309681</v>
      </c>
      <c r="K22" s="93">
        <v>1368</v>
      </c>
      <c r="L22" s="93">
        <v>23880</v>
      </c>
      <c r="M22" s="94">
        <v>59199</v>
      </c>
      <c r="N22" s="93">
        <v>530114</v>
      </c>
      <c r="O22" s="93">
        <v>510752</v>
      </c>
      <c r="P22" s="93">
        <v>174526</v>
      </c>
      <c r="Q22" s="93">
        <v>194109</v>
      </c>
      <c r="R22" s="94">
        <v>142117</v>
      </c>
      <c r="S22" s="95">
        <v>19362</v>
      </c>
      <c r="T22" s="86"/>
    </row>
    <row r="23" spans="1:20" ht="25.5" customHeight="1">
      <c r="A23" s="65" t="s">
        <v>26</v>
      </c>
      <c r="B23" s="10">
        <v>3604051</v>
      </c>
      <c r="C23" s="134">
        <v>98.9</v>
      </c>
      <c r="D23" s="11">
        <v>3575189</v>
      </c>
      <c r="E23" s="134">
        <v>99.4</v>
      </c>
      <c r="F23" s="11">
        <v>28862</v>
      </c>
      <c r="G23" s="134">
        <v>59.4</v>
      </c>
      <c r="H23" s="17">
        <v>1687633</v>
      </c>
      <c r="I23" s="11">
        <v>47014</v>
      </c>
      <c r="J23" s="11">
        <v>1387128</v>
      </c>
      <c r="K23" s="11">
        <v>10568</v>
      </c>
      <c r="L23" s="11">
        <v>79640</v>
      </c>
      <c r="M23" s="17">
        <v>173851</v>
      </c>
      <c r="N23" s="11">
        <v>1695434</v>
      </c>
      <c r="O23" s="11">
        <v>1694028</v>
      </c>
      <c r="P23" s="11">
        <v>442725</v>
      </c>
      <c r="Q23" s="11">
        <v>675269</v>
      </c>
      <c r="R23" s="17">
        <v>576034</v>
      </c>
      <c r="S23" s="88">
        <v>1406</v>
      </c>
      <c r="T23" s="86"/>
    </row>
    <row r="24" spans="1:20" ht="25.5" customHeight="1">
      <c r="A24" s="65" t="s">
        <v>27</v>
      </c>
      <c r="B24" s="10">
        <v>5650884</v>
      </c>
      <c r="C24" s="134">
        <v>96.7</v>
      </c>
      <c r="D24" s="11">
        <v>5563662</v>
      </c>
      <c r="E24" s="134">
        <v>99.2</v>
      </c>
      <c r="F24" s="11">
        <v>87222</v>
      </c>
      <c r="G24" s="134">
        <v>37.4</v>
      </c>
      <c r="H24" s="17">
        <v>2761572</v>
      </c>
      <c r="I24" s="11">
        <v>74629</v>
      </c>
      <c r="J24" s="11">
        <v>2296637</v>
      </c>
      <c r="K24" s="11">
        <v>23059</v>
      </c>
      <c r="L24" s="11">
        <v>101056</v>
      </c>
      <c r="M24" s="17">
        <v>289250</v>
      </c>
      <c r="N24" s="11">
        <v>2455194</v>
      </c>
      <c r="O24" s="11">
        <v>2454461</v>
      </c>
      <c r="P24" s="11">
        <v>813502</v>
      </c>
      <c r="Q24" s="11">
        <v>1101509</v>
      </c>
      <c r="R24" s="17">
        <v>539450</v>
      </c>
      <c r="S24" s="88">
        <v>733</v>
      </c>
      <c r="T24" s="86"/>
    </row>
    <row r="25" spans="1:20" ht="25.5" customHeight="1">
      <c r="A25" s="65" t="s">
        <v>28</v>
      </c>
      <c r="B25" s="10">
        <v>2080279</v>
      </c>
      <c r="C25" s="134">
        <v>98.2</v>
      </c>
      <c r="D25" s="11">
        <v>2071823</v>
      </c>
      <c r="E25" s="134">
        <v>98.8</v>
      </c>
      <c r="F25" s="11">
        <v>8456</v>
      </c>
      <c r="G25" s="134">
        <v>39.1</v>
      </c>
      <c r="H25" s="17">
        <v>847036</v>
      </c>
      <c r="I25" s="11">
        <v>17039</v>
      </c>
      <c r="J25" s="11">
        <v>664490</v>
      </c>
      <c r="K25" s="11">
        <v>2561</v>
      </c>
      <c r="L25" s="11">
        <v>29844</v>
      </c>
      <c r="M25" s="17">
        <v>135663</v>
      </c>
      <c r="N25" s="11">
        <v>1146694</v>
      </c>
      <c r="O25" s="11">
        <v>1146694</v>
      </c>
      <c r="P25" s="11">
        <v>327034</v>
      </c>
      <c r="Q25" s="11">
        <v>339023</v>
      </c>
      <c r="R25" s="17">
        <v>480637</v>
      </c>
      <c r="S25" s="88">
        <v>0</v>
      </c>
      <c r="T25" s="86"/>
    </row>
    <row r="26" spans="1:20" ht="25.5" customHeight="1">
      <c r="A26" s="65" t="s">
        <v>29</v>
      </c>
      <c r="B26" s="10">
        <v>4655969</v>
      </c>
      <c r="C26" s="134">
        <v>97.8</v>
      </c>
      <c r="D26" s="11">
        <v>4626651</v>
      </c>
      <c r="E26" s="134">
        <v>99.4</v>
      </c>
      <c r="F26" s="11">
        <v>29318</v>
      </c>
      <c r="G26" s="134">
        <v>27.1</v>
      </c>
      <c r="H26" s="17">
        <v>1093549</v>
      </c>
      <c r="I26" s="11">
        <v>27562</v>
      </c>
      <c r="J26" s="11">
        <v>843378</v>
      </c>
      <c r="K26" s="11">
        <v>5178</v>
      </c>
      <c r="L26" s="11">
        <v>76289</v>
      </c>
      <c r="M26" s="17">
        <v>146320</v>
      </c>
      <c r="N26" s="11">
        <v>3397924</v>
      </c>
      <c r="O26" s="11">
        <v>3396622</v>
      </c>
      <c r="P26" s="11">
        <v>627370</v>
      </c>
      <c r="Q26" s="11">
        <v>642359</v>
      </c>
      <c r="R26" s="17">
        <v>2126893</v>
      </c>
      <c r="S26" s="88">
        <v>1302</v>
      </c>
      <c r="T26" s="86"/>
    </row>
    <row r="27" spans="1:20" ht="25.5" customHeight="1">
      <c r="A27" s="65" t="s">
        <v>30</v>
      </c>
      <c r="B27" s="10">
        <v>2447098</v>
      </c>
      <c r="C27" s="134">
        <v>95.8</v>
      </c>
      <c r="D27" s="11">
        <v>2432874</v>
      </c>
      <c r="E27" s="134">
        <v>99.4</v>
      </c>
      <c r="F27" s="11">
        <v>14224</v>
      </c>
      <c r="G27" s="134">
        <v>13.3</v>
      </c>
      <c r="H27" s="17">
        <v>814877</v>
      </c>
      <c r="I27" s="11">
        <v>24395</v>
      </c>
      <c r="J27" s="11">
        <v>583655</v>
      </c>
      <c r="K27" s="11">
        <v>3751</v>
      </c>
      <c r="L27" s="11">
        <v>48269</v>
      </c>
      <c r="M27" s="17">
        <v>158558</v>
      </c>
      <c r="N27" s="11">
        <v>1487961</v>
      </c>
      <c r="O27" s="11">
        <v>1484413</v>
      </c>
      <c r="P27" s="11">
        <v>247835</v>
      </c>
      <c r="Q27" s="11">
        <v>616066</v>
      </c>
      <c r="R27" s="17">
        <v>620512</v>
      </c>
      <c r="S27" s="88">
        <v>3548</v>
      </c>
      <c r="T27" s="86"/>
    </row>
    <row r="28" spans="1:20" ht="25.5" customHeight="1">
      <c r="A28" s="65" t="s">
        <v>31</v>
      </c>
      <c r="B28" s="10">
        <v>2559635</v>
      </c>
      <c r="C28" s="134">
        <v>93.8</v>
      </c>
      <c r="D28" s="11">
        <v>2526442</v>
      </c>
      <c r="E28" s="134">
        <v>98.5</v>
      </c>
      <c r="F28" s="11">
        <v>33193</v>
      </c>
      <c r="G28" s="134">
        <v>20.2</v>
      </c>
      <c r="H28" s="17">
        <v>1175121</v>
      </c>
      <c r="I28" s="11">
        <v>41011</v>
      </c>
      <c r="J28" s="11">
        <v>984274</v>
      </c>
      <c r="K28" s="11">
        <v>13180</v>
      </c>
      <c r="L28" s="11">
        <v>56488</v>
      </c>
      <c r="M28" s="17">
        <v>93348</v>
      </c>
      <c r="N28" s="11">
        <v>1159211</v>
      </c>
      <c r="O28" s="11">
        <v>1159209</v>
      </c>
      <c r="P28" s="11">
        <v>395824</v>
      </c>
      <c r="Q28" s="11">
        <v>537354</v>
      </c>
      <c r="R28" s="17">
        <v>226031</v>
      </c>
      <c r="S28" s="88">
        <v>2</v>
      </c>
      <c r="T28" s="86"/>
    </row>
    <row r="29" spans="1:20" ht="25.5" customHeight="1">
      <c r="A29" s="65" t="s">
        <v>32</v>
      </c>
      <c r="B29" s="10">
        <v>1014906</v>
      </c>
      <c r="C29" s="134">
        <v>97</v>
      </c>
      <c r="D29" s="11">
        <v>1010306</v>
      </c>
      <c r="E29" s="134">
        <v>98.7</v>
      </c>
      <c r="F29" s="11">
        <v>4600</v>
      </c>
      <c r="G29" s="134">
        <v>19.9</v>
      </c>
      <c r="H29" s="17">
        <v>402072</v>
      </c>
      <c r="I29" s="11">
        <v>15575</v>
      </c>
      <c r="J29" s="11">
        <v>344444</v>
      </c>
      <c r="K29" s="11">
        <v>5180</v>
      </c>
      <c r="L29" s="11">
        <v>26684</v>
      </c>
      <c r="M29" s="17">
        <v>15369</v>
      </c>
      <c r="N29" s="11">
        <v>533433</v>
      </c>
      <c r="O29" s="11">
        <v>528895</v>
      </c>
      <c r="P29" s="11">
        <v>140618</v>
      </c>
      <c r="Q29" s="11">
        <v>189226</v>
      </c>
      <c r="R29" s="17">
        <v>199051</v>
      </c>
      <c r="S29" s="88">
        <v>4538</v>
      </c>
      <c r="T29" s="86"/>
    </row>
    <row r="30" spans="1:20" ht="25.5" customHeight="1">
      <c r="A30" s="65" t="s">
        <v>33</v>
      </c>
      <c r="B30" s="10">
        <v>2034532</v>
      </c>
      <c r="C30" s="134">
        <v>95.9</v>
      </c>
      <c r="D30" s="11">
        <v>2019185</v>
      </c>
      <c r="E30" s="134">
        <v>98.9</v>
      </c>
      <c r="F30" s="11">
        <v>15347</v>
      </c>
      <c r="G30" s="134">
        <v>19.4</v>
      </c>
      <c r="H30" s="17">
        <v>936370</v>
      </c>
      <c r="I30" s="11">
        <v>26848</v>
      </c>
      <c r="J30" s="11">
        <v>664080</v>
      </c>
      <c r="K30" s="11">
        <v>4691</v>
      </c>
      <c r="L30" s="11">
        <v>38503</v>
      </c>
      <c r="M30" s="17">
        <v>206939</v>
      </c>
      <c r="N30" s="11">
        <v>930187</v>
      </c>
      <c r="O30" s="11">
        <v>929887</v>
      </c>
      <c r="P30" s="11">
        <v>267294</v>
      </c>
      <c r="Q30" s="11">
        <v>419308</v>
      </c>
      <c r="R30" s="17">
        <v>243285</v>
      </c>
      <c r="S30" s="88">
        <v>300</v>
      </c>
      <c r="T30" s="86"/>
    </row>
    <row r="31" spans="1:20" ht="25.5" customHeight="1">
      <c r="A31" s="65" t="s">
        <v>34</v>
      </c>
      <c r="B31" s="10">
        <v>747545</v>
      </c>
      <c r="C31" s="134">
        <v>93.7</v>
      </c>
      <c r="D31" s="11">
        <v>739912</v>
      </c>
      <c r="E31" s="134">
        <v>98.3</v>
      </c>
      <c r="F31" s="11">
        <v>7633</v>
      </c>
      <c r="G31" s="134">
        <v>16.8</v>
      </c>
      <c r="H31" s="17">
        <v>379203</v>
      </c>
      <c r="I31" s="11">
        <v>14415</v>
      </c>
      <c r="J31" s="11">
        <v>330707</v>
      </c>
      <c r="K31" s="11">
        <v>2714</v>
      </c>
      <c r="L31" s="11">
        <v>15440</v>
      </c>
      <c r="M31" s="17">
        <v>18641</v>
      </c>
      <c r="N31" s="11">
        <v>293686</v>
      </c>
      <c r="O31" s="11">
        <v>293686</v>
      </c>
      <c r="P31" s="11">
        <v>76024</v>
      </c>
      <c r="Q31" s="11">
        <v>162877</v>
      </c>
      <c r="R31" s="17">
        <v>54785</v>
      </c>
      <c r="S31" s="88">
        <v>0</v>
      </c>
      <c r="T31" s="86"/>
    </row>
    <row r="32" spans="1:20" ht="25.5" customHeight="1">
      <c r="A32" s="65" t="s">
        <v>59</v>
      </c>
      <c r="B32" s="10">
        <v>743628</v>
      </c>
      <c r="C32" s="134">
        <v>96.5</v>
      </c>
      <c r="D32" s="11">
        <v>736510</v>
      </c>
      <c r="E32" s="134">
        <v>98.6</v>
      </c>
      <c r="F32" s="11">
        <v>7118</v>
      </c>
      <c r="G32" s="134">
        <v>30.1</v>
      </c>
      <c r="H32" s="17">
        <v>333442</v>
      </c>
      <c r="I32" s="11">
        <v>13853</v>
      </c>
      <c r="J32" s="11">
        <v>286675</v>
      </c>
      <c r="K32" s="11">
        <v>3836</v>
      </c>
      <c r="L32" s="11">
        <v>15739</v>
      </c>
      <c r="M32" s="17">
        <v>17175</v>
      </c>
      <c r="N32" s="11">
        <v>338257</v>
      </c>
      <c r="O32" s="11">
        <v>338085</v>
      </c>
      <c r="P32" s="11">
        <v>61145</v>
      </c>
      <c r="Q32" s="11">
        <v>154396</v>
      </c>
      <c r="R32" s="17">
        <v>122544</v>
      </c>
      <c r="S32" s="88">
        <v>172</v>
      </c>
      <c r="T32" s="86"/>
    </row>
    <row r="33" spans="1:20" ht="25.5" customHeight="1">
      <c r="A33" s="65" t="s">
        <v>60</v>
      </c>
      <c r="B33" s="10">
        <v>1083569</v>
      </c>
      <c r="C33" s="134">
        <v>92.4</v>
      </c>
      <c r="D33" s="11">
        <v>1065424</v>
      </c>
      <c r="E33" s="134">
        <v>98</v>
      </c>
      <c r="F33" s="11">
        <v>18145</v>
      </c>
      <c r="G33" s="134">
        <v>21.2</v>
      </c>
      <c r="H33" s="17">
        <v>514484</v>
      </c>
      <c r="I33" s="11">
        <v>20240</v>
      </c>
      <c r="J33" s="11">
        <v>432644</v>
      </c>
      <c r="K33" s="11">
        <v>4138</v>
      </c>
      <c r="L33" s="11">
        <v>27340</v>
      </c>
      <c r="M33" s="17">
        <v>34260</v>
      </c>
      <c r="N33" s="11">
        <v>465797</v>
      </c>
      <c r="O33" s="11">
        <v>465359</v>
      </c>
      <c r="P33" s="11">
        <v>94654</v>
      </c>
      <c r="Q33" s="11">
        <v>216602</v>
      </c>
      <c r="R33" s="17">
        <v>154103</v>
      </c>
      <c r="S33" s="88">
        <v>438</v>
      </c>
      <c r="T33" s="86"/>
    </row>
    <row r="34" spans="1:20" ht="25.5" customHeight="1">
      <c r="A34" s="65" t="s">
        <v>61</v>
      </c>
      <c r="B34" s="10">
        <v>1518305</v>
      </c>
      <c r="C34" s="134">
        <v>93</v>
      </c>
      <c r="D34" s="11">
        <v>1496390</v>
      </c>
      <c r="E34" s="134">
        <v>98.3</v>
      </c>
      <c r="F34" s="11">
        <v>21915</v>
      </c>
      <c r="G34" s="134">
        <v>19.9</v>
      </c>
      <c r="H34" s="17">
        <v>685659</v>
      </c>
      <c r="I34" s="11">
        <v>24995</v>
      </c>
      <c r="J34" s="11">
        <v>561499</v>
      </c>
      <c r="K34" s="11">
        <v>9318</v>
      </c>
      <c r="L34" s="11">
        <v>38813</v>
      </c>
      <c r="M34" s="17">
        <v>60352</v>
      </c>
      <c r="N34" s="11">
        <v>679815</v>
      </c>
      <c r="O34" s="11">
        <v>674017</v>
      </c>
      <c r="P34" s="11">
        <v>200638</v>
      </c>
      <c r="Q34" s="11">
        <v>270845</v>
      </c>
      <c r="R34" s="17">
        <v>202534</v>
      </c>
      <c r="S34" s="88">
        <v>5798</v>
      </c>
      <c r="T34" s="86"/>
    </row>
    <row r="35" spans="1:20" ht="25.5" customHeight="1">
      <c r="A35" s="65" t="s">
        <v>35</v>
      </c>
      <c r="B35" s="10">
        <v>810272</v>
      </c>
      <c r="C35" s="134">
        <v>94.3</v>
      </c>
      <c r="D35" s="11">
        <v>791566</v>
      </c>
      <c r="E35" s="134">
        <v>98.9</v>
      </c>
      <c r="F35" s="11">
        <v>18706</v>
      </c>
      <c r="G35" s="134">
        <v>32</v>
      </c>
      <c r="H35" s="17">
        <v>363142</v>
      </c>
      <c r="I35" s="11">
        <v>13721</v>
      </c>
      <c r="J35" s="11">
        <v>307470</v>
      </c>
      <c r="K35" s="11">
        <v>3033</v>
      </c>
      <c r="L35" s="11">
        <v>17159</v>
      </c>
      <c r="M35" s="17">
        <v>24792</v>
      </c>
      <c r="N35" s="11">
        <v>358192</v>
      </c>
      <c r="O35" s="11">
        <v>356764</v>
      </c>
      <c r="P35" s="11">
        <v>107045</v>
      </c>
      <c r="Q35" s="11">
        <v>148229</v>
      </c>
      <c r="R35" s="17">
        <v>101490</v>
      </c>
      <c r="S35" s="88">
        <v>1428</v>
      </c>
      <c r="T35" s="86"/>
    </row>
    <row r="36" spans="1:20" ht="25.5" customHeight="1" thickBot="1">
      <c r="A36" s="75" t="s">
        <v>36</v>
      </c>
      <c r="B36" s="8">
        <v>1048541</v>
      </c>
      <c r="C36" s="136">
        <v>93.2</v>
      </c>
      <c r="D36" s="9">
        <v>1033780</v>
      </c>
      <c r="E36" s="136">
        <v>98.2</v>
      </c>
      <c r="F36" s="9">
        <v>14761</v>
      </c>
      <c r="G36" s="136">
        <v>20.4</v>
      </c>
      <c r="H36" s="16">
        <v>427513</v>
      </c>
      <c r="I36" s="9">
        <v>17070</v>
      </c>
      <c r="J36" s="9">
        <v>363073</v>
      </c>
      <c r="K36" s="9">
        <v>3904</v>
      </c>
      <c r="L36" s="9">
        <v>15167</v>
      </c>
      <c r="M36" s="16">
        <v>32203</v>
      </c>
      <c r="N36" s="9">
        <v>524895</v>
      </c>
      <c r="O36" s="9">
        <v>524790</v>
      </c>
      <c r="P36" s="9">
        <v>142795</v>
      </c>
      <c r="Q36" s="9">
        <v>174650</v>
      </c>
      <c r="R36" s="16">
        <v>207345</v>
      </c>
      <c r="S36" s="87">
        <v>105</v>
      </c>
      <c r="T36" s="86"/>
    </row>
    <row r="37" spans="1:20" ht="25.5" customHeight="1" thickBot="1">
      <c r="A37" s="76" t="s">
        <v>77</v>
      </c>
      <c r="B37" s="12">
        <f>SUM(B8:B21)</f>
        <v>255708195</v>
      </c>
      <c r="C37" s="137">
        <f>AVERAGEA(C8:C21)</f>
        <v>95.25</v>
      </c>
      <c r="D37" s="13">
        <f>SUM(D8:D21)</f>
        <v>252884417</v>
      </c>
      <c r="E37" s="137">
        <f>AVERAGEA(E8:E21)</f>
        <v>98.8142857142857</v>
      </c>
      <c r="F37" s="13">
        <f>SUM(F8:F21)</f>
        <v>2823778</v>
      </c>
      <c r="G37" s="137">
        <f>AVERAGEA(G8:G21)</f>
        <v>27.021428571428572</v>
      </c>
      <c r="H37" s="18">
        <f aca="true" t="shared" si="0" ref="H37:M37">SUM(H8:H21)</f>
        <v>107199925</v>
      </c>
      <c r="I37" s="13">
        <f t="shared" si="0"/>
        <v>2792937</v>
      </c>
      <c r="J37" s="13">
        <f t="shared" si="0"/>
        <v>84599826</v>
      </c>
      <c r="K37" s="13">
        <f t="shared" si="0"/>
        <v>606918</v>
      </c>
      <c r="L37" s="13">
        <f t="shared" si="0"/>
        <v>4755458</v>
      </c>
      <c r="M37" s="18">
        <f t="shared" si="0"/>
        <v>15051704</v>
      </c>
      <c r="N37" s="14">
        <f aca="true" t="shared" si="1" ref="N37:S37">SUM(N8:N21)</f>
        <v>119010998</v>
      </c>
      <c r="O37" s="14">
        <f t="shared" si="1"/>
        <v>118717581</v>
      </c>
      <c r="P37" s="14">
        <f t="shared" si="1"/>
        <v>34282859</v>
      </c>
      <c r="Q37" s="14">
        <f t="shared" si="1"/>
        <v>46876131</v>
      </c>
      <c r="R37" s="21">
        <f t="shared" si="1"/>
        <v>37558591</v>
      </c>
      <c r="S37" s="89">
        <f t="shared" si="1"/>
        <v>293417</v>
      </c>
      <c r="T37" s="86"/>
    </row>
    <row r="38" spans="1:20" ht="25.5" customHeight="1" thickBot="1">
      <c r="A38" s="66" t="s">
        <v>78</v>
      </c>
      <c r="B38" s="3">
        <f>SUM(B22:B36)</f>
        <v>30977553</v>
      </c>
      <c r="C38" s="138">
        <f>AVERAGEA(C22:C36)</f>
        <v>95.58666666666667</v>
      </c>
      <c r="D38" s="4">
        <f>SUM(D22:D36)</f>
        <v>30653174</v>
      </c>
      <c r="E38" s="138">
        <f>AVERAGEA(E22:E36)</f>
        <v>98.73333333333333</v>
      </c>
      <c r="F38" s="4">
        <f>SUM(F22:F36)</f>
        <v>324379</v>
      </c>
      <c r="G38" s="138">
        <f>AVERAGEA(G22:G36)</f>
        <v>27.973333333333326</v>
      </c>
      <c r="H38" s="19">
        <f aca="true" t="shared" si="2" ref="H38:M38">SUM(H22:H36)</f>
        <v>12826546</v>
      </c>
      <c r="I38" s="4">
        <f t="shared" si="2"/>
        <v>390480</v>
      </c>
      <c r="J38" s="4">
        <f t="shared" si="2"/>
        <v>10359835</v>
      </c>
      <c r="K38" s="4">
        <f t="shared" si="2"/>
        <v>96479</v>
      </c>
      <c r="L38" s="4">
        <f t="shared" si="2"/>
        <v>610311</v>
      </c>
      <c r="M38" s="19">
        <f t="shared" si="2"/>
        <v>1465920</v>
      </c>
      <c r="N38" s="7">
        <f aca="true" t="shared" si="3" ref="N38:S38">SUM(N22:N36)</f>
        <v>15996794</v>
      </c>
      <c r="O38" s="7">
        <f t="shared" si="3"/>
        <v>15957662</v>
      </c>
      <c r="P38" s="7">
        <f t="shared" si="3"/>
        <v>4119029</v>
      </c>
      <c r="Q38" s="7">
        <f t="shared" si="3"/>
        <v>5841822</v>
      </c>
      <c r="R38" s="20">
        <f t="shared" si="3"/>
        <v>5996811</v>
      </c>
      <c r="S38" s="90">
        <f t="shared" si="3"/>
        <v>39132</v>
      </c>
      <c r="T38" s="86"/>
    </row>
    <row r="39" spans="1:20" ht="25.5" customHeight="1" thickBot="1">
      <c r="A39" s="66" t="s">
        <v>79</v>
      </c>
      <c r="B39" s="3">
        <f>SUM(B8:B36)</f>
        <v>286685748</v>
      </c>
      <c r="C39" s="138">
        <f>AVERAGEA(C8:C36)</f>
        <v>95.4241379310345</v>
      </c>
      <c r="D39" s="4">
        <f>SUM(D8:D36)</f>
        <v>283537591</v>
      </c>
      <c r="E39" s="138">
        <f>AVERAGEA(E8:E36)</f>
        <v>98.77241379310345</v>
      </c>
      <c r="F39" s="4">
        <f>SUM(F8:F36)</f>
        <v>3148157</v>
      </c>
      <c r="G39" s="138">
        <f>AVERAGEA(G8:G36)</f>
        <v>27.513793103448275</v>
      </c>
      <c r="H39" s="19">
        <f aca="true" t="shared" si="4" ref="H39:M39">SUM(H8:H36)</f>
        <v>120026471</v>
      </c>
      <c r="I39" s="4">
        <f t="shared" si="4"/>
        <v>3183417</v>
      </c>
      <c r="J39" s="4">
        <f t="shared" si="4"/>
        <v>94959661</v>
      </c>
      <c r="K39" s="4">
        <f t="shared" si="4"/>
        <v>703397</v>
      </c>
      <c r="L39" s="4">
        <f t="shared" si="4"/>
        <v>5365769</v>
      </c>
      <c r="M39" s="19">
        <f t="shared" si="4"/>
        <v>16517624</v>
      </c>
      <c r="N39" s="7">
        <f aca="true" t="shared" si="5" ref="N39:S39">SUM(N8:N36)</f>
        <v>135007792</v>
      </c>
      <c r="O39" s="7">
        <f t="shared" si="5"/>
        <v>134675243</v>
      </c>
      <c r="P39" s="7">
        <f t="shared" si="5"/>
        <v>38401888</v>
      </c>
      <c r="Q39" s="7">
        <f t="shared" si="5"/>
        <v>52717953</v>
      </c>
      <c r="R39" s="20">
        <f t="shared" si="5"/>
        <v>43555402</v>
      </c>
      <c r="S39" s="90">
        <f t="shared" si="5"/>
        <v>332549</v>
      </c>
      <c r="T39" s="86"/>
    </row>
    <row r="40" spans="2:12" ht="25.5" customHeight="1">
      <c r="B40" s="2" t="s">
        <v>37</v>
      </c>
      <c r="C40" s="5"/>
      <c r="E40" s="5"/>
      <c r="G40" s="5"/>
      <c r="L40" s="2" t="s">
        <v>38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H8" sqref="H8:S36"/>
      <selection pane="topRight" activeCell="H8" sqref="H8:S36"/>
      <selection pane="bottomLeft" activeCell="H8" sqref="H8:S36"/>
      <selection pane="bottomRight" activeCell="Q39" sqref="Q39"/>
    </sheetView>
  </sheetViews>
  <sheetFormatPr defaultColWidth="14.66015625" defaultRowHeight="24" customHeight="1"/>
  <cols>
    <col min="1" max="1" width="14.16015625" style="2" customWidth="1"/>
    <col min="2" max="2" width="12.16015625" style="2" customWidth="1"/>
    <col min="3" max="3" width="12.66015625" style="2" customWidth="1"/>
    <col min="4" max="6" width="12.16015625" style="2" customWidth="1"/>
    <col min="7" max="7" width="12.66015625" style="2" customWidth="1"/>
    <col min="8" max="9" width="12.16015625" style="2" customWidth="1"/>
    <col min="10" max="10" width="12.66015625" style="2" customWidth="1"/>
    <col min="11" max="12" width="11.66015625" style="2" customWidth="1"/>
    <col min="13" max="13" width="12.16015625" style="2" customWidth="1"/>
    <col min="14" max="14" width="12.66015625" style="2" customWidth="1"/>
    <col min="15" max="15" width="8.66015625" style="2" customWidth="1"/>
    <col min="16" max="16" width="12.66015625" style="2" customWidth="1"/>
    <col min="17" max="17" width="8.66015625" style="2" customWidth="1"/>
    <col min="18" max="16384" width="14.66015625" style="2" customWidth="1"/>
  </cols>
  <sheetData>
    <row r="1" spans="1:20" ht="25.5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142" t="s">
        <v>84</v>
      </c>
      <c r="R1" s="41"/>
      <c r="S1" s="41"/>
      <c r="T1" s="41"/>
    </row>
    <row r="2" spans="1:20" ht="25.5" customHeight="1" thickBot="1">
      <c r="A2" s="45"/>
      <c r="B2" s="45"/>
      <c r="C2" s="58"/>
      <c r="D2" s="45"/>
      <c r="E2" s="45"/>
      <c r="F2" s="58"/>
      <c r="G2" s="43"/>
      <c r="H2" s="43"/>
      <c r="I2" s="43"/>
      <c r="J2" s="43"/>
      <c r="K2" s="43"/>
      <c r="L2" s="43"/>
      <c r="M2" s="44"/>
      <c r="N2" s="43"/>
      <c r="O2" s="43"/>
      <c r="P2" s="45"/>
      <c r="Q2" s="44" t="s">
        <v>0</v>
      </c>
      <c r="R2" s="41"/>
      <c r="S2" s="41"/>
      <c r="T2" s="41"/>
    </row>
    <row r="3" spans="1:20" ht="25.5" customHeight="1">
      <c r="A3" s="107"/>
      <c r="B3" s="108"/>
      <c r="C3" s="49"/>
      <c r="D3" s="60"/>
      <c r="E3" s="49"/>
      <c r="F3" s="60"/>
      <c r="G3" s="48"/>
      <c r="H3" s="46"/>
      <c r="I3" s="46"/>
      <c r="J3" s="46"/>
      <c r="K3" s="46"/>
      <c r="L3" s="46"/>
      <c r="M3" s="47"/>
      <c r="N3" s="128"/>
      <c r="O3" s="129"/>
      <c r="P3" s="78"/>
      <c r="Q3" s="130"/>
      <c r="R3" s="51"/>
      <c r="S3" s="41"/>
      <c r="T3" s="41"/>
    </row>
    <row r="4" spans="1:20" ht="25.5" customHeight="1">
      <c r="A4" s="109"/>
      <c r="B4" s="110"/>
      <c r="C4" s="49"/>
      <c r="D4" s="61"/>
      <c r="E4" s="49"/>
      <c r="F4" s="61"/>
      <c r="G4" s="47"/>
      <c r="H4" s="47"/>
      <c r="I4" s="47"/>
      <c r="J4" s="47"/>
      <c r="K4" s="46"/>
      <c r="L4" s="46"/>
      <c r="M4" s="47"/>
      <c r="N4" s="52" t="s">
        <v>51</v>
      </c>
      <c r="O4" s="131"/>
      <c r="P4" s="53" t="s">
        <v>51</v>
      </c>
      <c r="Q4" s="50"/>
      <c r="R4" s="51"/>
      <c r="S4" s="41"/>
      <c r="T4" s="41"/>
    </row>
    <row r="5" spans="1:20" ht="25.5" customHeight="1">
      <c r="A5" s="111" t="s">
        <v>66</v>
      </c>
      <c r="B5" s="112" t="s">
        <v>40</v>
      </c>
      <c r="C5" s="62" t="s">
        <v>41</v>
      </c>
      <c r="D5" s="63" t="s">
        <v>42</v>
      </c>
      <c r="E5" s="62" t="s">
        <v>43</v>
      </c>
      <c r="F5" s="63" t="s">
        <v>72</v>
      </c>
      <c r="G5" s="53" t="s">
        <v>80</v>
      </c>
      <c r="H5" s="127" t="s">
        <v>81</v>
      </c>
      <c r="I5" s="127" t="s">
        <v>81</v>
      </c>
      <c r="J5" s="127" t="s">
        <v>81</v>
      </c>
      <c r="K5" s="47"/>
      <c r="L5" s="47"/>
      <c r="M5" s="53" t="s">
        <v>75</v>
      </c>
      <c r="N5" s="52" t="s">
        <v>52</v>
      </c>
      <c r="O5" s="125"/>
      <c r="P5" s="53" t="s">
        <v>53</v>
      </c>
      <c r="Q5" s="126"/>
      <c r="R5" s="51"/>
      <c r="S5" s="41"/>
      <c r="T5" s="41"/>
    </row>
    <row r="6" spans="1:20" ht="25.5" customHeight="1">
      <c r="A6" s="109"/>
      <c r="B6" s="110"/>
      <c r="C6" s="62" t="s">
        <v>47</v>
      </c>
      <c r="D6" s="61"/>
      <c r="E6" s="62" t="s">
        <v>48</v>
      </c>
      <c r="F6" s="63" t="s">
        <v>73</v>
      </c>
      <c r="G6" s="53" t="s">
        <v>74</v>
      </c>
      <c r="H6" s="53" t="s">
        <v>49</v>
      </c>
      <c r="I6" s="53" t="s">
        <v>83</v>
      </c>
      <c r="J6" s="53" t="s">
        <v>50</v>
      </c>
      <c r="K6" s="53" t="s">
        <v>44</v>
      </c>
      <c r="L6" s="53" t="s">
        <v>45</v>
      </c>
      <c r="M6" s="53" t="s">
        <v>76</v>
      </c>
      <c r="N6" s="52"/>
      <c r="O6" s="53" t="s">
        <v>6</v>
      </c>
      <c r="P6" s="53"/>
      <c r="Q6" s="54" t="s">
        <v>6</v>
      </c>
      <c r="R6" s="51"/>
      <c r="S6" s="41"/>
      <c r="T6" s="41"/>
    </row>
    <row r="7" spans="1:20" ht="25.5" customHeight="1" thickBot="1">
      <c r="A7" s="113"/>
      <c r="B7" s="114"/>
      <c r="C7" s="57"/>
      <c r="D7" s="64"/>
      <c r="E7" s="57"/>
      <c r="F7" s="64"/>
      <c r="G7" s="56"/>
      <c r="H7" s="56"/>
      <c r="I7" s="56"/>
      <c r="J7" s="56"/>
      <c r="K7" s="56"/>
      <c r="L7" s="56"/>
      <c r="M7" s="56"/>
      <c r="N7" s="55"/>
      <c r="O7" s="123" t="s">
        <v>12</v>
      </c>
      <c r="P7" s="57"/>
      <c r="Q7" s="124" t="s">
        <v>12</v>
      </c>
      <c r="R7" s="51"/>
      <c r="S7" s="41"/>
      <c r="T7" s="41"/>
    </row>
    <row r="8" spans="1:18" ht="25.5" customHeight="1">
      <c r="A8" s="115" t="s">
        <v>14</v>
      </c>
      <c r="B8" s="116">
        <v>724134</v>
      </c>
      <c r="C8" s="93">
        <v>1679031</v>
      </c>
      <c r="D8" s="94">
        <v>0</v>
      </c>
      <c r="E8" s="93">
        <v>82582</v>
      </c>
      <c r="F8" s="94">
        <v>0</v>
      </c>
      <c r="G8" s="93">
        <v>2244270</v>
      </c>
      <c r="H8" s="93">
        <v>42581</v>
      </c>
      <c r="I8" s="93">
        <v>0</v>
      </c>
      <c r="J8" s="93">
        <v>2201689</v>
      </c>
      <c r="K8" s="93">
        <v>1094217</v>
      </c>
      <c r="L8" s="93">
        <v>1107472</v>
      </c>
      <c r="M8" s="93">
        <v>0</v>
      </c>
      <c r="N8" s="92">
        <v>2329</v>
      </c>
      <c r="O8" s="143">
        <v>16.4</v>
      </c>
      <c r="P8" s="93">
        <v>6104687</v>
      </c>
      <c r="Q8" s="147">
        <v>77.9</v>
      </c>
      <c r="R8" s="6"/>
    </row>
    <row r="9" spans="1:18" ht="25.5" customHeight="1">
      <c r="A9" s="67" t="s">
        <v>15</v>
      </c>
      <c r="B9" s="117">
        <v>723078</v>
      </c>
      <c r="C9" s="11">
        <v>2248125</v>
      </c>
      <c r="D9" s="17">
        <v>0</v>
      </c>
      <c r="E9" s="11">
        <v>0</v>
      </c>
      <c r="F9" s="17">
        <v>0</v>
      </c>
      <c r="G9" s="11">
        <v>5916363</v>
      </c>
      <c r="H9" s="11">
        <v>2036</v>
      </c>
      <c r="I9" s="11">
        <v>3344740</v>
      </c>
      <c r="J9" s="11">
        <v>2569587</v>
      </c>
      <c r="K9" s="11">
        <v>1321671</v>
      </c>
      <c r="L9" s="11">
        <v>1247916</v>
      </c>
      <c r="M9" s="11">
        <v>0</v>
      </c>
      <c r="N9" s="10">
        <v>0</v>
      </c>
      <c r="O9" s="144" t="s">
        <v>82</v>
      </c>
      <c r="P9" s="11">
        <v>6082866</v>
      </c>
      <c r="Q9" s="148">
        <v>72.8</v>
      </c>
      <c r="R9" s="6"/>
    </row>
    <row r="10" spans="1:18" ht="25.5" customHeight="1">
      <c r="A10" s="67" t="s">
        <v>16</v>
      </c>
      <c r="B10" s="117">
        <v>356804</v>
      </c>
      <c r="C10" s="11">
        <v>749005</v>
      </c>
      <c r="D10" s="17">
        <v>0</v>
      </c>
      <c r="E10" s="11">
        <v>0</v>
      </c>
      <c r="F10" s="17">
        <v>0</v>
      </c>
      <c r="G10" s="11">
        <v>1454123</v>
      </c>
      <c r="H10" s="11">
        <v>28165</v>
      </c>
      <c r="I10" s="11">
        <v>0</v>
      </c>
      <c r="J10" s="11">
        <v>1425958</v>
      </c>
      <c r="K10" s="11">
        <v>718756</v>
      </c>
      <c r="L10" s="11">
        <v>707202</v>
      </c>
      <c r="M10" s="11">
        <v>0</v>
      </c>
      <c r="N10" s="10">
        <v>609</v>
      </c>
      <c r="O10" s="144">
        <v>18.9</v>
      </c>
      <c r="P10" s="11">
        <v>2595968</v>
      </c>
      <c r="Q10" s="148">
        <v>84.9</v>
      </c>
      <c r="R10" s="6"/>
    </row>
    <row r="11" spans="1:18" ht="25.5" customHeight="1">
      <c r="A11" s="67" t="s">
        <v>17</v>
      </c>
      <c r="B11" s="117">
        <v>499752</v>
      </c>
      <c r="C11" s="11">
        <v>1116514</v>
      </c>
      <c r="D11" s="17">
        <v>0</v>
      </c>
      <c r="E11" s="11">
        <v>0</v>
      </c>
      <c r="F11" s="17">
        <v>0</v>
      </c>
      <c r="G11" s="11">
        <v>1193549</v>
      </c>
      <c r="H11" s="11">
        <v>0</v>
      </c>
      <c r="I11" s="11">
        <v>0</v>
      </c>
      <c r="J11" s="11">
        <v>1193549</v>
      </c>
      <c r="K11" s="11">
        <v>599026</v>
      </c>
      <c r="L11" s="11">
        <v>594523</v>
      </c>
      <c r="M11" s="11">
        <v>0</v>
      </c>
      <c r="N11" s="10">
        <v>3823137</v>
      </c>
      <c r="O11" s="144">
        <v>63</v>
      </c>
      <c r="P11" s="11">
        <v>0</v>
      </c>
      <c r="Q11" s="148" t="s">
        <v>82</v>
      </c>
      <c r="R11" s="6"/>
    </row>
    <row r="12" spans="1:18" ht="25.5" customHeight="1">
      <c r="A12" s="67" t="s">
        <v>18</v>
      </c>
      <c r="B12" s="117">
        <v>290390</v>
      </c>
      <c r="C12" s="11">
        <v>873596</v>
      </c>
      <c r="D12" s="17">
        <v>0</v>
      </c>
      <c r="E12" s="11">
        <v>0</v>
      </c>
      <c r="F12" s="17">
        <v>0</v>
      </c>
      <c r="G12" s="11">
        <v>1097828</v>
      </c>
      <c r="H12" s="11">
        <v>71288</v>
      </c>
      <c r="I12" s="11">
        <v>0</v>
      </c>
      <c r="J12" s="11">
        <v>1026540</v>
      </c>
      <c r="K12" s="11">
        <v>538946</v>
      </c>
      <c r="L12" s="11">
        <v>487594</v>
      </c>
      <c r="M12" s="11">
        <v>0</v>
      </c>
      <c r="N12" s="10">
        <v>2923875</v>
      </c>
      <c r="O12" s="144">
        <v>76.3</v>
      </c>
      <c r="P12" s="11">
        <v>0</v>
      </c>
      <c r="Q12" s="148" t="s">
        <v>82</v>
      </c>
      <c r="R12" s="6"/>
    </row>
    <row r="13" spans="1:18" ht="25.5" customHeight="1">
      <c r="A13" s="67" t="s">
        <v>19</v>
      </c>
      <c r="B13" s="117">
        <v>548741</v>
      </c>
      <c r="C13" s="11">
        <v>1343434</v>
      </c>
      <c r="D13" s="17">
        <v>16</v>
      </c>
      <c r="E13" s="11">
        <v>0</v>
      </c>
      <c r="F13" s="17">
        <v>0</v>
      </c>
      <c r="G13" s="11">
        <v>1237332</v>
      </c>
      <c r="H13" s="11">
        <v>15953</v>
      </c>
      <c r="I13" s="11">
        <v>0</v>
      </c>
      <c r="J13" s="11">
        <v>1221379</v>
      </c>
      <c r="K13" s="11">
        <v>516563</v>
      </c>
      <c r="L13" s="11">
        <v>704816</v>
      </c>
      <c r="M13" s="11">
        <v>0</v>
      </c>
      <c r="N13" s="10">
        <v>4496617</v>
      </c>
      <c r="O13" s="144">
        <v>74.2</v>
      </c>
      <c r="P13" s="11">
        <v>0</v>
      </c>
      <c r="Q13" s="148" t="s">
        <v>82</v>
      </c>
      <c r="R13" s="6"/>
    </row>
    <row r="14" spans="1:18" ht="25.5" customHeight="1">
      <c r="A14" s="67" t="s">
        <v>20</v>
      </c>
      <c r="B14" s="117">
        <v>213433</v>
      </c>
      <c r="C14" s="11">
        <v>436113</v>
      </c>
      <c r="D14" s="17">
        <v>0</v>
      </c>
      <c r="E14" s="11">
        <v>0</v>
      </c>
      <c r="F14" s="17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1542689</v>
      </c>
      <c r="O14" s="144">
        <v>83.5</v>
      </c>
      <c r="P14" s="11">
        <v>0</v>
      </c>
      <c r="Q14" s="148" t="s">
        <v>82</v>
      </c>
      <c r="R14" s="6"/>
    </row>
    <row r="15" spans="1:18" ht="25.5" customHeight="1">
      <c r="A15" s="67" t="s">
        <v>21</v>
      </c>
      <c r="B15" s="117">
        <v>55143</v>
      </c>
      <c r="C15" s="11">
        <v>156731</v>
      </c>
      <c r="D15" s="17">
        <v>0</v>
      </c>
      <c r="E15" s="11">
        <v>0</v>
      </c>
      <c r="F15" s="17">
        <v>0</v>
      </c>
      <c r="G15" s="11">
        <v>136054</v>
      </c>
      <c r="H15" s="11">
        <v>0</v>
      </c>
      <c r="I15" s="11">
        <v>0</v>
      </c>
      <c r="J15" s="11">
        <v>136054</v>
      </c>
      <c r="K15" s="11">
        <v>68164</v>
      </c>
      <c r="L15" s="11">
        <v>67890</v>
      </c>
      <c r="M15" s="11">
        <v>0</v>
      </c>
      <c r="N15" s="10">
        <v>386244</v>
      </c>
      <c r="O15" s="144">
        <v>83</v>
      </c>
      <c r="P15" s="11">
        <v>0</v>
      </c>
      <c r="Q15" s="148" t="s">
        <v>82</v>
      </c>
      <c r="R15" s="6"/>
    </row>
    <row r="16" spans="1:18" ht="25.5" customHeight="1">
      <c r="A16" s="67" t="s">
        <v>22</v>
      </c>
      <c r="B16" s="117">
        <v>144168</v>
      </c>
      <c r="C16" s="11">
        <v>352658</v>
      </c>
      <c r="D16" s="17">
        <v>0</v>
      </c>
      <c r="E16" s="11">
        <v>1181</v>
      </c>
      <c r="F16" s="17">
        <v>0</v>
      </c>
      <c r="G16" s="11">
        <v>762606</v>
      </c>
      <c r="H16" s="11">
        <v>2420</v>
      </c>
      <c r="I16" s="11">
        <v>0</v>
      </c>
      <c r="J16" s="11">
        <v>760186</v>
      </c>
      <c r="K16" s="11">
        <v>279006</v>
      </c>
      <c r="L16" s="11">
        <v>481180</v>
      </c>
      <c r="M16" s="11">
        <v>0</v>
      </c>
      <c r="N16" s="10">
        <v>885152</v>
      </c>
      <c r="O16" s="144">
        <v>71.3</v>
      </c>
      <c r="P16" s="11">
        <v>0</v>
      </c>
      <c r="Q16" s="148" t="s">
        <v>82</v>
      </c>
      <c r="R16" s="6"/>
    </row>
    <row r="17" spans="1:18" ht="25.5" customHeight="1">
      <c r="A17" s="67" t="s">
        <v>23</v>
      </c>
      <c r="B17" s="117">
        <v>60342</v>
      </c>
      <c r="C17" s="11">
        <v>144530</v>
      </c>
      <c r="D17" s="17">
        <v>0</v>
      </c>
      <c r="E17" s="11">
        <v>0</v>
      </c>
      <c r="F17" s="17">
        <v>0</v>
      </c>
      <c r="G17" s="11">
        <v>294343</v>
      </c>
      <c r="H17" s="11">
        <v>167522</v>
      </c>
      <c r="I17" s="11">
        <v>0</v>
      </c>
      <c r="J17" s="11">
        <v>126821</v>
      </c>
      <c r="K17" s="11">
        <v>38000</v>
      </c>
      <c r="L17" s="11">
        <v>88821</v>
      </c>
      <c r="M17" s="11">
        <v>0</v>
      </c>
      <c r="N17" s="10">
        <v>674623</v>
      </c>
      <c r="O17" s="144">
        <v>84.5</v>
      </c>
      <c r="P17" s="11">
        <v>0</v>
      </c>
      <c r="Q17" s="148" t="s">
        <v>82</v>
      </c>
      <c r="R17" s="6"/>
    </row>
    <row r="18" spans="1:18" ht="25.5" customHeight="1">
      <c r="A18" s="67" t="s">
        <v>24</v>
      </c>
      <c r="B18" s="117">
        <v>57497</v>
      </c>
      <c r="C18" s="11">
        <v>115079</v>
      </c>
      <c r="D18" s="17">
        <v>0</v>
      </c>
      <c r="E18" s="11">
        <v>0</v>
      </c>
      <c r="F18" s="17">
        <v>0</v>
      </c>
      <c r="G18" s="11">
        <v>5774</v>
      </c>
      <c r="H18" s="11">
        <v>5774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385737</v>
      </c>
      <c r="O18" s="144">
        <v>85.4</v>
      </c>
      <c r="P18" s="11">
        <v>0</v>
      </c>
      <c r="Q18" s="148" t="s">
        <v>82</v>
      </c>
      <c r="R18" s="6"/>
    </row>
    <row r="19" spans="1:18" ht="25.5" customHeight="1">
      <c r="A19" s="67" t="s">
        <v>54</v>
      </c>
      <c r="B19" s="117">
        <v>149501</v>
      </c>
      <c r="C19" s="11">
        <v>317551</v>
      </c>
      <c r="D19" s="17">
        <v>8390</v>
      </c>
      <c r="E19" s="11">
        <v>0</v>
      </c>
      <c r="F19" s="17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0</v>
      </c>
      <c r="O19" s="144" t="s">
        <v>82</v>
      </c>
      <c r="P19" s="11">
        <v>894566</v>
      </c>
      <c r="Q19" s="148">
        <v>82.4</v>
      </c>
      <c r="R19" s="6"/>
    </row>
    <row r="20" spans="1:18" ht="25.5" customHeight="1">
      <c r="A20" s="67" t="s">
        <v>57</v>
      </c>
      <c r="B20" s="117">
        <v>187319</v>
      </c>
      <c r="C20" s="11">
        <v>374652</v>
      </c>
      <c r="D20" s="17">
        <v>0</v>
      </c>
      <c r="E20" s="11">
        <v>1527</v>
      </c>
      <c r="F20" s="17">
        <v>0</v>
      </c>
      <c r="G20" s="11">
        <v>133208</v>
      </c>
      <c r="H20" s="11">
        <v>133208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1422333</v>
      </c>
      <c r="O20" s="144">
        <v>77.7</v>
      </c>
      <c r="P20" s="11">
        <v>0</v>
      </c>
      <c r="Q20" s="148" t="s">
        <v>82</v>
      </c>
      <c r="R20" s="6"/>
    </row>
    <row r="21" spans="1:18" ht="25.5" customHeight="1" thickBot="1">
      <c r="A21" s="106" t="s">
        <v>58</v>
      </c>
      <c r="B21" s="118">
        <v>303811</v>
      </c>
      <c r="C21" s="99">
        <v>649595</v>
      </c>
      <c r="D21" s="100">
        <v>42</v>
      </c>
      <c r="E21" s="99">
        <v>0</v>
      </c>
      <c r="F21" s="100">
        <v>0</v>
      </c>
      <c r="G21" s="99">
        <v>57357</v>
      </c>
      <c r="H21" s="99">
        <v>57310</v>
      </c>
      <c r="I21" s="99">
        <v>0</v>
      </c>
      <c r="J21" s="99">
        <v>47</v>
      </c>
      <c r="K21" s="99">
        <v>18</v>
      </c>
      <c r="L21" s="99">
        <v>29</v>
      </c>
      <c r="M21" s="99">
        <v>0</v>
      </c>
      <c r="N21" s="98">
        <v>1550618</v>
      </c>
      <c r="O21" s="145">
        <v>81.4</v>
      </c>
      <c r="P21" s="99">
        <v>0</v>
      </c>
      <c r="Q21" s="149" t="s">
        <v>82</v>
      </c>
      <c r="R21" s="6"/>
    </row>
    <row r="22" spans="1:18" ht="25.5" customHeight="1">
      <c r="A22" s="115" t="s">
        <v>25</v>
      </c>
      <c r="B22" s="116">
        <v>17490</v>
      </c>
      <c r="C22" s="93">
        <v>25393</v>
      </c>
      <c r="D22" s="94">
        <v>0</v>
      </c>
      <c r="E22" s="93">
        <v>0</v>
      </c>
      <c r="F22" s="94">
        <v>0</v>
      </c>
      <c r="G22" s="93">
        <v>469</v>
      </c>
      <c r="H22" s="93">
        <v>469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2">
        <v>0</v>
      </c>
      <c r="O22" s="143" t="s">
        <v>82</v>
      </c>
      <c r="P22" s="93">
        <v>191384</v>
      </c>
      <c r="Q22" s="147">
        <v>74.8</v>
      </c>
      <c r="R22" s="6"/>
    </row>
    <row r="23" spans="1:18" ht="25.5" customHeight="1">
      <c r="A23" s="67" t="s">
        <v>26</v>
      </c>
      <c r="B23" s="117">
        <v>63279</v>
      </c>
      <c r="C23" s="11">
        <v>157705</v>
      </c>
      <c r="D23" s="17">
        <v>0</v>
      </c>
      <c r="E23" s="11">
        <v>0</v>
      </c>
      <c r="F23" s="17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0</v>
      </c>
      <c r="O23" s="144" t="s">
        <v>82</v>
      </c>
      <c r="P23" s="11">
        <v>606241</v>
      </c>
      <c r="Q23" s="148">
        <v>95.4</v>
      </c>
      <c r="R23" s="6"/>
    </row>
    <row r="24" spans="1:18" ht="25.5" customHeight="1">
      <c r="A24" s="67" t="s">
        <v>27</v>
      </c>
      <c r="B24" s="117">
        <v>121072</v>
      </c>
      <c r="C24" s="11">
        <v>273979</v>
      </c>
      <c r="D24" s="17">
        <v>0</v>
      </c>
      <c r="E24" s="11">
        <v>0</v>
      </c>
      <c r="F24" s="17">
        <v>0</v>
      </c>
      <c r="G24" s="11">
        <v>39067</v>
      </c>
      <c r="H24" s="11">
        <v>39067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">
        <v>900701</v>
      </c>
      <c r="O24" s="144">
        <v>80.7</v>
      </c>
      <c r="P24" s="11">
        <v>0</v>
      </c>
      <c r="Q24" s="148" t="s">
        <v>82</v>
      </c>
      <c r="R24" s="6"/>
    </row>
    <row r="25" spans="1:18" ht="25.5" customHeight="1">
      <c r="A25" s="67" t="s">
        <v>28</v>
      </c>
      <c r="B25" s="117">
        <v>20392</v>
      </c>
      <c r="C25" s="11">
        <v>63979</v>
      </c>
      <c r="D25" s="17">
        <v>0</v>
      </c>
      <c r="E25" s="11">
        <v>0</v>
      </c>
      <c r="F25" s="17">
        <v>0</v>
      </c>
      <c r="G25" s="11">
        <v>2178</v>
      </c>
      <c r="H25" s="11">
        <v>2178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0</v>
      </c>
      <c r="O25" s="144" t="s">
        <v>82</v>
      </c>
      <c r="P25" s="11">
        <v>147683</v>
      </c>
      <c r="Q25" s="148">
        <v>85.3</v>
      </c>
      <c r="R25" s="6"/>
    </row>
    <row r="26" spans="1:18" ht="25.5" customHeight="1">
      <c r="A26" s="67" t="s">
        <v>29</v>
      </c>
      <c r="B26" s="117">
        <v>36560</v>
      </c>
      <c r="C26" s="11">
        <v>127936</v>
      </c>
      <c r="D26" s="17">
        <v>0</v>
      </c>
      <c r="E26" s="11">
        <v>0</v>
      </c>
      <c r="F26" s="17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244425</v>
      </c>
      <c r="O26" s="144">
        <v>88.4</v>
      </c>
      <c r="P26" s="11">
        <v>0</v>
      </c>
      <c r="Q26" s="148" t="s">
        <v>82</v>
      </c>
      <c r="R26" s="6"/>
    </row>
    <row r="27" spans="1:18" ht="25.5" customHeight="1">
      <c r="A27" s="67" t="s">
        <v>30</v>
      </c>
      <c r="B27" s="117">
        <v>59264</v>
      </c>
      <c r="C27" s="11">
        <v>84996</v>
      </c>
      <c r="D27" s="17">
        <v>0</v>
      </c>
      <c r="E27" s="11">
        <v>0</v>
      </c>
      <c r="F27" s="17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0</v>
      </c>
      <c r="O27" s="144" t="s">
        <v>82</v>
      </c>
      <c r="P27" s="11">
        <v>327747</v>
      </c>
      <c r="Q27" s="148">
        <v>71.2</v>
      </c>
      <c r="R27" s="6"/>
    </row>
    <row r="28" spans="1:18" ht="25.5" customHeight="1">
      <c r="A28" s="67" t="s">
        <v>31</v>
      </c>
      <c r="B28" s="117">
        <v>76499</v>
      </c>
      <c r="C28" s="11">
        <v>148804</v>
      </c>
      <c r="D28" s="17">
        <v>0</v>
      </c>
      <c r="E28" s="11">
        <v>0</v>
      </c>
      <c r="F28" s="17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587075</v>
      </c>
      <c r="O28" s="144">
        <v>83</v>
      </c>
      <c r="P28" s="11">
        <v>0</v>
      </c>
      <c r="Q28" s="148" t="s">
        <v>82</v>
      </c>
      <c r="R28" s="6"/>
    </row>
    <row r="29" spans="1:18" ht="25.5" customHeight="1">
      <c r="A29" s="67" t="s">
        <v>32</v>
      </c>
      <c r="B29" s="117">
        <v>31843</v>
      </c>
      <c r="C29" s="11">
        <v>47558</v>
      </c>
      <c r="D29" s="17">
        <v>0</v>
      </c>
      <c r="E29" s="11">
        <v>0</v>
      </c>
      <c r="F29" s="17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178836</v>
      </c>
      <c r="O29" s="144">
        <v>87.1</v>
      </c>
      <c r="P29" s="11">
        <v>0</v>
      </c>
      <c r="Q29" s="148" t="s">
        <v>82</v>
      </c>
      <c r="R29" s="6"/>
    </row>
    <row r="30" spans="1:18" ht="25.5" customHeight="1">
      <c r="A30" s="67" t="s">
        <v>33</v>
      </c>
      <c r="B30" s="117">
        <v>53402</v>
      </c>
      <c r="C30" s="11">
        <v>104463</v>
      </c>
      <c r="D30" s="17">
        <v>0</v>
      </c>
      <c r="E30" s="11">
        <v>0</v>
      </c>
      <c r="F30" s="17">
        <v>0</v>
      </c>
      <c r="G30" s="11">
        <v>10110</v>
      </c>
      <c r="H30" s="11">
        <v>10110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0</v>
      </c>
      <c r="O30" s="144" t="s">
        <v>82</v>
      </c>
      <c r="P30" s="11">
        <v>313225</v>
      </c>
      <c r="Q30" s="148">
        <v>87.4</v>
      </c>
      <c r="R30" s="6"/>
    </row>
    <row r="31" spans="1:18" ht="25.5" customHeight="1">
      <c r="A31" s="67" t="s">
        <v>34</v>
      </c>
      <c r="B31" s="117">
        <v>32940</v>
      </c>
      <c r="C31" s="11">
        <v>41716</v>
      </c>
      <c r="D31" s="17">
        <v>0</v>
      </c>
      <c r="E31" s="11">
        <v>0</v>
      </c>
      <c r="F31" s="17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191549</v>
      </c>
      <c r="O31" s="144">
        <v>89.9</v>
      </c>
      <c r="P31" s="11">
        <v>0</v>
      </c>
      <c r="Q31" s="148" t="s">
        <v>82</v>
      </c>
      <c r="R31" s="6"/>
    </row>
    <row r="32" spans="1:18" ht="25.5" customHeight="1">
      <c r="A32" s="67" t="s">
        <v>59</v>
      </c>
      <c r="B32" s="117">
        <v>28770</v>
      </c>
      <c r="C32" s="11">
        <v>42385</v>
      </c>
      <c r="D32" s="17">
        <v>774</v>
      </c>
      <c r="E32" s="11">
        <v>0</v>
      </c>
      <c r="F32" s="17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157801</v>
      </c>
      <c r="O32" s="144">
        <v>92.6</v>
      </c>
      <c r="P32" s="11">
        <v>0</v>
      </c>
      <c r="Q32" s="148" t="s">
        <v>82</v>
      </c>
      <c r="R32" s="6"/>
    </row>
    <row r="33" spans="1:18" ht="25.5" customHeight="1">
      <c r="A33" s="67" t="s">
        <v>60</v>
      </c>
      <c r="B33" s="117">
        <v>44886</v>
      </c>
      <c r="C33" s="11">
        <v>57094</v>
      </c>
      <c r="D33" s="17">
        <v>839</v>
      </c>
      <c r="E33" s="11">
        <v>0</v>
      </c>
      <c r="F33" s="17">
        <v>0</v>
      </c>
      <c r="G33" s="11">
        <v>469</v>
      </c>
      <c r="H33" s="11">
        <v>469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356687</v>
      </c>
      <c r="O33" s="144">
        <v>81.7</v>
      </c>
      <c r="P33" s="11">
        <v>0</v>
      </c>
      <c r="Q33" s="148" t="s">
        <v>82</v>
      </c>
      <c r="R33" s="6"/>
    </row>
    <row r="34" spans="1:18" ht="25.5" customHeight="1">
      <c r="A34" s="67" t="s">
        <v>61</v>
      </c>
      <c r="B34" s="117">
        <v>49097</v>
      </c>
      <c r="C34" s="11">
        <v>103734</v>
      </c>
      <c r="D34" s="17">
        <v>0</v>
      </c>
      <c r="E34" s="11">
        <v>0</v>
      </c>
      <c r="F34" s="17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0</v>
      </c>
      <c r="O34" s="144" t="s">
        <v>82</v>
      </c>
      <c r="P34" s="11">
        <v>369486</v>
      </c>
      <c r="Q34" s="148">
        <v>76</v>
      </c>
      <c r="R34" s="6"/>
    </row>
    <row r="35" spans="1:18" ht="25.5" customHeight="1">
      <c r="A35" s="67" t="s">
        <v>35</v>
      </c>
      <c r="B35" s="117">
        <v>32875</v>
      </c>
      <c r="C35" s="11">
        <v>56063</v>
      </c>
      <c r="D35" s="17">
        <v>0</v>
      </c>
      <c r="E35" s="11">
        <v>0</v>
      </c>
      <c r="F35" s="17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264732</v>
      </c>
      <c r="O35" s="144">
        <v>85.5</v>
      </c>
      <c r="P35" s="11">
        <v>0</v>
      </c>
      <c r="Q35" s="148" t="s">
        <v>82</v>
      </c>
      <c r="R35" s="6"/>
    </row>
    <row r="36" spans="1:18" ht="25.5" customHeight="1" thickBot="1">
      <c r="A36" s="119" t="s">
        <v>36</v>
      </c>
      <c r="B36" s="120">
        <v>39428</v>
      </c>
      <c r="C36" s="9">
        <v>56705</v>
      </c>
      <c r="D36" s="16">
        <v>0</v>
      </c>
      <c r="E36" s="9">
        <v>0</v>
      </c>
      <c r="F36" s="16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8">
        <v>250957</v>
      </c>
      <c r="O36" s="146">
        <v>71.4</v>
      </c>
      <c r="P36" s="9">
        <v>0</v>
      </c>
      <c r="Q36" s="150" t="s">
        <v>82</v>
      </c>
      <c r="R36" s="6"/>
    </row>
    <row r="37" spans="1:18" ht="25.5" customHeight="1" thickBot="1">
      <c r="A37" s="76" t="s">
        <v>77</v>
      </c>
      <c r="B37" s="121">
        <f aca="true" t="shared" si="0" ref="B37:M37">SUM(B8:B21)</f>
        <v>4314113</v>
      </c>
      <c r="C37" s="14">
        <f t="shared" si="0"/>
        <v>10556614</v>
      </c>
      <c r="D37" s="21">
        <f t="shared" si="0"/>
        <v>8448</v>
      </c>
      <c r="E37" s="14">
        <f t="shared" si="0"/>
        <v>85290</v>
      </c>
      <c r="F37" s="21">
        <f t="shared" si="0"/>
        <v>0</v>
      </c>
      <c r="G37" s="15">
        <f t="shared" si="0"/>
        <v>14532807</v>
      </c>
      <c r="H37" s="15">
        <f t="shared" si="0"/>
        <v>526257</v>
      </c>
      <c r="I37" s="15">
        <f>SUM(I8:I21)</f>
        <v>3344740</v>
      </c>
      <c r="J37" s="15">
        <f t="shared" si="0"/>
        <v>10661810</v>
      </c>
      <c r="K37" s="15">
        <f t="shared" si="0"/>
        <v>5174367</v>
      </c>
      <c r="L37" s="15">
        <f t="shared" si="0"/>
        <v>5487443</v>
      </c>
      <c r="M37" s="15">
        <f t="shared" si="0"/>
        <v>0</v>
      </c>
      <c r="N37" s="132">
        <f>SUM(N8:N21)</f>
        <v>18093963</v>
      </c>
      <c r="O37" s="139">
        <f>SUM(O8:O21)/COUNTIF(O8:O21,"&gt;0")</f>
        <v>67.96666666666667</v>
      </c>
      <c r="P37" s="15">
        <f>SUM(P8:P21)</f>
        <v>15678087</v>
      </c>
      <c r="Q37" s="140">
        <f>SUM(Q8:Q21)/COUNTIF(Q8:Q21,"&gt;0")</f>
        <v>79.5</v>
      </c>
      <c r="R37" s="6"/>
    </row>
    <row r="38" spans="1:18" ht="25.5" customHeight="1" thickBot="1">
      <c r="A38" s="66" t="s">
        <v>78</v>
      </c>
      <c r="B38" s="122">
        <f aca="true" t="shared" si="1" ref="B38:N38">SUM(B22:B36)</f>
        <v>707797</v>
      </c>
      <c r="C38" s="7">
        <f t="shared" si="1"/>
        <v>1392510</v>
      </c>
      <c r="D38" s="20">
        <f t="shared" si="1"/>
        <v>1613</v>
      </c>
      <c r="E38" s="7">
        <f t="shared" si="1"/>
        <v>0</v>
      </c>
      <c r="F38" s="20">
        <f t="shared" si="1"/>
        <v>0</v>
      </c>
      <c r="G38" s="4">
        <f t="shared" si="1"/>
        <v>52293</v>
      </c>
      <c r="H38" s="4">
        <f t="shared" si="1"/>
        <v>52293</v>
      </c>
      <c r="I38" s="4">
        <f>SUM(I22:I36)</f>
        <v>0</v>
      </c>
      <c r="J38" s="4">
        <f t="shared" si="1"/>
        <v>0</v>
      </c>
      <c r="K38" s="4">
        <f t="shared" si="1"/>
        <v>0</v>
      </c>
      <c r="L38" s="4">
        <f t="shared" si="1"/>
        <v>0</v>
      </c>
      <c r="M38" s="4">
        <f t="shared" si="1"/>
        <v>0</v>
      </c>
      <c r="N38" s="3">
        <f t="shared" si="1"/>
        <v>3132763</v>
      </c>
      <c r="O38" s="138">
        <f>SUM(O22:O36)/COUNTIF(O22:O36,"&gt;0")</f>
        <v>84.47777777777779</v>
      </c>
      <c r="P38" s="4">
        <f>SUM(P22:P36)</f>
        <v>1955766</v>
      </c>
      <c r="Q38" s="141">
        <f>SUM(Q22:Q36)/COUNTIF(Q22:Q36,"&gt;0")</f>
        <v>81.68333333333334</v>
      </c>
      <c r="R38" s="6"/>
    </row>
    <row r="39" spans="1:18" ht="25.5" customHeight="1" thickBot="1">
      <c r="A39" s="66" t="s">
        <v>79</v>
      </c>
      <c r="B39" s="122">
        <f aca="true" t="shared" si="2" ref="B39:N39">SUM(B8:B36)</f>
        <v>5021910</v>
      </c>
      <c r="C39" s="7">
        <f t="shared" si="2"/>
        <v>11949124</v>
      </c>
      <c r="D39" s="20">
        <f t="shared" si="2"/>
        <v>10061</v>
      </c>
      <c r="E39" s="7">
        <f t="shared" si="2"/>
        <v>85290</v>
      </c>
      <c r="F39" s="20">
        <f t="shared" si="2"/>
        <v>0</v>
      </c>
      <c r="G39" s="4">
        <f t="shared" si="2"/>
        <v>14585100</v>
      </c>
      <c r="H39" s="4">
        <f t="shared" si="2"/>
        <v>578550</v>
      </c>
      <c r="I39" s="4">
        <f>SUM(I8:I36)</f>
        <v>3344740</v>
      </c>
      <c r="J39" s="4">
        <f t="shared" si="2"/>
        <v>10661810</v>
      </c>
      <c r="K39" s="4">
        <f t="shared" si="2"/>
        <v>5174367</v>
      </c>
      <c r="L39" s="4">
        <f t="shared" si="2"/>
        <v>5487443</v>
      </c>
      <c r="M39" s="4">
        <f t="shared" si="2"/>
        <v>0</v>
      </c>
      <c r="N39" s="3">
        <f t="shared" si="2"/>
        <v>21226726</v>
      </c>
      <c r="O39" s="138">
        <f>SUM(O8:O36)/COUNTIF(O8:O36,"&gt;0")</f>
        <v>75.04285714285714</v>
      </c>
      <c r="P39" s="4">
        <f>SUM(P8:P36)</f>
        <v>17633853</v>
      </c>
      <c r="Q39" s="141">
        <f>SUM(Q8:Q36)/COUNTIF(Q8:Q36,"&gt;0")</f>
        <v>80.81</v>
      </c>
      <c r="R39" s="6"/>
    </row>
    <row r="40" ht="25.5" customHeight="1">
      <c r="N40" s="2" t="s">
        <v>37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2017-12-13T04:41:53Z</cp:lastPrinted>
  <dcterms:created xsi:type="dcterms:W3CDTF">2001-02-26T08:14:19Z</dcterms:created>
  <dcterms:modified xsi:type="dcterms:W3CDTF">2018-11-09T05:03:19Z</dcterms:modified>
  <cp:category/>
  <cp:version/>
  <cp:contentType/>
  <cp:contentStatus/>
</cp:coreProperties>
</file>