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<sst xmlns="http://schemas.openxmlformats.org/spreadsheetml/2006/main" count="1112" uniqueCount="582">
  <si>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</si>
  <si>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</si>
  <si>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</si>
  <si>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</si>
  <si>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</si>
  <si>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</si>
  <si>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</si>
  <si>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</si>
  <si>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</si>
  <si>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</si>
  <si>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</si>
  <si>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</si>
  <si>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</si>
  <si>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</si>
  <si>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</si>
  <si>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</si>
  <si>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</si>
  <si>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</si>
  <si>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</si>
  <si>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</si>
  <si>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</si>
  <si>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</si>
  <si>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</si>
  <si>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</si>
  <si>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</si>
  <si>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</si>
  <si>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</si>
  <si>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</si>
  <si>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</si>
  <si>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</si>
  <si>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</si>
  <si>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</si>
  <si>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</si>
  <si>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</si>
  <si>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</si>
  <si>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</si>
  <si>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</si>
  <si>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</si>
  <si>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</si>
  <si>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</si>
  <si>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</si>
  <si>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</si>
  <si>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</si>
  <si>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</si>
  <si>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</si>
  <si>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</si>
  <si>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</si>
  <si>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</si>
  <si>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</si>
  <si>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</si>
  <si>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</si>
  <si>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</si>
  <si>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</si>
  <si>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</si>
  <si>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</si>
  <si>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</si>
  <si>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</si>
  <si>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</si>
  <si>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</si>
  <si>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</si>
  <si>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</si>
  <si>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</si>
  <si>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</si>
  <si>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</si>
  <si>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</si>
  <si>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</si>
  <si>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</si>
  <si>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</si>
  <si>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</si>
  <si>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</si>
  <si>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</si>
  <si>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</si>
  <si>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</si>
  <si>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</si>
  <si>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</si>
  <si>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</si>
  <si>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</si>
  <si>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</si>
  <si>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</si>
  <si>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</si>
  <si>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</si>
  <si>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</si>
  <si>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</si>
  <si>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</si>
  <si>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</si>
  <si>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</si>
  <si>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</si>
  <si>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</si>
  <si>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</si>
  <si>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</si>
  <si>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</si>
  <si>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</si>
  <si>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</si>
  <si>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</si>
  <si>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</si>
  <si>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</si>
  <si>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</si>
  <si>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</si>
  <si>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</si>
  <si>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</si>
  <si>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</si>
  <si>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</si>
  <si>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</si>
  <si>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</si>
  <si>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</si>
  <si>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</si>
  <si>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</si>
  <si>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</si>
  <si>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</si>
  <si>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</si>
  <si>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</si>
  <si>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</si>
  <si>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</si>
  <si>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</si>
  <si>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</si>
  <si>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</si>
  <si>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</si>
  <si>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</si>
  <si>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</si>
  <si>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</si>
  <si>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</si>
  <si>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</si>
  <si>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</si>
  <si>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</si>
  <si>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</si>
  <si>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</si>
  <si>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</si>
  <si>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</si>
  <si>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</si>
  <si>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</si>
  <si>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</si>
  <si>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</si>
  <si>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</si>
  <si>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</si>
  <si>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</si>
  <si>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</si>
  <si>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</si>
  <si>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</si>
  <si>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</si>
  <si>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</si>
  <si>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</si>
  <si>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</si>
  <si>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</si>
  <si>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</si>
  <si>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</si>
  <si>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</si>
  <si>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</si>
  <si>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</si>
  <si>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</si>
  <si>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</si>
  <si>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</si>
  <si>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</si>
  <si>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</si>
  <si>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</si>
  <si>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</si>
  <si>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</si>
  <si>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</si>
  <si>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</si>
  <si>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</si>
  <si>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</si>
  <si>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</si>
  <si>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</si>
  <si>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</si>
  <si>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</si>
  <si>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</si>
  <si>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</si>
  <si>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</si>
  <si>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</si>
  <si>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</si>
  <si>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</si>
  <si>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</si>
  <si>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</si>
  <si>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</si>
  <si>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</si>
  <si>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</si>
  <si>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</si>
  <si>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</si>
  <si>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</si>
  <si>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</si>
  <si>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</si>
  <si>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</si>
  <si>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</si>
  <si>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</si>
  <si>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</si>
  <si>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</si>
  <si>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</si>
  <si>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</si>
  <si>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</si>
  <si>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</si>
  <si>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</si>
  <si>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</si>
  <si>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</si>
  <si>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</si>
  <si>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</si>
  <si>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</si>
  <si>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</si>
  <si>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</si>
  <si>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</si>
  <si>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</si>
  <si>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</si>
  <si>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</si>
  <si>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</si>
  <si>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</si>
  <si>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</si>
  <si>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</si>
  <si>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</si>
  <si>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</si>
  <si>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</si>
  <si>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</si>
  <si>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</si>
  <si>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</si>
  <si>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三重県多気町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</si>
  <si>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</si>
  <si>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</si>
  <si>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</si>
  <si>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</si>
  <si>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</si>
  <si>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</si>
  <si>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</si>
  <si>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</si>
  <si>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</si>
  <si>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</si>
  <si>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</si>
  <si>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</si>
  <si>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</si>
  <si>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</si>
  <si>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</si>
  <si>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</si>
  <si>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</si>
  <si>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</si>
  <si>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</si>
  <si>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</si>
  <si>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</si>
  <si>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</si>
  <si>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</si>
  <si>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</si>
  <si>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</si>
  <si>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</si>
  <si>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</si>
  <si>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</si>
  <si>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</si>
  <si>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</si>
  <si>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</si>
  <si>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</si>
  <si>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</si>
  <si>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</si>
  <si>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</si>
  <si>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</si>
  <si>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</si>
  <si>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</si>
  <si>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</si>
  <si>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</si>
  <si>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</si>
  <si>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</si>
  <si>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</si>
  <si>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</si>
  <si>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</si>
  <si>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</si>
  <si>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</si>
  <si>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</si>
  <si>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</si>
  <si>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</si>
  <si>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</si>
  <si>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</si>
  <si>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</si>
  <si>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</si>
  <si>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</si>
  <si>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</si>
  <si>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</si>
  <si>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</si>
  <si>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</si>
  <si>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</si>
  <si>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</si>
  <si>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</si>
  <si>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</si>
  <si>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</si>
  <si>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</si>
  <si>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</si>
  <si>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</si>
  <si>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</si>
  <si>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</si>
  <si>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</si>
  <si>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</si>
  <si>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</si>
  <si>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</si>
  <si>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</si>
  <si>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</si>
  <si>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</si>
  <si>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</si>
  <si>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</si>
  <si>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</si>
  <si>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</si>
  <si>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</si>
  <si>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</si>
  <si>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</si>
  <si>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</si>
  <si>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</si>
  <si>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</si>
  <si>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</si>
  <si>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</si>
  <si>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</si>
  <si>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</si>
  <si>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</si>
  <si>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</si>
  <si>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</si>
  <si>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</si>
  <si>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</si>
  <si>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</si>
  <si>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</si>
  <si>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</si>
  <si>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</si>
  <si>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</si>
  <si>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</si>
  <si>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</si>
  <si>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</si>
  <si>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</si>
  <si>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</si>
  <si>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</si>
  <si>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</si>
  <si>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</si>
  <si>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</si>
  <si>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</si>
  <si>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</si>
  <si>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</si>
  <si>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</si>
  <si>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</si>
  <si>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</si>
  <si>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</si>
  <si>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</si>
  <si>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</si>
  <si>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</si>
  <si>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</si>
  <si>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</si>
  <si>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</si>
  <si>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</si>
  <si>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</si>
  <si>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</si>
  <si>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</si>
  <si>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</si>
  <si>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</si>
  <si>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</si>
  <si>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</si>
  <si>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</si>
  <si>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</si>
  <si>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</si>
  <si>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</si>
  <si>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</si>
  <si>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</si>
  <si>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</si>
  <si>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</si>
  <si>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</si>
  <si>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</si>
  <si>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</si>
  <si>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</si>
  <si>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</si>
  <si>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</si>
  <si>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</si>
  <si>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</si>
  <si>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</si>
  <si>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</si>
  <si>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</si>
  <si>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</si>
  <si>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三重県多気町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</si>
  <si>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</si>
  <si>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</si>
  <si>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</si>
  <si>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</si>
  <si>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</si>
  <si>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</si>
  <si>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</si>
  <si>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</si>
  <si>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</si>
  <si>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</si>
  <si>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</si>
  <si>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</si>
  <si>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</si>
  <si>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</si>
  <si>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</si>
  <si>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</si>
  <si>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</si>
  <si>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</si>
  <si>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</si>
  <si>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</si>
  <si>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</si>
  <si>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</si>
  <si>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</si>
  <si>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</si>
  <si>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</si>
  <si>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</si>
  <si>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</si>
  <si>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</si>
  <si>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</si>
  <si>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</si>
  <si>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</si>
  <si>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</si>
  <si>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</si>
  <si>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</si>
  <si>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</si>
  <si>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</si>
  <si>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</si>
  <si>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</si>
  <si>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</si>
  <si>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</si>
  <si>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</si>
  <si>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</si>
  <si>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</si>
  <si>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</si>
  <si>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</si>
  <si>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</si>
  <si>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</si>
  <si>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</si>
  <si>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</si>
  <si>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</si>
  <si>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</si>
  <si>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</si>
  <si>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</si>
  <si>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</si>
  <si>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</si>
  <si>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</si>
  <si>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</si>
  <si>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</si>
  <si>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</si>
  <si>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</si>
  <si>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</si>
  <si>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</si>
  <si>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</si>
  <si>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</si>
  <si>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</si>
  <si>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</si>
  <si>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</si>
  <si>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</si>
  <si>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</si>
  <si>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</si>
  <si>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</si>
  <si>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</si>
  <si>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</si>
  <si>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</si>
  <si>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</si>
  <si>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</si>
  <si>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</si>
  <si>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</si>
  <si>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</si>
  <si>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</si>
  <si>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</si>
  <si>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</si>
  <si>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</si>
  <si>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</si>
  <si>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</si>
  <si>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</si>
  <si>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</si>
  <si>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</si>
  <si>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</si>
  <si>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</si>
  <si>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</si>
  <si>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</si>
  <si>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</si>
  <si>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</si>
  <si>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</si>
  <si>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</si>
  <si>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</si>
  <si>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</si>
  <si>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</si>
  <si>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</si>
  <si>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</si>
  <si>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</si>
  <si>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</si>
  <si>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戸別合併処理浄化槽整備事業特別会計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</si>
  <si>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</si>
  <si>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</si>
  <si>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</si>
  <si>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</si>
  <si>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</si>
  <si>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</si>
  <si>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</si>
  <si>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</si>
  <si>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</si>
  <si>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</si>
  <si>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</si>
  <si>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</si>
  <si>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</si>
  <si>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</si>
  <si>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</si>
  <si>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</si>
  <si>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</si>
  <si>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</si>
  <si>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</si>
  <si>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</si>
  <si>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</si>
  <si>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</si>
  <si>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</si>
  <si>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</si>
  <si>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</si>
  <si>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</si>
  <si>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</si>
  <si>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</si>
  <si>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</si>
  <si>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</si>
  <si>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</si>
  <si>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</si>
  <si>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</si>
  <si>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</si>
  <si>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</si>
  <si>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</si>
  <si>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</si>
  <si>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</si>
  <si>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</si>
  <si>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</si>
  <si>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</si>
  <si>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</si>
  <si>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</si>
  <si>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</si>
  <si>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</si>
  <si>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</si>
  <si>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</si>
  <si>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</si>
  <si>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</si>
  <si>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</si>
  <si>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</si>
  <si>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</si>
  <si>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</si>
  <si>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</si>
  <si>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</si>
  <si>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</si>
  <si>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</si>
  <si>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</si>
  <si>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</si>
  <si>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</si>
  <si>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</si>
  <si>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</si>
  <si>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</si>
  <si>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</si>
  <si>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</si>
  <si>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</si>
  <si>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</si>
  <si>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</si>
  <si>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</si>
  <si>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</si>
  <si>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</si>
  <si>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</si>
  <si>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</si>
  <si>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</si>
  <si>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</si>
  <si>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</si>
  <si>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</si>
  <si>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</si>
  <si>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</si>
  <si>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</si>
  <si>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</si>
  <si>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</si>
  <si>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</si>
  <si>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</si>
  <si>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</si>
  <si>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</si>
  <si>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</si>
  <si>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</si>
  <si>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 0.99</t>
  </si>
  <si>
    <t>▲ 5.65</t>
  </si>
  <si>
    <t>▲ 3.41</t>
  </si>
  <si>
    <t>水道事業会計</t>
  </si>
  <si>
    <t>下水道事業会計</t>
  </si>
  <si>
    <t>一般会計</t>
  </si>
  <si>
    <t>工業用水道事業会計</t>
  </si>
  <si>
    <t>国民健康保険特別会計</t>
  </si>
  <si>
    <t>介護保険特別会計</t>
  </si>
  <si>
    <t>農業集落排水事業特別会計</t>
  </si>
  <si>
    <t>戸別合併処理浄化槽整備事業特別会計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</si>
  <si>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</si>
  <si>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</si>
  <si>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</si>
  <si>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</si>
  <si>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</si>
  <si>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</si>
  <si>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</si>
  <si>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</si>
  <si>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</si>
  <si>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</si>
  <si>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</si>
  <si>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</si>
  <si>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</si>
  <si>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</si>
  <si>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地方債の償還が進んでいるため将来負担比率は算定外が続いている。今後は施設の老朽化に伴い、施設整備のための地方債発行が予定されていることから、将来的な負担を踏まえた施設整備を行っていく。</t>
    <rPh sb="0" eb="2">
      <t>チホウ</t>
    </rPh>
    <rPh sb="2" eb="3">
      <t>サイ</t>
    </rPh>
    <rPh sb="4" eb="6">
      <t>ショウカン</t>
    </rPh>
    <rPh sb="7" eb="8">
      <t>スス</t>
    </rPh>
    <rPh sb="14" eb="16">
      <t>ショウライ</t>
    </rPh>
    <rPh sb="16" eb="18">
      <t>フタン</t>
    </rPh>
    <rPh sb="18" eb="20">
      <t>ヒリツ</t>
    </rPh>
    <rPh sb="21" eb="23">
      <t>サンテイ</t>
    </rPh>
    <rPh sb="23" eb="24">
      <t>ガイ</t>
    </rPh>
    <rPh sb="25" eb="26">
      <t>ツヅ</t>
    </rPh>
    <rPh sb="31" eb="33">
      <t>コンゴ</t>
    </rPh>
    <rPh sb="34" eb="36">
      <t>シセツ</t>
    </rPh>
    <rPh sb="37" eb="40">
      <t>ロウキュウカ</t>
    </rPh>
    <rPh sb="41" eb="42">
      <t>トモナ</t>
    </rPh>
    <rPh sb="44" eb="46">
      <t>シセツ</t>
    </rPh>
    <rPh sb="46" eb="48">
      <t>セイビ</t>
    </rPh>
    <rPh sb="52" eb="55">
      <t>チホウサイ</t>
    </rPh>
    <rPh sb="55" eb="57">
      <t>ハッコウ</t>
    </rPh>
    <rPh sb="58" eb="60">
      <t>ヨテイ</t>
    </rPh>
    <rPh sb="70" eb="72">
      <t>ショウライ</t>
    </rPh>
    <rPh sb="72" eb="73">
      <t>テキ</t>
    </rPh>
    <rPh sb="74" eb="76">
      <t>フタン</t>
    </rPh>
    <rPh sb="77" eb="78">
      <t>フ</t>
    </rPh>
    <rPh sb="81" eb="83">
      <t>シセツ</t>
    </rPh>
    <rPh sb="83" eb="85">
      <t>セイビ</t>
    </rPh>
    <rPh sb="86" eb="87">
      <t>オコナ</t>
    </rPh>
    <phoneticPr fontId="2"/>
  </si>
  <si>
    <t>地方債現在高の減少及び後年度交付税算入率の高い地方債の借入に限定してきたことから将来負担比率の算定外及び実質公債費比率の減少が続いている。実質公債費比率については、施設の長寿命化事業や更新、公営企業の設備更新に伴う繰出金の増加による比率の上昇が予想されているが、今後も公平な将来負担比率の維持と健全な実質公債費比率の維持を確保していく。</t>
    <rPh sb="0" eb="2">
      <t>チホウ</t>
    </rPh>
    <rPh sb="2" eb="3">
      <t>サイ</t>
    </rPh>
    <rPh sb="3" eb="5">
      <t>ゲンザイ</t>
    </rPh>
    <rPh sb="5" eb="6">
      <t>ダカ</t>
    </rPh>
    <rPh sb="7" eb="9">
      <t>ゲンショウ</t>
    </rPh>
    <rPh sb="9" eb="10">
      <t>オヨ</t>
    </rPh>
    <rPh sb="11" eb="14">
      <t>コウネンド</t>
    </rPh>
    <rPh sb="14" eb="17">
      <t>コウフゼイ</t>
    </rPh>
    <rPh sb="17" eb="19">
      <t>サンニュウ</t>
    </rPh>
    <rPh sb="19" eb="20">
      <t>リツ</t>
    </rPh>
    <rPh sb="21" eb="22">
      <t>タカ</t>
    </rPh>
    <rPh sb="23" eb="25">
      <t>チホウ</t>
    </rPh>
    <rPh sb="25" eb="26">
      <t>サイ</t>
    </rPh>
    <rPh sb="27" eb="29">
      <t>カリイレ</t>
    </rPh>
    <rPh sb="30" eb="32">
      <t>ゲンテイ</t>
    </rPh>
    <rPh sb="40" eb="42">
      <t>ショウライ</t>
    </rPh>
    <rPh sb="42" eb="44">
      <t>フタン</t>
    </rPh>
    <rPh sb="44" eb="46">
      <t>ヒリツ</t>
    </rPh>
    <rPh sb="47" eb="49">
      <t>サンテイ</t>
    </rPh>
    <rPh sb="49" eb="50">
      <t>ガイ</t>
    </rPh>
    <rPh sb="50" eb="51">
      <t>オヨ</t>
    </rPh>
    <rPh sb="52" eb="54">
      <t>ジッシツ</t>
    </rPh>
    <rPh sb="54" eb="57">
      <t>コウサイヒ</t>
    </rPh>
    <rPh sb="57" eb="59">
      <t>ヒリツ</t>
    </rPh>
    <rPh sb="60" eb="62">
      <t>ゲンショウ</t>
    </rPh>
    <rPh sb="63" eb="64">
      <t>ツヅ</t>
    </rPh>
    <rPh sb="69" eb="71">
      <t>ジッシツ</t>
    </rPh>
    <rPh sb="71" eb="74">
      <t>コウサイヒ</t>
    </rPh>
    <rPh sb="74" eb="76">
      <t>ヒリツ</t>
    </rPh>
    <rPh sb="82" eb="84">
      <t>シセツ</t>
    </rPh>
    <rPh sb="85" eb="89">
      <t>チョウジュミョウカ</t>
    </rPh>
    <rPh sb="89" eb="91">
      <t>ジギョウ</t>
    </rPh>
    <rPh sb="92" eb="94">
      <t>コウシン</t>
    </rPh>
    <rPh sb="95" eb="97">
      <t>コウエイ</t>
    </rPh>
    <rPh sb="97" eb="99">
      <t>キギョウ</t>
    </rPh>
    <rPh sb="100" eb="102">
      <t>セツビ</t>
    </rPh>
    <rPh sb="102" eb="104">
      <t>コウシン</t>
    </rPh>
    <rPh sb="105" eb="106">
      <t>トモナ</t>
    </rPh>
    <rPh sb="107" eb="109">
      <t>クリダ</t>
    </rPh>
    <rPh sb="109" eb="110">
      <t>キン</t>
    </rPh>
    <rPh sb="111" eb="113">
      <t>ゾウカ</t>
    </rPh>
    <rPh sb="116" eb="118">
      <t>ヒリツ</t>
    </rPh>
    <rPh sb="119" eb="121">
      <t>ジョウショウ</t>
    </rPh>
    <rPh sb="122" eb="124">
      <t>ヨソウ</t>
    </rPh>
    <rPh sb="131" eb="133">
      <t>コンゴ</t>
    </rPh>
    <rPh sb="134" eb="136">
      <t>コウヘイ</t>
    </rPh>
    <rPh sb="137" eb="139">
      <t>ショウライ</t>
    </rPh>
    <rPh sb="139" eb="141">
      <t>フタン</t>
    </rPh>
    <rPh sb="141" eb="143">
      <t>ヒリツ</t>
    </rPh>
    <rPh sb="144" eb="146">
      <t>イジ</t>
    </rPh>
    <rPh sb="147" eb="149">
      <t>ケンゼン</t>
    </rPh>
    <rPh sb="150" eb="152">
      <t>ジッシツ</t>
    </rPh>
    <rPh sb="152" eb="155">
      <t>コウサイヒ</t>
    </rPh>
    <rPh sb="155" eb="157">
      <t>ヒリツ</t>
    </rPh>
    <rPh sb="158" eb="160">
      <t>イジ</t>
    </rPh>
    <rPh sb="161" eb="163">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</si>
</sst>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2B5A-4602-AE37-FD819CD7D4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74952</c:v>
                </c:pt>
                <c:pt idx="1">
                  <c:v>48557</c:v>
                </c:pt>
                <c:pt idx="2">
                  <c:v>40883</c:v>
                </c:pt>
                <c:pt idx="3">
                  <c:v>27153</c:v>
                </c:pt>
                <c:pt idx="4">
                  <c:v>22551</c:v>
                </c:pt>
              </c:numCache>
            </c:numRef>
          </c:val>
          <c:smooth val="0"/>
          <c:extLst>
            <c:ext xmlns:c16="http://schemas.microsoft.com/office/drawing/2014/chart" uri="{C3380CC4-5D6E-409C-BE32-E72D297353CC}">
              <c16:uniqueId val="{00000001-2B5A-4602-AE37-FD819CD7D4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4.41</c:v>
                </c:pt>
                <c:pt idx="1">
                  <c:v>4.71</c:v>
                </c:pt>
                <c:pt idx="2">
                  <c:v>5.25</c:v>
                </c:pt>
                <c:pt idx="3">
                  <c:v>4.32</c:v>
                </c:pt>
                <c:pt idx="4">
                  <c:v>5.26</c:v>
                </c:pt>
              </c:numCache>
            </c:numRef>
          </c:val>
          <c:extLst>
            <c:ext xmlns:c16="http://schemas.microsoft.com/office/drawing/2014/chart" uri="{C3380CC4-5D6E-409C-BE32-E72D297353CC}">
              <c16:uniqueId val="{00000000-8D5C-4092-B005-1FB522ECA4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40.42</c:v>
                </c:pt>
                <c:pt idx="1">
                  <c:v>40.14</c:v>
                </c:pt>
                <c:pt idx="2">
                  <c:v>38.25</c:v>
                </c:pt>
                <c:pt idx="3">
                  <c:v>34.25</c:v>
                </c:pt>
                <c:pt idx="4">
                  <c:v>29.64</c:v>
                </c:pt>
              </c:numCache>
            </c:numRef>
          </c:val>
          <c:extLst>
            <c:ext xmlns:c16="http://schemas.microsoft.com/office/drawing/2014/chart" uri="{C3380CC4-5D6E-409C-BE32-E72D297353CC}">
              <c16:uniqueId val="{00000001-8D5C-4092-B005-1FB522ECA4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2.5099999999999998</c:v>
                </c:pt>
                <c:pt idx="1">
                  <c:v>-0.37</c:v>
                </c:pt>
                <c:pt idx="2">
                  <c:v>-0.99</c:v>
                </c:pt>
                <c:pt idx="3">
                  <c:v>-5.65</c:v>
                </c:pt>
                <c:pt idx="4">
                  <c:v>-3.41</c:v>
                </c:pt>
              </c:numCache>
            </c:numRef>
          </c:val>
          <c:smooth val="0"/>
          <c:extLst>
            <c:ext xmlns:c16="http://schemas.microsoft.com/office/drawing/2014/chart" uri="{C3380CC4-5D6E-409C-BE32-E72D297353CC}">
              <c16:uniqueId val="{00000002-8D5C-4092-B005-1FB522ECA4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0-A219-485B-99DD-09C9AD4741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19-485B-99DD-09C9AD4741D8}"/>
            </c:ext>
          </c:extLst>
        </c:ser>
        <c:ser>
          <c:idx val="2"/>
          <c:order val="2"/>
          <c:tx>
            <c:strRef>
              <c:f>データシート!$A$29</c:f>
              <c:strCache>
                <c:ptCount val="1"/>
                <c:pt idx="0">
                  <c:v>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0.04</c:v>
                </c:pt>
                <c:pt idx="4">
                  <c:v>#N/A</c:v>
                </c:pt>
                <c:pt idx="5">
                  <c:v>7.0000000000000007E-2</c:v>
                </c:pt>
                <c:pt idx="6">
                  <c:v>#N/A</c:v>
                </c:pt>
                <c:pt idx="7">
                  <c:v>7.0000000000000007E-2</c:v>
                </c:pt>
                <c:pt idx="8">
                  <c:v>#N/A</c:v>
                </c:pt>
                <c:pt idx="9">
                  <c:v>0.04</c:v>
                </c:pt>
              </c:numCache>
            </c:numRef>
          </c:val>
          <c:extLst>
            <c:ext xmlns:c16="http://schemas.microsoft.com/office/drawing/2014/chart" uri="{C3380CC4-5D6E-409C-BE32-E72D297353CC}">
              <c16:uniqueId val="{00000002-A219-485B-99DD-09C9AD4741D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0.06</c:v>
                </c:pt>
                <c:pt idx="4">
                  <c:v>#N/A</c:v>
                </c:pt>
                <c:pt idx="5">
                  <c:v>0.05</c:v>
                </c:pt>
                <c:pt idx="6">
                  <c:v>#N/A</c:v>
                </c:pt>
                <c:pt idx="7">
                  <c:v>0.12</c:v>
                </c:pt>
                <c:pt idx="8">
                  <c:v>#N/A</c:v>
                </c:pt>
                <c:pt idx="9">
                  <c:v>0.04</c:v>
                </c:pt>
              </c:numCache>
            </c:numRef>
          </c:val>
          <c:extLst>
            <c:ext xmlns:c16="http://schemas.microsoft.com/office/drawing/2014/chart" uri="{C3380CC4-5D6E-409C-BE32-E72D297353CC}">
              <c16:uniqueId val="{00000003-A219-485B-99DD-09C9AD4741D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0.41</c:v>
                </c:pt>
                <c:pt idx="2">
                  <c:v>#N/A</c:v>
                </c:pt>
                <c:pt idx="3">
                  <c:v>0.99</c:v>
                </c:pt>
                <c:pt idx="4">
                  <c:v>#N/A</c:v>
                </c:pt>
                <c:pt idx="5">
                  <c:v>0.57999999999999996</c:v>
                </c:pt>
                <c:pt idx="6">
                  <c:v>#N/A</c:v>
                </c:pt>
                <c:pt idx="7">
                  <c:v>0.3</c:v>
                </c:pt>
                <c:pt idx="8">
                  <c:v>#N/A</c:v>
                </c:pt>
                <c:pt idx="9">
                  <c:v>1.06</c:v>
                </c:pt>
              </c:numCache>
            </c:numRef>
          </c:val>
          <c:extLst>
            <c:ext xmlns:c16="http://schemas.microsoft.com/office/drawing/2014/chart" uri="{C3380CC4-5D6E-409C-BE32-E72D297353CC}">
              <c16:uniqueId val="{00000004-A219-485B-99DD-09C9AD4741D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2.33</c:v>
                </c:pt>
                <c:pt idx="2">
                  <c:v>#N/A</c:v>
                </c:pt>
                <c:pt idx="3">
                  <c:v>1.58</c:v>
                </c:pt>
                <c:pt idx="4">
                  <c:v>#N/A</c:v>
                </c:pt>
                <c:pt idx="5">
                  <c:v>1.8</c:v>
                </c:pt>
                <c:pt idx="6">
                  <c:v>#N/A</c:v>
                </c:pt>
                <c:pt idx="7">
                  <c:v>1.5</c:v>
                </c:pt>
                <c:pt idx="8">
                  <c:v>#N/A</c:v>
                </c:pt>
                <c:pt idx="9">
                  <c:v>1.99</c:v>
                </c:pt>
              </c:numCache>
            </c:numRef>
          </c:val>
          <c:extLst>
            <c:ext xmlns:c16="http://schemas.microsoft.com/office/drawing/2014/chart" uri="{C3380CC4-5D6E-409C-BE32-E72D297353CC}">
              <c16:uniqueId val="{00000005-A219-485B-99DD-09C9AD4741D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2.73</c:v>
                </c:pt>
                <c:pt idx="2">
                  <c:v>#N/A</c:v>
                </c:pt>
                <c:pt idx="3">
                  <c:v>2.99</c:v>
                </c:pt>
                <c:pt idx="4">
                  <c:v>#N/A</c:v>
                </c:pt>
                <c:pt idx="5">
                  <c:v>3.25</c:v>
                </c:pt>
                <c:pt idx="6">
                  <c:v>#N/A</c:v>
                </c:pt>
                <c:pt idx="7">
                  <c:v>3.74</c:v>
                </c:pt>
                <c:pt idx="8">
                  <c:v>#N/A</c:v>
                </c:pt>
                <c:pt idx="9">
                  <c:v>4.1100000000000003</c:v>
                </c:pt>
              </c:numCache>
            </c:numRef>
          </c:val>
          <c:extLst>
            <c:ext xmlns:c16="http://schemas.microsoft.com/office/drawing/2014/chart" uri="{C3380CC4-5D6E-409C-BE32-E72D297353CC}">
              <c16:uniqueId val="{00000006-A219-485B-99DD-09C9AD4741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4.38</c:v>
                </c:pt>
                <c:pt idx="2">
                  <c:v>#N/A</c:v>
                </c:pt>
                <c:pt idx="3">
                  <c:v>4.6900000000000004</c:v>
                </c:pt>
                <c:pt idx="4">
                  <c:v>#N/A</c:v>
                </c:pt>
                <c:pt idx="5">
                  <c:v>5.24</c:v>
                </c:pt>
                <c:pt idx="6">
                  <c:v>#N/A</c:v>
                </c:pt>
                <c:pt idx="7">
                  <c:v>4.3</c:v>
                </c:pt>
                <c:pt idx="8">
                  <c:v>#N/A</c:v>
                </c:pt>
                <c:pt idx="9">
                  <c:v>5.23</c:v>
                </c:pt>
              </c:numCache>
            </c:numRef>
          </c:val>
          <c:extLst>
            <c:ext xmlns:c16="http://schemas.microsoft.com/office/drawing/2014/chart" uri="{C3380CC4-5D6E-409C-BE32-E72D297353CC}">
              <c16:uniqueId val="{00000007-A219-485B-99DD-09C9AD4741D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7.78</c:v>
                </c:pt>
                <c:pt idx="2">
                  <c:v>#N/A</c:v>
                </c:pt>
                <c:pt idx="3">
                  <c:v>9.51</c:v>
                </c:pt>
                <c:pt idx="4">
                  <c:v>#N/A</c:v>
                </c:pt>
                <c:pt idx="5">
                  <c:v>10.87</c:v>
                </c:pt>
                <c:pt idx="6">
                  <c:v>#N/A</c:v>
                </c:pt>
                <c:pt idx="7">
                  <c:v>12.64</c:v>
                </c:pt>
                <c:pt idx="8">
                  <c:v>#N/A</c:v>
                </c:pt>
                <c:pt idx="9">
                  <c:v>14.17</c:v>
                </c:pt>
              </c:numCache>
            </c:numRef>
          </c:val>
          <c:extLst>
            <c:ext xmlns:c16="http://schemas.microsoft.com/office/drawing/2014/chart" uri="{C3380CC4-5D6E-409C-BE32-E72D297353CC}">
              <c16:uniqueId val="{00000008-A219-485B-99DD-09C9AD4741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12.32</c:v>
                </c:pt>
                <c:pt idx="2">
                  <c:v>#N/A</c:v>
                </c:pt>
                <c:pt idx="3">
                  <c:v>14.02</c:v>
                </c:pt>
                <c:pt idx="4">
                  <c:v>#N/A</c:v>
                </c:pt>
                <c:pt idx="5">
                  <c:v>15.89</c:v>
                </c:pt>
                <c:pt idx="6">
                  <c:v>#N/A</c:v>
                </c:pt>
                <c:pt idx="7">
                  <c:v>16.059999999999999</c:v>
                </c:pt>
                <c:pt idx="8">
                  <c:v>#N/A</c:v>
                </c:pt>
                <c:pt idx="9">
                  <c:v>15.54</c:v>
                </c:pt>
              </c:numCache>
            </c:numRef>
          </c:val>
          <c:extLst>
            <c:ext xmlns:c16="http://schemas.microsoft.com/office/drawing/2014/chart" uri="{C3380CC4-5D6E-409C-BE32-E72D297353CC}">
              <c16:uniqueId val="{00000009-A219-485B-99DD-09C9AD4741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777</c:v>
                </c:pt>
                <c:pt idx="5">
                  <c:v>820</c:v>
                </c:pt>
                <c:pt idx="8">
                  <c:v>787</c:v>
                </c:pt>
                <c:pt idx="11">
                  <c:v>792</c:v>
                </c:pt>
                <c:pt idx="14">
                  <c:v>776</c:v>
                </c:pt>
              </c:numCache>
            </c:numRef>
          </c:val>
          <c:extLst>
            <c:ext xmlns:c16="http://schemas.microsoft.com/office/drawing/2014/chart" uri="{C3380CC4-5D6E-409C-BE32-E72D297353CC}">
              <c16:uniqueId val="{00000000-7FCE-46EB-A4C7-E48E300569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CE-46EB-A4C7-E48E300569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CE-46EB-A4C7-E48E300569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49</c:v>
                </c:pt>
                <c:pt idx="6">
                  <c:v>34</c:v>
                </c:pt>
                <c:pt idx="9">
                  <c:v>17</c:v>
                </c:pt>
                <c:pt idx="12">
                  <c:v>14</c:v>
                </c:pt>
              </c:numCache>
            </c:numRef>
          </c:val>
          <c:extLst>
            <c:ext xmlns:c16="http://schemas.microsoft.com/office/drawing/2014/chart" uri="{C3380CC4-5D6E-409C-BE32-E72D297353CC}">
              <c16:uniqueId val="{00000003-7FCE-46EB-A4C7-E48E300569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c:v>
                </c:pt>
                <c:pt idx="3">
                  <c:v>326</c:v>
                </c:pt>
                <c:pt idx="6">
                  <c:v>314</c:v>
                </c:pt>
                <c:pt idx="9">
                  <c:v>324</c:v>
                </c:pt>
                <c:pt idx="12">
                  <c:v>315</c:v>
                </c:pt>
              </c:numCache>
            </c:numRef>
          </c:val>
          <c:extLst>
            <c:ext xmlns:c16="http://schemas.microsoft.com/office/drawing/2014/chart" uri="{C3380CC4-5D6E-409C-BE32-E72D297353CC}">
              <c16:uniqueId val="{00000004-7FCE-46EB-A4C7-E48E300569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CE-46EB-A4C7-E48E300569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CE-46EB-A4C7-E48E300569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749</c:v>
                </c:pt>
                <c:pt idx="3">
                  <c:v>771</c:v>
                </c:pt>
                <c:pt idx="6">
                  <c:v>712</c:v>
                </c:pt>
                <c:pt idx="9">
                  <c:v>760</c:v>
                </c:pt>
                <c:pt idx="12">
                  <c:v>721</c:v>
                </c:pt>
              </c:numCache>
            </c:numRef>
          </c:val>
          <c:extLst>
            <c:ext xmlns:c16="http://schemas.microsoft.com/office/drawing/2014/chart" uri="{C3380CC4-5D6E-409C-BE32-E72D297353CC}">
              <c16:uniqueId val="{00000007-7FCE-46EB-A4C7-E48E300569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351</c:v>
                </c:pt>
                <c:pt idx="2">
                  <c:v>#N/A</c:v>
                </c:pt>
                <c:pt idx="3">
                  <c:v>#N/A</c:v>
                </c:pt>
                <c:pt idx="4">
                  <c:v>326</c:v>
                </c:pt>
                <c:pt idx="5">
                  <c:v>#N/A</c:v>
                </c:pt>
                <c:pt idx="6">
                  <c:v>#N/A</c:v>
                </c:pt>
                <c:pt idx="7">
                  <c:v>273</c:v>
                </c:pt>
                <c:pt idx="8">
                  <c:v>#N/A</c:v>
                </c:pt>
                <c:pt idx="9">
                  <c:v>#N/A</c:v>
                </c:pt>
                <c:pt idx="10">
                  <c:v>309</c:v>
                </c:pt>
                <c:pt idx="11">
                  <c:v>#N/A</c:v>
                </c:pt>
                <c:pt idx="12">
                  <c:v>#N/A</c:v>
                </c:pt>
                <c:pt idx="13">
                  <c:v>274</c:v>
                </c:pt>
                <c:pt idx="14">
                  <c:v>#N/A</c:v>
                </c:pt>
              </c:numCache>
            </c:numRef>
          </c:val>
          <c:smooth val="0"/>
          <c:extLst>
            <c:ext xmlns:c16="http://schemas.microsoft.com/office/drawing/2014/chart" uri="{C3380CC4-5D6E-409C-BE32-E72D297353CC}">
              <c16:uniqueId val="{00000008-7FCE-46EB-A4C7-E48E300569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8976</c:v>
                </c:pt>
                <c:pt idx="5">
                  <c:v>8765</c:v>
                </c:pt>
                <c:pt idx="8">
                  <c:v>8529</c:v>
                </c:pt>
                <c:pt idx="11">
                  <c:v>8179</c:v>
                </c:pt>
                <c:pt idx="14">
                  <c:v>7884</c:v>
                </c:pt>
              </c:numCache>
            </c:numRef>
          </c:val>
          <c:extLst>
            <c:ext xmlns:c16="http://schemas.microsoft.com/office/drawing/2014/chart" uri="{C3380CC4-5D6E-409C-BE32-E72D297353CC}">
              <c16:uniqueId val="{00000000-E31A-4143-BA0E-0749F08538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1A-4143-BA0E-0749F08538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4272</c:v>
                </c:pt>
                <c:pt idx="5">
                  <c:v>4254</c:v>
                </c:pt>
                <c:pt idx="8">
                  <c:v>4104</c:v>
                </c:pt>
                <c:pt idx="11">
                  <c:v>3953</c:v>
                </c:pt>
                <c:pt idx="14">
                  <c:v>3685</c:v>
                </c:pt>
              </c:numCache>
            </c:numRef>
          </c:val>
          <c:extLst>
            <c:ext xmlns:c16="http://schemas.microsoft.com/office/drawing/2014/chart" uri="{C3380CC4-5D6E-409C-BE32-E72D297353CC}">
              <c16:uniqueId val="{00000002-E31A-4143-BA0E-0749F08538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1A-4143-BA0E-0749F08538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1A-4143-BA0E-0749F08538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1A-4143-BA0E-0749F08538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1524</c:v>
                </c:pt>
                <c:pt idx="3">
                  <c:v>1426</c:v>
                </c:pt>
                <c:pt idx="6">
                  <c:v>1375</c:v>
                </c:pt>
                <c:pt idx="9">
                  <c:v>1335</c:v>
                </c:pt>
                <c:pt idx="12">
                  <c:v>1317</c:v>
                </c:pt>
              </c:numCache>
            </c:numRef>
          </c:val>
          <c:extLst>
            <c:ext xmlns:c16="http://schemas.microsoft.com/office/drawing/2014/chart" uri="{C3380CC4-5D6E-409C-BE32-E72D297353CC}">
              <c16:uniqueId val="{00000006-E31A-4143-BA0E-0749F08538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137</c:v>
                </c:pt>
                <c:pt idx="3">
                  <c:v>101</c:v>
                </c:pt>
                <c:pt idx="6">
                  <c:v>82</c:v>
                </c:pt>
                <c:pt idx="9">
                  <c:v>66</c:v>
                </c:pt>
                <c:pt idx="12">
                  <c:v>57</c:v>
                </c:pt>
              </c:numCache>
            </c:numRef>
          </c:val>
          <c:extLst>
            <c:ext xmlns:c16="http://schemas.microsoft.com/office/drawing/2014/chart" uri="{C3380CC4-5D6E-409C-BE32-E72D297353CC}">
              <c16:uniqueId val="{00000007-E31A-4143-BA0E-0749F08538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4534</c:v>
                </c:pt>
                <c:pt idx="3">
                  <c:v>4467</c:v>
                </c:pt>
                <c:pt idx="6">
                  <c:v>4392</c:v>
                </c:pt>
                <c:pt idx="9">
                  <c:v>4367</c:v>
                </c:pt>
                <c:pt idx="12">
                  <c:v>4292</c:v>
                </c:pt>
              </c:numCache>
            </c:numRef>
          </c:val>
          <c:extLst>
            <c:ext xmlns:c16="http://schemas.microsoft.com/office/drawing/2014/chart" uri="{C3380CC4-5D6E-409C-BE32-E72D297353CC}">
              <c16:uniqueId val="{00000008-E31A-4143-BA0E-0749F08538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1A-4143-BA0E-0749F08538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7341</c:v>
                </c:pt>
                <c:pt idx="3">
                  <c:v>6860</c:v>
                </c:pt>
                <c:pt idx="6">
                  <c:v>6521</c:v>
                </c:pt>
                <c:pt idx="9">
                  <c:v>6135</c:v>
                </c:pt>
                <c:pt idx="12">
                  <c:v>5891</c:v>
                </c:pt>
              </c:numCache>
            </c:numRef>
          </c:val>
          <c:extLst>
            <c:ext xmlns:c16="http://schemas.microsoft.com/office/drawing/2014/chart" uri="{C3380CC4-5D6E-409C-BE32-E72D297353CC}">
              <c16:uniqueId val="{0000000A-E31A-4143-BA0E-0749F08538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1A-4143-BA0E-0749F08538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2056</c:v>
                </c:pt>
                <c:pt idx="1">
                  <c:v>1811</c:v>
                </c:pt>
                <c:pt idx="2">
                  <c:v>1578</c:v>
                </c:pt>
              </c:numCache>
            </c:numRef>
          </c:val>
          <c:extLst>
            <c:ext xmlns:c16="http://schemas.microsoft.com/office/drawing/2014/chart" uri="{C3380CC4-5D6E-409C-BE32-E72D297353CC}">
              <c16:uniqueId val="{00000000-AD56-4345-8450-AFA9659628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477</c:v>
                </c:pt>
                <c:pt idx="1">
                  <c:v>477</c:v>
                </c:pt>
                <c:pt idx="2">
                  <c:v>477</c:v>
                </c:pt>
              </c:numCache>
            </c:numRef>
          </c:val>
          <c:extLst>
            <c:ext xmlns:c16="http://schemas.microsoft.com/office/drawing/2014/chart" uri="{C3380CC4-5D6E-409C-BE32-E72D297353CC}">
              <c16:uniqueId val="{00000001-AD56-4345-8450-AFA9659628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1357</c:v>
                </c:pt>
                <c:pt idx="1">
                  <c:v>1451</c:v>
                </c:pt>
                <c:pt idx="2">
                  <c:v>1436</c:v>
                </c:pt>
              </c:numCache>
            </c:numRef>
          </c:val>
          <c:extLst>
            <c:ext xmlns:c16="http://schemas.microsoft.com/office/drawing/2014/chart" uri="{C3380CC4-5D6E-409C-BE32-E72D297353CC}">
              <c16:uniqueId val="{00000002-AD56-4345-8450-AFA9659628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{85A618DC-FF67-49DE-9739-C38CA9EA0266}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36F-4AE9-89A2-61BF8ED926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{6B9CBAA2-2043-45FD-9207-19D2B99E71B0}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F-4AE9-89A2-61BF8ED926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{8FB8B6BD-E9BA-4DF1-9730-C7D03A2CAB7E}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F-4AE9-89A2-61BF8ED926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{75F8DE35-C332-4E15-829F-BD2F0316D9E9}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F-4AE9-89A2-61BF8ED926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{865411EE-E99B-4589-807D-6B6FA067E7C1}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F-4AE9-89A2-61BF8ED926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{08D0DF32-BC71-4813-9B01-6D2E166FD401}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36F-4AE9-89A2-61BF8ED9261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{FBD9B524-27E1-463D-87E5-81B920DD55A2}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36F-4AE9-89A2-61BF8ED9261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{EC302A1C-6A20-4A83-8865-409BCA33059E}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36F-4AE9-89A2-61BF8ED9261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{5D74E0D2-E231-412D-8C26-7B189035E0C5}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36F-4AE9-89A2-61BF8ED926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50.8</c:v>
                </c:pt>
                <c:pt idx="24">
                  <c:v>52.7</c:v>
                </c:pt>
                <c:pt idx="32">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6F-4AE9-89A2-61BF8ED926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{A2F55E08-786E-4F6C-B974-9360CAEDF617}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36F-4AE9-89A2-61BF8ED926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{B43A6419-C0E1-44ED-907B-C79A8203C4FD}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F-4AE9-89A2-61BF8ED926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{AD022029-D8B3-4BBD-87F7-6F1F0ACA90F1}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F-4AE9-89A2-61BF8ED926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{5CD3E57B-710A-493C-BA72-B9BA0CD1BFC3}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F-4AE9-89A2-61BF8ED926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{07256ACF-7CE8-4366-AD5D-AC30EBF9C59F}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F-4AE9-89A2-61BF8ED926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{1C72D6ED-52FF-4873-B7B7-367A59233148}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36F-4AE9-89A2-61BF8ED9261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{2046BBB4-CD47-466F-8A80-7BC7CD18730D}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36F-4AE9-89A2-61BF8ED9261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{0865154D-2EC0-4478-BE17-C65E74283E67}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36F-4AE9-89A2-61BF8ED9261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{3D58FE10-2A73-4C83-AB82-C56C3A3173BC}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36F-4AE9-89A2-61BF8ED926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936F-4AE9-89A2-61BF8ED92612}"/>
            </c:ext>
          </c:extLst>
        </c:ser>
        <c:dLbls>
          <c:showLegendKey val="0"/>
          <c:showVal val="1"/>
          <c:showCatName val="0"/>
          <c:showSerName val="0"/>
          <c:showPercent val="0"/>
          <c:showBubbleSize val="0"/>
        </c:dLbls>
        <c:axId val="46179840"/>
        <c:axId val="46181760"/>
      </c:scatterChart>
      <c:valAx>
        <c:axId val="4617984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{4E49ACF4-A7FF-4BF8-A6A7-81BCE46054EE}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FE4-4A66-8B4F-0A66562F78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{D12743B9-7C9D-44F9-9D4F-FAD53A374456}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E4-4A66-8B4F-0A66562F78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{602BACAE-5B44-484A-B9B7-700623259D04}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E4-4A66-8B4F-0A66562F78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{557FFA92-F8F6-4A96-9D8A-AA64A347E47B}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E4-4A66-8B4F-0A66562F78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{657B94EC-8DD4-495B-A019-AE3262675A4A}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E4-4A66-8B4F-0A66562F78C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{ADAEE105-39BA-4864-A308-32D6F01AA833}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FE4-4A66-8B4F-0A66562F78C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{5A8C3D8F-B478-457C-91D9-6F2B40E06FDD}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FE4-4A66-8B4F-0A66562F78C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{206A3C93-FD0D-4B5C-B69F-92F4992B211B}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FE4-4A66-8B4F-0A66562F78C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{CA96C96D-B304-4A4D-A8E8-D845EF820BE7}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FE4-4A66-8B4F-0A66562F78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7.6</c:v>
                </c:pt>
                <c:pt idx="16">
                  <c:v>6.9</c:v>
                </c:pt>
                <c:pt idx="24">
                  <c:v>6.6</c:v>
                </c:pt>
                <c:pt idx="32">
                  <c:v>6.2</c:v>
                </c:pt>
              </c:numCache>
            </c:numRef>
          </c:xVal>
          <c:yVal>
            <c:numRef>
              <c:f>公会計指標分析・財政指標組合せ分析表!$BP$73:$DC$73</c:f>
              <c:numCache>
                <c:formatCode>#,##0.0;"▲ "#,##0.0</c:formatCode>
                <c:ptCount val="40"/>
                <c:pt idx="0">
                  <c:v>6.2</c:v>
                </c:pt>
              </c:numCache>
            </c:numRef>
          </c:yVal>
          <c:smooth val="0"/>
          <c:extLst>
            <c:ext xmlns:c16="http://schemas.microsoft.com/office/drawing/2014/chart" uri="{C3380CC4-5D6E-409C-BE32-E72D297353CC}">
              <c16:uniqueId val="{00000009-5FE4-4A66-8B4F-0A66562F78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{2D10AE5E-8F50-4680-90AC-3B79424899A4}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FE4-4A66-8B4F-0A66562F78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{6CC4D89F-73D8-432E-B344-D0E4C3FE23F2}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E4-4A66-8B4F-0A66562F78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{34700E91-542D-4CA1-81AB-32BE8D777BC9}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E4-4A66-8B4F-0A66562F78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{7C030D4A-07FD-494E-8207-A3DD28BCEE07}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E4-4A66-8B4F-0A66562F78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{8B8DB873-F72A-4C0E-BFC2-C6589E9A8ACF}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E4-4A66-8B4F-0A66562F78C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{76A7B25A-07F4-4032-B437-77F2B568D2EC}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FE4-4A66-8B4F-0A66562F78C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{9B72BD19-206A-4987-9FC7-2F538F29FA7B}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FE4-4A66-8B4F-0A66562F78C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{013AABEF-AB21-4B5F-8C85-1B535955F496}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FE4-4A66-8B4F-0A66562F78C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{F4FD9F8C-72C3-433C-8BC6-586A0BF62D59}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FE4-4A66-8B4F-0A66562F78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5FE4-4A66-8B4F-0A66562F78CB}"/>
            </c:ext>
          </c:extLst>
        </c:ser>
        <c:dLbls>
          <c:showLegendKey val="0"/>
          <c:showVal val="1"/>
          <c:showCatName val="0"/>
          <c:showSerName val="0"/>
          <c:showPercent val="0"/>
          <c:showBubbleSize val="0"/>
        </c:dLbls>
        <c:axId val="84219776"/>
        <c:axId val="84234240"/>
      </c:scatterChart>
      <c:valAx>
        <c:axId val="84219776"/>
        <c:scaling>
          <c:orientation val="minMax"/>
          <c:max val="10.8"/>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平成１８年の町村合併以前に整備した旧市町の施設を中心に老朽化が進んでいる。人口減少も進んでいることから各施設の在り方を含め適切な公共施設管理を進めていく。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1" name="直線コネクタ 70"/>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6"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7" name="フローチャート: 判断 76"/>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8" name="フローチャート: 判断 77"/>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93133</xdr:rowOff>
    </xdr:from>
    <xdr:to>
      <xdr:col>23</xdr:col>
      <xdr:colOff>136525</xdr:colOff>
      <xdr:row>32</xdr:row>
      <xdr:rowOff>23283</xdr:rowOff>
    </xdr:to>
    <xdr:sp macro="" textlink="">
      <xdr:nvSpPr>
        <xdr:cNvPr id="85" name="楕円 84"/>
        <xdr:cNvSpPr/>
      </xdr:nvSpPr>
      <xdr:spPr>
        <a:xfrm>
          <a:off x="47117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71560</xdr:rowOff>
    </xdr:from>
    <xdr:ext cx="405111" cy="259045"/>
    <xdr:sp macro="" textlink="">
      <xdr:nvSpPr>
        <xdr:cNvPr id="86" name="有形固定資産減価償却率該当値テキスト"/>
        <xdr:cNvSpPr txBox="1"/>
      </xdr:nvSpPr>
      <xdr:spPr>
        <a:xfrm>
          <a:off x="4813300" y="615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157903</xdr:rowOff>
    </xdr:from>
    <xdr:to>
      <xdr:col>19</xdr:col>
      <xdr:colOff>187325</xdr:colOff>
      <xdr:row>32</xdr:row>
      <xdr:rowOff>88053</xdr:rowOff>
    </xdr:to>
    <xdr:sp macro="" textlink="">
      <xdr:nvSpPr>
        <xdr:cNvPr id="87" name="楕円 86"/>
        <xdr:cNvSpPr/>
      </xdr:nvSpPr>
      <xdr:spPr>
        <a:xfrm>
          <a:off x="4000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143933</xdr:rowOff>
    </xdr:from>
    <xdr:to>
      <xdr:col>23</xdr:col>
      <xdr:colOff>85725</xdr:colOff>
      <xdr:row>32</xdr:row>
      <xdr:rowOff>37253</xdr:rowOff>
    </xdr:to>
    <xdr:cxnSp macro="">
      <xdr:nvCxnSpPr>
        <xdr:cNvPr id="88" name="直線コネクタ 87"/>
        <xdr:cNvCxnSpPr/>
      </xdr:nvCxnSpPr>
      <xdr:spPr>
        <a:xfrm flipV="1">
          <a:off x="4051300" y="623040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54822</xdr:rowOff>
    </xdr:from>
    <xdr:to>
      <xdr:col>15</xdr:col>
      <xdr:colOff>187325</xdr:colOff>
      <xdr:row>32</xdr:row>
      <xdr:rowOff>156422</xdr:rowOff>
    </xdr:to>
    <xdr:sp macro="" textlink="">
      <xdr:nvSpPr>
        <xdr:cNvPr id="89" name="楕円 88"/>
        <xdr:cNvSpPr/>
      </xdr:nvSpPr>
      <xdr:spPr>
        <a:xfrm>
          <a:off x="3238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37253</xdr:rowOff>
    </xdr:from>
    <xdr:to>
      <xdr:col>19</xdr:col>
      <xdr:colOff>136525</xdr:colOff>
      <xdr:row>32</xdr:row>
      <xdr:rowOff>105622</xdr:rowOff>
    </xdr:to>
    <xdr:cxnSp macro="">
      <xdr:nvCxnSpPr>
        <xdr:cNvPr id="90" name="直線コネクタ 89"/>
        <xdr:cNvCxnSpPr/>
      </xdr:nvCxnSpPr>
      <xdr:spPr>
        <a:xfrm flipV="1">
          <a:off x="3289300" y="629517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91"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2"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79180</xdr:rowOff>
    </xdr:from>
    <xdr:ext cx="405111" cy="259045"/>
    <xdr:sp macro="" textlink="">
      <xdr:nvSpPr>
        <xdr:cNvPr id="93" name="n_1mainValue有形固定資産減価償却率"/>
        <xdr:cNvSpPr txBox="1"/>
      </xdr:nvSpPr>
      <xdr:spPr>
        <a:xfrm>
          <a:off x="38360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147549</xdr:rowOff>
    </xdr:from>
    <xdr:ext cx="405111" cy="259045"/>
    <xdr:sp macro="" textlink="">
      <xdr:nvSpPr>
        <xdr:cNvPr id="94" name="n_2mainValue有形固定資産減価償却率"/>
        <xdr:cNvSpPr txBox="1"/>
      </xdr:nvSpPr>
      <xdr:spPr>
        <a:xfrm>
          <a:off x="30867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負債面で地方債の借入残高の減少により、全国平均より少ない年数となっている。今後は施設整備などへの地方債借入が予定されていることから債務償還可能年数が伸びることが予想される。財政規模に応じた債務管理を適切に実施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3" name="直線コネクタ 12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7" name="直線コネクタ 12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8"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9" name="フローチャート: 判断 12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35" name="楕円 134"/>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36" name="債務償還可能年数該当値テキスト"/>
        <xdr:cNvSpPr txBox="1"/>
      </xdr:nvSpPr>
      <xdr:spPr>
        <a:xfrm>
          <a:off x="14846300" y="6200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0" name="楕円 69"/>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1" name="【道路】&#10;有形固定資産減価償却率該当値テキスト"/>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2" name="楕円 71"/>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160020</xdr:rowOff>
    </xdr:to>
    <xdr:cxnSp macro="">
      <xdr:nvCxnSpPr>
        <xdr:cNvPr id="73" name="直線コネクタ 72"/>
        <xdr:cNvCxnSpPr/>
      </xdr:nvCxnSpPr>
      <xdr:spPr>
        <a:xfrm flipV="1">
          <a:off x="3797300" y="6652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4" name="楕円 73"/>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19050</xdr:rowOff>
    </xdr:to>
    <xdr:cxnSp macro="">
      <xdr:nvCxnSpPr>
        <xdr:cNvPr id="75" name="直線コネクタ 74"/>
        <xdr:cNvCxnSpPr/>
      </xdr:nvCxnSpPr>
      <xdr:spPr>
        <a:xfrm flipV="1">
          <a:off x="2908300" y="667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78" name="n_1mainValue【道路】&#10;有形固定資産減価償却率"/>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79"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113392</xdr:rowOff>
    </xdr:from>
    <xdr:to>
      <xdr:col>55</xdr:col>
      <xdr:colOff>50800</xdr:colOff>
      <xdr:row>39</xdr:row>
      <xdr:rowOff>43542</xdr:rowOff>
    </xdr:to>
    <xdr:sp macro="" textlink="">
      <xdr:nvSpPr>
        <xdr:cNvPr id="117" name="楕円 116"/>
        <xdr:cNvSpPr/>
      </xdr:nvSpPr>
      <xdr:spPr>
        <a:xfrm>
          <a:off x="10426700" y="66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91819</xdr:rowOff>
    </xdr:from>
    <xdr:ext cx="534377" cy="259045"/>
    <xdr:sp macro="" textlink="">
      <xdr:nvSpPr>
        <xdr:cNvPr id="118" name="【道路】&#10;一人当たり延長該当値テキスト"/>
        <xdr:cNvSpPr txBox="1"/>
      </xdr:nvSpPr>
      <xdr:spPr>
        <a:xfrm>
          <a:off x="10515600" y="66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119431</xdr:rowOff>
    </xdr:from>
    <xdr:to>
      <xdr:col>50</xdr:col>
      <xdr:colOff>165100</xdr:colOff>
      <xdr:row>39</xdr:row>
      <xdr:rowOff>49581</xdr:rowOff>
    </xdr:to>
    <xdr:sp macro="" textlink="">
      <xdr:nvSpPr>
        <xdr:cNvPr id="119" name="楕円 118"/>
        <xdr:cNvSpPr/>
      </xdr:nvSpPr>
      <xdr:spPr>
        <a:xfrm>
          <a:off x="9588500" y="6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164192</xdr:rowOff>
    </xdr:from>
    <xdr:to>
      <xdr:col>55</xdr:col>
      <xdr:colOff>0</xdr:colOff>
      <xdr:row>38</xdr:row>
      <xdr:rowOff>170231</xdr:rowOff>
    </xdr:to>
    <xdr:cxnSp macro="">
      <xdr:nvCxnSpPr>
        <xdr:cNvPr id="120" name="直線コネクタ 119"/>
        <xdr:cNvCxnSpPr/>
      </xdr:nvCxnSpPr>
      <xdr:spPr>
        <a:xfrm flipV="1">
          <a:off x="9639300" y="6679292"/>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126765</xdr:rowOff>
    </xdr:from>
    <xdr:to>
      <xdr:col>46</xdr:col>
      <xdr:colOff>38100</xdr:colOff>
      <xdr:row>39</xdr:row>
      <xdr:rowOff>56915</xdr:rowOff>
    </xdr:to>
    <xdr:sp macro="" textlink="">
      <xdr:nvSpPr>
        <xdr:cNvPr id="121" name="楕円 120"/>
        <xdr:cNvSpPr/>
      </xdr:nvSpPr>
      <xdr:spPr>
        <a:xfrm>
          <a:off x="8699500" y="66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170231</xdr:rowOff>
    </xdr:from>
    <xdr:to>
      <xdr:col>50</xdr:col>
      <xdr:colOff>114300</xdr:colOff>
      <xdr:row>39</xdr:row>
      <xdr:rowOff>6115</xdr:rowOff>
    </xdr:to>
    <xdr:cxnSp macro="">
      <xdr:nvCxnSpPr>
        <xdr:cNvPr id="122" name="直線コネクタ 121"/>
        <xdr:cNvCxnSpPr/>
      </xdr:nvCxnSpPr>
      <xdr:spPr>
        <a:xfrm flipV="1">
          <a:off x="8750300" y="6685331"/>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23" name="n_1aveValue【道路】&#10;一人当たり延長"/>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66108</xdr:rowOff>
    </xdr:from>
    <xdr:ext cx="534377" cy="259045"/>
    <xdr:sp macro="" textlink="">
      <xdr:nvSpPr>
        <xdr:cNvPr id="125" name="n_1mainValue【道路】&#10;一人当たり延長"/>
        <xdr:cNvSpPr txBox="1"/>
      </xdr:nvSpPr>
      <xdr:spPr>
        <a:xfrm>
          <a:off x="9359411" y="64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73442</xdr:rowOff>
    </xdr:from>
    <xdr:ext cx="534377" cy="259045"/>
    <xdr:sp macro="" textlink="">
      <xdr:nvSpPr>
        <xdr:cNvPr id="126" name="n_2mainValue【道路】&#10;一人当たり延長"/>
        <xdr:cNvSpPr txBox="1"/>
      </xdr:nvSpPr>
      <xdr:spPr>
        <a:xfrm>
          <a:off x="8483111" y="64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6" name="楕円 165"/>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7"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68" name="楕円 167"/>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63681</xdr:rowOff>
    </xdr:to>
    <xdr:cxnSp macro="">
      <xdr:nvCxnSpPr>
        <xdr:cNvPr id="169" name="直線コネクタ 168"/>
        <xdr:cNvCxnSpPr/>
      </xdr:nvCxnSpPr>
      <xdr:spPr>
        <a:xfrm flipV="1">
          <a:off x="3797300" y="101612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35741</xdr:rowOff>
    </xdr:from>
    <xdr:to>
      <xdr:col>15</xdr:col>
      <xdr:colOff>101600</xdr:colOff>
      <xdr:row>59</xdr:row>
      <xdr:rowOff>137341</xdr:rowOff>
    </xdr:to>
    <xdr:sp macro="" textlink="">
      <xdr:nvSpPr>
        <xdr:cNvPr id="170" name="楕円 169"/>
        <xdr:cNvSpPr/>
      </xdr:nvSpPr>
      <xdr:spPr>
        <a:xfrm>
          <a:off x="2857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86541</xdr:rowOff>
    </xdr:to>
    <xdr:cxnSp macro="">
      <xdr:nvCxnSpPr>
        <xdr:cNvPr id="171" name="直線コネクタ 170"/>
        <xdr:cNvCxnSpPr/>
      </xdr:nvCxnSpPr>
      <xdr:spPr>
        <a:xfrm flipV="1">
          <a:off x="2908300" y="101792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74" name="n_1main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128468</xdr:rowOff>
    </xdr:from>
    <xdr:ext cx="405111" cy="259045"/>
    <xdr:sp macro="" textlink="">
      <xdr:nvSpPr>
        <xdr:cNvPr id="175" name="n_2mainValue【橋りょう・トンネル】&#10;有形固定資産減価償却率"/>
        <xdr:cNvSpPr txBox="1"/>
      </xdr:nvSpPr>
      <xdr:spPr>
        <a:xfrm>
          <a:off x="2705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146238</xdr:rowOff>
    </xdr:from>
    <xdr:to>
      <xdr:col>55</xdr:col>
      <xdr:colOff>50800</xdr:colOff>
      <xdr:row>62</xdr:row>
      <xdr:rowOff>76388</xdr:rowOff>
    </xdr:to>
    <xdr:sp macro="" textlink="">
      <xdr:nvSpPr>
        <xdr:cNvPr id="213" name="楕円 212"/>
        <xdr:cNvSpPr/>
      </xdr:nvSpPr>
      <xdr:spPr>
        <a:xfrm>
          <a:off x="10426700" y="1060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169115</xdr:rowOff>
    </xdr:from>
    <xdr:ext cx="599010" cy="259045"/>
    <xdr:sp macro="" textlink="">
      <xdr:nvSpPr>
        <xdr:cNvPr id="214" name="【橋りょう・トンネル】&#10;一人当たり有形固定資産（償却資産）額該当値テキスト"/>
        <xdr:cNvSpPr txBox="1"/>
      </xdr:nvSpPr>
      <xdr:spPr>
        <a:xfrm>
          <a:off x="10515600" y="1045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148445</xdr:rowOff>
    </xdr:from>
    <xdr:to>
      <xdr:col>50</xdr:col>
      <xdr:colOff>165100</xdr:colOff>
      <xdr:row>62</xdr:row>
      <xdr:rowOff>78595</xdr:rowOff>
    </xdr:to>
    <xdr:sp macro="" textlink="">
      <xdr:nvSpPr>
        <xdr:cNvPr id="215" name="楕円 214"/>
        <xdr:cNvSpPr/>
      </xdr:nvSpPr>
      <xdr:spPr>
        <a:xfrm>
          <a:off x="9588500" y="106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25588</xdr:rowOff>
    </xdr:from>
    <xdr:to>
      <xdr:col>55</xdr:col>
      <xdr:colOff>0</xdr:colOff>
      <xdr:row>62</xdr:row>
      <xdr:rowOff>27795</xdr:rowOff>
    </xdr:to>
    <xdr:cxnSp macro="">
      <xdr:nvCxnSpPr>
        <xdr:cNvPr id="216" name="直線コネクタ 215"/>
        <xdr:cNvCxnSpPr/>
      </xdr:nvCxnSpPr>
      <xdr:spPr>
        <a:xfrm flipV="1">
          <a:off x="9639300" y="10655488"/>
          <a:ext cx="8382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152393</xdr:rowOff>
    </xdr:from>
    <xdr:to>
      <xdr:col>46</xdr:col>
      <xdr:colOff>38100</xdr:colOff>
      <xdr:row>62</xdr:row>
      <xdr:rowOff>82543</xdr:rowOff>
    </xdr:to>
    <xdr:sp macro="" textlink="">
      <xdr:nvSpPr>
        <xdr:cNvPr id="217" name="楕円 216"/>
        <xdr:cNvSpPr/>
      </xdr:nvSpPr>
      <xdr:spPr>
        <a:xfrm>
          <a:off x="8699500" y="106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27795</xdr:rowOff>
    </xdr:from>
    <xdr:to>
      <xdr:col>50</xdr:col>
      <xdr:colOff>114300</xdr:colOff>
      <xdr:row>62</xdr:row>
      <xdr:rowOff>31743</xdr:rowOff>
    </xdr:to>
    <xdr:cxnSp macro="">
      <xdr:nvCxnSpPr>
        <xdr:cNvPr id="218" name="直線コネクタ 217"/>
        <xdr:cNvCxnSpPr/>
      </xdr:nvCxnSpPr>
      <xdr:spPr>
        <a:xfrm flipV="1">
          <a:off x="8750300" y="10657695"/>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19"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95122</xdr:rowOff>
    </xdr:from>
    <xdr:ext cx="599010" cy="259045"/>
    <xdr:sp macro="" textlink="">
      <xdr:nvSpPr>
        <xdr:cNvPr id="221" name="n_1mainValue【橋りょう・トンネル】&#10;一人当たり有形固定資産（償却資産）額"/>
        <xdr:cNvSpPr txBox="1"/>
      </xdr:nvSpPr>
      <xdr:spPr>
        <a:xfrm>
          <a:off x="9327095" y="103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99070</xdr:rowOff>
    </xdr:from>
    <xdr:ext cx="599010" cy="259045"/>
    <xdr:sp macro="" textlink="">
      <xdr:nvSpPr>
        <xdr:cNvPr id="222" name="n_2mainValue【橋りょう・トンネル】&#10;一人当たり有形固定資産（償却資産）額"/>
        <xdr:cNvSpPr txBox="1"/>
      </xdr:nvSpPr>
      <xdr:spPr>
        <a:xfrm>
          <a:off x="8450795" y="103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111125</xdr:rowOff>
    </xdr:from>
    <xdr:to>
      <xdr:col>24</xdr:col>
      <xdr:colOff>114300</xdr:colOff>
      <xdr:row>80</xdr:row>
      <xdr:rowOff>41275</xdr:rowOff>
    </xdr:to>
    <xdr:sp macro="" textlink="">
      <xdr:nvSpPr>
        <xdr:cNvPr id="261" name="楕円 260"/>
        <xdr:cNvSpPr/>
      </xdr:nvSpPr>
      <xdr:spPr>
        <a:xfrm>
          <a:off x="4584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134002</xdr:rowOff>
    </xdr:from>
    <xdr:ext cx="405111" cy="259045"/>
    <xdr:sp macro="" textlink="">
      <xdr:nvSpPr>
        <xdr:cNvPr id="262" name="【公営住宅】&#10;有形固定資産減価償却率該当値テキスト"/>
        <xdr:cNvSpPr txBox="1"/>
      </xdr:nvSpPr>
      <xdr:spPr>
        <a:xfrm>
          <a:off x="4673600"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63" name="楕円 262"/>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161925</xdr:rowOff>
    </xdr:from>
    <xdr:to>
      <xdr:col>24</xdr:col>
      <xdr:colOff>63500</xdr:colOff>
      <xdr:row>80</xdr:row>
      <xdr:rowOff>32386</xdr:rowOff>
    </xdr:to>
    <xdr:cxnSp macro="">
      <xdr:nvCxnSpPr>
        <xdr:cNvPr id="264" name="直線コネクタ 263"/>
        <xdr:cNvCxnSpPr/>
      </xdr:nvCxnSpPr>
      <xdr:spPr>
        <a:xfrm flipV="1">
          <a:off x="3797300" y="137064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65" name="楕円 264"/>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32386</xdr:rowOff>
    </xdr:from>
    <xdr:to>
      <xdr:col>19</xdr:col>
      <xdr:colOff>177800</xdr:colOff>
      <xdr:row>80</xdr:row>
      <xdr:rowOff>74295</xdr:rowOff>
    </xdr:to>
    <xdr:cxnSp macro="">
      <xdr:nvCxnSpPr>
        <xdr:cNvPr id="266" name="直線コネクタ 265"/>
        <xdr:cNvCxnSpPr/>
      </xdr:nvCxnSpPr>
      <xdr:spPr>
        <a:xfrm flipV="1">
          <a:off x="2908300" y="13748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269" name="n_1mainValue【公営住宅】&#10;有形固定資産減価償却率"/>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270" name="n_2mainValue【公営住宅】&#10;有形固定資産減価償却率"/>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43307</xdr:rowOff>
    </xdr:from>
    <xdr:to>
      <xdr:col>55</xdr:col>
      <xdr:colOff>50800</xdr:colOff>
      <xdr:row>86</xdr:row>
      <xdr:rowOff>144907</xdr:rowOff>
    </xdr:to>
    <xdr:sp macro="" textlink="">
      <xdr:nvSpPr>
        <xdr:cNvPr id="308" name="楕円 307"/>
        <xdr:cNvSpPr/>
      </xdr:nvSpPr>
      <xdr:spPr>
        <a:xfrm>
          <a:off x="10426700" y="14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129684</xdr:rowOff>
    </xdr:from>
    <xdr:ext cx="469744" cy="259045"/>
    <xdr:sp macro="" textlink="">
      <xdr:nvSpPr>
        <xdr:cNvPr id="309" name="【公営住宅】&#10;一人当たり面積該当値テキスト"/>
        <xdr:cNvSpPr txBox="1"/>
      </xdr:nvSpPr>
      <xdr:spPr>
        <a:xfrm>
          <a:off x="10515600" y="1470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43687</xdr:rowOff>
    </xdr:from>
    <xdr:to>
      <xdr:col>50</xdr:col>
      <xdr:colOff>165100</xdr:colOff>
      <xdr:row>86</xdr:row>
      <xdr:rowOff>145287</xdr:rowOff>
    </xdr:to>
    <xdr:sp macro="" textlink="">
      <xdr:nvSpPr>
        <xdr:cNvPr id="310" name="楕円 309"/>
        <xdr:cNvSpPr/>
      </xdr:nvSpPr>
      <xdr:spPr>
        <a:xfrm>
          <a:off x="9588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94107</xdr:rowOff>
    </xdr:from>
    <xdr:to>
      <xdr:col>55</xdr:col>
      <xdr:colOff>0</xdr:colOff>
      <xdr:row>86</xdr:row>
      <xdr:rowOff>94487</xdr:rowOff>
    </xdr:to>
    <xdr:cxnSp macro="">
      <xdr:nvCxnSpPr>
        <xdr:cNvPr id="311" name="直線コネクタ 310"/>
        <xdr:cNvCxnSpPr/>
      </xdr:nvCxnSpPr>
      <xdr:spPr>
        <a:xfrm flipV="1">
          <a:off x="9639300" y="1483880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43687</xdr:rowOff>
    </xdr:from>
    <xdr:to>
      <xdr:col>46</xdr:col>
      <xdr:colOff>38100</xdr:colOff>
      <xdr:row>86</xdr:row>
      <xdr:rowOff>145287</xdr:rowOff>
    </xdr:to>
    <xdr:sp macro="" textlink="">
      <xdr:nvSpPr>
        <xdr:cNvPr id="312" name="楕円 311"/>
        <xdr:cNvSpPr/>
      </xdr:nvSpPr>
      <xdr:spPr>
        <a:xfrm>
          <a:off x="8699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94487</xdr:rowOff>
    </xdr:from>
    <xdr:to>
      <xdr:col>50</xdr:col>
      <xdr:colOff>114300</xdr:colOff>
      <xdr:row>86</xdr:row>
      <xdr:rowOff>94487</xdr:rowOff>
    </xdr:to>
    <xdr:cxnSp macro="">
      <xdr:nvCxnSpPr>
        <xdr:cNvPr id="313" name="直線コネクタ 312"/>
        <xdr:cNvCxnSpPr/>
      </xdr:nvCxnSpPr>
      <xdr:spPr>
        <a:xfrm>
          <a:off x="8750300" y="14839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136414</xdr:rowOff>
    </xdr:from>
    <xdr:ext cx="469744" cy="259045"/>
    <xdr:sp macro="" textlink="">
      <xdr:nvSpPr>
        <xdr:cNvPr id="316" name="n_1mainValue【公営住宅】&#10;一人当たり面積"/>
        <xdr:cNvSpPr txBox="1"/>
      </xdr:nvSpPr>
      <xdr:spPr>
        <a:xfrm>
          <a:off x="93917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136414</xdr:rowOff>
    </xdr:from>
    <xdr:ext cx="469744" cy="259045"/>
    <xdr:sp macro="" textlink="">
      <xdr:nvSpPr>
        <xdr:cNvPr id="317" name="n_2mainValue【公営住宅】&#10;一人当たり面積"/>
        <xdr:cNvSpPr txBox="1"/>
      </xdr:nvSpPr>
      <xdr:spPr>
        <a:xfrm>
          <a:off x="8515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68" name="楕円 367"/>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85742</xdr:rowOff>
    </xdr:from>
    <xdr:ext cx="405111" cy="259045"/>
    <xdr:sp macro="" textlink="">
      <xdr:nvSpPr>
        <xdr:cNvPr id="369" name="【認定こども園・幼稚園・保育所】&#10;有形固定資産減価償却率該当値テキスト"/>
        <xdr:cNvSpPr txBox="1"/>
      </xdr:nvSpPr>
      <xdr:spPr>
        <a:xfrm>
          <a:off x="16357600"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370" name="楕円 369"/>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49530</xdr:rowOff>
    </xdr:to>
    <xdr:cxnSp macro="">
      <xdr:nvCxnSpPr>
        <xdr:cNvPr id="371" name="直線コネクタ 370"/>
        <xdr:cNvCxnSpPr/>
      </xdr:nvCxnSpPr>
      <xdr:spPr>
        <a:xfrm flipV="1">
          <a:off x="15481300" y="650176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372" name="楕円 371"/>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120015</xdr:rowOff>
    </xdr:to>
    <xdr:cxnSp macro="">
      <xdr:nvCxnSpPr>
        <xdr:cNvPr id="373" name="直線コネクタ 372"/>
        <xdr:cNvCxnSpPr/>
      </xdr:nvCxnSpPr>
      <xdr:spPr>
        <a:xfrm flipV="1">
          <a:off x="14592300" y="656463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7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116857</xdr:rowOff>
    </xdr:from>
    <xdr:ext cx="405111" cy="259045"/>
    <xdr:sp macro="" textlink="">
      <xdr:nvSpPr>
        <xdr:cNvPr id="376" name="n_1mainValue【認定こども園・幼稚園・保育所】&#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161942</xdr:rowOff>
    </xdr:from>
    <xdr:ext cx="405111" cy="259045"/>
    <xdr:sp macro="" textlink="">
      <xdr:nvSpPr>
        <xdr:cNvPr id="377" name="n_2mainValue【認定こども園・幼稚園・保育所】&#10;有形固定資産減価償却率"/>
        <xdr:cNvSpPr txBox="1"/>
      </xdr:nvSpPr>
      <xdr:spPr>
        <a:xfrm>
          <a:off x="14389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413" name="楕円 412"/>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414" name="【認定こども園・幼稚園・保育所】&#10;一人当たり面積該当値テキスト"/>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415" name="楕円 414"/>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87630</xdr:rowOff>
    </xdr:to>
    <xdr:cxnSp macro="">
      <xdr:nvCxnSpPr>
        <xdr:cNvPr id="416" name="直線コネクタ 415"/>
        <xdr:cNvCxnSpPr/>
      </xdr:nvCxnSpPr>
      <xdr:spPr>
        <a:xfrm flipV="1">
          <a:off x="21323300" y="6248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43688</xdr:rowOff>
    </xdr:from>
    <xdr:to>
      <xdr:col>107</xdr:col>
      <xdr:colOff>101600</xdr:colOff>
      <xdr:row>36</xdr:row>
      <xdr:rowOff>145288</xdr:rowOff>
    </xdr:to>
    <xdr:sp macro="" textlink="">
      <xdr:nvSpPr>
        <xdr:cNvPr id="417" name="楕円 416"/>
        <xdr:cNvSpPr/>
      </xdr:nvSpPr>
      <xdr:spPr>
        <a:xfrm>
          <a:off x="20383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36</xdr:row>
      <xdr:rowOff>94488</xdr:rowOff>
    </xdr:to>
    <xdr:cxnSp macro="">
      <xdr:nvCxnSpPr>
        <xdr:cNvPr id="418" name="直線コネクタ 417"/>
        <xdr:cNvCxnSpPr/>
      </xdr:nvCxnSpPr>
      <xdr:spPr>
        <a:xfrm flipV="1">
          <a:off x="20434300" y="62598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154957</xdr:rowOff>
    </xdr:from>
    <xdr:ext cx="469744" cy="259045"/>
    <xdr:sp macro="" textlink="">
      <xdr:nvSpPr>
        <xdr:cNvPr id="421" name="n_1mainValue【認定こども園・幼稚園・保育所】&#10;一人当たり面積"/>
        <xdr:cNvSpPr txBox="1"/>
      </xdr:nvSpPr>
      <xdr:spPr>
        <a:xfrm>
          <a:off x="21075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161815</xdr:rowOff>
    </xdr:from>
    <xdr:ext cx="469744" cy="259045"/>
    <xdr:sp macro="" textlink="">
      <xdr:nvSpPr>
        <xdr:cNvPr id="422" name="n_2mainValue【認定こども園・幼稚園・保育所】&#10;一人当たり面積"/>
        <xdr:cNvSpPr txBox="1"/>
      </xdr:nvSpPr>
      <xdr:spPr>
        <a:xfrm>
          <a:off x="20199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146776</xdr:rowOff>
    </xdr:from>
    <xdr:to>
      <xdr:col>85</xdr:col>
      <xdr:colOff>177800</xdr:colOff>
      <xdr:row>59</xdr:row>
      <xdr:rowOff>76926</xdr:rowOff>
    </xdr:to>
    <xdr:sp macro="" textlink="">
      <xdr:nvSpPr>
        <xdr:cNvPr id="462" name="楕円 461"/>
        <xdr:cNvSpPr/>
      </xdr:nvSpPr>
      <xdr:spPr>
        <a:xfrm>
          <a:off x="16268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169653</xdr:rowOff>
    </xdr:from>
    <xdr:ext cx="405111" cy="259045"/>
    <xdr:sp macro="" textlink="">
      <xdr:nvSpPr>
        <xdr:cNvPr id="463" name="【学校施設】&#10;有形固定資産減価償却率該当値テキスト"/>
        <xdr:cNvSpPr txBox="1"/>
      </xdr:nvSpPr>
      <xdr:spPr>
        <a:xfrm>
          <a:off x="16357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464" name="楕円 463"/>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65315</xdr:rowOff>
    </xdr:to>
    <xdr:cxnSp macro="">
      <xdr:nvCxnSpPr>
        <xdr:cNvPr id="465" name="直線コネクタ 464"/>
        <xdr:cNvCxnSpPr/>
      </xdr:nvCxnSpPr>
      <xdr:spPr>
        <a:xfrm flipV="1">
          <a:off x="15481300" y="1014167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66" name="楕円 465"/>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65315</xdr:rowOff>
    </xdr:from>
    <xdr:to>
      <xdr:col>81</xdr:col>
      <xdr:colOff>50800</xdr:colOff>
      <xdr:row>59</xdr:row>
      <xdr:rowOff>112667</xdr:rowOff>
    </xdr:to>
    <xdr:cxnSp macro="">
      <xdr:nvCxnSpPr>
        <xdr:cNvPr id="467" name="直線コネクタ 466"/>
        <xdr:cNvCxnSpPr/>
      </xdr:nvCxnSpPr>
      <xdr:spPr>
        <a:xfrm flipV="1">
          <a:off x="14592300" y="1018086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470" name="n_1mainValue【学校施設】&#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71" name="n_2main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508" name="楕円 507"/>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509" name="【学校施設】&#10;一人当たり面積該当値テキスト"/>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136195</xdr:rowOff>
    </xdr:from>
    <xdr:to>
      <xdr:col>112</xdr:col>
      <xdr:colOff>38100</xdr:colOff>
      <xdr:row>62</xdr:row>
      <xdr:rowOff>66345</xdr:rowOff>
    </xdr:to>
    <xdr:sp macro="" textlink="">
      <xdr:nvSpPr>
        <xdr:cNvPr id="510" name="楕円 509"/>
        <xdr:cNvSpPr/>
      </xdr:nvSpPr>
      <xdr:spPr>
        <a:xfrm>
          <a:off x="21272500" y="105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15545</xdr:rowOff>
    </xdr:to>
    <xdr:cxnSp macro="">
      <xdr:nvCxnSpPr>
        <xdr:cNvPr id="511" name="直線コネクタ 510"/>
        <xdr:cNvCxnSpPr/>
      </xdr:nvCxnSpPr>
      <xdr:spPr>
        <a:xfrm flipV="1">
          <a:off x="21323300" y="1063675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148082</xdr:rowOff>
    </xdr:from>
    <xdr:to>
      <xdr:col>107</xdr:col>
      <xdr:colOff>101600</xdr:colOff>
      <xdr:row>62</xdr:row>
      <xdr:rowOff>78232</xdr:rowOff>
    </xdr:to>
    <xdr:sp macro="" textlink="">
      <xdr:nvSpPr>
        <xdr:cNvPr id="512" name="楕円 511"/>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15545</xdr:rowOff>
    </xdr:from>
    <xdr:to>
      <xdr:col>111</xdr:col>
      <xdr:colOff>177800</xdr:colOff>
      <xdr:row>62</xdr:row>
      <xdr:rowOff>27432</xdr:rowOff>
    </xdr:to>
    <xdr:cxnSp macro="">
      <xdr:nvCxnSpPr>
        <xdr:cNvPr id="513" name="直線コネクタ 512"/>
        <xdr:cNvCxnSpPr/>
      </xdr:nvCxnSpPr>
      <xdr:spPr>
        <a:xfrm flipV="1">
          <a:off x="20434300" y="1064544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57472</xdr:rowOff>
    </xdr:from>
    <xdr:ext cx="469744" cy="259045"/>
    <xdr:sp macro="" textlink="">
      <xdr:nvSpPr>
        <xdr:cNvPr id="516" name="n_1mainValue【学校施設】&#10;一人当たり面積"/>
        <xdr:cNvSpPr txBox="1"/>
      </xdr:nvSpPr>
      <xdr:spPr>
        <a:xfrm>
          <a:off x="21075727" y="106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69359</xdr:rowOff>
    </xdr:from>
    <xdr:ext cx="469744" cy="259045"/>
    <xdr:sp macro="" textlink="">
      <xdr:nvSpPr>
        <xdr:cNvPr id="517" name="n_2mainValue【学校施設】&#10;一人当たり面積"/>
        <xdr:cNvSpPr txBox="1"/>
      </xdr:nvSpPr>
      <xdr:spPr>
        <a:xfrm>
          <a:off x="20199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36468</xdr:rowOff>
    </xdr:to>
    <xdr:cxnSp macro="">
      <xdr:nvCxnSpPr>
        <xdr:cNvPr id="543" name="直線コネクタ 542"/>
        <xdr:cNvCxnSpPr/>
      </xdr:nvCxnSpPr>
      <xdr:spPr>
        <a:xfrm flipV="1">
          <a:off x="16318864" y="13280571"/>
          <a:ext cx="0" cy="1329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40295</xdr:rowOff>
    </xdr:from>
    <xdr:ext cx="405111" cy="259045"/>
    <xdr:sp macro="" textlink="">
      <xdr:nvSpPr>
        <xdr:cNvPr id="544" name="【児童館】&#10;有形固定資産減価償却率最小値テキスト"/>
        <xdr:cNvSpPr txBox="1"/>
      </xdr:nvSpPr>
      <xdr:spPr>
        <a:xfrm>
          <a:off x="16357600" y="14613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36468</xdr:rowOff>
    </xdr:from>
    <xdr:to>
      <xdr:col>86</xdr:col>
      <xdr:colOff>25400</xdr:colOff>
      <xdr:row>85</xdr:row>
      <xdr:rowOff>36468</xdr:rowOff>
    </xdr:to>
    <xdr:cxnSp macro="">
      <xdr:nvCxnSpPr>
        <xdr:cNvPr id="545" name="直線コネクタ 544"/>
        <xdr:cNvCxnSpPr/>
      </xdr:nvCxnSpPr>
      <xdr:spPr>
        <a:xfrm>
          <a:off x="16230600" y="146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7" name="直線コネクタ 5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39569</xdr:rowOff>
    </xdr:from>
    <xdr:ext cx="405111" cy="259045"/>
    <xdr:sp macro="" textlink="">
      <xdr:nvSpPr>
        <xdr:cNvPr id="548" name="【児童館】&#10;有形固定資産減価償却率平均値テキスト"/>
        <xdr:cNvSpPr txBox="1"/>
      </xdr:nvSpPr>
      <xdr:spPr>
        <a:xfrm>
          <a:off x="16357600" y="13584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549" name="フローチャート: 判断 548"/>
        <xdr:cNvSpPr/>
      </xdr:nvSpPr>
      <xdr:spPr>
        <a:xfrm>
          <a:off x="16268700" y="1373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34652</xdr:rowOff>
    </xdr:from>
    <xdr:to>
      <xdr:col>81</xdr:col>
      <xdr:colOff>101600</xdr:colOff>
      <xdr:row>80</xdr:row>
      <xdr:rowOff>136252</xdr:rowOff>
    </xdr:to>
    <xdr:sp macro="" textlink="">
      <xdr:nvSpPr>
        <xdr:cNvPr id="550" name="フローチャート: 判断 549"/>
        <xdr:cNvSpPr/>
      </xdr:nvSpPr>
      <xdr:spPr>
        <a:xfrm>
          <a:off x="15430500" y="1375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126093</xdr:rowOff>
    </xdr:from>
    <xdr:to>
      <xdr:col>76</xdr:col>
      <xdr:colOff>165100</xdr:colOff>
      <xdr:row>82</xdr:row>
      <xdr:rowOff>56243</xdr:rowOff>
    </xdr:to>
    <xdr:sp macro="" textlink="">
      <xdr:nvSpPr>
        <xdr:cNvPr id="551" name="フローチャート: 判断 550"/>
        <xdr:cNvSpPr/>
      </xdr:nvSpPr>
      <xdr:spPr>
        <a:xfrm>
          <a:off x="14541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557" name="楕円 556"/>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72045</xdr:rowOff>
    </xdr:from>
    <xdr:ext cx="405111" cy="259045"/>
    <xdr:sp macro="" textlink="">
      <xdr:nvSpPr>
        <xdr:cNvPr id="558" name="【児童館】&#10;有形固定資産減価償却率該当値テキスト"/>
        <xdr:cNvSpPr txBox="1"/>
      </xdr:nvSpPr>
      <xdr:spPr>
        <a:xfrm>
          <a:off x="16357600" y="14473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559" name="楕円 558"/>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36468</xdr:rowOff>
    </xdr:from>
    <xdr:to>
      <xdr:col>85</xdr:col>
      <xdr:colOff>127000</xdr:colOff>
      <xdr:row>85</xdr:row>
      <xdr:rowOff>87086</xdr:rowOff>
    </xdr:to>
    <xdr:cxnSp macro="">
      <xdr:nvCxnSpPr>
        <xdr:cNvPr id="560" name="直線コネクタ 559"/>
        <xdr:cNvCxnSpPr/>
      </xdr:nvCxnSpPr>
      <xdr:spPr>
        <a:xfrm flipV="1">
          <a:off x="15481300" y="1460971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86905</xdr:rowOff>
    </xdr:from>
    <xdr:to>
      <xdr:col>76</xdr:col>
      <xdr:colOff>165100</xdr:colOff>
      <xdr:row>86</xdr:row>
      <xdr:rowOff>17055</xdr:rowOff>
    </xdr:to>
    <xdr:sp macro="" textlink="">
      <xdr:nvSpPr>
        <xdr:cNvPr id="561" name="楕円 560"/>
        <xdr:cNvSpPr/>
      </xdr:nvSpPr>
      <xdr:spPr>
        <a:xfrm>
          <a:off x="14541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87086</xdr:rowOff>
    </xdr:from>
    <xdr:to>
      <xdr:col>81</xdr:col>
      <xdr:colOff>50800</xdr:colOff>
      <xdr:row>85</xdr:row>
      <xdr:rowOff>137705</xdr:rowOff>
    </xdr:to>
    <xdr:cxnSp macro="">
      <xdr:nvCxnSpPr>
        <xdr:cNvPr id="562" name="直線コネクタ 561"/>
        <xdr:cNvCxnSpPr/>
      </xdr:nvCxnSpPr>
      <xdr:spPr>
        <a:xfrm flipV="1">
          <a:off x="14592300" y="146603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152779</xdr:rowOff>
    </xdr:from>
    <xdr:ext cx="405111" cy="259045"/>
    <xdr:sp macro="" textlink="">
      <xdr:nvSpPr>
        <xdr:cNvPr id="563" name="n_1aveValue【児童館】&#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564" name="n_2aveValue【児童館】&#10;有形固定資産減価償却率"/>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565" name="n_1mainValue【児童館】&#10;有形固定資産減価償却率"/>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8182</xdr:rowOff>
    </xdr:from>
    <xdr:ext cx="405111" cy="259045"/>
    <xdr:sp macro="" textlink="">
      <xdr:nvSpPr>
        <xdr:cNvPr id="566" name="n_2mainValue【児童館】&#10;有形固定資産減価償却率"/>
        <xdr:cNvSpPr txBox="1"/>
      </xdr:nvSpPr>
      <xdr:spPr>
        <a:xfrm>
          <a:off x="14389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90" name="直線コネクタ 589"/>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1"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2" name="直線コネクタ 591"/>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3"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4" name="直線コネクタ 593"/>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5"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6" name="フローチャート: 判断 595"/>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7" name="フローチャート: 判断 596"/>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8" name="フローチャート: 判断 597"/>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04" name="楕円 603"/>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05"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06" name="楕円 60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07" name="直線コネクタ 606"/>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608" name="楕円 607"/>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137161</xdr:rowOff>
    </xdr:to>
    <xdr:cxnSp macro="">
      <xdr:nvCxnSpPr>
        <xdr:cNvPr id="609" name="直線コネクタ 608"/>
        <xdr:cNvCxnSpPr/>
      </xdr:nvCxnSpPr>
      <xdr:spPr>
        <a:xfrm flipV="1">
          <a:off x="20434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10"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11"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1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7638</xdr:rowOff>
    </xdr:from>
    <xdr:ext cx="469744" cy="259045"/>
    <xdr:sp macro="" textlink="">
      <xdr:nvSpPr>
        <xdr:cNvPr id="613" name="n_2mainValue【児童館】&#10;一人当たり面積"/>
        <xdr:cNvSpPr txBox="1"/>
      </xdr:nvSpPr>
      <xdr:spPr>
        <a:xfrm>
          <a:off x="20199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8" name="直線コネクタ 63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40" name="直線コネクタ 63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43"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4" name="フローチャート: 判断 64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5" name="フローチャート: 判断 64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6" name="フローチャート: 判断 64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52" name="楕円 651"/>
        <xdr:cNvSpPr/>
      </xdr:nvSpPr>
      <xdr:spPr>
        <a:xfrm>
          <a:off x="16268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102888</xdr:rowOff>
    </xdr:from>
    <xdr:ext cx="405111" cy="259045"/>
    <xdr:sp macro="" textlink="">
      <xdr:nvSpPr>
        <xdr:cNvPr id="653" name="【公民館】&#10;有形固定資産減価償却率該当値テキスト"/>
        <xdr:cNvSpPr txBox="1"/>
      </xdr:nvSpPr>
      <xdr:spPr>
        <a:xfrm>
          <a:off x="16357600"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654" name="楕円 653"/>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47625</xdr:rowOff>
    </xdr:to>
    <xdr:cxnSp macro="">
      <xdr:nvCxnSpPr>
        <xdr:cNvPr id="655" name="直線コネクタ 654"/>
        <xdr:cNvCxnSpPr/>
      </xdr:nvCxnSpPr>
      <xdr:spPr>
        <a:xfrm flipV="1">
          <a:off x="15481300" y="178346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6" name="楕円 655"/>
        <xdr:cNvSpPr/>
      </xdr:nvSpPr>
      <xdr:spPr>
        <a:xfrm>
          <a:off x="1454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93345</xdr:rowOff>
    </xdr:to>
    <xdr:cxnSp macro="">
      <xdr:nvCxnSpPr>
        <xdr:cNvPr id="657" name="直線コネクタ 656"/>
        <xdr:cNvCxnSpPr/>
      </xdr:nvCxnSpPr>
      <xdr:spPr>
        <a:xfrm flipV="1">
          <a:off x="14592300" y="17878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58"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660" name="n_1mainValue【公民館】&#10;有形固定資産減価償却率"/>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661" name="n_2main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7" name="直線コネクタ 68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9" name="直線コネクタ 68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9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1" name="直線コネクタ 69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92"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3" name="フローチャート: 判断 69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4" name="フローチャート: 判断 69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5" name="フローチャート: 判断 69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701" name="楕円 700"/>
        <xdr:cNvSpPr/>
      </xdr:nvSpPr>
      <xdr:spPr>
        <a:xfrm>
          <a:off x="22110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154413</xdr:rowOff>
    </xdr:from>
    <xdr:ext cx="469744" cy="259045"/>
    <xdr:sp macro="" textlink="">
      <xdr:nvSpPr>
        <xdr:cNvPr id="702" name="【公民館】&#10;一人当たり面積該当値テキスト"/>
        <xdr:cNvSpPr txBox="1"/>
      </xdr:nvSpPr>
      <xdr:spPr>
        <a:xfrm>
          <a:off x="22199600" y="179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136434</xdr:rowOff>
    </xdr:from>
    <xdr:to>
      <xdr:col>112</xdr:col>
      <xdr:colOff>38100</xdr:colOff>
      <xdr:row>106</xdr:row>
      <xdr:rowOff>66584</xdr:rowOff>
    </xdr:to>
    <xdr:sp macro="" textlink="">
      <xdr:nvSpPr>
        <xdr:cNvPr id="703" name="楕円 702"/>
        <xdr:cNvSpPr/>
      </xdr:nvSpPr>
      <xdr:spPr>
        <a:xfrm>
          <a:off x="2127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15784</xdr:rowOff>
    </xdr:to>
    <xdr:cxnSp macro="">
      <xdr:nvCxnSpPr>
        <xdr:cNvPr id="704" name="直線コネクタ 703"/>
        <xdr:cNvCxnSpPr/>
      </xdr:nvCxnSpPr>
      <xdr:spPr>
        <a:xfrm flipV="1">
          <a:off x="21323300" y="1818458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705" name="楕円 704"/>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xdr:rowOff>
    </xdr:from>
    <xdr:to>
      <xdr:col>111</xdr:col>
      <xdr:colOff>177800</xdr:colOff>
      <xdr:row>106</xdr:row>
      <xdr:rowOff>20682</xdr:rowOff>
    </xdr:to>
    <xdr:cxnSp macro="">
      <xdr:nvCxnSpPr>
        <xdr:cNvPr id="706" name="直線コネクタ 705"/>
        <xdr:cNvCxnSpPr/>
      </xdr:nvCxnSpPr>
      <xdr:spPr>
        <a:xfrm flipV="1">
          <a:off x="20434300" y="181894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707"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08"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83111</xdr:rowOff>
    </xdr:from>
    <xdr:ext cx="469744" cy="259045"/>
    <xdr:sp macro="" textlink="">
      <xdr:nvSpPr>
        <xdr:cNvPr id="709" name="n_1mainValue【公民館】&#10;一人当たり面積"/>
        <xdr:cNvSpPr txBox="1"/>
      </xdr:nvSpPr>
      <xdr:spPr>
        <a:xfrm>
          <a:off x="210757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88009</xdr:rowOff>
    </xdr:from>
    <xdr:ext cx="469744" cy="259045"/>
    <xdr:sp macro="" textlink="">
      <xdr:nvSpPr>
        <xdr:cNvPr id="710" name="n_2mainValue【公民館】&#10;一人当たり面積"/>
        <xdr:cNvSpPr txBox="1"/>
      </xdr:nvSpPr>
      <xdr:spPr>
        <a:xfrm>
          <a:off x="20199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・分析表①での本町の特徴は下記の通りである。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・公営住宅は老朽化が進んでいるが、戸数も少なく新規入居者募集も行っておらず、使用家屋の維持補修で対応しているため他施設に比べ有形固定資産減価償却率が高くなっている。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認定こども園、児童館は平成１８年の町村合併後、保育園の一部統合や児童館新設など施設整備を進めてきたが、今後も少子化が進んでいくことから、子育て施策の充実を図りつつ更なる施設の在り方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・学校施設については一部事務組合で運営する中学校施設１校が上記には含まれておらず、住民一人当たりの面積は低くなっている。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1" name="楕円 70"/>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2" name="【図書館】&#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3" name="楕円 72"/>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110490</xdr:rowOff>
    </xdr:to>
    <xdr:cxnSp macro="">
      <xdr:nvCxnSpPr>
        <xdr:cNvPr id="74" name="直線コネクタ 73"/>
        <xdr:cNvCxnSpPr/>
      </xdr:nvCxnSpPr>
      <xdr:spPr>
        <a:xfrm flipV="1">
          <a:off x="3797300" y="6762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95613</xdr:rowOff>
    </xdr:from>
    <xdr:to>
      <xdr:col>15</xdr:col>
      <xdr:colOff>101600</xdr:colOff>
      <xdr:row>40</xdr:row>
      <xdr:rowOff>25763</xdr:rowOff>
    </xdr:to>
    <xdr:sp macro="" textlink="">
      <xdr:nvSpPr>
        <xdr:cNvPr id="75" name="楕円 74"/>
        <xdr:cNvSpPr/>
      </xdr:nvSpPr>
      <xdr:spPr>
        <a:xfrm>
          <a:off x="2857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146413</xdr:rowOff>
    </xdr:to>
    <xdr:cxnSp macro="">
      <xdr:nvCxnSpPr>
        <xdr:cNvPr id="76" name="直線コネクタ 75"/>
        <xdr:cNvCxnSpPr/>
      </xdr:nvCxnSpPr>
      <xdr:spPr>
        <a:xfrm flipV="1">
          <a:off x="2908300" y="67970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79" name="n_1mainValue【図書館】&#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16890</xdr:rowOff>
    </xdr:from>
    <xdr:ext cx="405111" cy="259045"/>
    <xdr:sp macro="" textlink="">
      <xdr:nvSpPr>
        <xdr:cNvPr id="80" name="n_2mainValue【図書館】&#10;有形固定資産減価償却率"/>
        <xdr:cNvSpPr txBox="1"/>
      </xdr:nvSpPr>
      <xdr:spPr>
        <a:xfrm>
          <a:off x="2705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9"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xdr:rowOff>
    </xdr:from>
    <xdr:to>
      <xdr:col>55</xdr:col>
      <xdr:colOff>50800</xdr:colOff>
      <xdr:row>38</xdr:row>
      <xdr:rowOff>107950</xdr:rowOff>
    </xdr:to>
    <xdr:sp macro="" textlink="">
      <xdr:nvSpPr>
        <xdr:cNvPr id="118" name="楕円 117"/>
        <xdr:cNvSpPr/>
      </xdr:nvSpPr>
      <xdr:spPr>
        <a:xfrm>
          <a:off x="10426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29227</xdr:rowOff>
    </xdr:from>
    <xdr:ext cx="469744" cy="259045"/>
    <xdr:sp macro="" textlink="">
      <xdr:nvSpPr>
        <xdr:cNvPr id="119" name="【図書館】&#10;一人当たり面積該当値テキスト"/>
        <xdr:cNvSpPr txBox="1"/>
      </xdr:nvSpPr>
      <xdr:spPr>
        <a:xfrm>
          <a:off x="105156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xdr:rowOff>
    </xdr:from>
    <xdr:to>
      <xdr:col>50</xdr:col>
      <xdr:colOff>165100</xdr:colOff>
      <xdr:row>38</xdr:row>
      <xdr:rowOff>111760</xdr:rowOff>
    </xdr:to>
    <xdr:sp macro="" textlink="">
      <xdr:nvSpPr>
        <xdr:cNvPr id="120" name="楕円 119"/>
        <xdr:cNvSpPr/>
      </xdr:nvSpPr>
      <xdr:spPr>
        <a:xfrm>
          <a:off x="958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57150</xdr:rowOff>
    </xdr:from>
    <xdr:to>
      <xdr:col>55</xdr:col>
      <xdr:colOff>0</xdr:colOff>
      <xdr:row>38</xdr:row>
      <xdr:rowOff>60960</xdr:rowOff>
    </xdr:to>
    <xdr:cxnSp macro="">
      <xdr:nvCxnSpPr>
        <xdr:cNvPr id="121" name="直線コネクタ 120"/>
        <xdr:cNvCxnSpPr/>
      </xdr:nvCxnSpPr>
      <xdr:spPr>
        <a:xfrm flipV="1">
          <a:off x="9639300" y="6572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17780</xdr:rowOff>
    </xdr:from>
    <xdr:to>
      <xdr:col>46</xdr:col>
      <xdr:colOff>38100</xdr:colOff>
      <xdr:row>38</xdr:row>
      <xdr:rowOff>119380</xdr:rowOff>
    </xdr:to>
    <xdr:sp macro="" textlink="">
      <xdr:nvSpPr>
        <xdr:cNvPr id="122" name="楕円 121"/>
        <xdr:cNvSpPr/>
      </xdr:nvSpPr>
      <xdr:spPr>
        <a:xfrm>
          <a:off x="8699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60960</xdr:rowOff>
    </xdr:from>
    <xdr:to>
      <xdr:col>50</xdr:col>
      <xdr:colOff>114300</xdr:colOff>
      <xdr:row>38</xdr:row>
      <xdr:rowOff>68580</xdr:rowOff>
    </xdr:to>
    <xdr:cxnSp macro="">
      <xdr:nvCxnSpPr>
        <xdr:cNvPr id="123" name="直線コネクタ 122"/>
        <xdr:cNvCxnSpPr/>
      </xdr:nvCxnSpPr>
      <xdr:spPr>
        <a:xfrm flipV="1">
          <a:off x="8750300" y="657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128287</xdr:rowOff>
    </xdr:from>
    <xdr:ext cx="469744" cy="259045"/>
    <xdr:sp macro="" textlink="">
      <xdr:nvSpPr>
        <xdr:cNvPr id="126" name="n_1mainValue【図書館】&#10;一人当たり面積"/>
        <xdr:cNvSpPr txBox="1"/>
      </xdr:nvSpPr>
      <xdr:spPr>
        <a:xfrm>
          <a:off x="9391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135907</xdr:rowOff>
    </xdr:from>
    <xdr:ext cx="469744" cy="259045"/>
    <xdr:sp macro="" textlink="">
      <xdr:nvSpPr>
        <xdr:cNvPr id="127" name="n_2mainValue【図書館】&#10;一人当たり面積"/>
        <xdr:cNvSpPr txBox="1"/>
      </xdr:nvSpPr>
      <xdr:spPr>
        <a:xfrm>
          <a:off x="8515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5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58928</xdr:rowOff>
    </xdr:from>
    <xdr:to>
      <xdr:col>24</xdr:col>
      <xdr:colOff>114300</xdr:colOff>
      <xdr:row>59</xdr:row>
      <xdr:rowOff>160528</xdr:rowOff>
    </xdr:to>
    <xdr:sp macro="" textlink="">
      <xdr:nvSpPr>
        <xdr:cNvPr id="164" name="楕円 163"/>
        <xdr:cNvSpPr/>
      </xdr:nvSpPr>
      <xdr:spPr>
        <a:xfrm>
          <a:off x="4584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81805</xdr:rowOff>
    </xdr:from>
    <xdr:ext cx="405111" cy="259045"/>
    <xdr:sp macro="" textlink="">
      <xdr:nvSpPr>
        <xdr:cNvPr id="165" name="【体育館・プール】&#10;有形固定資産減価償却率該当値テキスト"/>
        <xdr:cNvSpPr txBox="1"/>
      </xdr:nvSpPr>
      <xdr:spPr>
        <a:xfrm>
          <a:off x="4673600" y="1002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116078</xdr:rowOff>
    </xdr:from>
    <xdr:to>
      <xdr:col>20</xdr:col>
      <xdr:colOff>38100</xdr:colOff>
      <xdr:row>60</xdr:row>
      <xdr:rowOff>46228</xdr:rowOff>
    </xdr:to>
    <xdr:sp macro="" textlink="">
      <xdr:nvSpPr>
        <xdr:cNvPr id="166" name="楕円 165"/>
        <xdr:cNvSpPr/>
      </xdr:nvSpPr>
      <xdr:spPr>
        <a:xfrm>
          <a:off x="3746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109728</xdr:rowOff>
    </xdr:from>
    <xdr:to>
      <xdr:col>24</xdr:col>
      <xdr:colOff>63500</xdr:colOff>
      <xdr:row>59</xdr:row>
      <xdr:rowOff>166878</xdr:rowOff>
    </xdr:to>
    <xdr:cxnSp macro="">
      <xdr:nvCxnSpPr>
        <xdr:cNvPr id="167" name="直線コネクタ 166"/>
        <xdr:cNvCxnSpPr/>
      </xdr:nvCxnSpPr>
      <xdr:spPr>
        <a:xfrm flipV="1">
          <a:off x="3797300" y="102252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170942</xdr:rowOff>
    </xdr:from>
    <xdr:to>
      <xdr:col>15</xdr:col>
      <xdr:colOff>101600</xdr:colOff>
      <xdr:row>60</xdr:row>
      <xdr:rowOff>101092</xdr:rowOff>
    </xdr:to>
    <xdr:sp macro="" textlink="">
      <xdr:nvSpPr>
        <xdr:cNvPr id="168" name="楕円 167"/>
        <xdr:cNvSpPr/>
      </xdr:nvSpPr>
      <xdr:spPr>
        <a:xfrm>
          <a:off x="2857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166878</xdr:rowOff>
    </xdr:from>
    <xdr:to>
      <xdr:col>19</xdr:col>
      <xdr:colOff>177800</xdr:colOff>
      <xdr:row>60</xdr:row>
      <xdr:rowOff>50292</xdr:rowOff>
    </xdr:to>
    <xdr:cxnSp macro="">
      <xdr:nvCxnSpPr>
        <xdr:cNvPr id="169" name="直線コネクタ 168"/>
        <xdr:cNvCxnSpPr/>
      </xdr:nvCxnSpPr>
      <xdr:spPr>
        <a:xfrm flipV="1">
          <a:off x="2908300" y="10282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0"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171"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62755</xdr:rowOff>
    </xdr:from>
    <xdr:ext cx="405111" cy="259045"/>
    <xdr:sp macro="" textlink="">
      <xdr:nvSpPr>
        <xdr:cNvPr id="172" name="n_1mainValue【体育館・プール】&#10;有形固定資産減価償却率"/>
        <xdr:cNvSpPr txBox="1"/>
      </xdr:nvSpPr>
      <xdr:spPr>
        <a:xfrm>
          <a:off x="35820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117619</xdr:rowOff>
    </xdr:from>
    <xdr:ext cx="405111" cy="259045"/>
    <xdr:sp macro="" textlink="">
      <xdr:nvSpPr>
        <xdr:cNvPr id="173" name="n_2mainValue【体育館・プール】&#10;有形固定資産減価償却率"/>
        <xdr:cNvSpPr txBox="1"/>
      </xdr:nvSpPr>
      <xdr:spPr>
        <a:xfrm>
          <a:off x="2705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92710</xdr:rowOff>
    </xdr:from>
    <xdr:to>
      <xdr:col>55</xdr:col>
      <xdr:colOff>50800</xdr:colOff>
      <xdr:row>63</xdr:row>
      <xdr:rowOff>22860</xdr:rowOff>
    </xdr:to>
    <xdr:sp macro="" textlink="">
      <xdr:nvSpPr>
        <xdr:cNvPr id="211" name="楕円 210"/>
        <xdr:cNvSpPr/>
      </xdr:nvSpPr>
      <xdr:spPr>
        <a:xfrm>
          <a:off x="104267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71137</xdr:rowOff>
    </xdr:from>
    <xdr:ext cx="469744" cy="259045"/>
    <xdr:sp macro="" textlink="">
      <xdr:nvSpPr>
        <xdr:cNvPr id="212" name="【体育館・プール】&#10;一人当たり面積該当値テキスト"/>
        <xdr:cNvSpPr txBox="1"/>
      </xdr:nvSpPr>
      <xdr:spPr>
        <a:xfrm>
          <a:off x="10515600"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96520</xdr:rowOff>
    </xdr:from>
    <xdr:to>
      <xdr:col>50</xdr:col>
      <xdr:colOff>165100</xdr:colOff>
      <xdr:row>63</xdr:row>
      <xdr:rowOff>26670</xdr:rowOff>
    </xdr:to>
    <xdr:sp macro="" textlink="">
      <xdr:nvSpPr>
        <xdr:cNvPr id="213" name="楕円 212"/>
        <xdr:cNvSpPr/>
      </xdr:nvSpPr>
      <xdr:spPr>
        <a:xfrm>
          <a:off x="95885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143510</xdr:rowOff>
    </xdr:from>
    <xdr:to>
      <xdr:col>55</xdr:col>
      <xdr:colOff>0</xdr:colOff>
      <xdr:row>62</xdr:row>
      <xdr:rowOff>147320</xdr:rowOff>
    </xdr:to>
    <xdr:cxnSp macro="">
      <xdr:nvCxnSpPr>
        <xdr:cNvPr id="214" name="直線コネクタ 213"/>
        <xdr:cNvCxnSpPr/>
      </xdr:nvCxnSpPr>
      <xdr:spPr>
        <a:xfrm flipV="1">
          <a:off x="9639300" y="10773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15" name="楕円 214"/>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147320</xdr:rowOff>
    </xdr:from>
    <xdr:to>
      <xdr:col>50</xdr:col>
      <xdr:colOff>114300</xdr:colOff>
      <xdr:row>62</xdr:row>
      <xdr:rowOff>148590</xdr:rowOff>
    </xdr:to>
    <xdr:cxnSp macro="">
      <xdr:nvCxnSpPr>
        <xdr:cNvPr id="216" name="直線コネクタ 215"/>
        <xdr:cNvCxnSpPr/>
      </xdr:nvCxnSpPr>
      <xdr:spPr>
        <a:xfrm flipV="1">
          <a:off x="8750300" y="107772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17"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18"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17797</xdr:rowOff>
    </xdr:from>
    <xdr:ext cx="469744" cy="259045"/>
    <xdr:sp macro="" textlink="">
      <xdr:nvSpPr>
        <xdr:cNvPr id="219" name="n_1mainValue【体育館・プール】&#10;一人当たり面積"/>
        <xdr:cNvSpPr txBox="1"/>
      </xdr:nvSpPr>
      <xdr:spPr>
        <a:xfrm>
          <a:off x="9391727"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20"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8" name="直線コネクタ 2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9" name="テキスト ボックス 2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0" name="直線コネクタ 2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1" name="テキスト ボックス 2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2" name="直線コネクタ 2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3" name="テキスト ボックス 2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4" name="直線コネクタ 2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5" name="テキスト ボックス 2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59" name="直線コネクタ 25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1" name="直線コネクタ 26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3" name="直線コネクタ 26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64"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5" name="フローチャート: 判断 26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6" name="フローチャート: 判断 26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67" name="フローチャート: 判断 26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20828</xdr:rowOff>
    </xdr:from>
    <xdr:to>
      <xdr:col>24</xdr:col>
      <xdr:colOff>114300</xdr:colOff>
      <xdr:row>104</xdr:row>
      <xdr:rowOff>122428</xdr:rowOff>
    </xdr:to>
    <xdr:sp macro="" textlink="">
      <xdr:nvSpPr>
        <xdr:cNvPr id="273" name="楕円 272"/>
        <xdr:cNvSpPr/>
      </xdr:nvSpPr>
      <xdr:spPr>
        <a:xfrm>
          <a:off x="4584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170705</xdr:rowOff>
    </xdr:from>
    <xdr:ext cx="405111" cy="259045"/>
    <xdr:sp macro="" textlink="">
      <xdr:nvSpPr>
        <xdr:cNvPr id="274" name="【市民会館】&#10;有形固定資産減価償却率該当値テキスト"/>
        <xdr:cNvSpPr txBox="1"/>
      </xdr:nvSpPr>
      <xdr:spPr>
        <a:xfrm>
          <a:off x="4673600"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73406</xdr:rowOff>
    </xdr:from>
    <xdr:to>
      <xdr:col>20</xdr:col>
      <xdr:colOff>38100</xdr:colOff>
      <xdr:row>105</xdr:row>
      <xdr:rowOff>3556</xdr:rowOff>
    </xdr:to>
    <xdr:sp macro="" textlink="">
      <xdr:nvSpPr>
        <xdr:cNvPr id="275" name="楕円 274"/>
        <xdr:cNvSpPr/>
      </xdr:nvSpPr>
      <xdr:spPr>
        <a:xfrm>
          <a:off x="3746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71628</xdr:rowOff>
    </xdr:from>
    <xdr:to>
      <xdr:col>24</xdr:col>
      <xdr:colOff>63500</xdr:colOff>
      <xdr:row>104</xdr:row>
      <xdr:rowOff>124206</xdr:rowOff>
    </xdr:to>
    <xdr:cxnSp macro="">
      <xdr:nvCxnSpPr>
        <xdr:cNvPr id="276" name="直線コネクタ 275"/>
        <xdr:cNvCxnSpPr/>
      </xdr:nvCxnSpPr>
      <xdr:spPr>
        <a:xfrm flipV="1">
          <a:off x="3797300" y="179024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121413</xdr:rowOff>
    </xdr:from>
    <xdr:to>
      <xdr:col>15</xdr:col>
      <xdr:colOff>101600</xdr:colOff>
      <xdr:row>105</xdr:row>
      <xdr:rowOff>51563</xdr:rowOff>
    </xdr:to>
    <xdr:sp macro="" textlink="">
      <xdr:nvSpPr>
        <xdr:cNvPr id="277" name="楕円 276"/>
        <xdr:cNvSpPr/>
      </xdr:nvSpPr>
      <xdr:spPr>
        <a:xfrm>
          <a:off x="2857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124206</xdr:rowOff>
    </xdr:from>
    <xdr:to>
      <xdr:col>19</xdr:col>
      <xdr:colOff>177800</xdr:colOff>
      <xdr:row>105</xdr:row>
      <xdr:rowOff>763</xdr:rowOff>
    </xdr:to>
    <xdr:cxnSp macro="">
      <xdr:nvCxnSpPr>
        <xdr:cNvPr id="278" name="直線コネクタ 277"/>
        <xdr:cNvCxnSpPr/>
      </xdr:nvCxnSpPr>
      <xdr:spPr>
        <a:xfrm flipV="1">
          <a:off x="2908300" y="179550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279"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47262</xdr:rowOff>
    </xdr:from>
    <xdr:ext cx="405111" cy="259045"/>
    <xdr:sp macro="" textlink="">
      <xdr:nvSpPr>
        <xdr:cNvPr id="280" name="n_2aveValue【市民会館】&#10;有形固定資産減価償却率"/>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166133</xdr:rowOff>
    </xdr:from>
    <xdr:ext cx="405111" cy="259045"/>
    <xdr:sp macro="" textlink="">
      <xdr:nvSpPr>
        <xdr:cNvPr id="281" name="n_1mainValue【市民会館】&#10;有形固定資産減価償却率"/>
        <xdr:cNvSpPr txBox="1"/>
      </xdr:nvSpPr>
      <xdr:spPr>
        <a:xfrm>
          <a:off x="35820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68090</xdr:rowOff>
    </xdr:from>
    <xdr:ext cx="405111" cy="259045"/>
    <xdr:sp macro="" textlink="">
      <xdr:nvSpPr>
        <xdr:cNvPr id="282" name="n_2mainValue【市民会館】&#10;有形固定資産減価償却率"/>
        <xdr:cNvSpPr txBox="1"/>
      </xdr:nvSpPr>
      <xdr:spPr>
        <a:xfrm>
          <a:off x="2705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08" name="直線コネクタ 307"/>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09"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10" name="直線コネクタ 309"/>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11"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12" name="直線コネクタ 311"/>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3"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4" name="フローチャート: 判断 313"/>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5" name="フローチャート: 判断 314"/>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16" name="フローチャート: 判断 315"/>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114119</xdr:rowOff>
    </xdr:from>
    <xdr:to>
      <xdr:col>55</xdr:col>
      <xdr:colOff>50800</xdr:colOff>
      <xdr:row>108</xdr:row>
      <xdr:rowOff>44269</xdr:rowOff>
    </xdr:to>
    <xdr:sp macro="" textlink="">
      <xdr:nvSpPr>
        <xdr:cNvPr id="322" name="楕円 321"/>
        <xdr:cNvSpPr/>
      </xdr:nvSpPr>
      <xdr:spPr>
        <a:xfrm>
          <a:off x="104267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92546</xdr:rowOff>
    </xdr:from>
    <xdr:ext cx="469744" cy="259045"/>
    <xdr:sp macro="" textlink="">
      <xdr:nvSpPr>
        <xdr:cNvPr id="323" name="【市民会館】&#10;一人当たり面積該当値テキスト"/>
        <xdr:cNvSpPr txBox="1"/>
      </xdr:nvSpPr>
      <xdr:spPr>
        <a:xfrm>
          <a:off x="10515600"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116295</xdr:rowOff>
    </xdr:from>
    <xdr:to>
      <xdr:col>50</xdr:col>
      <xdr:colOff>165100</xdr:colOff>
      <xdr:row>108</xdr:row>
      <xdr:rowOff>46445</xdr:rowOff>
    </xdr:to>
    <xdr:sp macro="" textlink="">
      <xdr:nvSpPr>
        <xdr:cNvPr id="324" name="楕円 323"/>
        <xdr:cNvSpPr/>
      </xdr:nvSpPr>
      <xdr:spPr>
        <a:xfrm>
          <a:off x="9588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164919</xdr:rowOff>
    </xdr:from>
    <xdr:to>
      <xdr:col>55</xdr:col>
      <xdr:colOff>0</xdr:colOff>
      <xdr:row>107</xdr:row>
      <xdr:rowOff>167095</xdr:rowOff>
    </xdr:to>
    <xdr:cxnSp macro="">
      <xdr:nvCxnSpPr>
        <xdr:cNvPr id="325" name="直線コネクタ 324"/>
        <xdr:cNvCxnSpPr/>
      </xdr:nvCxnSpPr>
      <xdr:spPr>
        <a:xfrm flipV="1">
          <a:off x="9639300" y="185100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118473</xdr:rowOff>
    </xdr:from>
    <xdr:to>
      <xdr:col>46</xdr:col>
      <xdr:colOff>38100</xdr:colOff>
      <xdr:row>108</xdr:row>
      <xdr:rowOff>48623</xdr:rowOff>
    </xdr:to>
    <xdr:sp macro="" textlink="">
      <xdr:nvSpPr>
        <xdr:cNvPr id="326" name="楕円 325"/>
        <xdr:cNvSpPr/>
      </xdr:nvSpPr>
      <xdr:spPr>
        <a:xfrm>
          <a:off x="8699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167095</xdr:rowOff>
    </xdr:from>
    <xdr:to>
      <xdr:col>50</xdr:col>
      <xdr:colOff>114300</xdr:colOff>
      <xdr:row>107</xdr:row>
      <xdr:rowOff>169273</xdr:rowOff>
    </xdr:to>
    <xdr:cxnSp macro="">
      <xdr:nvCxnSpPr>
        <xdr:cNvPr id="327" name="直線コネクタ 326"/>
        <xdr:cNvCxnSpPr/>
      </xdr:nvCxnSpPr>
      <xdr:spPr>
        <a:xfrm flipV="1">
          <a:off x="8750300" y="185122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28"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29"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37572</xdr:rowOff>
    </xdr:from>
    <xdr:ext cx="469744" cy="259045"/>
    <xdr:sp macro="" textlink="">
      <xdr:nvSpPr>
        <xdr:cNvPr id="330" name="n_1mainValue【市民会館】&#10;一人当たり面積"/>
        <xdr:cNvSpPr txBox="1"/>
      </xdr:nvSpPr>
      <xdr:spPr>
        <a:xfrm>
          <a:off x="93917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39750</xdr:rowOff>
    </xdr:from>
    <xdr:ext cx="469744" cy="259045"/>
    <xdr:sp macro="" textlink="">
      <xdr:nvSpPr>
        <xdr:cNvPr id="331" name="n_2mainValue【市民会館】&#10;一人当たり面積"/>
        <xdr:cNvSpPr txBox="1"/>
      </xdr:nvSpPr>
      <xdr:spPr>
        <a:xfrm>
          <a:off x="8515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8" name="テキスト ボックス 3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9" name="直線コネクタ 3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0" name="テキスト ボックス 3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1" name="直線コネクタ 3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2" name="テキスト ボックス 3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3" name="直線コネクタ 3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4" name="テキスト ボックス 3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5" name="直線コネクタ 3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6" name="テキスト ボックス 3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7" name="直線コネクタ 3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8" name="テキスト ボックス 3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72" name="直線コネクタ 371"/>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73"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74" name="直線コネクタ 37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5"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6" name="直線コネクタ 37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77"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78" name="フローチャート: 判断 377"/>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79" name="フローチャート: 判断 378"/>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380" name="フローチャート: 判断 379"/>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386" name="楕円 385"/>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387" name="【保健センター・保健所】&#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388" name="楕円 387"/>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19050</xdr:rowOff>
    </xdr:to>
    <xdr:cxnSp macro="">
      <xdr:nvCxnSpPr>
        <xdr:cNvPr id="389" name="直線コネクタ 388"/>
        <xdr:cNvCxnSpPr/>
      </xdr:nvCxnSpPr>
      <xdr:spPr>
        <a:xfrm flipV="1">
          <a:off x="154813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390" name="楕円 389"/>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391" name="直線コネクタ 390"/>
        <xdr:cNvCxnSpPr/>
      </xdr:nvCxnSpPr>
      <xdr:spPr>
        <a:xfrm flipV="1">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392"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393"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394" name="n_1main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395" name="n_2mainValue【保健センター・保健所】&#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6" name="直線コネクタ 4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7" name="テキスト ボックス 4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8" name="直線コネクタ 4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9" name="テキスト ボックス 4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0" name="直線コネクタ 4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1" name="テキスト ボックス 4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2" name="直線コネクタ 4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3" name="テキスト ボックス 4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17" name="直線コネクタ 416"/>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18"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19" name="直線コネクタ 418"/>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20"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21" name="直線コネクタ 420"/>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22"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23" name="フローチャート: 判断 422"/>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24" name="フローチャート: 判断 423"/>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25" name="フローチャート: 判断 424"/>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431" name="楕円 430"/>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432" name="【保健センター・保健所】&#10;一人当たり面積該当値テキスト"/>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433" name="楕円 432"/>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434" name="直線コネクタ 433"/>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435" name="楕円 434"/>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164592</xdr:rowOff>
    </xdr:to>
    <xdr:cxnSp macro="">
      <xdr:nvCxnSpPr>
        <xdr:cNvPr id="436" name="直線コネクタ 435"/>
        <xdr:cNvCxnSpPr/>
      </xdr:nvCxnSpPr>
      <xdr:spPr>
        <a:xfrm flipV="1">
          <a:off x="20434300" y="1078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437"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438"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439"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440" name="n_2mainValue【保健センター・保健所】&#10;一人当たり面積"/>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7" name="テキスト ボックス 4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8" name="直線コネクタ 4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9" name="テキスト ボックス 4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0" name="直線コネクタ 4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1" name="テキスト ボックス 4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2" name="直線コネクタ 4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3" name="テキスト ボックス 4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4" name="直線コネクタ 4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5" name="テキスト ボックス 4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6" name="直線コネクタ 4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7" name="テキスト ボックス 4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81" name="直線コネクタ 480"/>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82"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83" name="直線コネクタ 482"/>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84"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85" name="直線コネクタ 484"/>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486"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87" name="フローチャート: 判断 486"/>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88" name="フローチャート: 判断 487"/>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489" name="フローチャート: 判断 488"/>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495" name="楕円 494"/>
        <xdr:cNvSpPr/>
      </xdr:nvSpPr>
      <xdr:spPr>
        <a:xfrm>
          <a:off x="16268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144797</xdr:rowOff>
    </xdr:from>
    <xdr:ext cx="405111" cy="259045"/>
    <xdr:sp macro="" textlink="">
      <xdr:nvSpPr>
        <xdr:cNvPr id="496" name="【庁舎】&#10;有形固定資産減価償却率該当値テキスト"/>
        <xdr:cNvSpPr txBox="1"/>
      </xdr:nvSpPr>
      <xdr:spPr>
        <a:xfrm>
          <a:off x="16357600"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497" name="楕円 496"/>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104</xdr:row>
      <xdr:rowOff>91439</xdr:rowOff>
    </xdr:to>
    <xdr:cxnSp macro="">
      <xdr:nvCxnSpPr>
        <xdr:cNvPr id="498" name="直線コネクタ 497"/>
        <xdr:cNvCxnSpPr/>
      </xdr:nvCxnSpPr>
      <xdr:spPr>
        <a:xfrm flipV="1">
          <a:off x="15481300" y="17876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499" name="楕円 498"/>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104</xdr:row>
      <xdr:rowOff>137161</xdr:rowOff>
    </xdr:to>
    <xdr:cxnSp macro="">
      <xdr:nvCxnSpPr>
        <xdr:cNvPr id="500" name="直線コネクタ 499"/>
        <xdr:cNvCxnSpPr/>
      </xdr:nvCxnSpPr>
      <xdr:spPr>
        <a:xfrm flipV="1">
          <a:off x="14592300" y="17922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501"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502"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158766</xdr:rowOff>
    </xdr:from>
    <xdr:ext cx="405111" cy="259045"/>
    <xdr:sp macro="" textlink="">
      <xdr:nvSpPr>
        <xdr:cNvPr id="503" name="n_1mainValue【庁舎】&#10;有形固定資産減価償却率"/>
        <xdr:cNvSpPr txBox="1"/>
      </xdr:nvSpPr>
      <xdr:spPr>
        <a:xfrm>
          <a:off x="15266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504" name="n_2mainValue【庁舎】&#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15" name="直線コネクタ 51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16" name="テキスト ボックス 51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17" name="直線コネクタ 51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18" name="テキスト ボックス 51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19" name="直線コネクタ 51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20" name="テキスト ボックス 51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23" name="直線コネクタ 52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24" name="テキスト ボックス 52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25" name="直線コネクタ 52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26" name="テキスト ボックス 52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27" name="直線コネクタ 52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28" name="テキスト ボックス 52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32" name="直線コネクタ 531"/>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33"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34" name="直線コネクタ 533"/>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35"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36" name="直線コネクタ 535"/>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37"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38" name="フローチャート: 判断 537"/>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39" name="フローチャート: 判断 538"/>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540" name="フローチャート: 判断 539"/>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85407</xdr:rowOff>
    </xdr:from>
    <xdr:to>
      <xdr:col>116</xdr:col>
      <xdr:colOff>114300</xdr:colOff>
      <xdr:row>106</xdr:row>
      <xdr:rowOff>15557</xdr:rowOff>
    </xdr:to>
    <xdr:sp macro="" textlink="">
      <xdr:nvSpPr>
        <xdr:cNvPr id="546" name="楕円 545"/>
        <xdr:cNvSpPr/>
      </xdr:nvSpPr>
      <xdr:spPr>
        <a:xfrm>
          <a:off x="22110700" y="180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108284</xdr:rowOff>
    </xdr:from>
    <xdr:ext cx="469744" cy="259045"/>
    <xdr:sp macro="" textlink="">
      <xdr:nvSpPr>
        <xdr:cNvPr id="547" name="【庁舎】&#10;一人当たり面積該当値テキスト"/>
        <xdr:cNvSpPr txBox="1"/>
      </xdr:nvSpPr>
      <xdr:spPr>
        <a:xfrm>
          <a:off x="22199600" y="1793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92551</xdr:rowOff>
    </xdr:from>
    <xdr:to>
      <xdr:col>112</xdr:col>
      <xdr:colOff>38100</xdr:colOff>
      <xdr:row>106</xdr:row>
      <xdr:rowOff>22701</xdr:rowOff>
    </xdr:to>
    <xdr:sp macro="" textlink="">
      <xdr:nvSpPr>
        <xdr:cNvPr id="548" name="楕円 547"/>
        <xdr:cNvSpPr/>
      </xdr:nvSpPr>
      <xdr:spPr>
        <a:xfrm>
          <a:off x="21272500" y="180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136207</xdr:rowOff>
    </xdr:from>
    <xdr:to>
      <xdr:col>116</xdr:col>
      <xdr:colOff>63500</xdr:colOff>
      <xdr:row>105</xdr:row>
      <xdr:rowOff>143351</xdr:rowOff>
    </xdr:to>
    <xdr:cxnSp macro="">
      <xdr:nvCxnSpPr>
        <xdr:cNvPr id="549" name="直線コネクタ 548"/>
        <xdr:cNvCxnSpPr/>
      </xdr:nvCxnSpPr>
      <xdr:spPr>
        <a:xfrm flipV="1">
          <a:off x="21323300" y="18138457"/>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96838</xdr:rowOff>
    </xdr:from>
    <xdr:to>
      <xdr:col>107</xdr:col>
      <xdr:colOff>101600</xdr:colOff>
      <xdr:row>106</xdr:row>
      <xdr:rowOff>26988</xdr:rowOff>
    </xdr:to>
    <xdr:sp macro="" textlink="">
      <xdr:nvSpPr>
        <xdr:cNvPr id="550" name="楕円 549"/>
        <xdr:cNvSpPr/>
      </xdr:nvSpPr>
      <xdr:spPr>
        <a:xfrm>
          <a:off x="20383500" y="18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143351</xdr:rowOff>
    </xdr:from>
    <xdr:to>
      <xdr:col>111</xdr:col>
      <xdr:colOff>177800</xdr:colOff>
      <xdr:row>105</xdr:row>
      <xdr:rowOff>147638</xdr:rowOff>
    </xdr:to>
    <xdr:cxnSp macro="">
      <xdr:nvCxnSpPr>
        <xdr:cNvPr id="551" name="直線コネクタ 550"/>
        <xdr:cNvCxnSpPr/>
      </xdr:nvCxnSpPr>
      <xdr:spPr>
        <a:xfrm flipV="1">
          <a:off x="20434300" y="18145601"/>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552"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553"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39228</xdr:rowOff>
    </xdr:from>
    <xdr:ext cx="469744" cy="259045"/>
    <xdr:sp macro="" textlink="">
      <xdr:nvSpPr>
        <xdr:cNvPr id="554" name="n_1mainValue【庁舎】&#10;一人当たり面積"/>
        <xdr:cNvSpPr txBox="1"/>
      </xdr:nvSpPr>
      <xdr:spPr>
        <a:xfrm>
          <a:off x="21075727" y="1787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43515</xdr:rowOff>
    </xdr:from>
    <xdr:ext cx="469744" cy="259045"/>
    <xdr:sp macro="" textlink="">
      <xdr:nvSpPr>
        <xdr:cNvPr id="555" name="n_2mainValue【庁舎】&#10;一人当たり面積"/>
        <xdr:cNvSpPr txBox="1"/>
      </xdr:nvSpPr>
      <xdr:spPr>
        <a:xfrm>
          <a:off x="20199427" y="1787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分析表②での本町の特徴は下記のとおりである。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・消防施設、一般廃棄物処理施設は一部事務組合及び広域連合で保有する施設で処理を行っている業務もあるため今回の数値には計上していない。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一人当たりの面積が大きいのは町村合併前の２町村の旧庁舎をそれぞれ利用しているためであるが、支所については未利用箇所が多いため、隣接する老朽化した公民館も含め施設規模の縮小を検討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135996</xdr:rowOff>
    </xdr:to>
    <xdr:cxnSp macro="">
      <xdr:nvCxnSpPr>
        <xdr:cNvPr id="72" name="直線コネクタ 71"/>
        <xdr:cNvCxnSpPr/>
      </xdr:nvCxnSpPr>
      <xdr:spPr>
        <a:xfrm>
          <a:off x="4114800" y="73167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95779</xdr:rowOff>
    </xdr:from>
    <xdr:to>
      <xdr:col>19</xdr:col>
      <xdr:colOff>133350</xdr:colOff>
      <xdr:row>42</xdr:row>
      <xdr:rowOff>115888</xdr:rowOff>
    </xdr:to>
    <xdr:cxnSp macro="">
      <xdr:nvCxnSpPr>
        <xdr:cNvPr id="75" name="直線コネクタ 74"/>
        <xdr:cNvCxnSpPr/>
      </xdr:nvCxnSpPr>
      <xdr:spPr>
        <a:xfrm>
          <a:off x="3225800" y="72966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95779</xdr:rowOff>
    </xdr:to>
    <xdr:cxnSp macro="">
      <xdr:nvCxnSpPr>
        <xdr:cNvPr id="78" name="直線コネクタ 77"/>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95779</xdr:rowOff>
    </xdr:to>
    <xdr:cxnSp macro="">
      <xdr:nvCxnSpPr>
        <xdr:cNvPr id="81" name="直線コネクタ 80"/>
        <xdr:cNvCxnSpPr/>
      </xdr:nvCxnSpPr>
      <xdr:spPr>
        <a:xfrm>
          <a:off x="1447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83" name="テキスト ボックス 82"/>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91" name="楕円 90"/>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101723</xdr:rowOff>
    </xdr:from>
    <xdr:ext cx="762000" cy="259045"/>
    <xdr:sp macro="" textlink="">
      <xdr:nvSpPr>
        <xdr:cNvPr id="92" name="財政力該当値テキスト"/>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65088</xdr:rowOff>
    </xdr:from>
    <xdr:to>
      <xdr:col>19</xdr:col>
      <xdr:colOff>184150</xdr:colOff>
      <xdr:row>42</xdr:row>
      <xdr:rowOff>166688</xdr:rowOff>
    </xdr:to>
    <xdr:sp macro="" textlink="">
      <xdr:nvSpPr>
        <xdr:cNvPr id="93" name="楕円 92"/>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5415</xdr:rowOff>
    </xdr:from>
    <xdr:ext cx="736600" cy="259045"/>
    <xdr:sp macro="" textlink="">
      <xdr:nvSpPr>
        <xdr:cNvPr id="94" name="テキスト ボックス 93"/>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44979</xdr:rowOff>
    </xdr:from>
    <xdr:to>
      <xdr:col>15</xdr:col>
      <xdr:colOff>133350</xdr:colOff>
      <xdr:row>42</xdr:row>
      <xdr:rowOff>146579</xdr:rowOff>
    </xdr:to>
    <xdr:sp macro="" textlink="">
      <xdr:nvSpPr>
        <xdr:cNvPr id="95" name="楕円 94"/>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156756</xdr:rowOff>
    </xdr:from>
    <xdr:ext cx="762000" cy="259045"/>
    <xdr:sp macro="" textlink="">
      <xdr:nvSpPr>
        <xdr:cNvPr id="96" name="テキスト ボックス 95"/>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36406</xdr:rowOff>
    </xdr:to>
    <xdr:cxnSp macro="">
      <xdr:nvCxnSpPr>
        <xdr:cNvPr id="135" name="直線コネクタ 134"/>
        <xdr:cNvCxnSpPr/>
      </xdr:nvCxnSpPr>
      <xdr:spPr>
        <a:xfrm flipV="1">
          <a:off x="4114800" y="1056978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62</xdr:row>
      <xdr:rowOff>36406</xdr:rowOff>
    </xdr:to>
    <xdr:cxnSp macro="">
      <xdr:nvCxnSpPr>
        <xdr:cNvPr id="138" name="直線コネクタ 137"/>
        <xdr:cNvCxnSpPr/>
      </xdr:nvCxnSpPr>
      <xdr:spPr>
        <a:xfrm>
          <a:off x="3225800" y="105617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64</xdr:row>
      <xdr:rowOff>31327</xdr:rowOff>
    </xdr:to>
    <xdr:cxnSp macro="">
      <xdr:nvCxnSpPr>
        <xdr:cNvPr id="141" name="直線コネクタ 140"/>
        <xdr:cNvCxnSpPr/>
      </xdr:nvCxnSpPr>
      <xdr:spPr>
        <a:xfrm flipV="1">
          <a:off x="2336800" y="1056174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64</xdr:row>
      <xdr:rowOff>31327</xdr:rowOff>
    </xdr:to>
    <xdr:cxnSp macro="">
      <xdr:nvCxnSpPr>
        <xdr:cNvPr id="144" name="直線コネクタ 143"/>
        <xdr:cNvCxnSpPr/>
      </xdr:nvCxnSpPr>
      <xdr:spPr>
        <a:xfrm>
          <a:off x="1447800" y="1056174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46" name="テキスト ボックス 145"/>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4" name="楕円 153"/>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5"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6" name="楕円 155"/>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7" name="テキスト ボックス 156"/>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8" name="楕円 157"/>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9" name="テキスト ボックス 158"/>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60" name="楕円 159"/>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61" name="テキスト ボックス 160"/>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2" name="楕円 161"/>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3" name="テキスト ボックス 162"/>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133854</xdr:rowOff>
    </xdr:from>
    <xdr:to>
      <xdr:col>23</xdr:col>
      <xdr:colOff>133350</xdr:colOff>
      <xdr:row>81</xdr:row>
      <xdr:rowOff>137171</xdr:rowOff>
    </xdr:to>
    <xdr:cxnSp macro="">
      <xdr:nvCxnSpPr>
        <xdr:cNvPr id="198" name="直線コネクタ 197"/>
        <xdr:cNvCxnSpPr/>
      </xdr:nvCxnSpPr>
      <xdr:spPr>
        <a:xfrm flipV="1">
          <a:off x="4114800" y="14021304"/>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116089</xdr:rowOff>
    </xdr:from>
    <xdr:to>
      <xdr:col>19</xdr:col>
      <xdr:colOff>133350</xdr:colOff>
      <xdr:row>81</xdr:row>
      <xdr:rowOff>137171</xdr:rowOff>
    </xdr:to>
    <xdr:cxnSp macro="">
      <xdr:nvCxnSpPr>
        <xdr:cNvPr id="201" name="直線コネクタ 200"/>
        <xdr:cNvCxnSpPr/>
      </xdr:nvCxnSpPr>
      <xdr:spPr>
        <a:xfrm>
          <a:off x="3225800" y="14003539"/>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109161</xdr:rowOff>
    </xdr:from>
    <xdr:to>
      <xdr:col>15</xdr:col>
      <xdr:colOff>82550</xdr:colOff>
      <xdr:row>81</xdr:row>
      <xdr:rowOff>116089</xdr:rowOff>
    </xdr:to>
    <xdr:cxnSp macro="">
      <xdr:nvCxnSpPr>
        <xdr:cNvPr id="204" name="直線コネクタ 203"/>
        <xdr:cNvCxnSpPr/>
      </xdr:nvCxnSpPr>
      <xdr:spPr>
        <a:xfrm>
          <a:off x="2336800" y="13996611"/>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109161</xdr:rowOff>
    </xdr:from>
    <xdr:to>
      <xdr:col>11</xdr:col>
      <xdr:colOff>31750</xdr:colOff>
      <xdr:row>81</xdr:row>
      <xdr:rowOff>111830</xdr:rowOff>
    </xdr:to>
    <xdr:cxnSp macro="">
      <xdr:nvCxnSpPr>
        <xdr:cNvPr id="207" name="直線コネクタ 206"/>
        <xdr:cNvCxnSpPr/>
      </xdr:nvCxnSpPr>
      <xdr:spPr>
        <a:xfrm flipV="1">
          <a:off x="1447800" y="13996611"/>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83054</xdr:rowOff>
    </xdr:from>
    <xdr:to>
      <xdr:col>23</xdr:col>
      <xdr:colOff>184150</xdr:colOff>
      <xdr:row>82</xdr:row>
      <xdr:rowOff>13204</xdr:rowOff>
    </xdr:to>
    <xdr:sp macro="" textlink="">
      <xdr:nvSpPr>
        <xdr:cNvPr id="217" name="楕円 216"/>
        <xdr:cNvSpPr/>
      </xdr:nvSpPr>
      <xdr:spPr>
        <a:xfrm>
          <a:off x="4902200" y="13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99581</xdr:rowOff>
    </xdr:from>
    <xdr:ext cx="762000" cy="259045"/>
    <xdr:sp macro="" textlink="">
      <xdr:nvSpPr>
        <xdr:cNvPr id="218" name="人件費・物件費等の状況該当値テキスト"/>
        <xdr:cNvSpPr txBox="1"/>
      </xdr:nvSpPr>
      <xdr:spPr>
        <a:xfrm>
          <a:off x="5041900" y="1381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86371</xdr:rowOff>
    </xdr:from>
    <xdr:to>
      <xdr:col>19</xdr:col>
      <xdr:colOff>184150</xdr:colOff>
      <xdr:row>82</xdr:row>
      <xdr:rowOff>16521</xdr:rowOff>
    </xdr:to>
    <xdr:sp macro="" textlink="">
      <xdr:nvSpPr>
        <xdr:cNvPr id="219" name="楕円 218"/>
        <xdr:cNvSpPr/>
      </xdr:nvSpPr>
      <xdr:spPr>
        <a:xfrm>
          <a:off x="4064000" y="13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26698</xdr:rowOff>
    </xdr:from>
    <xdr:ext cx="736600" cy="259045"/>
    <xdr:sp macro="" textlink="">
      <xdr:nvSpPr>
        <xdr:cNvPr id="220" name="テキスト ボックス 219"/>
        <xdr:cNvSpPr txBox="1"/>
      </xdr:nvSpPr>
      <xdr:spPr>
        <a:xfrm>
          <a:off x="3733800" y="1374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65289</xdr:rowOff>
    </xdr:from>
    <xdr:to>
      <xdr:col>15</xdr:col>
      <xdr:colOff>133350</xdr:colOff>
      <xdr:row>81</xdr:row>
      <xdr:rowOff>166889</xdr:rowOff>
    </xdr:to>
    <xdr:sp macro="" textlink="">
      <xdr:nvSpPr>
        <xdr:cNvPr id="221" name="楕円 220"/>
        <xdr:cNvSpPr/>
      </xdr:nvSpPr>
      <xdr:spPr>
        <a:xfrm>
          <a:off x="31750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5616</xdr:rowOff>
    </xdr:from>
    <xdr:ext cx="762000" cy="259045"/>
    <xdr:sp macro="" textlink="">
      <xdr:nvSpPr>
        <xdr:cNvPr id="222" name="テキスト ボックス 221"/>
        <xdr:cNvSpPr txBox="1"/>
      </xdr:nvSpPr>
      <xdr:spPr>
        <a:xfrm>
          <a:off x="2844800" y="137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58361</xdr:rowOff>
    </xdr:from>
    <xdr:to>
      <xdr:col>11</xdr:col>
      <xdr:colOff>82550</xdr:colOff>
      <xdr:row>81</xdr:row>
      <xdr:rowOff>159961</xdr:rowOff>
    </xdr:to>
    <xdr:sp macro="" textlink="">
      <xdr:nvSpPr>
        <xdr:cNvPr id="223" name="楕円 222"/>
        <xdr:cNvSpPr/>
      </xdr:nvSpPr>
      <xdr:spPr>
        <a:xfrm>
          <a:off x="2286000" y="139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170138</xdr:rowOff>
    </xdr:from>
    <xdr:ext cx="762000" cy="259045"/>
    <xdr:sp macro="" textlink="">
      <xdr:nvSpPr>
        <xdr:cNvPr id="224" name="テキスト ボックス 223"/>
        <xdr:cNvSpPr txBox="1"/>
      </xdr:nvSpPr>
      <xdr:spPr>
        <a:xfrm>
          <a:off x="1955800" y="137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61030</xdr:rowOff>
    </xdr:from>
    <xdr:to>
      <xdr:col>7</xdr:col>
      <xdr:colOff>31750</xdr:colOff>
      <xdr:row>81</xdr:row>
      <xdr:rowOff>162630</xdr:rowOff>
    </xdr:to>
    <xdr:sp macro="" textlink="">
      <xdr:nvSpPr>
        <xdr:cNvPr id="225" name="楕円 224"/>
        <xdr:cNvSpPr/>
      </xdr:nvSpPr>
      <xdr:spPr>
        <a:xfrm>
          <a:off x="1397000" y="139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1357</xdr:rowOff>
    </xdr:from>
    <xdr:ext cx="762000" cy="259045"/>
    <xdr:sp macro="" textlink="">
      <xdr:nvSpPr>
        <xdr:cNvPr id="226" name="テキスト ボックス 225"/>
        <xdr:cNvSpPr txBox="1"/>
      </xdr:nvSpPr>
      <xdr:spPr>
        <a:xfrm>
          <a:off x="1066800" y="1371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0" name="直線コネクタ 259"/>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63" name="直線コネクタ 262"/>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115005</xdr:rowOff>
    </xdr:to>
    <xdr:cxnSp macro="">
      <xdr:nvCxnSpPr>
        <xdr:cNvPr id="266" name="直線コネクタ 265"/>
        <xdr:cNvCxnSpPr/>
      </xdr:nvCxnSpPr>
      <xdr:spPr>
        <a:xfrm>
          <a:off x="14401800" y="147658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21166</xdr:rowOff>
    </xdr:to>
    <xdr:cxnSp macro="">
      <xdr:nvCxnSpPr>
        <xdr:cNvPr id="269" name="直線コネクタ 268"/>
        <xdr:cNvCxnSpPr/>
      </xdr:nvCxnSpPr>
      <xdr:spPr>
        <a:xfrm>
          <a:off x="13512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1" name="テキスト ボックス 270"/>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1" name="楕円 280"/>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2" name="テキスト ボックス 28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3" name="楕円 282"/>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4" name="テキスト ボックス 283"/>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7" name="楕円 286"/>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8" name="テキスト ボックス 287"/>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72051</xdr:rowOff>
    </xdr:to>
    <xdr:cxnSp macro="">
      <xdr:nvCxnSpPr>
        <xdr:cNvPr id="323" name="直線コネクタ 322"/>
        <xdr:cNvCxnSpPr/>
      </xdr:nvCxnSpPr>
      <xdr:spPr>
        <a:xfrm>
          <a:off x="16179800" y="1035100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63204</xdr:rowOff>
    </xdr:from>
    <xdr:to>
      <xdr:col>77</xdr:col>
      <xdr:colOff>44450</xdr:colOff>
      <xdr:row>60</xdr:row>
      <xdr:rowOff>64008</xdr:rowOff>
    </xdr:to>
    <xdr:cxnSp macro="">
      <xdr:nvCxnSpPr>
        <xdr:cNvPr id="326" name="直線コネクタ 325"/>
        <xdr:cNvCxnSpPr/>
      </xdr:nvCxnSpPr>
      <xdr:spPr>
        <a:xfrm>
          <a:off x="15290800" y="1035020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62399</xdr:rowOff>
    </xdr:from>
    <xdr:to>
      <xdr:col>72</xdr:col>
      <xdr:colOff>203200</xdr:colOff>
      <xdr:row>60</xdr:row>
      <xdr:rowOff>63204</xdr:rowOff>
    </xdr:to>
    <xdr:cxnSp macro="">
      <xdr:nvCxnSpPr>
        <xdr:cNvPr id="329" name="直線コネクタ 328"/>
        <xdr:cNvCxnSpPr/>
      </xdr:nvCxnSpPr>
      <xdr:spPr>
        <a:xfrm>
          <a:off x="14401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43900</xdr:rowOff>
    </xdr:from>
    <xdr:to>
      <xdr:col>68</xdr:col>
      <xdr:colOff>152400</xdr:colOff>
      <xdr:row>60</xdr:row>
      <xdr:rowOff>62399</xdr:rowOff>
    </xdr:to>
    <xdr:cxnSp macro="">
      <xdr:nvCxnSpPr>
        <xdr:cNvPr id="332" name="直線コネクタ 331"/>
        <xdr:cNvCxnSpPr/>
      </xdr:nvCxnSpPr>
      <xdr:spPr>
        <a:xfrm>
          <a:off x="13512800" y="1033090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49378</xdr:rowOff>
    </xdr:from>
    <xdr:ext cx="762000" cy="259045"/>
    <xdr:sp macro="" textlink="">
      <xdr:nvSpPr>
        <xdr:cNvPr id="334" name="テキスト ボックス 333"/>
        <xdr:cNvSpPr txBox="1"/>
      </xdr:nvSpPr>
      <xdr:spPr>
        <a:xfrm>
          <a:off x="14020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36" name="テキスト ボックス 335"/>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21251</xdr:rowOff>
    </xdr:from>
    <xdr:to>
      <xdr:col>81</xdr:col>
      <xdr:colOff>95250</xdr:colOff>
      <xdr:row>60</xdr:row>
      <xdr:rowOff>122851</xdr:rowOff>
    </xdr:to>
    <xdr:sp macro="" textlink="">
      <xdr:nvSpPr>
        <xdr:cNvPr id="342" name="楕円 341"/>
        <xdr:cNvSpPr/>
      </xdr:nvSpPr>
      <xdr:spPr>
        <a:xfrm>
          <a:off x="169672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37778</xdr:rowOff>
    </xdr:from>
    <xdr:ext cx="762000" cy="259045"/>
    <xdr:sp macro="" textlink="">
      <xdr:nvSpPr>
        <xdr:cNvPr id="343" name="定員管理の状況該当値テキスト"/>
        <xdr:cNvSpPr txBox="1"/>
      </xdr:nvSpPr>
      <xdr:spPr>
        <a:xfrm>
          <a:off x="17106900" y="1015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44" name="楕円 343"/>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45" name="テキスト ボックス 344"/>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12404</xdr:rowOff>
    </xdr:from>
    <xdr:to>
      <xdr:col>73</xdr:col>
      <xdr:colOff>44450</xdr:colOff>
      <xdr:row>60</xdr:row>
      <xdr:rowOff>114004</xdr:rowOff>
    </xdr:to>
    <xdr:sp macro="" textlink="">
      <xdr:nvSpPr>
        <xdr:cNvPr id="346" name="楕円 345"/>
        <xdr:cNvSpPr/>
      </xdr:nvSpPr>
      <xdr:spPr>
        <a:xfrm>
          <a:off x="15240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124181</xdr:rowOff>
    </xdr:from>
    <xdr:ext cx="762000" cy="259045"/>
    <xdr:sp macro="" textlink="">
      <xdr:nvSpPr>
        <xdr:cNvPr id="347" name="テキスト ボックス 346"/>
        <xdr:cNvSpPr txBox="1"/>
      </xdr:nvSpPr>
      <xdr:spPr>
        <a:xfrm>
          <a:off x="14909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11599</xdr:rowOff>
    </xdr:from>
    <xdr:to>
      <xdr:col>68</xdr:col>
      <xdr:colOff>203200</xdr:colOff>
      <xdr:row>60</xdr:row>
      <xdr:rowOff>113199</xdr:rowOff>
    </xdr:to>
    <xdr:sp macro="" textlink="">
      <xdr:nvSpPr>
        <xdr:cNvPr id="348" name="楕円 347"/>
        <xdr:cNvSpPr/>
      </xdr:nvSpPr>
      <xdr:spPr>
        <a:xfrm>
          <a:off x="14351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97976</xdr:rowOff>
    </xdr:from>
    <xdr:ext cx="762000" cy="259045"/>
    <xdr:sp macro="" textlink="">
      <xdr:nvSpPr>
        <xdr:cNvPr id="349" name="テキスト ボックス 348"/>
        <xdr:cNvSpPr txBox="1"/>
      </xdr:nvSpPr>
      <xdr:spPr>
        <a:xfrm>
          <a:off x="14020800" y="1038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164550</xdr:rowOff>
    </xdr:from>
    <xdr:to>
      <xdr:col>64</xdr:col>
      <xdr:colOff>152400</xdr:colOff>
      <xdr:row>60</xdr:row>
      <xdr:rowOff>94700</xdr:rowOff>
    </xdr:to>
    <xdr:sp macro="" textlink="">
      <xdr:nvSpPr>
        <xdr:cNvPr id="350" name="楕円 349"/>
        <xdr:cNvSpPr/>
      </xdr:nvSpPr>
      <xdr:spPr>
        <a:xfrm>
          <a:off x="134620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79477</xdr:rowOff>
    </xdr:from>
    <xdr:ext cx="762000" cy="259045"/>
    <xdr:sp macro="" textlink="">
      <xdr:nvSpPr>
        <xdr:cNvPr id="351" name="テキスト ボックス 350"/>
        <xdr:cNvSpPr txBox="1"/>
      </xdr:nvSpPr>
      <xdr:spPr>
        <a:xfrm>
          <a:off x="131318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94545</xdr:rowOff>
    </xdr:from>
    <xdr:to>
      <xdr:col>81</xdr:col>
      <xdr:colOff>44450</xdr:colOff>
      <xdr:row>38</xdr:row>
      <xdr:rowOff>148167</xdr:rowOff>
    </xdr:to>
    <xdr:cxnSp macro="">
      <xdr:nvCxnSpPr>
        <xdr:cNvPr id="386" name="直線コネクタ 385"/>
        <xdr:cNvCxnSpPr/>
      </xdr:nvCxnSpPr>
      <xdr:spPr>
        <a:xfrm flipV="1">
          <a:off x="16179800" y="66096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16933</xdr:rowOff>
    </xdr:to>
    <xdr:cxnSp macro="">
      <xdr:nvCxnSpPr>
        <xdr:cNvPr id="389" name="直線コネクタ 388"/>
        <xdr:cNvCxnSpPr/>
      </xdr:nvCxnSpPr>
      <xdr:spPr>
        <a:xfrm flipV="1">
          <a:off x="15290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110772</xdr:rowOff>
    </xdr:to>
    <xdr:cxnSp macro="">
      <xdr:nvCxnSpPr>
        <xdr:cNvPr id="392" name="直線コネクタ 391"/>
        <xdr:cNvCxnSpPr/>
      </xdr:nvCxnSpPr>
      <xdr:spPr>
        <a:xfrm flipV="1">
          <a:off x="14401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40</xdr:row>
      <xdr:rowOff>19755</xdr:rowOff>
    </xdr:to>
    <xdr:cxnSp macro="">
      <xdr:nvCxnSpPr>
        <xdr:cNvPr id="395" name="直線コネクタ 394"/>
        <xdr:cNvCxnSpPr/>
      </xdr:nvCxnSpPr>
      <xdr:spPr>
        <a:xfrm flipV="1">
          <a:off x="13512800" y="679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405" name="楕円 404"/>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60272</xdr:rowOff>
    </xdr:from>
    <xdr:ext cx="762000" cy="259045"/>
    <xdr:sp macro="" textlink="">
      <xdr:nvSpPr>
        <xdr:cNvPr id="406" name="公債費負担の状況該当値テキスト"/>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7" name="楕円 406"/>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8" name="テキスト ボックス 407"/>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9" name="楕円 408"/>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10" name="テキスト ボックス 409"/>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59972</xdr:rowOff>
    </xdr:from>
    <xdr:to>
      <xdr:col>68</xdr:col>
      <xdr:colOff>203200</xdr:colOff>
      <xdr:row>39</xdr:row>
      <xdr:rowOff>161572</xdr:rowOff>
    </xdr:to>
    <xdr:sp macro="" textlink="">
      <xdr:nvSpPr>
        <xdr:cNvPr id="411" name="楕円 410"/>
        <xdr:cNvSpPr/>
      </xdr:nvSpPr>
      <xdr:spPr>
        <a:xfrm>
          <a:off x="14351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299</xdr:rowOff>
    </xdr:from>
    <xdr:ext cx="762000" cy="259045"/>
    <xdr:sp macro="" textlink="">
      <xdr:nvSpPr>
        <xdr:cNvPr id="412" name="テキスト ボックス 411"/>
        <xdr:cNvSpPr txBox="1"/>
      </xdr:nvSpPr>
      <xdr:spPr>
        <a:xfrm>
          <a:off x="14020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413" name="楕円 412"/>
        <xdr:cNvSpPr/>
      </xdr:nvSpPr>
      <xdr:spPr>
        <a:xfrm>
          <a:off x="13462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414" name="テキスト ボックス 413"/>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46076</xdr:rowOff>
    </xdr:from>
    <xdr:to>
      <xdr:col>68</xdr:col>
      <xdr:colOff>203200</xdr:colOff>
      <xdr:row>16</xdr:row>
      <xdr:rowOff>147676</xdr:rowOff>
    </xdr:to>
    <xdr:sp macro="" textlink="">
      <xdr:nvSpPr>
        <xdr:cNvPr id="452" name="フローチャート: 判断 451"/>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157853</xdr:rowOff>
    </xdr:from>
    <xdr:ext cx="762000" cy="259045"/>
    <xdr:sp macro="" textlink="">
      <xdr:nvSpPr>
        <xdr:cNvPr id="453" name="テキスト ボックス 452"/>
        <xdr:cNvSpPr txBox="1"/>
      </xdr:nvSpPr>
      <xdr:spPr>
        <a:xfrm>
          <a:off x="14020800" y="25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4" name="フローチャート: 判断 453"/>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171061</xdr:rowOff>
    </xdr:from>
    <xdr:ext cx="762000" cy="259045"/>
    <xdr:sp macro="" textlink="">
      <xdr:nvSpPr>
        <xdr:cNvPr id="455" name="テキスト ボックス 454"/>
        <xdr:cNvSpPr txBox="1"/>
      </xdr:nvSpPr>
      <xdr:spPr>
        <a:xfrm>
          <a:off x="13131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59842</xdr:rowOff>
    </xdr:from>
    <xdr:to>
      <xdr:col>64</xdr:col>
      <xdr:colOff>152400</xdr:colOff>
      <xdr:row>14</xdr:row>
      <xdr:rowOff>161442</xdr:rowOff>
    </xdr:to>
    <xdr:sp macro="" textlink="">
      <xdr:nvSpPr>
        <xdr:cNvPr id="461" name="楕円 460"/>
        <xdr:cNvSpPr/>
      </xdr:nvSpPr>
      <xdr:spPr>
        <a:xfrm>
          <a:off x="13462000" y="24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169</xdr:rowOff>
    </xdr:from>
    <xdr:ext cx="762000" cy="259045"/>
    <xdr:sp macro="" textlink="">
      <xdr:nvSpPr>
        <xdr:cNvPr id="462" name="テキスト ボックス 461"/>
        <xdr:cNvSpPr txBox="1"/>
      </xdr:nvSpPr>
      <xdr:spPr>
        <a:xfrm>
          <a:off x="13131800" y="222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157480</xdr:rowOff>
    </xdr:to>
    <xdr:cxnSp macro="">
      <xdr:nvCxnSpPr>
        <xdr:cNvPr id="66" name="直線コネクタ 65"/>
        <xdr:cNvCxnSpPr/>
      </xdr:nvCxnSpPr>
      <xdr:spPr>
        <a:xfrm>
          <a:off x="3987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142240</xdr:rowOff>
    </xdr:to>
    <xdr:cxnSp macro="">
      <xdr:nvCxnSpPr>
        <xdr:cNvPr id="69" name="直線コネクタ 68"/>
        <xdr:cNvCxnSpPr/>
      </xdr:nvCxnSpPr>
      <xdr:spPr>
        <a:xfrm>
          <a:off x="3098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16510</xdr:rowOff>
    </xdr:to>
    <xdr:cxnSp macro="">
      <xdr:nvCxnSpPr>
        <xdr:cNvPr id="72" name="直線コネクタ 71"/>
        <xdr:cNvCxnSpPr/>
      </xdr:nvCxnSpPr>
      <xdr:spPr>
        <a:xfrm flipV="1">
          <a:off x="2209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16510</xdr:rowOff>
    </xdr:to>
    <xdr:cxnSp macro="">
      <xdr:nvCxnSpPr>
        <xdr:cNvPr id="75" name="直線コネクタ 74"/>
        <xdr:cNvCxnSpPr/>
      </xdr:nvCxnSpPr>
      <xdr:spPr>
        <a:xfrm>
          <a:off x="1320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56243</xdr:rowOff>
    </xdr:to>
    <xdr:cxnSp macro="">
      <xdr:nvCxnSpPr>
        <xdr:cNvPr id="129" name="直線コネクタ 128"/>
        <xdr:cNvCxnSpPr/>
      </xdr:nvCxnSpPr>
      <xdr:spPr>
        <a:xfrm>
          <a:off x="15671800" y="2745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23586</xdr:rowOff>
    </xdr:to>
    <xdr:cxnSp macro="">
      <xdr:nvCxnSpPr>
        <xdr:cNvPr id="132" name="直線コネクタ 131"/>
        <xdr:cNvCxnSpPr/>
      </xdr:nvCxnSpPr>
      <xdr:spPr>
        <a:xfrm flipV="1">
          <a:off x="14782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143329</xdr:rowOff>
    </xdr:to>
    <xdr:cxnSp macro="">
      <xdr:nvCxnSpPr>
        <xdr:cNvPr id="135" name="直線コネクタ 134"/>
        <xdr:cNvCxnSpPr/>
      </xdr:nvCxnSpPr>
      <xdr:spPr>
        <a:xfrm flipV="1">
          <a:off x="13893800" y="2766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143329</xdr:rowOff>
    </xdr:to>
    <xdr:cxnSp macro="">
      <xdr:nvCxnSpPr>
        <xdr:cNvPr id="138" name="直線コネクタ 137"/>
        <xdr:cNvCxnSpPr/>
      </xdr:nvCxnSpPr>
      <xdr:spPr>
        <a:xfrm>
          <a:off x="13004800" y="27341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40" name="テキスト ボックス 139"/>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148970</xdr:rowOff>
    </xdr:from>
    <xdr:ext cx="762000" cy="259045"/>
    <xdr:sp macro="" textlink="">
      <xdr:nvSpPr>
        <xdr:cNvPr id="149" name="物件費該当値テキスト"/>
        <xdr:cNvSpPr txBox="1"/>
      </xdr:nvSpPr>
      <xdr:spPr>
        <a:xfrm>
          <a:off x="16598900" y="27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51" name="テキスト ボックス 150"/>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59163</xdr:rowOff>
    </xdr:from>
    <xdr:ext cx="762000" cy="259045"/>
    <xdr:sp macro="" textlink="">
      <xdr:nvSpPr>
        <xdr:cNvPr id="153" name="テキスト ボックス 152"/>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7" name="テキスト ボックス 156"/>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135165</xdr:rowOff>
    </xdr:to>
    <xdr:cxnSp macro="">
      <xdr:nvCxnSpPr>
        <xdr:cNvPr id="192" name="直線コネクタ 191"/>
        <xdr:cNvCxnSpPr/>
      </xdr:nvCxnSpPr>
      <xdr:spPr>
        <a:xfrm flipV="1">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135165</xdr:rowOff>
    </xdr:to>
    <xdr:cxnSp macro="">
      <xdr:nvCxnSpPr>
        <xdr:cNvPr id="195" name="直線コネクタ 194"/>
        <xdr:cNvCxnSpPr/>
      </xdr:nvCxnSpPr>
      <xdr:spPr>
        <a:xfrm>
          <a:off x="3098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12700</xdr:rowOff>
    </xdr:to>
    <xdr:cxnSp macro="">
      <xdr:nvCxnSpPr>
        <xdr:cNvPr id="198" name="直線コネクタ 197"/>
        <xdr:cNvCxnSpPr/>
      </xdr:nvCxnSpPr>
      <xdr:spPr>
        <a:xfrm flipV="1">
          <a:off x="2209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58</xdr:row>
      <xdr:rowOff>12700</xdr:rowOff>
    </xdr:to>
    <xdr:cxnSp macro="">
      <xdr:nvCxnSpPr>
        <xdr:cNvPr id="201" name="直線コネクタ 200"/>
        <xdr:cNvCxnSpPr/>
      </xdr:nvCxnSpPr>
      <xdr:spPr>
        <a:xfrm>
          <a:off x="1320800" y="97935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5" name="楕円 214"/>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6" name="テキスト ボックス 215"/>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73660</xdr:rowOff>
    </xdr:to>
    <xdr:cxnSp macro="">
      <xdr:nvCxnSpPr>
        <xdr:cNvPr id="253" name="直線コネクタ 252"/>
        <xdr:cNvCxnSpPr/>
      </xdr:nvCxnSpPr>
      <xdr:spPr>
        <a:xfrm>
          <a:off x="15671800" y="9324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66040</xdr:rowOff>
    </xdr:to>
    <xdr:cxnSp macro="">
      <xdr:nvCxnSpPr>
        <xdr:cNvPr id="256" name="直線コネクタ 255"/>
        <xdr:cNvCxnSpPr/>
      </xdr:nvCxnSpPr>
      <xdr:spPr>
        <a:xfrm>
          <a:off x="14782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168910</xdr:rowOff>
    </xdr:from>
    <xdr:to>
      <xdr:col>73</xdr:col>
      <xdr:colOff>180975</xdr:colOff>
      <xdr:row>54</xdr:row>
      <xdr:rowOff>58420</xdr:rowOff>
    </xdr:to>
    <xdr:cxnSp macro="">
      <xdr:nvCxnSpPr>
        <xdr:cNvPr id="259" name="直線コネクタ 258"/>
        <xdr:cNvCxnSpPr/>
      </xdr:nvCxnSpPr>
      <xdr:spPr>
        <a:xfrm flipV="1">
          <a:off x="13893800" y="9255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58420</xdr:rowOff>
    </xdr:to>
    <xdr:cxnSp macro="">
      <xdr:nvCxnSpPr>
        <xdr:cNvPr id="262" name="直線コネクタ 261"/>
        <xdr:cNvCxnSpPr/>
      </xdr:nvCxnSpPr>
      <xdr:spPr>
        <a:xfrm>
          <a:off x="13004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4" name="テキスト ボックス 263"/>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59707</xdr:rowOff>
    </xdr:from>
    <xdr:ext cx="762000" cy="259045"/>
    <xdr:sp macro="" textlink="">
      <xdr:nvSpPr>
        <xdr:cNvPr id="266" name="テキスト ボックス 265"/>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72" name="楕円 271"/>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73"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74" name="楕円 273"/>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75" name="テキスト ボックス 274"/>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118110</xdr:rowOff>
    </xdr:from>
    <xdr:to>
      <xdr:col>74</xdr:col>
      <xdr:colOff>31750</xdr:colOff>
      <xdr:row>54</xdr:row>
      <xdr:rowOff>48260</xdr:rowOff>
    </xdr:to>
    <xdr:sp macro="" textlink="">
      <xdr:nvSpPr>
        <xdr:cNvPr id="276" name="楕円 275"/>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58437</xdr:rowOff>
    </xdr:from>
    <xdr:ext cx="762000" cy="259045"/>
    <xdr:sp macro="" textlink="">
      <xdr:nvSpPr>
        <xdr:cNvPr id="277" name="テキスト ボックス 276"/>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78" name="楕円 277"/>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79" name="テキスト ボックス 278"/>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80" name="楕円 279"/>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81" name="テキスト ボックス 280"/>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xdr:rowOff>
    </xdr:from>
    <xdr:to>
      <xdr:col>82</xdr:col>
      <xdr:colOff>107950</xdr:colOff>
      <xdr:row>38</xdr:row>
      <xdr:rowOff>61685</xdr:rowOff>
    </xdr:to>
    <xdr:cxnSp macro="">
      <xdr:nvCxnSpPr>
        <xdr:cNvPr id="315" name="直線コネクタ 314"/>
        <xdr:cNvCxnSpPr/>
      </xdr:nvCxnSpPr>
      <xdr:spPr>
        <a:xfrm flipV="1">
          <a:off x="15671800" y="652453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38</xdr:row>
      <xdr:rowOff>120469</xdr:rowOff>
    </xdr:to>
    <xdr:cxnSp macro="">
      <xdr:nvCxnSpPr>
        <xdr:cNvPr id="318" name="直線コネクタ 317"/>
        <xdr:cNvCxnSpPr/>
      </xdr:nvCxnSpPr>
      <xdr:spPr>
        <a:xfrm flipV="1">
          <a:off x="14782800" y="65767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120469</xdr:rowOff>
    </xdr:from>
    <xdr:to>
      <xdr:col>73</xdr:col>
      <xdr:colOff>180975</xdr:colOff>
      <xdr:row>38</xdr:row>
      <xdr:rowOff>153126</xdr:rowOff>
    </xdr:to>
    <xdr:cxnSp macro="">
      <xdr:nvCxnSpPr>
        <xdr:cNvPr id="321" name="直線コネクタ 320"/>
        <xdr:cNvCxnSpPr/>
      </xdr:nvCxnSpPr>
      <xdr:spPr>
        <a:xfrm flipV="1">
          <a:off x="13893800" y="66355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74749</xdr:rowOff>
    </xdr:from>
    <xdr:to>
      <xdr:col>69</xdr:col>
      <xdr:colOff>92075</xdr:colOff>
      <xdr:row>38</xdr:row>
      <xdr:rowOff>153126</xdr:rowOff>
    </xdr:to>
    <xdr:cxnSp macro="">
      <xdr:nvCxnSpPr>
        <xdr:cNvPr id="324" name="直線コネクタ 323"/>
        <xdr:cNvCxnSpPr/>
      </xdr:nvCxnSpPr>
      <xdr:spPr>
        <a:xfrm>
          <a:off x="13004800" y="65898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135726</xdr:rowOff>
    </xdr:from>
    <xdr:ext cx="762000" cy="259045"/>
    <xdr:sp macro="" textlink="">
      <xdr:nvSpPr>
        <xdr:cNvPr id="326" name="テキスト ボックス 325"/>
        <xdr:cNvSpPr txBox="1"/>
      </xdr:nvSpPr>
      <xdr:spPr>
        <a:xfrm>
          <a:off x="13512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130084</xdr:rowOff>
    </xdr:from>
    <xdr:to>
      <xdr:col>82</xdr:col>
      <xdr:colOff>158750</xdr:colOff>
      <xdr:row>38</xdr:row>
      <xdr:rowOff>60234</xdr:rowOff>
    </xdr:to>
    <xdr:sp macro="" textlink="">
      <xdr:nvSpPr>
        <xdr:cNvPr id="334" name="楕円 333"/>
        <xdr:cNvSpPr/>
      </xdr:nvSpPr>
      <xdr:spPr>
        <a:xfrm>
          <a:off x="16459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102161</xdr:rowOff>
    </xdr:from>
    <xdr:ext cx="762000" cy="259045"/>
    <xdr:sp macro="" textlink="">
      <xdr:nvSpPr>
        <xdr:cNvPr id="335" name="補助費等該当値テキスト"/>
        <xdr:cNvSpPr txBox="1"/>
      </xdr:nvSpPr>
      <xdr:spPr>
        <a:xfrm>
          <a:off x="16598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6" name="楕円 335"/>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7" name="テキスト ボックス 336"/>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69669</xdr:rowOff>
    </xdr:from>
    <xdr:to>
      <xdr:col>74</xdr:col>
      <xdr:colOff>31750</xdr:colOff>
      <xdr:row>38</xdr:row>
      <xdr:rowOff>171269</xdr:rowOff>
    </xdr:to>
    <xdr:sp macro="" textlink="">
      <xdr:nvSpPr>
        <xdr:cNvPr id="338" name="楕円 337"/>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156046</xdr:rowOff>
    </xdr:from>
    <xdr:ext cx="762000" cy="259045"/>
    <xdr:sp macro="" textlink="">
      <xdr:nvSpPr>
        <xdr:cNvPr id="339" name="テキスト ボックス 338"/>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102326</xdr:rowOff>
    </xdr:from>
    <xdr:to>
      <xdr:col>69</xdr:col>
      <xdr:colOff>142875</xdr:colOff>
      <xdr:row>39</xdr:row>
      <xdr:rowOff>32476</xdr:rowOff>
    </xdr:to>
    <xdr:sp macro="" textlink="">
      <xdr:nvSpPr>
        <xdr:cNvPr id="340" name="楕円 339"/>
        <xdr:cNvSpPr/>
      </xdr:nvSpPr>
      <xdr:spPr>
        <a:xfrm>
          <a:off x="13843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17253</xdr:rowOff>
    </xdr:from>
    <xdr:ext cx="762000" cy="259045"/>
    <xdr:sp macro="" textlink="">
      <xdr:nvSpPr>
        <xdr:cNvPr id="341" name="テキスト ボックス 340"/>
        <xdr:cNvSpPr txBox="1"/>
      </xdr:nvSpPr>
      <xdr:spPr>
        <a:xfrm>
          <a:off x="13512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23949</xdr:rowOff>
    </xdr:from>
    <xdr:to>
      <xdr:col>65</xdr:col>
      <xdr:colOff>53975</xdr:colOff>
      <xdr:row>38</xdr:row>
      <xdr:rowOff>125549</xdr:rowOff>
    </xdr:to>
    <xdr:sp macro="" textlink="">
      <xdr:nvSpPr>
        <xdr:cNvPr id="342" name="楕円 341"/>
        <xdr:cNvSpPr/>
      </xdr:nvSpPr>
      <xdr:spPr>
        <a:xfrm>
          <a:off x="12954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135726</xdr:rowOff>
    </xdr:from>
    <xdr:ext cx="762000" cy="259045"/>
    <xdr:sp macro="" textlink="">
      <xdr:nvSpPr>
        <xdr:cNvPr id="343" name="テキスト ボックス 342"/>
        <xdr:cNvSpPr txBox="1"/>
      </xdr:nvSpPr>
      <xdr:spPr>
        <a:xfrm>
          <a:off x="12623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37846</xdr:rowOff>
    </xdr:to>
    <xdr:cxnSp macro="">
      <xdr:nvCxnSpPr>
        <xdr:cNvPr id="373" name="直線コネクタ 372"/>
        <xdr:cNvCxnSpPr/>
      </xdr:nvCxnSpPr>
      <xdr:spPr>
        <a:xfrm flipV="1">
          <a:off x="3987800" y="13198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37846</xdr:rowOff>
    </xdr:to>
    <xdr:cxnSp macro="">
      <xdr:nvCxnSpPr>
        <xdr:cNvPr id="376" name="直線コネクタ 375"/>
        <xdr:cNvCxnSpPr/>
      </xdr:nvCxnSpPr>
      <xdr:spPr>
        <a:xfrm>
          <a:off x="3098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69850</xdr:rowOff>
    </xdr:to>
    <xdr:cxnSp macro="">
      <xdr:nvCxnSpPr>
        <xdr:cNvPr id="379" name="直線コネクタ 378"/>
        <xdr:cNvCxnSpPr/>
      </xdr:nvCxnSpPr>
      <xdr:spPr>
        <a:xfrm flipV="1">
          <a:off x="2209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69850</xdr:rowOff>
    </xdr:to>
    <xdr:cxnSp macro="">
      <xdr:nvCxnSpPr>
        <xdr:cNvPr id="382" name="直線コネクタ 381"/>
        <xdr:cNvCxnSpPr/>
      </xdr:nvCxnSpPr>
      <xdr:spPr>
        <a:xfrm>
          <a:off x="1320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2" name="楕円 391"/>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3"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4" name="楕円 39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5" name="テキスト ボックス 39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6" name="楕円 395"/>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7" name="テキスト ボックス 396"/>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8" name="楕円 39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9" name="テキスト ボックス 39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400" name="楕円 39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401" name="テキスト ボックス 40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143002</xdr:rowOff>
    </xdr:to>
    <xdr:cxnSp macro="">
      <xdr:nvCxnSpPr>
        <xdr:cNvPr id="432" name="直線コネクタ 431"/>
        <xdr:cNvCxnSpPr/>
      </xdr:nvCxnSpPr>
      <xdr:spPr>
        <a:xfrm flipV="1">
          <a:off x="15671800" y="12988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143002</xdr:rowOff>
    </xdr:to>
    <xdr:cxnSp macro="">
      <xdr:nvCxnSpPr>
        <xdr:cNvPr id="435" name="直線コネクタ 434"/>
        <xdr:cNvCxnSpPr/>
      </xdr:nvCxnSpPr>
      <xdr:spPr>
        <a:xfrm>
          <a:off x="14782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131572</xdr:rowOff>
    </xdr:to>
    <xdr:cxnSp macro="">
      <xdr:nvCxnSpPr>
        <xdr:cNvPr id="438" name="直線コネクタ 437"/>
        <xdr:cNvCxnSpPr/>
      </xdr:nvCxnSpPr>
      <xdr:spPr>
        <a:xfrm flipV="1">
          <a:off x="13893800" y="129926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131572</xdr:rowOff>
    </xdr:to>
    <xdr:cxnSp macro="">
      <xdr:nvCxnSpPr>
        <xdr:cNvPr id="441" name="直線コネクタ 440"/>
        <xdr:cNvCxnSpPr/>
      </xdr:nvCxnSpPr>
      <xdr:spPr>
        <a:xfrm>
          <a:off x="13004800" y="129697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3" name="テキスト ボックス 44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51" name="楕円 450"/>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52"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3" name="楕円 452"/>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4" name="テキスト ボックス 453"/>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5" name="楕円 454"/>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6" name="テキスト ボックス 455"/>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7" name="楕円 456"/>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8" name="テキスト ボックス 457"/>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9" name="楕円 458"/>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0" name="テキスト ボックス 459"/>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53612</xdr:rowOff>
    </xdr:from>
    <xdr:to>
      <xdr:col>29</xdr:col>
      <xdr:colOff>127000</xdr:colOff>
      <xdr:row>18</xdr:row>
      <xdr:rowOff>70124</xdr:rowOff>
    </xdr:to>
    <xdr:cxnSp macro="">
      <xdr:nvCxnSpPr>
        <xdr:cNvPr id="50" name="直線コネクタ 49"/>
        <xdr:cNvCxnSpPr/>
      </xdr:nvCxnSpPr>
      <xdr:spPr bwMode="auto">
        <a:xfrm flipV="1">
          <a:off x="5003800" y="3187337"/>
          <a:ext cx="6477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51951</xdr:rowOff>
    </xdr:from>
    <xdr:to>
      <xdr:col>26</xdr:col>
      <xdr:colOff>50800</xdr:colOff>
      <xdr:row>18</xdr:row>
      <xdr:rowOff>70124</xdr:rowOff>
    </xdr:to>
    <xdr:cxnSp macro="">
      <xdr:nvCxnSpPr>
        <xdr:cNvPr id="53" name="直線コネクタ 52"/>
        <xdr:cNvCxnSpPr/>
      </xdr:nvCxnSpPr>
      <xdr:spPr bwMode="auto">
        <a:xfrm>
          <a:off x="4305300" y="3185676"/>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50678</xdr:rowOff>
    </xdr:from>
    <xdr:to>
      <xdr:col>22</xdr:col>
      <xdr:colOff>114300</xdr:colOff>
      <xdr:row>18</xdr:row>
      <xdr:rowOff>51951</xdr:rowOff>
    </xdr:to>
    <xdr:cxnSp macro="">
      <xdr:nvCxnSpPr>
        <xdr:cNvPr id="56" name="直線コネクタ 55"/>
        <xdr:cNvCxnSpPr/>
      </xdr:nvCxnSpPr>
      <xdr:spPr bwMode="auto">
        <a:xfrm>
          <a:off x="3606800" y="318440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35659</xdr:rowOff>
    </xdr:from>
    <xdr:to>
      <xdr:col>18</xdr:col>
      <xdr:colOff>177800</xdr:colOff>
      <xdr:row>18</xdr:row>
      <xdr:rowOff>50678</xdr:rowOff>
    </xdr:to>
    <xdr:cxnSp macro="">
      <xdr:nvCxnSpPr>
        <xdr:cNvPr id="59" name="直線コネクタ 58"/>
        <xdr:cNvCxnSpPr/>
      </xdr:nvCxnSpPr>
      <xdr:spPr bwMode="auto">
        <a:xfrm>
          <a:off x="2908300" y="3169384"/>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111172</xdr:rowOff>
    </xdr:from>
    <xdr:ext cx="762000" cy="259045"/>
    <xdr:sp macro="" textlink="">
      <xdr:nvSpPr>
        <xdr:cNvPr id="61" name="テキスト ボックス 60"/>
        <xdr:cNvSpPr txBox="1"/>
      </xdr:nvSpPr>
      <xdr:spPr>
        <a:xfrm>
          <a:off x="32258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129117</xdr:rowOff>
    </xdr:from>
    <xdr:ext cx="762000" cy="259045"/>
    <xdr:sp macro="" textlink="">
      <xdr:nvSpPr>
        <xdr:cNvPr id="63" name="テキスト ボックス 62"/>
        <xdr:cNvSpPr txBox="1"/>
      </xdr:nvSpPr>
      <xdr:spPr>
        <a:xfrm>
          <a:off x="2527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2812</xdr:rowOff>
    </xdr:from>
    <xdr:to>
      <xdr:col>29</xdr:col>
      <xdr:colOff>177800</xdr:colOff>
      <xdr:row>18</xdr:row>
      <xdr:rowOff>104412</xdr:rowOff>
    </xdr:to>
    <xdr:sp macro="" textlink="">
      <xdr:nvSpPr>
        <xdr:cNvPr id="69" name="楕円 68"/>
        <xdr:cNvSpPr/>
      </xdr:nvSpPr>
      <xdr:spPr bwMode="auto">
        <a:xfrm>
          <a:off x="5600700" y="31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146339</xdr:rowOff>
    </xdr:from>
    <xdr:ext cx="762000" cy="259045"/>
    <xdr:sp macro="" textlink="">
      <xdr:nvSpPr>
        <xdr:cNvPr id="70" name="人口1人当たり決算額の推移該当値テキスト130"/>
        <xdr:cNvSpPr txBox="1"/>
      </xdr:nvSpPr>
      <xdr:spPr>
        <a:xfrm>
          <a:off x="5740400" y="31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19324</xdr:rowOff>
    </xdr:from>
    <xdr:to>
      <xdr:col>26</xdr:col>
      <xdr:colOff>101600</xdr:colOff>
      <xdr:row>18</xdr:row>
      <xdr:rowOff>120924</xdr:rowOff>
    </xdr:to>
    <xdr:sp macro="" textlink="">
      <xdr:nvSpPr>
        <xdr:cNvPr id="71" name="楕円 70"/>
        <xdr:cNvSpPr/>
      </xdr:nvSpPr>
      <xdr:spPr bwMode="auto">
        <a:xfrm>
          <a:off x="49530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105701</xdr:rowOff>
    </xdr:from>
    <xdr:ext cx="736600" cy="259045"/>
    <xdr:sp macro="" textlink="">
      <xdr:nvSpPr>
        <xdr:cNvPr id="72" name="テキスト ボックス 71"/>
        <xdr:cNvSpPr txBox="1"/>
      </xdr:nvSpPr>
      <xdr:spPr>
        <a:xfrm>
          <a:off x="4622800" y="323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1151</xdr:rowOff>
    </xdr:from>
    <xdr:to>
      <xdr:col>22</xdr:col>
      <xdr:colOff>165100</xdr:colOff>
      <xdr:row>18</xdr:row>
      <xdr:rowOff>102751</xdr:rowOff>
    </xdr:to>
    <xdr:sp macro="" textlink="">
      <xdr:nvSpPr>
        <xdr:cNvPr id="73" name="楕円 72"/>
        <xdr:cNvSpPr/>
      </xdr:nvSpPr>
      <xdr:spPr bwMode="auto">
        <a:xfrm>
          <a:off x="42545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87528</xdr:rowOff>
    </xdr:from>
    <xdr:ext cx="762000" cy="259045"/>
    <xdr:sp macro="" textlink="">
      <xdr:nvSpPr>
        <xdr:cNvPr id="74" name="テキスト ボックス 73"/>
        <xdr:cNvSpPr txBox="1"/>
      </xdr:nvSpPr>
      <xdr:spPr>
        <a:xfrm>
          <a:off x="3924300" y="3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171328</xdr:rowOff>
    </xdr:from>
    <xdr:to>
      <xdr:col>19</xdr:col>
      <xdr:colOff>38100</xdr:colOff>
      <xdr:row>18</xdr:row>
      <xdr:rowOff>101478</xdr:rowOff>
    </xdr:to>
    <xdr:sp macro="" textlink="">
      <xdr:nvSpPr>
        <xdr:cNvPr id="75" name="楕円 74"/>
        <xdr:cNvSpPr/>
      </xdr:nvSpPr>
      <xdr:spPr bwMode="auto">
        <a:xfrm>
          <a:off x="3556000" y="313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111655</xdr:rowOff>
    </xdr:from>
    <xdr:ext cx="762000" cy="259045"/>
    <xdr:sp macro="" textlink="">
      <xdr:nvSpPr>
        <xdr:cNvPr id="76" name="テキスト ボックス 75"/>
        <xdr:cNvSpPr txBox="1"/>
      </xdr:nvSpPr>
      <xdr:spPr>
        <a:xfrm>
          <a:off x="3225800" y="29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156309</xdr:rowOff>
    </xdr:from>
    <xdr:to>
      <xdr:col>15</xdr:col>
      <xdr:colOff>101600</xdr:colOff>
      <xdr:row>18</xdr:row>
      <xdr:rowOff>86459</xdr:rowOff>
    </xdr:to>
    <xdr:sp macro="" textlink="">
      <xdr:nvSpPr>
        <xdr:cNvPr id="77" name="楕円 76"/>
        <xdr:cNvSpPr/>
      </xdr:nvSpPr>
      <xdr:spPr bwMode="auto">
        <a:xfrm>
          <a:off x="2857500" y="311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96636</xdr:rowOff>
    </xdr:from>
    <xdr:ext cx="762000" cy="259045"/>
    <xdr:sp macro="" textlink="">
      <xdr:nvSpPr>
        <xdr:cNvPr id="78" name="テキスト ボックス 77"/>
        <xdr:cNvSpPr txBox="1"/>
      </xdr:nvSpPr>
      <xdr:spPr>
        <a:xfrm>
          <a:off x="2527300" y="28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58031</xdr:rowOff>
    </xdr:from>
    <xdr:to>
      <xdr:col>29</xdr:col>
      <xdr:colOff>127000</xdr:colOff>
      <xdr:row>36</xdr:row>
      <xdr:rowOff>104780</xdr:rowOff>
    </xdr:to>
    <xdr:cxnSp macro="">
      <xdr:nvCxnSpPr>
        <xdr:cNvPr id="110" name="直線コネクタ 109"/>
        <xdr:cNvCxnSpPr/>
      </xdr:nvCxnSpPr>
      <xdr:spPr bwMode="auto">
        <a:xfrm>
          <a:off x="5003800" y="7011281"/>
          <a:ext cx="6477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58031</xdr:rowOff>
    </xdr:from>
    <xdr:to>
      <xdr:col>26</xdr:col>
      <xdr:colOff>50800</xdr:colOff>
      <xdr:row>36</xdr:row>
      <xdr:rowOff>114998</xdr:rowOff>
    </xdr:to>
    <xdr:cxnSp macro="">
      <xdr:nvCxnSpPr>
        <xdr:cNvPr id="113" name="直線コネクタ 112"/>
        <xdr:cNvCxnSpPr/>
      </xdr:nvCxnSpPr>
      <xdr:spPr bwMode="auto">
        <a:xfrm flipV="1">
          <a:off x="4305300" y="7011281"/>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38532</xdr:rowOff>
    </xdr:from>
    <xdr:to>
      <xdr:col>22</xdr:col>
      <xdr:colOff>114300</xdr:colOff>
      <xdr:row>36</xdr:row>
      <xdr:rowOff>114998</xdr:rowOff>
    </xdr:to>
    <xdr:cxnSp macro="">
      <xdr:nvCxnSpPr>
        <xdr:cNvPr id="116" name="直線コネクタ 115"/>
        <xdr:cNvCxnSpPr/>
      </xdr:nvCxnSpPr>
      <xdr:spPr bwMode="auto">
        <a:xfrm>
          <a:off x="3606800" y="6991782"/>
          <a:ext cx="698500" cy="7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5888</xdr:rowOff>
    </xdr:from>
    <xdr:to>
      <xdr:col>18</xdr:col>
      <xdr:colOff>177800</xdr:colOff>
      <xdr:row>36</xdr:row>
      <xdr:rowOff>38532</xdr:rowOff>
    </xdr:to>
    <xdr:cxnSp macro="">
      <xdr:nvCxnSpPr>
        <xdr:cNvPr id="119" name="直線コネクタ 118"/>
        <xdr:cNvCxnSpPr/>
      </xdr:nvCxnSpPr>
      <xdr:spPr bwMode="auto">
        <a:xfrm>
          <a:off x="2908300" y="6959138"/>
          <a:ext cx="698500" cy="3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53980</xdr:rowOff>
    </xdr:from>
    <xdr:to>
      <xdr:col>29</xdr:col>
      <xdr:colOff>177800</xdr:colOff>
      <xdr:row>36</xdr:row>
      <xdr:rowOff>155580</xdr:rowOff>
    </xdr:to>
    <xdr:sp macro="" textlink="">
      <xdr:nvSpPr>
        <xdr:cNvPr id="129" name="楕円 128"/>
        <xdr:cNvSpPr/>
      </xdr:nvSpPr>
      <xdr:spPr bwMode="auto">
        <a:xfrm>
          <a:off x="5600700" y="700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26057</xdr:rowOff>
    </xdr:from>
    <xdr:ext cx="762000" cy="259045"/>
    <xdr:sp macro="" textlink="">
      <xdr:nvSpPr>
        <xdr:cNvPr id="130" name="人口1人当たり決算額の推移該当値テキスト445"/>
        <xdr:cNvSpPr txBox="1"/>
      </xdr:nvSpPr>
      <xdr:spPr>
        <a:xfrm>
          <a:off x="5740400" y="697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7231</xdr:rowOff>
    </xdr:from>
    <xdr:to>
      <xdr:col>26</xdr:col>
      <xdr:colOff>101600</xdr:colOff>
      <xdr:row>36</xdr:row>
      <xdr:rowOff>108831</xdr:rowOff>
    </xdr:to>
    <xdr:sp macro="" textlink="">
      <xdr:nvSpPr>
        <xdr:cNvPr id="131" name="楕円 130"/>
        <xdr:cNvSpPr/>
      </xdr:nvSpPr>
      <xdr:spPr bwMode="auto">
        <a:xfrm>
          <a:off x="4953000" y="696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93608</xdr:rowOff>
    </xdr:from>
    <xdr:ext cx="736600" cy="259045"/>
    <xdr:sp macro="" textlink="">
      <xdr:nvSpPr>
        <xdr:cNvPr id="132" name="テキスト ボックス 131"/>
        <xdr:cNvSpPr txBox="1"/>
      </xdr:nvSpPr>
      <xdr:spPr>
        <a:xfrm>
          <a:off x="4622800" y="704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64198</xdr:rowOff>
    </xdr:from>
    <xdr:to>
      <xdr:col>22</xdr:col>
      <xdr:colOff>165100</xdr:colOff>
      <xdr:row>36</xdr:row>
      <xdr:rowOff>165798</xdr:rowOff>
    </xdr:to>
    <xdr:sp macro="" textlink="">
      <xdr:nvSpPr>
        <xdr:cNvPr id="133" name="楕円 132"/>
        <xdr:cNvSpPr/>
      </xdr:nvSpPr>
      <xdr:spPr bwMode="auto">
        <a:xfrm>
          <a:off x="4254500" y="701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150575</xdr:rowOff>
    </xdr:from>
    <xdr:ext cx="762000" cy="259045"/>
    <xdr:sp macro="" textlink="">
      <xdr:nvSpPr>
        <xdr:cNvPr id="134" name="テキスト ボックス 133"/>
        <xdr:cNvSpPr txBox="1"/>
      </xdr:nvSpPr>
      <xdr:spPr>
        <a:xfrm>
          <a:off x="3924300" y="7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330632</xdr:rowOff>
    </xdr:from>
    <xdr:to>
      <xdr:col>19</xdr:col>
      <xdr:colOff>38100</xdr:colOff>
      <xdr:row>36</xdr:row>
      <xdr:rowOff>89332</xdr:rowOff>
    </xdr:to>
    <xdr:sp macro="" textlink="">
      <xdr:nvSpPr>
        <xdr:cNvPr id="135" name="楕円 134"/>
        <xdr:cNvSpPr/>
      </xdr:nvSpPr>
      <xdr:spPr bwMode="auto">
        <a:xfrm>
          <a:off x="3556000" y="694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74109</xdr:rowOff>
    </xdr:from>
    <xdr:ext cx="762000" cy="259045"/>
    <xdr:sp macro="" textlink="">
      <xdr:nvSpPr>
        <xdr:cNvPr id="136" name="テキスト ボックス 135"/>
        <xdr:cNvSpPr txBox="1"/>
      </xdr:nvSpPr>
      <xdr:spPr>
        <a:xfrm>
          <a:off x="3225800" y="702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297988</xdr:rowOff>
    </xdr:from>
    <xdr:to>
      <xdr:col>15</xdr:col>
      <xdr:colOff>101600</xdr:colOff>
      <xdr:row>36</xdr:row>
      <xdr:rowOff>56688</xdr:rowOff>
    </xdr:to>
    <xdr:sp macro="" textlink="">
      <xdr:nvSpPr>
        <xdr:cNvPr id="137" name="楕円 136"/>
        <xdr:cNvSpPr/>
      </xdr:nvSpPr>
      <xdr:spPr bwMode="auto">
        <a:xfrm>
          <a:off x="2857500" y="690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41465</xdr:rowOff>
    </xdr:from>
    <xdr:ext cx="762000" cy="259045"/>
    <xdr:sp macro="" textlink="">
      <xdr:nvSpPr>
        <xdr:cNvPr id="138" name="テキスト ボックス 137"/>
        <xdr:cNvSpPr txBox="1"/>
      </xdr:nvSpPr>
      <xdr:spPr>
        <a:xfrm>
          <a:off x="2527300" y="699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3388</xdr:rowOff>
    </xdr:from>
    <xdr:to>
      <xdr:col>24</xdr:col>
      <xdr:colOff>63500</xdr:colOff>
      <xdr:row>37</xdr:row>
      <xdr:rowOff>41345</xdr:rowOff>
    </xdr:to>
    <xdr:cxnSp macro="">
      <xdr:nvCxnSpPr>
        <xdr:cNvPr id="65" name="直線コネクタ 64"/>
        <xdr:cNvCxnSpPr/>
      </xdr:nvCxnSpPr>
      <xdr:spPr>
        <a:xfrm flipV="1">
          <a:off x="3797300" y="6347038"/>
          <a:ext cx="8382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21314</xdr:rowOff>
    </xdr:from>
    <xdr:to>
      <xdr:col>19</xdr:col>
      <xdr:colOff>177800</xdr:colOff>
      <xdr:row>37</xdr:row>
      <xdr:rowOff>41345</xdr:rowOff>
    </xdr:to>
    <xdr:cxnSp macro="">
      <xdr:nvCxnSpPr>
        <xdr:cNvPr id="68" name="直線コネクタ 67"/>
        <xdr:cNvCxnSpPr/>
      </xdr:nvCxnSpPr>
      <xdr:spPr>
        <a:xfrm>
          <a:off x="2908300" y="6364964"/>
          <a:ext cx="8890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21314</xdr:rowOff>
    </xdr:from>
    <xdr:to>
      <xdr:col>15</xdr:col>
      <xdr:colOff>50800</xdr:colOff>
      <xdr:row>37</xdr:row>
      <xdr:rowOff>45498</xdr:rowOff>
    </xdr:to>
    <xdr:cxnSp macro="">
      <xdr:nvCxnSpPr>
        <xdr:cNvPr id="71" name="直線コネクタ 70"/>
        <xdr:cNvCxnSpPr/>
      </xdr:nvCxnSpPr>
      <xdr:spPr>
        <a:xfrm flipV="1">
          <a:off x="2019300" y="6364964"/>
          <a:ext cx="889000" cy="2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34620</xdr:rowOff>
    </xdr:from>
    <xdr:to>
      <xdr:col>10</xdr:col>
      <xdr:colOff>114300</xdr:colOff>
      <xdr:row>37</xdr:row>
      <xdr:rowOff>45498</xdr:rowOff>
    </xdr:to>
    <xdr:cxnSp macro="">
      <xdr:nvCxnSpPr>
        <xdr:cNvPr id="74" name="直線コネクタ 73"/>
        <xdr:cNvCxnSpPr/>
      </xdr:nvCxnSpPr>
      <xdr:spPr>
        <a:xfrm>
          <a:off x="1130300" y="6378270"/>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94464</xdr:rowOff>
    </xdr:from>
    <xdr:ext cx="534377" cy="259045"/>
    <xdr:sp macro="" textlink="">
      <xdr:nvSpPr>
        <xdr:cNvPr id="78" name="テキスト ボックス 77"/>
        <xdr:cNvSpPr txBox="1"/>
      </xdr:nvSpPr>
      <xdr:spPr>
        <a:xfrm>
          <a:off x="863111" y="64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124038</xdr:rowOff>
    </xdr:from>
    <xdr:to>
      <xdr:col>24</xdr:col>
      <xdr:colOff>114300</xdr:colOff>
      <xdr:row>37</xdr:row>
      <xdr:rowOff>54188</xdr:rowOff>
    </xdr:to>
    <xdr:sp macro="" textlink="">
      <xdr:nvSpPr>
        <xdr:cNvPr id="84" name="楕円 83"/>
        <xdr:cNvSpPr/>
      </xdr:nvSpPr>
      <xdr:spPr>
        <a:xfrm>
          <a:off x="4584700" y="62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102465</xdr:rowOff>
    </xdr:from>
    <xdr:ext cx="534377" cy="259045"/>
    <xdr:sp macro="" textlink="">
      <xdr:nvSpPr>
        <xdr:cNvPr id="85" name="人件費該当値テキスト"/>
        <xdr:cNvSpPr txBox="1"/>
      </xdr:nvSpPr>
      <xdr:spPr>
        <a:xfrm>
          <a:off x="4686300" y="62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161995</xdr:rowOff>
    </xdr:from>
    <xdr:to>
      <xdr:col>20</xdr:col>
      <xdr:colOff>38100</xdr:colOff>
      <xdr:row>37</xdr:row>
      <xdr:rowOff>92145</xdr:rowOff>
    </xdr:to>
    <xdr:sp macro="" textlink="">
      <xdr:nvSpPr>
        <xdr:cNvPr id="86" name="楕円 85"/>
        <xdr:cNvSpPr/>
      </xdr:nvSpPr>
      <xdr:spPr>
        <a:xfrm>
          <a:off x="37465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83272</xdr:rowOff>
    </xdr:from>
    <xdr:ext cx="534377" cy="259045"/>
    <xdr:sp macro="" textlink="">
      <xdr:nvSpPr>
        <xdr:cNvPr id="87" name="テキスト ボックス 86"/>
        <xdr:cNvSpPr txBox="1"/>
      </xdr:nvSpPr>
      <xdr:spPr>
        <a:xfrm>
          <a:off x="3530111" y="6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141964</xdr:rowOff>
    </xdr:from>
    <xdr:to>
      <xdr:col>15</xdr:col>
      <xdr:colOff>101600</xdr:colOff>
      <xdr:row>37</xdr:row>
      <xdr:rowOff>72114</xdr:rowOff>
    </xdr:to>
    <xdr:sp macro="" textlink="">
      <xdr:nvSpPr>
        <xdr:cNvPr id="88" name="楕円 87"/>
        <xdr:cNvSpPr/>
      </xdr:nvSpPr>
      <xdr:spPr>
        <a:xfrm>
          <a:off x="2857500" y="6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63241</xdr:rowOff>
    </xdr:from>
    <xdr:ext cx="534377" cy="259045"/>
    <xdr:sp macro="" textlink="">
      <xdr:nvSpPr>
        <xdr:cNvPr id="89" name="テキスト ボックス 88"/>
        <xdr:cNvSpPr txBox="1"/>
      </xdr:nvSpPr>
      <xdr:spPr>
        <a:xfrm>
          <a:off x="2641111" y="6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166148</xdr:rowOff>
    </xdr:from>
    <xdr:to>
      <xdr:col>10</xdr:col>
      <xdr:colOff>165100</xdr:colOff>
      <xdr:row>37</xdr:row>
      <xdr:rowOff>96298</xdr:rowOff>
    </xdr:to>
    <xdr:sp macro="" textlink="">
      <xdr:nvSpPr>
        <xdr:cNvPr id="90" name="楕円 89"/>
        <xdr:cNvSpPr/>
      </xdr:nvSpPr>
      <xdr:spPr>
        <a:xfrm>
          <a:off x="1968500" y="63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87425</xdr:rowOff>
    </xdr:from>
    <xdr:ext cx="534377" cy="259045"/>
    <xdr:sp macro="" textlink="">
      <xdr:nvSpPr>
        <xdr:cNvPr id="91" name="テキスト ボックス 90"/>
        <xdr:cNvSpPr txBox="1"/>
      </xdr:nvSpPr>
      <xdr:spPr>
        <a:xfrm>
          <a:off x="1752111" y="64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155270</xdr:rowOff>
    </xdr:from>
    <xdr:to>
      <xdr:col>6</xdr:col>
      <xdr:colOff>38100</xdr:colOff>
      <xdr:row>37</xdr:row>
      <xdr:rowOff>85420</xdr:rowOff>
    </xdr:to>
    <xdr:sp macro="" textlink="">
      <xdr:nvSpPr>
        <xdr:cNvPr id="92" name="楕円 91"/>
        <xdr:cNvSpPr/>
      </xdr:nvSpPr>
      <xdr:spPr>
        <a:xfrm>
          <a:off x="1079500" y="63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101947</xdr:rowOff>
    </xdr:from>
    <xdr:ext cx="534377" cy="259045"/>
    <xdr:sp macro="" textlink="">
      <xdr:nvSpPr>
        <xdr:cNvPr id="93" name="テキスト ボックス 92"/>
        <xdr:cNvSpPr txBox="1"/>
      </xdr:nvSpPr>
      <xdr:spPr>
        <a:xfrm>
          <a:off x="863111" y="61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154239</xdr:rowOff>
    </xdr:from>
    <xdr:to>
      <xdr:col>24</xdr:col>
      <xdr:colOff>63500</xdr:colOff>
      <xdr:row>57</xdr:row>
      <xdr:rowOff>167018</xdr:rowOff>
    </xdr:to>
    <xdr:cxnSp macro="">
      <xdr:nvCxnSpPr>
        <xdr:cNvPr id="123" name="直線コネクタ 122"/>
        <xdr:cNvCxnSpPr/>
      </xdr:nvCxnSpPr>
      <xdr:spPr>
        <a:xfrm>
          <a:off x="3797300" y="9926889"/>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154239</xdr:rowOff>
    </xdr:from>
    <xdr:to>
      <xdr:col>19</xdr:col>
      <xdr:colOff>177800</xdr:colOff>
      <xdr:row>58</xdr:row>
      <xdr:rowOff>28334</xdr:rowOff>
    </xdr:to>
    <xdr:cxnSp macro="">
      <xdr:nvCxnSpPr>
        <xdr:cNvPr id="126" name="直線コネクタ 125"/>
        <xdr:cNvCxnSpPr/>
      </xdr:nvCxnSpPr>
      <xdr:spPr>
        <a:xfrm flipV="1">
          <a:off x="2908300" y="9926889"/>
          <a:ext cx="8890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28334</xdr:rowOff>
    </xdr:from>
    <xdr:to>
      <xdr:col>15</xdr:col>
      <xdr:colOff>50800</xdr:colOff>
      <xdr:row>58</xdr:row>
      <xdr:rowOff>39246</xdr:rowOff>
    </xdr:to>
    <xdr:cxnSp macro="">
      <xdr:nvCxnSpPr>
        <xdr:cNvPr id="129" name="直線コネクタ 128"/>
        <xdr:cNvCxnSpPr/>
      </xdr:nvCxnSpPr>
      <xdr:spPr>
        <a:xfrm flipV="1">
          <a:off x="2019300" y="9972434"/>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39246</xdr:rowOff>
    </xdr:from>
    <xdr:to>
      <xdr:col>10</xdr:col>
      <xdr:colOff>114300</xdr:colOff>
      <xdr:row>58</xdr:row>
      <xdr:rowOff>48427</xdr:rowOff>
    </xdr:to>
    <xdr:cxnSp macro="">
      <xdr:nvCxnSpPr>
        <xdr:cNvPr id="132" name="直線コネクタ 131"/>
        <xdr:cNvCxnSpPr/>
      </xdr:nvCxnSpPr>
      <xdr:spPr>
        <a:xfrm flipV="1">
          <a:off x="1130300" y="9983346"/>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3" name="フローチャート: 判断 132"/>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4" name="テキスト ボックス 133"/>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5" name="フローチャート: 判断 134"/>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6" name="テキスト ボックス 135"/>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116218</xdr:rowOff>
    </xdr:from>
    <xdr:to>
      <xdr:col>24</xdr:col>
      <xdr:colOff>114300</xdr:colOff>
      <xdr:row>58</xdr:row>
      <xdr:rowOff>46368</xdr:rowOff>
    </xdr:to>
    <xdr:sp macro="" textlink="">
      <xdr:nvSpPr>
        <xdr:cNvPr id="142" name="楕円 141"/>
        <xdr:cNvSpPr/>
      </xdr:nvSpPr>
      <xdr:spPr>
        <a:xfrm>
          <a:off x="4584700" y="98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94645</xdr:rowOff>
    </xdr:from>
    <xdr:ext cx="534377" cy="259045"/>
    <xdr:sp macro="" textlink="">
      <xdr:nvSpPr>
        <xdr:cNvPr id="143" name="物件費該当値テキスト"/>
        <xdr:cNvSpPr txBox="1"/>
      </xdr:nvSpPr>
      <xdr:spPr>
        <a:xfrm>
          <a:off x="4686300"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103439</xdr:rowOff>
    </xdr:from>
    <xdr:to>
      <xdr:col>20</xdr:col>
      <xdr:colOff>38100</xdr:colOff>
      <xdr:row>58</xdr:row>
      <xdr:rowOff>33589</xdr:rowOff>
    </xdr:to>
    <xdr:sp macro="" textlink="">
      <xdr:nvSpPr>
        <xdr:cNvPr id="144" name="楕円 143"/>
        <xdr:cNvSpPr/>
      </xdr:nvSpPr>
      <xdr:spPr>
        <a:xfrm>
          <a:off x="3746500" y="9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24716</xdr:rowOff>
    </xdr:from>
    <xdr:ext cx="534377" cy="259045"/>
    <xdr:sp macro="" textlink="">
      <xdr:nvSpPr>
        <xdr:cNvPr id="145" name="テキスト ボックス 144"/>
        <xdr:cNvSpPr txBox="1"/>
      </xdr:nvSpPr>
      <xdr:spPr>
        <a:xfrm>
          <a:off x="3530111" y="9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148984</xdr:rowOff>
    </xdr:from>
    <xdr:to>
      <xdr:col>15</xdr:col>
      <xdr:colOff>101600</xdr:colOff>
      <xdr:row>58</xdr:row>
      <xdr:rowOff>79134</xdr:rowOff>
    </xdr:to>
    <xdr:sp macro="" textlink="">
      <xdr:nvSpPr>
        <xdr:cNvPr id="146" name="楕円 145"/>
        <xdr:cNvSpPr/>
      </xdr:nvSpPr>
      <xdr:spPr>
        <a:xfrm>
          <a:off x="2857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70261</xdr:rowOff>
    </xdr:from>
    <xdr:ext cx="534377" cy="259045"/>
    <xdr:sp macro="" textlink="">
      <xdr:nvSpPr>
        <xdr:cNvPr id="147" name="テキスト ボックス 146"/>
        <xdr:cNvSpPr txBox="1"/>
      </xdr:nvSpPr>
      <xdr:spPr>
        <a:xfrm>
          <a:off x="2641111" y="100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159896</xdr:rowOff>
    </xdr:from>
    <xdr:to>
      <xdr:col>10</xdr:col>
      <xdr:colOff>165100</xdr:colOff>
      <xdr:row>58</xdr:row>
      <xdr:rowOff>90046</xdr:rowOff>
    </xdr:to>
    <xdr:sp macro="" textlink="">
      <xdr:nvSpPr>
        <xdr:cNvPr id="148" name="楕円 147"/>
        <xdr:cNvSpPr/>
      </xdr:nvSpPr>
      <xdr:spPr>
        <a:xfrm>
          <a:off x="1968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81173</xdr:rowOff>
    </xdr:from>
    <xdr:ext cx="534377" cy="259045"/>
    <xdr:sp macro="" textlink="">
      <xdr:nvSpPr>
        <xdr:cNvPr id="149" name="テキスト ボックス 148"/>
        <xdr:cNvSpPr txBox="1"/>
      </xdr:nvSpPr>
      <xdr:spPr>
        <a:xfrm>
          <a:off x="1752111" y="10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169077</xdr:rowOff>
    </xdr:from>
    <xdr:to>
      <xdr:col>6</xdr:col>
      <xdr:colOff>38100</xdr:colOff>
      <xdr:row>58</xdr:row>
      <xdr:rowOff>99227</xdr:rowOff>
    </xdr:to>
    <xdr:sp macro="" textlink="">
      <xdr:nvSpPr>
        <xdr:cNvPr id="150" name="楕円 149"/>
        <xdr:cNvSpPr/>
      </xdr:nvSpPr>
      <xdr:spPr>
        <a:xfrm>
          <a:off x="1079500" y="99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90354</xdr:rowOff>
    </xdr:from>
    <xdr:ext cx="534377" cy="259045"/>
    <xdr:sp macro="" textlink="">
      <xdr:nvSpPr>
        <xdr:cNvPr id="151" name="テキスト ボックス 150"/>
        <xdr:cNvSpPr txBox="1"/>
      </xdr:nvSpPr>
      <xdr:spPr>
        <a:xfrm>
          <a:off x="863111" y="10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153025</xdr:rowOff>
    </xdr:from>
    <xdr:to>
      <xdr:col>24</xdr:col>
      <xdr:colOff>63500</xdr:colOff>
      <xdr:row>78</xdr:row>
      <xdr:rowOff>157449</xdr:rowOff>
    </xdr:to>
    <xdr:cxnSp macro="">
      <xdr:nvCxnSpPr>
        <xdr:cNvPr id="182" name="直線コネクタ 181"/>
        <xdr:cNvCxnSpPr/>
      </xdr:nvCxnSpPr>
      <xdr:spPr>
        <a:xfrm flipV="1">
          <a:off x="3797300" y="13526125"/>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157449</xdr:rowOff>
    </xdr:from>
    <xdr:to>
      <xdr:col>19</xdr:col>
      <xdr:colOff>177800</xdr:colOff>
      <xdr:row>79</xdr:row>
      <xdr:rowOff>15047</xdr:rowOff>
    </xdr:to>
    <xdr:cxnSp macro="">
      <xdr:nvCxnSpPr>
        <xdr:cNvPr id="185" name="直線コネクタ 184"/>
        <xdr:cNvCxnSpPr/>
      </xdr:nvCxnSpPr>
      <xdr:spPr>
        <a:xfrm flipV="1">
          <a:off x="2908300" y="13530549"/>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161189</xdr:rowOff>
    </xdr:from>
    <xdr:to>
      <xdr:col>15</xdr:col>
      <xdr:colOff>50800</xdr:colOff>
      <xdr:row>79</xdr:row>
      <xdr:rowOff>15047</xdr:rowOff>
    </xdr:to>
    <xdr:cxnSp macro="">
      <xdr:nvCxnSpPr>
        <xdr:cNvPr id="188" name="直線コネクタ 187"/>
        <xdr:cNvCxnSpPr/>
      </xdr:nvCxnSpPr>
      <xdr:spPr>
        <a:xfrm>
          <a:off x="2019300" y="13534289"/>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153025</xdr:rowOff>
    </xdr:from>
    <xdr:to>
      <xdr:col>10</xdr:col>
      <xdr:colOff>114300</xdr:colOff>
      <xdr:row>78</xdr:row>
      <xdr:rowOff>161189</xdr:rowOff>
    </xdr:to>
    <xdr:cxnSp macro="">
      <xdr:nvCxnSpPr>
        <xdr:cNvPr id="191" name="直線コネクタ 190"/>
        <xdr:cNvCxnSpPr/>
      </xdr:nvCxnSpPr>
      <xdr:spPr>
        <a:xfrm>
          <a:off x="1130300" y="1352612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2" name="フローチャート: 判断 191"/>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45055</xdr:rowOff>
    </xdr:from>
    <xdr:ext cx="469744" cy="259045"/>
    <xdr:sp macro="" textlink="">
      <xdr:nvSpPr>
        <xdr:cNvPr id="193" name="テキスト ボックス 192"/>
        <xdr:cNvSpPr txBox="1"/>
      </xdr:nvSpPr>
      <xdr:spPr>
        <a:xfrm>
          <a:off x="1784428" y="13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4" name="フローチャート: 判断 193"/>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55504</xdr:rowOff>
    </xdr:from>
    <xdr:ext cx="469744" cy="259045"/>
    <xdr:sp macro="" textlink="">
      <xdr:nvSpPr>
        <xdr:cNvPr id="195" name="テキスト ボックス 194"/>
        <xdr:cNvSpPr txBox="1"/>
      </xdr:nvSpPr>
      <xdr:spPr>
        <a:xfrm>
          <a:off x="895428" y="1360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102225</xdr:rowOff>
    </xdr:from>
    <xdr:to>
      <xdr:col>24</xdr:col>
      <xdr:colOff>114300</xdr:colOff>
      <xdr:row>79</xdr:row>
      <xdr:rowOff>32375</xdr:rowOff>
    </xdr:to>
    <xdr:sp macro="" textlink="">
      <xdr:nvSpPr>
        <xdr:cNvPr id="201" name="楕円 200"/>
        <xdr:cNvSpPr/>
      </xdr:nvSpPr>
      <xdr:spPr>
        <a:xfrm>
          <a:off x="4584700" y="13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55653</xdr:rowOff>
    </xdr:from>
    <xdr:ext cx="469744" cy="259045"/>
    <xdr:sp macro="" textlink="">
      <xdr:nvSpPr>
        <xdr:cNvPr id="202" name="維持補修費該当値テキスト"/>
        <xdr:cNvSpPr txBox="1"/>
      </xdr:nvSpPr>
      <xdr:spPr>
        <a:xfrm>
          <a:off x="4686300" y="1342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106649</xdr:rowOff>
    </xdr:from>
    <xdr:to>
      <xdr:col>20</xdr:col>
      <xdr:colOff>38100</xdr:colOff>
      <xdr:row>79</xdr:row>
      <xdr:rowOff>36799</xdr:rowOff>
    </xdr:to>
    <xdr:sp macro="" textlink="">
      <xdr:nvSpPr>
        <xdr:cNvPr id="203" name="楕円 202"/>
        <xdr:cNvSpPr/>
      </xdr:nvSpPr>
      <xdr:spPr>
        <a:xfrm>
          <a:off x="3746500" y="13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27926</xdr:rowOff>
    </xdr:from>
    <xdr:ext cx="469744" cy="259045"/>
    <xdr:sp macro="" textlink="">
      <xdr:nvSpPr>
        <xdr:cNvPr id="204" name="テキスト ボックス 203"/>
        <xdr:cNvSpPr txBox="1"/>
      </xdr:nvSpPr>
      <xdr:spPr>
        <a:xfrm>
          <a:off x="3562428" y="135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135697</xdr:rowOff>
    </xdr:from>
    <xdr:to>
      <xdr:col>15</xdr:col>
      <xdr:colOff>101600</xdr:colOff>
      <xdr:row>79</xdr:row>
      <xdr:rowOff>65847</xdr:rowOff>
    </xdr:to>
    <xdr:sp macro="" textlink="">
      <xdr:nvSpPr>
        <xdr:cNvPr id="205" name="楕円 204"/>
        <xdr:cNvSpPr/>
      </xdr:nvSpPr>
      <xdr:spPr>
        <a:xfrm>
          <a:off x="2857500" y="135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56974</xdr:rowOff>
    </xdr:from>
    <xdr:ext cx="469744" cy="259045"/>
    <xdr:sp macro="" textlink="">
      <xdr:nvSpPr>
        <xdr:cNvPr id="206" name="テキスト ボックス 205"/>
        <xdr:cNvSpPr txBox="1"/>
      </xdr:nvSpPr>
      <xdr:spPr>
        <a:xfrm>
          <a:off x="2673428" y="1360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110389</xdr:rowOff>
    </xdr:from>
    <xdr:to>
      <xdr:col>10</xdr:col>
      <xdr:colOff>165100</xdr:colOff>
      <xdr:row>79</xdr:row>
      <xdr:rowOff>40539</xdr:rowOff>
    </xdr:to>
    <xdr:sp macro="" textlink="">
      <xdr:nvSpPr>
        <xdr:cNvPr id="207" name="楕円 206"/>
        <xdr:cNvSpPr/>
      </xdr:nvSpPr>
      <xdr:spPr>
        <a:xfrm>
          <a:off x="1968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57066</xdr:rowOff>
    </xdr:from>
    <xdr:ext cx="469744" cy="259045"/>
    <xdr:sp macro="" textlink="">
      <xdr:nvSpPr>
        <xdr:cNvPr id="208" name="テキスト ボックス 207"/>
        <xdr:cNvSpPr txBox="1"/>
      </xdr:nvSpPr>
      <xdr:spPr>
        <a:xfrm>
          <a:off x="1784428" y="1325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102225</xdr:rowOff>
    </xdr:from>
    <xdr:to>
      <xdr:col>6</xdr:col>
      <xdr:colOff>38100</xdr:colOff>
      <xdr:row>79</xdr:row>
      <xdr:rowOff>32375</xdr:rowOff>
    </xdr:to>
    <xdr:sp macro="" textlink="">
      <xdr:nvSpPr>
        <xdr:cNvPr id="209" name="楕円 208"/>
        <xdr:cNvSpPr/>
      </xdr:nvSpPr>
      <xdr:spPr>
        <a:xfrm>
          <a:off x="1079500" y="13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48902</xdr:rowOff>
    </xdr:from>
    <xdr:ext cx="469744" cy="259045"/>
    <xdr:sp macro="" textlink="">
      <xdr:nvSpPr>
        <xdr:cNvPr id="210" name="テキスト ボックス 209"/>
        <xdr:cNvSpPr txBox="1"/>
      </xdr:nvSpPr>
      <xdr:spPr>
        <a:xfrm>
          <a:off x="895428" y="132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58147</xdr:rowOff>
    </xdr:from>
    <xdr:to>
      <xdr:col>24</xdr:col>
      <xdr:colOff>63500</xdr:colOff>
      <xdr:row>96</xdr:row>
      <xdr:rowOff>93371</xdr:rowOff>
    </xdr:to>
    <xdr:cxnSp macro="">
      <xdr:nvCxnSpPr>
        <xdr:cNvPr id="240" name="直線コネクタ 239"/>
        <xdr:cNvCxnSpPr/>
      </xdr:nvCxnSpPr>
      <xdr:spPr>
        <a:xfrm flipV="1">
          <a:off x="3797300" y="16517347"/>
          <a:ext cx="8382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93371</xdr:rowOff>
    </xdr:from>
    <xdr:to>
      <xdr:col>19</xdr:col>
      <xdr:colOff>177800</xdr:colOff>
      <xdr:row>97</xdr:row>
      <xdr:rowOff>22200</xdr:rowOff>
    </xdr:to>
    <xdr:cxnSp macro="">
      <xdr:nvCxnSpPr>
        <xdr:cNvPr id="243" name="直線コネクタ 242"/>
        <xdr:cNvCxnSpPr/>
      </xdr:nvCxnSpPr>
      <xdr:spPr>
        <a:xfrm flipV="1">
          <a:off x="2908300" y="16552571"/>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147453</xdr:rowOff>
    </xdr:from>
    <xdr:to>
      <xdr:col>15</xdr:col>
      <xdr:colOff>50800</xdr:colOff>
      <xdr:row>97</xdr:row>
      <xdr:rowOff>22200</xdr:rowOff>
    </xdr:to>
    <xdr:cxnSp macro="">
      <xdr:nvCxnSpPr>
        <xdr:cNvPr id="246" name="直線コネクタ 245"/>
        <xdr:cNvCxnSpPr/>
      </xdr:nvCxnSpPr>
      <xdr:spPr>
        <a:xfrm>
          <a:off x="2019300" y="1660665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147453</xdr:rowOff>
    </xdr:from>
    <xdr:to>
      <xdr:col>10</xdr:col>
      <xdr:colOff>114300</xdr:colOff>
      <xdr:row>97</xdr:row>
      <xdr:rowOff>82835</xdr:rowOff>
    </xdr:to>
    <xdr:cxnSp macro="">
      <xdr:nvCxnSpPr>
        <xdr:cNvPr id="249" name="直線コネクタ 248"/>
        <xdr:cNvCxnSpPr/>
      </xdr:nvCxnSpPr>
      <xdr:spPr>
        <a:xfrm flipV="1">
          <a:off x="1130300" y="16606653"/>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50" name="フローチャート: 判断 249"/>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63059</xdr:rowOff>
    </xdr:from>
    <xdr:ext cx="534377" cy="259045"/>
    <xdr:sp macro="" textlink="">
      <xdr:nvSpPr>
        <xdr:cNvPr id="251" name="テキスト ボックス 250"/>
        <xdr:cNvSpPr txBox="1"/>
      </xdr:nvSpPr>
      <xdr:spPr>
        <a:xfrm>
          <a:off x="1752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52" name="フローチャート: 判断 251"/>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144232</xdr:rowOff>
    </xdr:from>
    <xdr:ext cx="534377" cy="259045"/>
    <xdr:sp macro="" textlink="">
      <xdr:nvSpPr>
        <xdr:cNvPr id="253" name="テキスト ボックス 252"/>
        <xdr:cNvSpPr txBox="1"/>
      </xdr:nvSpPr>
      <xdr:spPr>
        <a:xfrm>
          <a:off x="863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7347</xdr:rowOff>
    </xdr:from>
    <xdr:to>
      <xdr:col>24</xdr:col>
      <xdr:colOff>114300</xdr:colOff>
      <xdr:row>96</xdr:row>
      <xdr:rowOff>108947</xdr:rowOff>
    </xdr:to>
    <xdr:sp macro="" textlink="">
      <xdr:nvSpPr>
        <xdr:cNvPr id="259" name="楕円 258"/>
        <xdr:cNvSpPr/>
      </xdr:nvSpPr>
      <xdr:spPr>
        <a:xfrm>
          <a:off x="45847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30224</xdr:rowOff>
    </xdr:from>
    <xdr:ext cx="534377" cy="259045"/>
    <xdr:sp macro="" textlink="">
      <xdr:nvSpPr>
        <xdr:cNvPr id="260" name="扶助費該当値テキスト"/>
        <xdr:cNvSpPr txBox="1"/>
      </xdr:nvSpPr>
      <xdr:spPr>
        <a:xfrm>
          <a:off x="4686300" y="16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42571</xdr:rowOff>
    </xdr:from>
    <xdr:to>
      <xdr:col>20</xdr:col>
      <xdr:colOff>38100</xdr:colOff>
      <xdr:row>96</xdr:row>
      <xdr:rowOff>144171</xdr:rowOff>
    </xdr:to>
    <xdr:sp macro="" textlink="">
      <xdr:nvSpPr>
        <xdr:cNvPr id="261" name="楕円 260"/>
        <xdr:cNvSpPr/>
      </xdr:nvSpPr>
      <xdr:spPr>
        <a:xfrm>
          <a:off x="37465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160698</xdr:rowOff>
    </xdr:from>
    <xdr:ext cx="534377" cy="259045"/>
    <xdr:sp macro="" textlink="">
      <xdr:nvSpPr>
        <xdr:cNvPr id="262" name="テキスト ボックス 261"/>
        <xdr:cNvSpPr txBox="1"/>
      </xdr:nvSpPr>
      <xdr:spPr>
        <a:xfrm>
          <a:off x="3530111" y="162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142850</xdr:rowOff>
    </xdr:from>
    <xdr:to>
      <xdr:col>15</xdr:col>
      <xdr:colOff>101600</xdr:colOff>
      <xdr:row>97</xdr:row>
      <xdr:rowOff>73000</xdr:rowOff>
    </xdr:to>
    <xdr:sp macro="" textlink="">
      <xdr:nvSpPr>
        <xdr:cNvPr id="263" name="楕円 262"/>
        <xdr:cNvSpPr/>
      </xdr:nvSpPr>
      <xdr:spPr>
        <a:xfrm>
          <a:off x="2857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89527</xdr:rowOff>
    </xdr:from>
    <xdr:ext cx="534377" cy="259045"/>
    <xdr:sp macro="" textlink="">
      <xdr:nvSpPr>
        <xdr:cNvPr id="264" name="テキスト ボックス 263"/>
        <xdr:cNvSpPr txBox="1"/>
      </xdr:nvSpPr>
      <xdr:spPr>
        <a:xfrm>
          <a:off x="2641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96653</xdr:rowOff>
    </xdr:from>
    <xdr:to>
      <xdr:col>10</xdr:col>
      <xdr:colOff>165100</xdr:colOff>
      <xdr:row>97</xdr:row>
      <xdr:rowOff>26803</xdr:rowOff>
    </xdr:to>
    <xdr:sp macro="" textlink="">
      <xdr:nvSpPr>
        <xdr:cNvPr id="265" name="楕円 264"/>
        <xdr:cNvSpPr/>
      </xdr:nvSpPr>
      <xdr:spPr>
        <a:xfrm>
          <a:off x="1968500" y="1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43330</xdr:rowOff>
    </xdr:from>
    <xdr:ext cx="534377" cy="259045"/>
    <xdr:sp macro="" textlink="">
      <xdr:nvSpPr>
        <xdr:cNvPr id="266" name="テキスト ボックス 265"/>
        <xdr:cNvSpPr txBox="1"/>
      </xdr:nvSpPr>
      <xdr:spPr>
        <a:xfrm>
          <a:off x="1752111" y="16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32035</xdr:rowOff>
    </xdr:from>
    <xdr:to>
      <xdr:col>6</xdr:col>
      <xdr:colOff>38100</xdr:colOff>
      <xdr:row>97</xdr:row>
      <xdr:rowOff>133635</xdr:rowOff>
    </xdr:to>
    <xdr:sp macro="" textlink="">
      <xdr:nvSpPr>
        <xdr:cNvPr id="267" name="楕円 266"/>
        <xdr:cNvSpPr/>
      </xdr:nvSpPr>
      <xdr:spPr>
        <a:xfrm>
          <a:off x="1079500" y="16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150162</xdr:rowOff>
    </xdr:from>
    <xdr:ext cx="534377" cy="259045"/>
    <xdr:sp macro="" textlink="">
      <xdr:nvSpPr>
        <xdr:cNvPr id="268" name="テキスト ボックス 267"/>
        <xdr:cNvSpPr txBox="1"/>
      </xdr:nvSpPr>
      <xdr:spPr>
        <a:xfrm>
          <a:off x="863111" y="164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27796</xdr:rowOff>
    </xdr:from>
    <xdr:to>
      <xdr:col>55</xdr:col>
      <xdr:colOff>0</xdr:colOff>
      <xdr:row>36</xdr:row>
      <xdr:rowOff>129596</xdr:rowOff>
    </xdr:to>
    <xdr:cxnSp macro="">
      <xdr:nvCxnSpPr>
        <xdr:cNvPr id="295" name="直線コネクタ 294"/>
        <xdr:cNvCxnSpPr/>
      </xdr:nvCxnSpPr>
      <xdr:spPr>
        <a:xfrm flipV="1">
          <a:off x="9639300" y="6199996"/>
          <a:ext cx="838200" cy="1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91589</xdr:rowOff>
    </xdr:from>
    <xdr:to>
      <xdr:col>50</xdr:col>
      <xdr:colOff>114300</xdr:colOff>
      <xdr:row>36</xdr:row>
      <xdr:rowOff>129596</xdr:rowOff>
    </xdr:to>
    <xdr:cxnSp macro="">
      <xdr:nvCxnSpPr>
        <xdr:cNvPr id="298" name="直線コネクタ 297"/>
        <xdr:cNvCxnSpPr/>
      </xdr:nvCxnSpPr>
      <xdr:spPr>
        <a:xfrm>
          <a:off x="8750300" y="6263789"/>
          <a:ext cx="889000" cy="3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91589</xdr:rowOff>
    </xdr:from>
    <xdr:to>
      <xdr:col>45</xdr:col>
      <xdr:colOff>177800</xdr:colOff>
      <xdr:row>36</xdr:row>
      <xdr:rowOff>144556</xdr:rowOff>
    </xdr:to>
    <xdr:cxnSp macro="">
      <xdr:nvCxnSpPr>
        <xdr:cNvPr id="301" name="直線コネクタ 300"/>
        <xdr:cNvCxnSpPr/>
      </xdr:nvCxnSpPr>
      <xdr:spPr>
        <a:xfrm flipV="1">
          <a:off x="7861300" y="6263789"/>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149699</xdr:rowOff>
    </xdr:from>
    <xdr:to>
      <xdr:col>41</xdr:col>
      <xdr:colOff>50800</xdr:colOff>
      <xdr:row>36</xdr:row>
      <xdr:rowOff>144556</xdr:rowOff>
    </xdr:to>
    <xdr:cxnSp macro="">
      <xdr:nvCxnSpPr>
        <xdr:cNvPr id="304" name="直線コネクタ 303"/>
        <xdr:cNvCxnSpPr/>
      </xdr:nvCxnSpPr>
      <xdr:spPr>
        <a:xfrm>
          <a:off x="6972300" y="6150449"/>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5" name="フローチャート: 判断 304"/>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6" name="テキスト ボックス 305"/>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7" name="フローチャート: 判断 306"/>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166004</xdr:rowOff>
    </xdr:from>
    <xdr:ext cx="534377" cy="259045"/>
    <xdr:sp macro="" textlink="">
      <xdr:nvSpPr>
        <xdr:cNvPr id="308" name="テキスト ボックス 307"/>
        <xdr:cNvSpPr txBox="1"/>
      </xdr:nvSpPr>
      <xdr:spPr>
        <a:xfrm>
          <a:off x="6705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148446</xdr:rowOff>
    </xdr:from>
    <xdr:to>
      <xdr:col>55</xdr:col>
      <xdr:colOff>50800</xdr:colOff>
      <xdr:row>36</xdr:row>
      <xdr:rowOff>78596</xdr:rowOff>
    </xdr:to>
    <xdr:sp macro="" textlink="">
      <xdr:nvSpPr>
        <xdr:cNvPr id="314" name="楕円 313"/>
        <xdr:cNvSpPr/>
      </xdr:nvSpPr>
      <xdr:spPr>
        <a:xfrm>
          <a:off x="10426700" y="61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171323</xdr:rowOff>
    </xdr:from>
    <xdr:ext cx="534377" cy="259045"/>
    <xdr:sp macro="" textlink="">
      <xdr:nvSpPr>
        <xdr:cNvPr id="315" name="補助費等該当値テキスト"/>
        <xdr:cNvSpPr txBox="1"/>
      </xdr:nvSpPr>
      <xdr:spPr>
        <a:xfrm>
          <a:off x="10528300" y="600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78796</xdr:rowOff>
    </xdr:from>
    <xdr:to>
      <xdr:col>50</xdr:col>
      <xdr:colOff>165100</xdr:colOff>
      <xdr:row>37</xdr:row>
      <xdr:rowOff>8946</xdr:rowOff>
    </xdr:to>
    <xdr:sp macro="" textlink="">
      <xdr:nvSpPr>
        <xdr:cNvPr id="316" name="楕円 315"/>
        <xdr:cNvSpPr/>
      </xdr:nvSpPr>
      <xdr:spPr>
        <a:xfrm>
          <a:off x="9588500" y="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xdr:rowOff>
    </xdr:from>
    <xdr:ext cx="534377" cy="259045"/>
    <xdr:sp macro="" textlink="">
      <xdr:nvSpPr>
        <xdr:cNvPr id="317" name="テキスト ボックス 316"/>
        <xdr:cNvSpPr txBox="1"/>
      </xdr:nvSpPr>
      <xdr:spPr>
        <a:xfrm>
          <a:off x="9372111" y="63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40789</xdr:rowOff>
    </xdr:from>
    <xdr:to>
      <xdr:col>46</xdr:col>
      <xdr:colOff>38100</xdr:colOff>
      <xdr:row>36</xdr:row>
      <xdr:rowOff>142389</xdr:rowOff>
    </xdr:to>
    <xdr:sp macro="" textlink="">
      <xdr:nvSpPr>
        <xdr:cNvPr id="318" name="楕円 317"/>
        <xdr:cNvSpPr/>
      </xdr:nvSpPr>
      <xdr:spPr>
        <a:xfrm>
          <a:off x="8699500" y="62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158916</xdr:rowOff>
    </xdr:from>
    <xdr:ext cx="534377" cy="259045"/>
    <xdr:sp macro="" textlink="">
      <xdr:nvSpPr>
        <xdr:cNvPr id="319" name="テキスト ボックス 318"/>
        <xdr:cNvSpPr txBox="1"/>
      </xdr:nvSpPr>
      <xdr:spPr>
        <a:xfrm>
          <a:off x="8483111" y="5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93756</xdr:rowOff>
    </xdr:from>
    <xdr:to>
      <xdr:col>41</xdr:col>
      <xdr:colOff>101600</xdr:colOff>
      <xdr:row>37</xdr:row>
      <xdr:rowOff>23906</xdr:rowOff>
    </xdr:to>
    <xdr:sp macro="" textlink="">
      <xdr:nvSpPr>
        <xdr:cNvPr id="320" name="楕円 319"/>
        <xdr:cNvSpPr/>
      </xdr:nvSpPr>
      <xdr:spPr>
        <a:xfrm>
          <a:off x="7810500" y="62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15033</xdr:rowOff>
    </xdr:from>
    <xdr:ext cx="534377" cy="259045"/>
    <xdr:sp macro="" textlink="">
      <xdr:nvSpPr>
        <xdr:cNvPr id="321" name="テキスト ボックス 320"/>
        <xdr:cNvSpPr txBox="1"/>
      </xdr:nvSpPr>
      <xdr:spPr>
        <a:xfrm>
          <a:off x="7594111" y="63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98899</xdr:rowOff>
    </xdr:from>
    <xdr:to>
      <xdr:col>36</xdr:col>
      <xdr:colOff>165100</xdr:colOff>
      <xdr:row>36</xdr:row>
      <xdr:rowOff>29049</xdr:rowOff>
    </xdr:to>
    <xdr:sp macro="" textlink="">
      <xdr:nvSpPr>
        <xdr:cNvPr id="322" name="楕円 321"/>
        <xdr:cNvSpPr/>
      </xdr:nvSpPr>
      <xdr:spPr>
        <a:xfrm>
          <a:off x="6921500" y="60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45576</xdr:rowOff>
    </xdr:from>
    <xdr:ext cx="599010" cy="259045"/>
    <xdr:sp macro="" textlink="">
      <xdr:nvSpPr>
        <xdr:cNvPr id="323" name="テキスト ボックス 322"/>
        <xdr:cNvSpPr txBox="1"/>
      </xdr:nvSpPr>
      <xdr:spPr>
        <a:xfrm>
          <a:off x="6672795" y="587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127286</xdr:rowOff>
    </xdr:from>
    <xdr:to>
      <xdr:col>55</xdr:col>
      <xdr:colOff>0</xdr:colOff>
      <xdr:row>58</xdr:row>
      <xdr:rowOff>129390</xdr:rowOff>
    </xdr:to>
    <xdr:cxnSp macro="">
      <xdr:nvCxnSpPr>
        <xdr:cNvPr id="350" name="直線コネクタ 349"/>
        <xdr:cNvCxnSpPr/>
      </xdr:nvCxnSpPr>
      <xdr:spPr>
        <a:xfrm>
          <a:off x="9639300" y="10071386"/>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121008</xdr:rowOff>
    </xdr:from>
    <xdr:to>
      <xdr:col>50</xdr:col>
      <xdr:colOff>114300</xdr:colOff>
      <xdr:row>58</xdr:row>
      <xdr:rowOff>127286</xdr:rowOff>
    </xdr:to>
    <xdr:cxnSp macro="">
      <xdr:nvCxnSpPr>
        <xdr:cNvPr id="353" name="直線コネクタ 352"/>
        <xdr:cNvCxnSpPr/>
      </xdr:nvCxnSpPr>
      <xdr:spPr>
        <a:xfrm>
          <a:off x="8750300" y="10065108"/>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117500</xdr:rowOff>
    </xdr:from>
    <xdr:to>
      <xdr:col>45</xdr:col>
      <xdr:colOff>177800</xdr:colOff>
      <xdr:row>58</xdr:row>
      <xdr:rowOff>121008</xdr:rowOff>
    </xdr:to>
    <xdr:cxnSp macro="">
      <xdr:nvCxnSpPr>
        <xdr:cNvPr id="356" name="直線コネクタ 355"/>
        <xdr:cNvCxnSpPr/>
      </xdr:nvCxnSpPr>
      <xdr:spPr>
        <a:xfrm>
          <a:off x="7861300" y="10061600"/>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105432</xdr:rowOff>
    </xdr:from>
    <xdr:to>
      <xdr:col>41</xdr:col>
      <xdr:colOff>50800</xdr:colOff>
      <xdr:row>58</xdr:row>
      <xdr:rowOff>117500</xdr:rowOff>
    </xdr:to>
    <xdr:cxnSp macro="">
      <xdr:nvCxnSpPr>
        <xdr:cNvPr id="359" name="直線コネクタ 358"/>
        <xdr:cNvCxnSpPr/>
      </xdr:nvCxnSpPr>
      <xdr:spPr>
        <a:xfrm>
          <a:off x="6972300" y="10049532"/>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0" name="フローチャート: 判断 359"/>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61" name="テキスト ボックス 360"/>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2" name="フローチャート: 判断 361"/>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169541</xdr:rowOff>
    </xdr:from>
    <xdr:ext cx="534377" cy="259045"/>
    <xdr:sp macro="" textlink="">
      <xdr:nvSpPr>
        <xdr:cNvPr id="363" name="テキスト ボックス 362"/>
        <xdr:cNvSpPr txBox="1"/>
      </xdr:nvSpPr>
      <xdr:spPr>
        <a:xfrm>
          <a:off x="6705111" y="97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78590</xdr:rowOff>
    </xdr:from>
    <xdr:to>
      <xdr:col>55</xdr:col>
      <xdr:colOff>50800</xdr:colOff>
      <xdr:row>59</xdr:row>
      <xdr:rowOff>8740</xdr:rowOff>
    </xdr:to>
    <xdr:sp macro="" textlink="">
      <xdr:nvSpPr>
        <xdr:cNvPr id="369" name="楕円 368"/>
        <xdr:cNvSpPr/>
      </xdr:nvSpPr>
      <xdr:spPr>
        <a:xfrm>
          <a:off x="10426700" y="100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76486</xdr:rowOff>
    </xdr:from>
    <xdr:to>
      <xdr:col>50</xdr:col>
      <xdr:colOff>165100</xdr:colOff>
      <xdr:row>59</xdr:row>
      <xdr:rowOff>6636</xdr:rowOff>
    </xdr:to>
    <xdr:sp macro="" textlink="">
      <xdr:nvSpPr>
        <xdr:cNvPr id="371" name="楕円 370"/>
        <xdr:cNvSpPr/>
      </xdr:nvSpPr>
      <xdr:spPr>
        <a:xfrm>
          <a:off x="9588500" y="100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169213</xdr:rowOff>
    </xdr:from>
    <xdr:ext cx="534377" cy="259045"/>
    <xdr:sp macro="" textlink="">
      <xdr:nvSpPr>
        <xdr:cNvPr id="372" name="テキスト ボックス 371"/>
        <xdr:cNvSpPr txBox="1"/>
      </xdr:nvSpPr>
      <xdr:spPr>
        <a:xfrm>
          <a:off x="9372111" y="1011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70208</xdr:rowOff>
    </xdr:from>
    <xdr:to>
      <xdr:col>46</xdr:col>
      <xdr:colOff>38100</xdr:colOff>
      <xdr:row>59</xdr:row>
      <xdr:rowOff>358</xdr:rowOff>
    </xdr:to>
    <xdr:sp macro="" textlink="">
      <xdr:nvSpPr>
        <xdr:cNvPr id="373" name="楕円 372"/>
        <xdr:cNvSpPr/>
      </xdr:nvSpPr>
      <xdr:spPr>
        <a:xfrm>
          <a:off x="8699500" y="100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162935</xdr:rowOff>
    </xdr:from>
    <xdr:ext cx="534377" cy="259045"/>
    <xdr:sp macro="" textlink="">
      <xdr:nvSpPr>
        <xdr:cNvPr id="374" name="テキスト ボックス 373"/>
        <xdr:cNvSpPr txBox="1"/>
      </xdr:nvSpPr>
      <xdr:spPr>
        <a:xfrm>
          <a:off x="8483111" y="101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66700</xdr:rowOff>
    </xdr:from>
    <xdr:to>
      <xdr:col>41</xdr:col>
      <xdr:colOff>101600</xdr:colOff>
      <xdr:row>58</xdr:row>
      <xdr:rowOff>168300</xdr:rowOff>
    </xdr:to>
    <xdr:sp macro="" textlink="">
      <xdr:nvSpPr>
        <xdr:cNvPr id="375" name="楕円 374"/>
        <xdr:cNvSpPr/>
      </xdr:nvSpPr>
      <xdr:spPr>
        <a:xfrm>
          <a:off x="7810500" y="100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159427</xdr:rowOff>
    </xdr:from>
    <xdr:ext cx="534377" cy="259045"/>
    <xdr:sp macro="" textlink="">
      <xdr:nvSpPr>
        <xdr:cNvPr id="376" name="テキスト ボックス 375"/>
        <xdr:cNvSpPr txBox="1"/>
      </xdr:nvSpPr>
      <xdr:spPr>
        <a:xfrm>
          <a:off x="7594111" y="101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54632</xdr:rowOff>
    </xdr:from>
    <xdr:to>
      <xdr:col>36</xdr:col>
      <xdr:colOff>165100</xdr:colOff>
      <xdr:row>58</xdr:row>
      <xdr:rowOff>156232</xdr:rowOff>
    </xdr:to>
    <xdr:sp macro="" textlink="">
      <xdr:nvSpPr>
        <xdr:cNvPr id="377" name="楕円 376"/>
        <xdr:cNvSpPr/>
      </xdr:nvSpPr>
      <xdr:spPr>
        <a:xfrm>
          <a:off x="6921500" y="9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147359</xdr:rowOff>
    </xdr:from>
    <xdr:ext cx="534377" cy="259045"/>
    <xdr:sp macro="" textlink="">
      <xdr:nvSpPr>
        <xdr:cNvPr id="378" name="テキスト ボックス 377"/>
        <xdr:cNvSpPr txBox="1"/>
      </xdr:nvSpPr>
      <xdr:spPr>
        <a:xfrm>
          <a:off x="6705111" y="100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44225</xdr:rowOff>
    </xdr:from>
    <xdr:to>
      <xdr:col>55</xdr:col>
      <xdr:colOff>0</xdr:colOff>
      <xdr:row>79</xdr:row>
      <xdr:rowOff>44450</xdr:rowOff>
    </xdr:to>
    <xdr:cxnSp macro="">
      <xdr:nvCxnSpPr>
        <xdr:cNvPr id="407" name="直線コネクタ 406"/>
        <xdr:cNvCxnSpPr/>
      </xdr:nvCxnSpPr>
      <xdr:spPr>
        <a:xfrm flipV="1">
          <a:off x="9639300" y="13588775"/>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2222</xdr:rowOff>
    </xdr:from>
    <xdr:to>
      <xdr:col>50</xdr:col>
      <xdr:colOff>114300</xdr:colOff>
      <xdr:row>79</xdr:row>
      <xdr:rowOff>44450</xdr:rowOff>
    </xdr:to>
    <xdr:cxnSp macro="">
      <xdr:nvCxnSpPr>
        <xdr:cNvPr id="410" name="直線コネクタ 409"/>
        <xdr:cNvCxnSpPr/>
      </xdr:nvCxnSpPr>
      <xdr:spPr>
        <a:xfrm>
          <a:off x="8750300" y="135467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2222</xdr:rowOff>
    </xdr:from>
    <xdr:to>
      <xdr:col>45</xdr:col>
      <xdr:colOff>177800</xdr:colOff>
      <xdr:row>79</xdr:row>
      <xdr:rowOff>27733</xdr:rowOff>
    </xdr:to>
    <xdr:cxnSp macro="">
      <xdr:nvCxnSpPr>
        <xdr:cNvPr id="413" name="直線コネクタ 412"/>
        <xdr:cNvCxnSpPr/>
      </xdr:nvCxnSpPr>
      <xdr:spPr>
        <a:xfrm flipV="1">
          <a:off x="7861300" y="13546772"/>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6" name="フローチャート: 判断 415"/>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7" name="テキスト ボックス 416"/>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164875</xdr:rowOff>
    </xdr:from>
    <xdr:to>
      <xdr:col>55</xdr:col>
      <xdr:colOff>50800</xdr:colOff>
      <xdr:row>79</xdr:row>
      <xdr:rowOff>95025</xdr:rowOff>
    </xdr:to>
    <xdr:sp macro="" textlink="">
      <xdr:nvSpPr>
        <xdr:cNvPr id="423" name="楕円 422"/>
        <xdr:cNvSpPr/>
      </xdr:nvSpPr>
      <xdr:spPr>
        <a:xfrm>
          <a:off x="10426700" y="135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378565" cy="259045"/>
    <xdr:sp macro="" textlink="">
      <xdr:nvSpPr>
        <xdr:cNvPr id="424" name="普通建設事業費 （ うち新規整備　）該当値テキスト"/>
        <xdr:cNvSpPr txBox="1"/>
      </xdr:nvSpPr>
      <xdr:spPr>
        <a:xfrm>
          <a:off x="10528300" y="1347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122872</xdr:rowOff>
    </xdr:from>
    <xdr:to>
      <xdr:col>46</xdr:col>
      <xdr:colOff>38100</xdr:colOff>
      <xdr:row>79</xdr:row>
      <xdr:rowOff>53022</xdr:rowOff>
    </xdr:to>
    <xdr:sp macro="" textlink="">
      <xdr:nvSpPr>
        <xdr:cNvPr id="427" name="楕円 426"/>
        <xdr:cNvSpPr/>
      </xdr:nvSpPr>
      <xdr:spPr>
        <a:xfrm>
          <a:off x="8699500" y="134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44149</xdr:rowOff>
    </xdr:from>
    <xdr:ext cx="534377" cy="259045"/>
    <xdr:sp macro="" textlink="">
      <xdr:nvSpPr>
        <xdr:cNvPr id="428" name="テキスト ボックス 427"/>
        <xdr:cNvSpPr txBox="1"/>
      </xdr:nvSpPr>
      <xdr:spPr>
        <a:xfrm>
          <a:off x="8483111" y="135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148383</xdr:rowOff>
    </xdr:from>
    <xdr:to>
      <xdr:col>41</xdr:col>
      <xdr:colOff>101600</xdr:colOff>
      <xdr:row>79</xdr:row>
      <xdr:rowOff>78533</xdr:rowOff>
    </xdr:to>
    <xdr:sp macro="" textlink="">
      <xdr:nvSpPr>
        <xdr:cNvPr id="429" name="楕円 428"/>
        <xdr:cNvSpPr/>
      </xdr:nvSpPr>
      <xdr:spPr>
        <a:xfrm>
          <a:off x="7810500" y="135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69660</xdr:rowOff>
    </xdr:from>
    <xdr:ext cx="469744" cy="259045"/>
    <xdr:sp macro="" textlink="">
      <xdr:nvSpPr>
        <xdr:cNvPr id="430" name="テキスト ボックス 429"/>
        <xdr:cNvSpPr txBox="1"/>
      </xdr:nvSpPr>
      <xdr:spPr>
        <a:xfrm>
          <a:off x="7626428" y="1361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124591</xdr:rowOff>
    </xdr:from>
    <xdr:to>
      <xdr:col>55</xdr:col>
      <xdr:colOff>0</xdr:colOff>
      <xdr:row>98</xdr:row>
      <xdr:rowOff>126898</xdr:rowOff>
    </xdr:to>
    <xdr:cxnSp macro="">
      <xdr:nvCxnSpPr>
        <xdr:cNvPr id="457" name="直線コネクタ 456"/>
        <xdr:cNvCxnSpPr/>
      </xdr:nvCxnSpPr>
      <xdr:spPr>
        <a:xfrm>
          <a:off x="9639300" y="16926691"/>
          <a:ext cx="8382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124591</xdr:rowOff>
    </xdr:from>
    <xdr:to>
      <xdr:col>50</xdr:col>
      <xdr:colOff>114300</xdr:colOff>
      <xdr:row>98</xdr:row>
      <xdr:rowOff>128907</xdr:rowOff>
    </xdr:to>
    <xdr:cxnSp macro="">
      <xdr:nvCxnSpPr>
        <xdr:cNvPr id="460" name="直線コネクタ 459"/>
        <xdr:cNvCxnSpPr/>
      </xdr:nvCxnSpPr>
      <xdr:spPr>
        <a:xfrm flipV="1">
          <a:off x="8750300" y="16926691"/>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127628</xdr:rowOff>
    </xdr:from>
    <xdr:to>
      <xdr:col>45</xdr:col>
      <xdr:colOff>177800</xdr:colOff>
      <xdr:row>98</xdr:row>
      <xdr:rowOff>128907</xdr:rowOff>
    </xdr:to>
    <xdr:cxnSp macro="">
      <xdr:nvCxnSpPr>
        <xdr:cNvPr id="463" name="直線コネクタ 462"/>
        <xdr:cNvCxnSpPr/>
      </xdr:nvCxnSpPr>
      <xdr:spPr>
        <a:xfrm>
          <a:off x="7861300" y="16929728"/>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6" name="フローチャート: 判断 465"/>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8614</xdr:rowOff>
    </xdr:from>
    <xdr:ext cx="534377" cy="259045"/>
    <xdr:sp macro="" textlink="">
      <xdr:nvSpPr>
        <xdr:cNvPr id="467" name="テキスト ボックス 466"/>
        <xdr:cNvSpPr txBox="1"/>
      </xdr:nvSpPr>
      <xdr:spPr>
        <a:xfrm>
          <a:off x="7594111"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76098</xdr:rowOff>
    </xdr:from>
    <xdr:to>
      <xdr:col>55</xdr:col>
      <xdr:colOff>50800</xdr:colOff>
      <xdr:row>99</xdr:row>
      <xdr:rowOff>6248</xdr:rowOff>
    </xdr:to>
    <xdr:sp macro="" textlink="">
      <xdr:nvSpPr>
        <xdr:cNvPr id="473" name="楕円 472"/>
        <xdr:cNvSpPr/>
      </xdr:nvSpPr>
      <xdr:spPr>
        <a:xfrm>
          <a:off x="10426700" y="168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73791</xdr:rowOff>
    </xdr:from>
    <xdr:to>
      <xdr:col>50</xdr:col>
      <xdr:colOff>165100</xdr:colOff>
      <xdr:row>99</xdr:row>
      <xdr:rowOff>3941</xdr:rowOff>
    </xdr:to>
    <xdr:sp macro="" textlink="">
      <xdr:nvSpPr>
        <xdr:cNvPr id="475" name="楕円 474"/>
        <xdr:cNvSpPr/>
      </xdr:nvSpPr>
      <xdr:spPr>
        <a:xfrm>
          <a:off x="9588500" y="168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166518</xdr:rowOff>
    </xdr:from>
    <xdr:ext cx="534377" cy="259045"/>
    <xdr:sp macro="" textlink="">
      <xdr:nvSpPr>
        <xdr:cNvPr id="476" name="テキスト ボックス 475"/>
        <xdr:cNvSpPr txBox="1"/>
      </xdr:nvSpPr>
      <xdr:spPr>
        <a:xfrm>
          <a:off x="9372111" y="1696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78107</xdr:rowOff>
    </xdr:from>
    <xdr:to>
      <xdr:col>46</xdr:col>
      <xdr:colOff>38100</xdr:colOff>
      <xdr:row>99</xdr:row>
      <xdr:rowOff>8257</xdr:rowOff>
    </xdr:to>
    <xdr:sp macro="" textlink="">
      <xdr:nvSpPr>
        <xdr:cNvPr id="477" name="楕円 476"/>
        <xdr:cNvSpPr/>
      </xdr:nvSpPr>
      <xdr:spPr>
        <a:xfrm>
          <a:off x="8699500" y="16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170834</xdr:rowOff>
    </xdr:from>
    <xdr:ext cx="534377" cy="259045"/>
    <xdr:sp macro="" textlink="">
      <xdr:nvSpPr>
        <xdr:cNvPr id="478" name="テキスト ボックス 477"/>
        <xdr:cNvSpPr txBox="1"/>
      </xdr:nvSpPr>
      <xdr:spPr>
        <a:xfrm>
          <a:off x="8483111" y="169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76828</xdr:rowOff>
    </xdr:from>
    <xdr:to>
      <xdr:col>41</xdr:col>
      <xdr:colOff>101600</xdr:colOff>
      <xdr:row>99</xdr:row>
      <xdr:rowOff>6978</xdr:rowOff>
    </xdr:to>
    <xdr:sp macro="" textlink="">
      <xdr:nvSpPr>
        <xdr:cNvPr id="479" name="楕円 478"/>
        <xdr:cNvSpPr/>
      </xdr:nvSpPr>
      <xdr:spPr>
        <a:xfrm>
          <a:off x="7810500" y="168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169555</xdr:rowOff>
    </xdr:from>
    <xdr:ext cx="534377" cy="259045"/>
    <xdr:sp macro="" textlink="">
      <xdr:nvSpPr>
        <xdr:cNvPr id="480" name="テキスト ボックス 479"/>
        <xdr:cNvSpPr txBox="1"/>
      </xdr:nvSpPr>
      <xdr:spPr>
        <a:xfrm>
          <a:off x="7594111" y="169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38594</xdr:rowOff>
    </xdr:from>
    <xdr:to>
      <xdr:col>85</xdr:col>
      <xdr:colOff>127000</xdr:colOff>
      <xdr:row>39</xdr:row>
      <xdr:rowOff>97463</xdr:rowOff>
    </xdr:to>
    <xdr:cxnSp macro="">
      <xdr:nvCxnSpPr>
        <xdr:cNvPr id="511" name="直線コネクタ 510"/>
        <xdr:cNvCxnSpPr/>
      </xdr:nvCxnSpPr>
      <xdr:spPr>
        <a:xfrm flipV="1">
          <a:off x="15481300" y="6725144"/>
          <a:ext cx="8382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92565</xdr:rowOff>
    </xdr:from>
    <xdr:to>
      <xdr:col>81</xdr:col>
      <xdr:colOff>50800</xdr:colOff>
      <xdr:row>39</xdr:row>
      <xdr:rowOff>97463</xdr:rowOff>
    </xdr:to>
    <xdr:cxnSp macro="">
      <xdr:nvCxnSpPr>
        <xdr:cNvPr id="514" name="直線コネクタ 513"/>
        <xdr:cNvCxnSpPr/>
      </xdr:nvCxnSpPr>
      <xdr:spPr>
        <a:xfrm>
          <a:off x="14592300" y="67791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77205</xdr:rowOff>
    </xdr:from>
    <xdr:to>
      <xdr:col>76</xdr:col>
      <xdr:colOff>114300</xdr:colOff>
      <xdr:row>39</xdr:row>
      <xdr:rowOff>92565</xdr:rowOff>
    </xdr:to>
    <xdr:cxnSp macro="">
      <xdr:nvCxnSpPr>
        <xdr:cNvPr id="517" name="直線コネクタ 516"/>
        <xdr:cNvCxnSpPr/>
      </xdr:nvCxnSpPr>
      <xdr:spPr>
        <a:xfrm>
          <a:off x="13703300" y="6763755"/>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77205</xdr:rowOff>
    </xdr:from>
    <xdr:to>
      <xdr:col>71</xdr:col>
      <xdr:colOff>177800</xdr:colOff>
      <xdr:row>39</xdr:row>
      <xdr:rowOff>98214</xdr:rowOff>
    </xdr:to>
    <xdr:cxnSp macro="">
      <xdr:nvCxnSpPr>
        <xdr:cNvPr id="520" name="直線コネクタ 519"/>
        <xdr:cNvCxnSpPr/>
      </xdr:nvCxnSpPr>
      <xdr:spPr>
        <a:xfrm flipV="1">
          <a:off x="12814300" y="6763755"/>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1" name="フローチャート: 判断 520"/>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2" name="テキスト ボックス 521"/>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3" name="フローチャート: 判断 522"/>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4" name="テキスト ボックス 523"/>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159244</xdr:rowOff>
    </xdr:from>
    <xdr:to>
      <xdr:col>85</xdr:col>
      <xdr:colOff>177800</xdr:colOff>
      <xdr:row>39</xdr:row>
      <xdr:rowOff>89394</xdr:rowOff>
    </xdr:to>
    <xdr:sp macro="" textlink="">
      <xdr:nvSpPr>
        <xdr:cNvPr id="530" name="楕円 529"/>
        <xdr:cNvSpPr/>
      </xdr:nvSpPr>
      <xdr:spPr>
        <a:xfrm>
          <a:off x="16268700" y="66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118620</xdr:rowOff>
    </xdr:from>
    <xdr:ext cx="469744" cy="259045"/>
    <xdr:sp macro="" textlink="">
      <xdr:nvSpPr>
        <xdr:cNvPr id="531" name="災害復旧事業費該当値テキスト"/>
        <xdr:cNvSpPr txBox="1"/>
      </xdr:nvSpPr>
      <xdr:spPr>
        <a:xfrm>
          <a:off x="16370300" y="646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46663</xdr:rowOff>
    </xdr:from>
    <xdr:to>
      <xdr:col>81</xdr:col>
      <xdr:colOff>101600</xdr:colOff>
      <xdr:row>39</xdr:row>
      <xdr:rowOff>148263</xdr:rowOff>
    </xdr:to>
    <xdr:sp macro="" textlink="">
      <xdr:nvSpPr>
        <xdr:cNvPr id="532" name="楕円 531"/>
        <xdr:cNvSpPr/>
      </xdr:nvSpPr>
      <xdr:spPr>
        <a:xfrm>
          <a:off x="15430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139390</xdr:rowOff>
    </xdr:from>
    <xdr:ext cx="378565" cy="259045"/>
    <xdr:sp macro="" textlink="">
      <xdr:nvSpPr>
        <xdr:cNvPr id="533" name="テキスト ボックス 532"/>
        <xdr:cNvSpPr txBox="1"/>
      </xdr:nvSpPr>
      <xdr:spPr>
        <a:xfrm>
          <a:off x="15292017" y="682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41765</xdr:rowOff>
    </xdr:from>
    <xdr:to>
      <xdr:col>76</xdr:col>
      <xdr:colOff>165100</xdr:colOff>
      <xdr:row>39</xdr:row>
      <xdr:rowOff>143365</xdr:rowOff>
    </xdr:to>
    <xdr:sp macro="" textlink="">
      <xdr:nvSpPr>
        <xdr:cNvPr id="534" name="楕円 533"/>
        <xdr:cNvSpPr/>
      </xdr:nvSpPr>
      <xdr:spPr>
        <a:xfrm>
          <a:off x="14541500" y="6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134492</xdr:rowOff>
    </xdr:from>
    <xdr:ext cx="378565" cy="259045"/>
    <xdr:sp macro="" textlink="">
      <xdr:nvSpPr>
        <xdr:cNvPr id="535" name="テキスト ボックス 534"/>
        <xdr:cNvSpPr txBox="1"/>
      </xdr:nvSpPr>
      <xdr:spPr>
        <a:xfrm>
          <a:off x="14403017" y="682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26405</xdr:rowOff>
    </xdr:from>
    <xdr:to>
      <xdr:col>72</xdr:col>
      <xdr:colOff>38100</xdr:colOff>
      <xdr:row>39</xdr:row>
      <xdr:rowOff>128005</xdr:rowOff>
    </xdr:to>
    <xdr:sp macro="" textlink="">
      <xdr:nvSpPr>
        <xdr:cNvPr id="536" name="楕円 535"/>
        <xdr:cNvSpPr/>
      </xdr:nvSpPr>
      <xdr:spPr>
        <a:xfrm>
          <a:off x="13652500" y="67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119132</xdr:rowOff>
    </xdr:from>
    <xdr:ext cx="469744" cy="259045"/>
    <xdr:sp macro="" textlink="">
      <xdr:nvSpPr>
        <xdr:cNvPr id="537" name="テキスト ボックス 536"/>
        <xdr:cNvSpPr txBox="1"/>
      </xdr:nvSpPr>
      <xdr:spPr>
        <a:xfrm>
          <a:off x="13468428" y="68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47414</xdr:rowOff>
    </xdr:from>
    <xdr:to>
      <xdr:col>67</xdr:col>
      <xdr:colOff>101600</xdr:colOff>
      <xdr:row>39</xdr:row>
      <xdr:rowOff>149014</xdr:rowOff>
    </xdr:to>
    <xdr:sp macro="" textlink="">
      <xdr:nvSpPr>
        <xdr:cNvPr id="538" name="楕円 537"/>
        <xdr:cNvSpPr/>
      </xdr:nvSpPr>
      <xdr:spPr>
        <a:xfrm>
          <a:off x="12763500" y="67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140141</xdr:rowOff>
    </xdr:from>
    <xdr:ext cx="313932" cy="259045"/>
    <xdr:sp macro="" textlink="">
      <xdr:nvSpPr>
        <xdr:cNvPr id="539" name="テキスト ボックス 538"/>
        <xdr:cNvSpPr txBox="1"/>
      </xdr:nvSpPr>
      <xdr:spPr>
        <a:xfrm>
          <a:off x="12657333" y="6826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1070</xdr:rowOff>
    </xdr:from>
    <xdr:to>
      <xdr:col>85</xdr:col>
      <xdr:colOff>127000</xdr:colOff>
      <xdr:row>77</xdr:row>
      <xdr:rowOff>16477</xdr:rowOff>
    </xdr:to>
    <xdr:cxnSp macro="">
      <xdr:nvCxnSpPr>
        <xdr:cNvPr id="617" name="直線コネクタ 616"/>
        <xdr:cNvCxnSpPr/>
      </xdr:nvCxnSpPr>
      <xdr:spPr>
        <a:xfrm>
          <a:off x="15481300" y="13202720"/>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1070</xdr:rowOff>
    </xdr:from>
    <xdr:to>
      <xdr:col>81</xdr:col>
      <xdr:colOff>50800</xdr:colOff>
      <xdr:row>77</xdr:row>
      <xdr:rowOff>27991</xdr:rowOff>
    </xdr:to>
    <xdr:cxnSp macro="">
      <xdr:nvCxnSpPr>
        <xdr:cNvPr id="620" name="直線コネクタ 619"/>
        <xdr:cNvCxnSpPr/>
      </xdr:nvCxnSpPr>
      <xdr:spPr>
        <a:xfrm flipV="1">
          <a:off x="14592300" y="13202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1496</xdr:rowOff>
    </xdr:from>
    <xdr:to>
      <xdr:col>76</xdr:col>
      <xdr:colOff>114300</xdr:colOff>
      <xdr:row>77</xdr:row>
      <xdr:rowOff>27991</xdr:rowOff>
    </xdr:to>
    <xdr:cxnSp macro="">
      <xdr:nvCxnSpPr>
        <xdr:cNvPr id="623" name="直線コネクタ 622"/>
        <xdr:cNvCxnSpPr/>
      </xdr:nvCxnSpPr>
      <xdr:spPr>
        <a:xfrm>
          <a:off x="13703300" y="13203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xdr:rowOff>
    </xdr:from>
    <xdr:to>
      <xdr:col>71</xdr:col>
      <xdr:colOff>177800</xdr:colOff>
      <xdr:row>77</xdr:row>
      <xdr:rowOff>15470</xdr:rowOff>
    </xdr:to>
    <xdr:cxnSp macro="">
      <xdr:nvCxnSpPr>
        <xdr:cNvPr id="626" name="直線コネクタ 625"/>
        <xdr:cNvCxnSpPr/>
      </xdr:nvCxnSpPr>
      <xdr:spPr>
        <a:xfrm flipV="1">
          <a:off x="12814300" y="13203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7" name="フローチャート: 判断 626"/>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56545</xdr:rowOff>
    </xdr:from>
    <xdr:ext cx="534377" cy="259045"/>
    <xdr:sp macro="" textlink="">
      <xdr:nvSpPr>
        <xdr:cNvPr id="628" name="テキスト ボックス 627"/>
        <xdr:cNvSpPr txBox="1"/>
      </xdr:nvSpPr>
      <xdr:spPr>
        <a:xfrm>
          <a:off x="13436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9" name="フローチャート: 判断 628"/>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30" name="テキスト ボックス 629"/>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137127</xdr:rowOff>
    </xdr:from>
    <xdr:to>
      <xdr:col>85</xdr:col>
      <xdr:colOff>177800</xdr:colOff>
      <xdr:row>77</xdr:row>
      <xdr:rowOff>67277</xdr:rowOff>
    </xdr:to>
    <xdr:sp macro="" textlink="">
      <xdr:nvSpPr>
        <xdr:cNvPr id="636" name="楕円 635"/>
        <xdr:cNvSpPr/>
      </xdr:nvSpPr>
      <xdr:spPr>
        <a:xfrm>
          <a:off x="16268700" y="131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115554</xdr:rowOff>
    </xdr:from>
    <xdr:ext cx="534377" cy="259045"/>
    <xdr:sp macro="" textlink="">
      <xdr:nvSpPr>
        <xdr:cNvPr id="637" name="公債費該当値テキスト"/>
        <xdr:cNvSpPr txBox="1"/>
      </xdr:nvSpPr>
      <xdr:spPr>
        <a:xfrm>
          <a:off x="16370300" y="131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121720</xdr:rowOff>
    </xdr:from>
    <xdr:to>
      <xdr:col>81</xdr:col>
      <xdr:colOff>101600</xdr:colOff>
      <xdr:row>77</xdr:row>
      <xdr:rowOff>51870</xdr:rowOff>
    </xdr:to>
    <xdr:sp macro="" textlink="">
      <xdr:nvSpPr>
        <xdr:cNvPr id="638" name="楕円 637"/>
        <xdr:cNvSpPr/>
      </xdr:nvSpPr>
      <xdr:spPr>
        <a:xfrm>
          <a:off x="15430500" y="131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42997</xdr:rowOff>
    </xdr:from>
    <xdr:ext cx="534377" cy="259045"/>
    <xdr:sp macro="" textlink="">
      <xdr:nvSpPr>
        <xdr:cNvPr id="639" name="テキスト ボックス 638"/>
        <xdr:cNvSpPr txBox="1"/>
      </xdr:nvSpPr>
      <xdr:spPr>
        <a:xfrm>
          <a:off x="15214111" y="132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148641</xdr:rowOff>
    </xdr:from>
    <xdr:to>
      <xdr:col>76</xdr:col>
      <xdr:colOff>165100</xdr:colOff>
      <xdr:row>77</xdr:row>
      <xdr:rowOff>78791</xdr:rowOff>
    </xdr:to>
    <xdr:sp macro="" textlink="">
      <xdr:nvSpPr>
        <xdr:cNvPr id="640" name="楕円 639"/>
        <xdr:cNvSpPr/>
      </xdr:nvSpPr>
      <xdr:spPr>
        <a:xfrm>
          <a:off x="14541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69918</xdr:rowOff>
    </xdr:from>
    <xdr:ext cx="534377" cy="259045"/>
    <xdr:sp macro="" textlink="">
      <xdr:nvSpPr>
        <xdr:cNvPr id="641" name="テキスト ボックス 640"/>
        <xdr:cNvSpPr txBox="1"/>
      </xdr:nvSpPr>
      <xdr:spPr>
        <a:xfrm>
          <a:off x="14325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122146</xdr:rowOff>
    </xdr:from>
    <xdr:to>
      <xdr:col>72</xdr:col>
      <xdr:colOff>38100</xdr:colOff>
      <xdr:row>77</xdr:row>
      <xdr:rowOff>52296</xdr:rowOff>
    </xdr:to>
    <xdr:sp macro="" textlink="">
      <xdr:nvSpPr>
        <xdr:cNvPr id="642" name="楕円 641"/>
        <xdr:cNvSpPr/>
      </xdr:nvSpPr>
      <xdr:spPr>
        <a:xfrm>
          <a:off x="13652500" y="131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68823</xdr:rowOff>
    </xdr:from>
    <xdr:ext cx="534377" cy="259045"/>
    <xdr:sp macro="" textlink="">
      <xdr:nvSpPr>
        <xdr:cNvPr id="643" name="テキスト ボックス 642"/>
        <xdr:cNvSpPr txBox="1"/>
      </xdr:nvSpPr>
      <xdr:spPr>
        <a:xfrm>
          <a:off x="13436111" y="1292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136120</xdr:rowOff>
    </xdr:from>
    <xdr:to>
      <xdr:col>67</xdr:col>
      <xdr:colOff>101600</xdr:colOff>
      <xdr:row>77</xdr:row>
      <xdr:rowOff>66270</xdr:rowOff>
    </xdr:to>
    <xdr:sp macro="" textlink="">
      <xdr:nvSpPr>
        <xdr:cNvPr id="644" name="楕円 643"/>
        <xdr:cNvSpPr/>
      </xdr:nvSpPr>
      <xdr:spPr>
        <a:xfrm>
          <a:off x="12763500" y="131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57397</xdr:rowOff>
    </xdr:from>
    <xdr:ext cx="534377" cy="259045"/>
    <xdr:sp macro="" textlink="">
      <xdr:nvSpPr>
        <xdr:cNvPr id="645" name="テキスト ボックス 644"/>
        <xdr:cNvSpPr txBox="1"/>
      </xdr:nvSpPr>
      <xdr:spPr>
        <a:xfrm>
          <a:off x="12547111" y="132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151230</xdr:rowOff>
    </xdr:from>
    <xdr:to>
      <xdr:col>85</xdr:col>
      <xdr:colOff>127000</xdr:colOff>
      <xdr:row>98</xdr:row>
      <xdr:rowOff>165471</xdr:rowOff>
    </xdr:to>
    <xdr:cxnSp macro="">
      <xdr:nvCxnSpPr>
        <xdr:cNvPr id="674" name="直線コネクタ 673"/>
        <xdr:cNvCxnSpPr/>
      </xdr:nvCxnSpPr>
      <xdr:spPr>
        <a:xfrm>
          <a:off x="15481300" y="16953330"/>
          <a:ext cx="8382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151230</xdr:rowOff>
    </xdr:from>
    <xdr:to>
      <xdr:col>81</xdr:col>
      <xdr:colOff>50800</xdr:colOff>
      <xdr:row>98</xdr:row>
      <xdr:rowOff>155180</xdr:rowOff>
    </xdr:to>
    <xdr:cxnSp macro="">
      <xdr:nvCxnSpPr>
        <xdr:cNvPr id="677" name="直線コネクタ 676"/>
        <xdr:cNvCxnSpPr/>
      </xdr:nvCxnSpPr>
      <xdr:spPr>
        <a:xfrm flipV="1">
          <a:off x="14592300" y="16953330"/>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143655</xdr:rowOff>
    </xdr:from>
    <xdr:to>
      <xdr:col>76</xdr:col>
      <xdr:colOff>114300</xdr:colOff>
      <xdr:row>98</xdr:row>
      <xdr:rowOff>155180</xdr:rowOff>
    </xdr:to>
    <xdr:cxnSp macro="">
      <xdr:nvCxnSpPr>
        <xdr:cNvPr id="680" name="直線コネクタ 679"/>
        <xdr:cNvCxnSpPr/>
      </xdr:nvCxnSpPr>
      <xdr:spPr>
        <a:xfrm>
          <a:off x="13703300" y="16945755"/>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118859</xdr:rowOff>
    </xdr:from>
    <xdr:to>
      <xdr:col>71</xdr:col>
      <xdr:colOff>177800</xdr:colOff>
      <xdr:row>98</xdr:row>
      <xdr:rowOff>143655</xdr:rowOff>
    </xdr:to>
    <xdr:cxnSp macro="">
      <xdr:nvCxnSpPr>
        <xdr:cNvPr id="683" name="直線コネクタ 682"/>
        <xdr:cNvCxnSpPr/>
      </xdr:nvCxnSpPr>
      <xdr:spPr>
        <a:xfrm>
          <a:off x="12814300" y="16920959"/>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4" name="フローチャート: 判断 683"/>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34197</xdr:rowOff>
    </xdr:from>
    <xdr:ext cx="534377" cy="259045"/>
    <xdr:sp macro="" textlink="">
      <xdr:nvSpPr>
        <xdr:cNvPr id="685" name="テキスト ボックス 684"/>
        <xdr:cNvSpPr txBox="1"/>
      </xdr:nvSpPr>
      <xdr:spPr>
        <a:xfrm>
          <a:off x="13436111" y="166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6" name="フローチャート: 判断 685"/>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7" name="テキスト ボックス 686"/>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114671</xdr:rowOff>
    </xdr:from>
    <xdr:to>
      <xdr:col>85</xdr:col>
      <xdr:colOff>177800</xdr:colOff>
      <xdr:row>99</xdr:row>
      <xdr:rowOff>44821</xdr:rowOff>
    </xdr:to>
    <xdr:sp macro="" textlink="">
      <xdr:nvSpPr>
        <xdr:cNvPr id="693" name="楕円 692"/>
        <xdr:cNvSpPr/>
      </xdr:nvSpPr>
      <xdr:spPr>
        <a:xfrm>
          <a:off x="16268700" y="16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4"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100430</xdr:rowOff>
    </xdr:from>
    <xdr:to>
      <xdr:col>81</xdr:col>
      <xdr:colOff>101600</xdr:colOff>
      <xdr:row>99</xdr:row>
      <xdr:rowOff>30580</xdr:rowOff>
    </xdr:to>
    <xdr:sp macro="" textlink="">
      <xdr:nvSpPr>
        <xdr:cNvPr id="695" name="楕円 694"/>
        <xdr:cNvSpPr/>
      </xdr:nvSpPr>
      <xdr:spPr>
        <a:xfrm>
          <a:off x="15430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21707</xdr:rowOff>
    </xdr:from>
    <xdr:ext cx="534377" cy="259045"/>
    <xdr:sp macro="" textlink="">
      <xdr:nvSpPr>
        <xdr:cNvPr id="696" name="テキスト ボックス 695"/>
        <xdr:cNvSpPr txBox="1"/>
      </xdr:nvSpPr>
      <xdr:spPr>
        <a:xfrm>
          <a:off x="15214111" y="169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104380</xdr:rowOff>
    </xdr:from>
    <xdr:to>
      <xdr:col>76</xdr:col>
      <xdr:colOff>165100</xdr:colOff>
      <xdr:row>99</xdr:row>
      <xdr:rowOff>34530</xdr:rowOff>
    </xdr:to>
    <xdr:sp macro="" textlink="">
      <xdr:nvSpPr>
        <xdr:cNvPr id="697" name="楕円 696"/>
        <xdr:cNvSpPr/>
      </xdr:nvSpPr>
      <xdr:spPr>
        <a:xfrm>
          <a:off x="14541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25657</xdr:rowOff>
    </xdr:from>
    <xdr:ext cx="534377" cy="259045"/>
    <xdr:sp macro="" textlink="">
      <xdr:nvSpPr>
        <xdr:cNvPr id="698" name="テキスト ボックス 697"/>
        <xdr:cNvSpPr txBox="1"/>
      </xdr:nvSpPr>
      <xdr:spPr>
        <a:xfrm>
          <a:off x="14325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92855</xdr:rowOff>
    </xdr:from>
    <xdr:to>
      <xdr:col>72</xdr:col>
      <xdr:colOff>38100</xdr:colOff>
      <xdr:row>99</xdr:row>
      <xdr:rowOff>23005</xdr:rowOff>
    </xdr:to>
    <xdr:sp macro="" textlink="">
      <xdr:nvSpPr>
        <xdr:cNvPr id="699" name="楕円 698"/>
        <xdr:cNvSpPr/>
      </xdr:nvSpPr>
      <xdr:spPr>
        <a:xfrm>
          <a:off x="13652500" y="168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14132</xdr:rowOff>
    </xdr:from>
    <xdr:ext cx="534377" cy="259045"/>
    <xdr:sp macro="" textlink="">
      <xdr:nvSpPr>
        <xdr:cNvPr id="700" name="テキスト ボックス 699"/>
        <xdr:cNvSpPr txBox="1"/>
      </xdr:nvSpPr>
      <xdr:spPr>
        <a:xfrm>
          <a:off x="13436111" y="16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68059</xdr:rowOff>
    </xdr:from>
    <xdr:to>
      <xdr:col>67</xdr:col>
      <xdr:colOff>101600</xdr:colOff>
      <xdr:row>98</xdr:row>
      <xdr:rowOff>169659</xdr:rowOff>
    </xdr:to>
    <xdr:sp macro="" textlink="">
      <xdr:nvSpPr>
        <xdr:cNvPr id="701" name="楕円 700"/>
        <xdr:cNvSpPr/>
      </xdr:nvSpPr>
      <xdr:spPr>
        <a:xfrm>
          <a:off x="12763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14736</xdr:rowOff>
    </xdr:from>
    <xdr:ext cx="534377" cy="259045"/>
    <xdr:sp macro="" textlink="">
      <xdr:nvSpPr>
        <xdr:cNvPr id="702" name="テキスト ボックス 701"/>
        <xdr:cNvSpPr txBox="1"/>
      </xdr:nvSpPr>
      <xdr:spPr>
        <a:xfrm>
          <a:off x="12547111" y="166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20284</xdr:rowOff>
    </xdr:from>
    <xdr:to>
      <xdr:col>107</xdr:col>
      <xdr:colOff>50800</xdr:colOff>
      <xdr:row>39</xdr:row>
      <xdr:rowOff>98878</xdr:rowOff>
    </xdr:to>
    <xdr:cxnSp macro="">
      <xdr:nvCxnSpPr>
        <xdr:cNvPr id="739" name="直線コネクタ 738"/>
        <xdr:cNvCxnSpPr/>
      </xdr:nvCxnSpPr>
      <xdr:spPr>
        <a:xfrm>
          <a:off x="19545300" y="6706834"/>
          <a:ext cx="889000" cy="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14515</xdr:rowOff>
    </xdr:from>
    <xdr:to>
      <xdr:col>102</xdr:col>
      <xdr:colOff>114300</xdr:colOff>
      <xdr:row>39</xdr:row>
      <xdr:rowOff>20284</xdr:rowOff>
    </xdr:to>
    <xdr:cxnSp macro="">
      <xdr:nvCxnSpPr>
        <xdr:cNvPr id="742" name="直線コネクタ 741"/>
        <xdr:cNvCxnSpPr/>
      </xdr:nvCxnSpPr>
      <xdr:spPr>
        <a:xfrm>
          <a:off x="18656300" y="6701065"/>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3" name="フローチャート: 判断 742"/>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169580</xdr:rowOff>
    </xdr:from>
    <xdr:ext cx="469744" cy="259045"/>
    <xdr:sp macro="" textlink="">
      <xdr:nvSpPr>
        <xdr:cNvPr id="744" name="テキスト ボックス 743"/>
        <xdr:cNvSpPr txBox="1"/>
      </xdr:nvSpPr>
      <xdr:spPr>
        <a:xfrm>
          <a:off x="19310428"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5" name="フローチャート: 判断 744"/>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7056</xdr:rowOff>
    </xdr:from>
    <xdr:ext cx="469744" cy="259045"/>
    <xdr:sp macro="" textlink="">
      <xdr:nvSpPr>
        <xdr:cNvPr id="746" name="テキスト ボックス 745"/>
        <xdr:cNvSpPr txBox="1"/>
      </xdr:nvSpPr>
      <xdr:spPr>
        <a:xfrm>
          <a:off x="18421428" y="63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140934</xdr:rowOff>
    </xdr:from>
    <xdr:to>
      <xdr:col>102</xdr:col>
      <xdr:colOff>165100</xdr:colOff>
      <xdr:row>39</xdr:row>
      <xdr:rowOff>71084</xdr:rowOff>
    </xdr:to>
    <xdr:sp macro="" textlink="">
      <xdr:nvSpPr>
        <xdr:cNvPr id="758" name="楕円 757"/>
        <xdr:cNvSpPr/>
      </xdr:nvSpPr>
      <xdr:spPr>
        <a:xfrm>
          <a:off x="19494500" y="66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62211</xdr:rowOff>
    </xdr:from>
    <xdr:ext cx="378565" cy="259045"/>
    <xdr:sp macro="" textlink="">
      <xdr:nvSpPr>
        <xdr:cNvPr id="759" name="テキスト ボックス 758"/>
        <xdr:cNvSpPr txBox="1"/>
      </xdr:nvSpPr>
      <xdr:spPr>
        <a:xfrm>
          <a:off x="19356017" y="6748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135165</xdr:rowOff>
    </xdr:from>
    <xdr:to>
      <xdr:col>98</xdr:col>
      <xdr:colOff>38100</xdr:colOff>
      <xdr:row>39</xdr:row>
      <xdr:rowOff>65315</xdr:rowOff>
    </xdr:to>
    <xdr:sp macro="" textlink="">
      <xdr:nvSpPr>
        <xdr:cNvPr id="760" name="楕円 759"/>
        <xdr:cNvSpPr/>
      </xdr:nvSpPr>
      <xdr:spPr>
        <a:xfrm>
          <a:off x="18605500" y="66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56442</xdr:rowOff>
    </xdr:from>
    <xdr:ext cx="378565" cy="259045"/>
    <xdr:sp macro="" textlink="">
      <xdr:nvSpPr>
        <xdr:cNvPr id="761" name="テキスト ボックス 760"/>
        <xdr:cNvSpPr txBox="1"/>
      </xdr:nvSpPr>
      <xdr:spPr>
        <a:xfrm>
          <a:off x="18467017" y="674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168526</xdr:rowOff>
    </xdr:from>
    <xdr:to>
      <xdr:col>116</xdr:col>
      <xdr:colOff>63500</xdr:colOff>
      <xdr:row>54</xdr:row>
      <xdr:rowOff>3408</xdr:rowOff>
    </xdr:to>
    <xdr:cxnSp macro="">
      <xdr:nvCxnSpPr>
        <xdr:cNvPr id="788" name="直線コネクタ 787"/>
        <xdr:cNvCxnSpPr/>
      </xdr:nvCxnSpPr>
      <xdr:spPr>
        <a:xfrm>
          <a:off x="21323300" y="9255376"/>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9"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168526</xdr:rowOff>
    </xdr:from>
    <xdr:to>
      <xdr:col>111</xdr:col>
      <xdr:colOff>177800</xdr:colOff>
      <xdr:row>54</xdr:row>
      <xdr:rowOff>125321</xdr:rowOff>
    </xdr:to>
    <xdr:cxnSp macro="">
      <xdr:nvCxnSpPr>
        <xdr:cNvPr id="791" name="直線コネクタ 790"/>
        <xdr:cNvCxnSpPr/>
      </xdr:nvCxnSpPr>
      <xdr:spPr>
        <a:xfrm flipV="1">
          <a:off x="20434300" y="9255376"/>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3" name="テキスト ボックス 792"/>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125321</xdr:rowOff>
    </xdr:from>
    <xdr:to>
      <xdr:col>107</xdr:col>
      <xdr:colOff>50800</xdr:colOff>
      <xdr:row>58</xdr:row>
      <xdr:rowOff>121686</xdr:rowOff>
    </xdr:to>
    <xdr:cxnSp macro="">
      <xdr:nvCxnSpPr>
        <xdr:cNvPr id="794" name="直線コネクタ 793"/>
        <xdr:cNvCxnSpPr/>
      </xdr:nvCxnSpPr>
      <xdr:spPr>
        <a:xfrm flipV="1">
          <a:off x="19545300" y="9383621"/>
          <a:ext cx="889000" cy="6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6" name="テキスト ボックス 795"/>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121686</xdr:rowOff>
    </xdr:from>
    <xdr:to>
      <xdr:col>102</xdr:col>
      <xdr:colOff>114300</xdr:colOff>
      <xdr:row>58</xdr:row>
      <xdr:rowOff>121869</xdr:rowOff>
    </xdr:to>
    <xdr:cxnSp macro="">
      <xdr:nvCxnSpPr>
        <xdr:cNvPr id="797" name="直線コネクタ 796"/>
        <xdr:cNvCxnSpPr/>
      </xdr:nvCxnSpPr>
      <xdr:spPr>
        <a:xfrm flipV="1">
          <a:off x="18656300" y="1006578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8" name="フローチャート: 判断 797"/>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9" name="テキスト ボックス 798"/>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0" name="フローチャート: 判断 799"/>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801" name="テキスト ボックス 800"/>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124058</xdr:rowOff>
    </xdr:from>
    <xdr:to>
      <xdr:col>116</xdr:col>
      <xdr:colOff>114300</xdr:colOff>
      <xdr:row>54</xdr:row>
      <xdr:rowOff>54208</xdr:rowOff>
    </xdr:to>
    <xdr:sp macro="" textlink="">
      <xdr:nvSpPr>
        <xdr:cNvPr id="807" name="楕円 806"/>
        <xdr:cNvSpPr/>
      </xdr:nvSpPr>
      <xdr:spPr>
        <a:xfrm>
          <a:off x="22110700" y="92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146935</xdr:rowOff>
    </xdr:from>
    <xdr:ext cx="534377" cy="259045"/>
    <xdr:sp macro="" textlink="">
      <xdr:nvSpPr>
        <xdr:cNvPr id="808" name="貸付金該当値テキスト"/>
        <xdr:cNvSpPr txBox="1"/>
      </xdr:nvSpPr>
      <xdr:spPr>
        <a:xfrm>
          <a:off x="22212300" y="90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117726</xdr:rowOff>
    </xdr:from>
    <xdr:to>
      <xdr:col>112</xdr:col>
      <xdr:colOff>38100</xdr:colOff>
      <xdr:row>54</xdr:row>
      <xdr:rowOff>47876</xdr:rowOff>
    </xdr:to>
    <xdr:sp macro="" textlink="">
      <xdr:nvSpPr>
        <xdr:cNvPr id="809" name="楕円 808"/>
        <xdr:cNvSpPr/>
      </xdr:nvSpPr>
      <xdr:spPr>
        <a:xfrm>
          <a:off x="21272500" y="92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64403</xdr:rowOff>
    </xdr:from>
    <xdr:ext cx="534377" cy="259045"/>
    <xdr:sp macro="" textlink="">
      <xdr:nvSpPr>
        <xdr:cNvPr id="810" name="テキスト ボックス 809"/>
        <xdr:cNvSpPr txBox="1"/>
      </xdr:nvSpPr>
      <xdr:spPr>
        <a:xfrm>
          <a:off x="21056111" y="89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74521</xdr:rowOff>
    </xdr:from>
    <xdr:to>
      <xdr:col>107</xdr:col>
      <xdr:colOff>101600</xdr:colOff>
      <xdr:row>55</xdr:row>
      <xdr:rowOff>4671</xdr:rowOff>
    </xdr:to>
    <xdr:sp macro="" textlink="">
      <xdr:nvSpPr>
        <xdr:cNvPr id="811" name="楕円 810"/>
        <xdr:cNvSpPr/>
      </xdr:nvSpPr>
      <xdr:spPr>
        <a:xfrm>
          <a:off x="20383500" y="93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21198</xdr:rowOff>
    </xdr:from>
    <xdr:ext cx="534377" cy="259045"/>
    <xdr:sp macro="" textlink="">
      <xdr:nvSpPr>
        <xdr:cNvPr id="812" name="テキスト ボックス 811"/>
        <xdr:cNvSpPr txBox="1"/>
      </xdr:nvSpPr>
      <xdr:spPr>
        <a:xfrm>
          <a:off x="20167111" y="9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70886</xdr:rowOff>
    </xdr:from>
    <xdr:to>
      <xdr:col>102</xdr:col>
      <xdr:colOff>165100</xdr:colOff>
      <xdr:row>59</xdr:row>
      <xdr:rowOff>1036</xdr:rowOff>
    </xdr:to>
    <xdr:sp macro="" textlink="">
      <xdr:nvSpPr>
        <xdr:cNvPr id="813" name="楕円 812"/>
        <xdr:cNvSpPr/>
      </xdr:nvSpPr>
      <xdr:spPr>
        <a:xfrm>
          <a:off x="19494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163613</xdr:rowOff>
    </xdr:from>
    <xdr:ext cx="378565" cy="259045"/>
    <xdr:sp macro="" textlink="">
      <xdr:nvSpPr>
        <xdr:cNvPr id="814" name="テキスト ボックス 813"/>
        <xdr:cNvSpPr txBox="1"/>
      </xdr:nvSpPr>
      <xdr:spPr>
        <a:xfrm>
          <a:off x="19356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71069</xdr:rowOff>
    </xdr:from>
    <xdr:to>
      <xdr:col>98</xdr:col>
      <xdr:colOff>38100</xdr:colOff>
      <xdr:row>59</xdr:row>
      <xdr:rowOff>1219</xdr:rowOff>
    </xdr:to>
    <xdr:sp macro="" textlink="">
      <xdr:nvSpPr>
        <xdr:cNvPr id="815" name="楕円 814"/>
        <xdr:cNvSpPr/>
      </xdr:nvSpPr>
      <xdr:spPr>
        <a:xfrm>
          <a:off x="18605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163796</xdr:rowOff>
    </xdr:from>
    <xdr:ext cx="378565" cy="259045"/>
    <xdr:sp macro="" textlink="">
      <xdr:nvSpPr>
        <xdr:cNvPr id="816" name="テキスト ボックス 815"/>
        <xdr:cNvSpPr txBox="1"/>
      </xdr:nvSpPr>
      <xdr:spPr>
        <a:xfrm>
          <a:off x="18467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61506</xdr:rowOff>
    </xdr:from>
    <xdr:to>
      <xdr:col>116</xdr:col>
      <xdr:colOff>63500</xdr:colOff>
      <xdr:row>77</xdr:row>
      <xdr:rowOff>67793</xdr:rowOff>
    </xdr:to>
    <xdr:cxnSp macro="">
      <xdr:nvCxnSpPr>
        <xdr:cNvPr id="846" name="直線コネクタ 845"/>
        <xdr:cNvCxnSpPr/>
      </xdr:nvCxnSpPr>
      <xdr:spPr>
        <a:xfrm flipV="1">
          <a:off x="21323300" y="13263156"/>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67793</xdr:rowOff>
    </xdr:from>
    <xdr:to>
      <xdr:col>111</xdr:col>
      <xdr:colOff>177800</xdr:colOff>
      <xdr:row>77</xdr:row>
      <xdr:rowOff>82195</xdr:rowOff>
    </xdr:to>
    <xdr:cxnSp macro="">
      <xdr:nvCxnSpPr>
        <xdr:cNvPr id="849" name="直線コネクタ 848"/>
        <xdr:cNvCxnSpPr/>
      </xdr:nvCxnSpPr>
      <xdr:spPr>
        <a:xfrm flipV="1">
          <a:off x="20434300" y="132694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82195</xdr:rowOff>
    </xdr:from>
    <xdr:to>
      <xdr:col>107</xdr:col>
      <xdr:colOff>50800</xdr:colOff>
      <xdr:row>77</xdr:row>
      <xdr:rowOff>130835</xdr:rowOff>
    </xdr:to>
    <xdr:cxnSp macro="">
      <xdr:nvCxnSpPr>
        <xdr:cNvPr id="852" name="直線コネクタ 851"/>
        <xdr:cNvCxnSpPr/>
      </xdr:nvCxnSpPr>
      <xdr:spPr>
        <a:xfrm flipV="1">
          <a:off x="19545300" y="1328384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119342</xdr:rowOff>
    </xdr:from>
    <xdr:to>
      <xdr:col>102</xdr:col>
      <xdr:colOff>114300</xdr:colOff>
      <xdr:row>77</xdr:row>
      <xdr:rowOff>130835</xdr:rowOff>
    </xdr:to>
    <xdr:cxnSp macro="">
      <xdr:nvCxnSpPr>
        <xdr:cNvPr id="855" name="直線コネクタ 854"/>
        <xdr:cNvCxnSpPr/>
      </xdr:nvCxnSpPr>
      <xdr:spPr>
        <a:xfrm>
          <a:off x="18656300" y="13320992"/>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6" name="フローチャート: 判断 855"/>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115600</xdr:rowOff>
    </xdr:from>
    <xdr:ext cx="534377" cy="259045"/>
    <xdr:sp macro="" textlink="">
      <xdr:nvSpPr>
        <xdr:cNvPr id="857" name="テキスト ボックス 856"/>
        <xdr:cNvSpPr txBox="1"/>
      </xdr:nvSpPr>
      <xdr:spPr>
        <a:xfrm>
          <a:off x="19278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8" name="フローチャート: 判断 857"/>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137482</xdr:rowOff>
    </xdr:from>
    <xdr:ext cx="534377" cy="259045"/>
    <xdr:sp macro="" textlink="">
      <xdr:nvSpPr>
        <xdr:cNvPr id="859" name="テキスト ボックス 858"/>
        <xdr:cNvSpPr txBox="1"/>
      </xdr:nvSpPr>
      <xdr:spPr>
        <a:xfrm>
          <a:off x="18389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10706</xdr:rowOff>
    </xdr:from>
    <xdr:to>
      <xdr:col>116</xdr:col>
      <xdr:colOff>114300</xdr:colOff>
      <xdr:row>77</xdr:row>
      <xdr:rowOff>112306</xdr:rowOff>
    </xdr:to>
    <xdr:sp macro="" textlink="">
      <xdr:nvSpPr>
        <xdr:cNvPr id="865" name="楕円 864"/>
        <xdr:cNvSpPr/>
      </xdr:nvSpPr>
      <xdr:spPr>
        <a:xfrm>
          <a:off x="22110700" y="132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160583</xdr:rowOff>
    </xdr:from>
    <xdr:ext cx="534377" cy="259045"/>
    <xdr:sp macro="" textlink="">
      <xdr:nvSpPr>
        <xdr:cNvPr id="866" name="繰出金該当値テキスト"/>
        <xdr:cNvSpPr txBox="1"/>
      </xdr:nvSpPr>
      <xdr:spPr>
        <a:xfrm>
          <a:off x="22212300" y="131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16993</xdr:rowOff>
    </xdr:from>
    <xdr:to>
      <xdr:col>112</xdr:col>
      <xdr:colOff>38100</xdr:colOff>
      <xdr:row>77</xdr:row>
      <xdr:rowOff>118593</xdr:rowOff>
    </xdr:to>
    <xdr:sp macro="" textlink="">
      <xdr:nvSpPr>
        <xdr:cNvPr id="867" name="楕円 866"/>
        <xdr:cNvSpPr/>
      </xdr:nvSpPr>
      <xdr:spPr>
        <a:xfrm>
          <a:off x="21272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109720</xdr:rowOff>
    </xdr:from>
    <xdr:ext cx="534377" cy="259045"/>
    <xdr:sp macro="" textlink="">
      <xdr:nvSpPr>
        <xdr:cNvPr id="868" name="テキスト ボックス 867"/>
        <xdr:cNvSpPr txBox="1"/>
      </xdr:nvSpPr>
      <xdr:spPr>
        <a:xfrm>
          <a:off x="21056111" y="133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31395</xdr:rowOff>
    </xdr:from>
    <xdr:to>
      <xdr:col>107</xdr:col>
      <xdr:colOff>101600</xdr:colOff>
      <xdr:row>77</xdr:row>
      <xdr:rowOff>132995</xdr:rowOff>
    </xdr:to>
    <xdr:sp macro="" textlink="">
      <xdr:nvSpPr>
        <xdr:cNvPr id="869" name="楕円 868"/>
        <xdr:cNvSpPr/>
      </xdr:nvSpPr>
      <xdr:spPr>
        <a:xfrm>
          <a:off x="20383500" y="132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124122</xdr:rowOff>
    </xdr:from>
    <xdr:ext cx="534377" cy="259045"/>
    <xdr:sp macro="" textlink="">
      <xdr:nvSpPr>
        <xdr:cNvPr id="870" name="テキスト ボックス 869"/>
        <xdr:cNvSpPr txBox="1"/>
      </xdr:nvSpPr>
      <xdr:spPr>
        <a:xfrm>
          <a:off x="20167111" y="133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80035</xdr:rowOff>
    </xdr:from>
    <xdr:to>
      <xdr:col>102</xdr:col>
      <xdr:colOff>165100</xdr:colOff>
      <xdr:row>78</xdr:row>
      <xdr:rowOff>10185</xdr:rowOff>
    </xdr:to>
    <xdr:sp macro="" textlink="">
      <xdr:nvSpPr>
        <xdr:cNvPr id="871" name="楕円 870"/>
        <xdr:cNvSpPr/>
      </xdr:nvSpPr>
      <xdr:spPr>
        <a:xfrm>
          <a:off x="19494500" y="13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1312</xdr:rowOff>
    </xdr:from>
    <xdr:ext cx="534377" cy="259045"/>
    <xdr:sp macro="" textlink="">
      <xdr:nvSpPr>
        <xdr:cNvPr id="872" name="テキスト ボックス 871"/>
        <xdr:cNvSpPr txBox="1"/>
      </xdr:nvSpPr>
      <xdr:spPr>
        <a:xfrm>
          <a:off x="19278111" y="133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68542</xdr:rowOff>
    </xdr:from>
    <xdr:to>
      <xdr:col>98</xdr:col>
      <xdr:colOff>38100</xdr:colOff>
      <xdr:row>77</xdr:row>
      <xdr:rowOff>170142</xdr:rowOff>
    </xdr:to>
    <xdr:sp macro="" textlink="">
      <xdr:nvSpPr>
        <xdr:cNvPr id="873" name="楕円 872"/>
        <xdr:cNvSpPr/>
      </xdr:nvSpPr>
      <xdr:spPr>
        <a:xfrm>
          <a:off x="18605500" y="132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161269</xdr:rowOff>
    </xdr:from>
    <xdr:ext cx="534377" cy="259045"/>
    <xdr:sp macro="" textlink="">
      <xdr:nvSpPr>
        <xdr:cNvPr id="874" name="テキスト ボックス 873"/>
        <xdr:cNvSpPr txBox="1"/>
      </xdr:nvSpPr>
      <xdr:spPr>
        <a:xfrm>
          <a:off x="18389111" y="133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157988</xdr:rowOff>
    </xdr:from>
    <xdr:to>
      <xdr:col>24</xdr:col>
      <xdr:colOff>63500</xdr:colOff>
      <xdr:row>38</xdr:row>
      <xdr:rowOff>170071</xdr:rowOff>
    </xdr:to>
    <xdr:cxnSp macro="">
      <xdr:nvCxnSpPr>
        <xdr:cNvPr id="63" name="直線コネクタ 62"/>
        <xdr:cNvCxnSpPr/>
      </xdr:nvCxnSpPr>
      <xdr:spPr>
        <a:xfrm flipV="1">
          <a:off x="3797300" y="667308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64588</xdr:rowOff>
    </xdr:from>
    <xdr:to>
      <xdr:col>19</xdr:col>
      <xdr:colOff>177800</xdr:colOff>
      <xdr:row>38</xdr:row>
      <xdr:rowOff>170071</xdr:rowOff>
    </xdr:to>
    <xdr:cxnSp macro="">
      <xdr:nvCxnSpPr>
        <xdr:cNvPr id="66" name="直線コネクタ 65"/>
        <xdr:cNvCxnSpPr/>
      </xdr:nvCxnSpPr>
      <xdr:spPr>
        <a:xfrm>
          <a:off x="2908300" y="6579688"/>
          <a:ext cx="889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64588</xdr:rowOff>
    </xdr:from>
    <xdr:to>
      <xdr:col>15</xdr:col>
      <xdr:colOff>50800</xdr:colOff>
      <xdr:row>38</xdr:row>
      <xdr:rowOff>118636</xdr:rowOff>
    </xdr:to>
    <xdr:cxnSp macro="">
      <xdr:nvCxnSpPr>
        <xdr:cNvPr id="69" name="直線コネクタ 68"/>
        <xdr:cNvCxnSpPr/>
      </xdr:nvCxnSpPr>
      <xdr:spPr>
        <a:xfrm flipV="1">
          <a:off x="2019300" y="6579688"/>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108513</xdr:rowOff>
    </xdr:from>
    <xdr:to>
      <xdr:col>10</xdr:col>
      <xdr:colOff>114300</xdr:colOff>
      <xdr:row>38</xdr:row>
      <xdr:rowOff>118636</xdr:rowOff>
    </xdr:to>
    <xdr:cxnSp macro="">
      <xdr:nvCxnSpPr>
        <xdr:cNvPr id="72" name="直線コネクタ 71"/>
        <xdr:cNvCxnSpPr/>
      </xdr:nvCxnSpPr>
      <xdr:spPr>
        <a:xfrm>
          <a:off x="1130300" y="662361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163756</xdr:rowOff>
    </xdr:from>
    <xdr:ext cx="469744" cy="259045"/>
    <xdr:sp macro="" textlink="">
      <xdr:nvSpPr>
        <xdr:cNvPr id="74" name="テキスト ボックス 73"/>
        <xdr:cNvSpPr txBox="1"/>
      </xdr:nvSpPr>
      <xdr:spPr>
        <a:xfrm>
          <a:off x="1784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21861</xdr:rowOff>
    </xdr:from>
    <xdr:ext cx="469744" cy="259045"/>
    <xdr:sp macro="" textlink="">
      <xdr:nvSpPr>
        <xdr:cNvPr id="76" name="テキスト ボックス 75"/>
        <xdr:cNvSpPr txBox="1"/>
      </xdr:nvSpPr>
      <xdr:spPr>
        <a:xfrm>
          <a:off x="895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107188</xdr:rowOff>
    </xdr:from>
    <xdr:to>
      <xdr:col>24</xdr:col>
      <xdr:colOff>114300</xdr:colOff>
      <xdr:row>39</xdr:row>
      <xdr:rowOff>37338</xdr:rowOff>
    </xdr:to>
    <xdr:sp macro="" textlink="">
      <xdr:nvSpPr>
        <xdr:cNvPr id="82" name="楕円 81"/>
        <xdr:cNvSpPr/>
      </xdr:nvSpPr>
      <xdr:spPr>
        <a:xfrm>
          <a:off x="4584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22115</xdr:rowOff>
    </xdr:from>
    <xdr:ext cx="469744" cy="259045"/>
    <xdr:sp macro="" textlink="">
      <xdr:nvSpPr>
        <xdr:cNvPr id="83" name="議会費該当値テキスト"/>
        <xdr:cNvSpPr txBox="1"/>
      </xdr:nvSpPr>
      <xdr:spPr>
        <a:xfrm>
          <a:off x="4686300"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119271</xdr:rowOff>
    </xdr:from>
    <xdr:to>
      <xdr:col>20</xdr:col>
      <xdr:colOff>38100</xdr:colOff>
      <xdr:row>39</xdr:row>
      <xdr:rowOff>49421</xdr:rowOff>
    </xdr:to>
    <xdr:sp macro="" textlink="">
      <xdr:nvSpPr>
        <xdr:cNvPr id="84" name="楕円 83"/>
        <xdr:cNvSpPr/>
      </xdr:nvSpPr>
      <xdr:spPr>
        <a:xfrm>
          <a:off x="3746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40548</xdr:rowOff>
    </xdr:from>
    <xdr:ext cx="469744" cy="259045"/>
    <xdr:sp macro="" textlink="">
      <xdr:nvSpPr>
        <xdr:cNvPr id="85" name="テキスト ボックス 84"/>
        <xdr:cNvSpPr txBox="1"/>
      </xdr:nvSpPr>
      <xdr:spPr>
        <a:xfrm>
          <a:off x="3562428" y="67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13788</xdr:rowOff>
    </xdr:from>
    <xdr:to>
      <xdr:col>15</xdr:col>
      <xdr:colOff>101600</xdr:colOff>
      <xdr:row>38</xdr:row>
      <xdr:rowOff>115388</xdr:rowOff>
    </xdr:to>
    <xdr:sp macro="" textlink="">
      <xdr:nvSpPr>
        <xdr:cNvPr id="86" name="楕円 85"/>
        <xdr:cNvSpPr/>
      </xdr:nvSpPr>
      <xdr:spPr>
        <a:xfrm>
          <a:off x="2857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106515</xdr:rowOff>
    </xdr:from>
    <xdr:ext cx="469744" cy="259045"/>
    <xdr:sp macro="" textlink="">
      <xdr:nvSpPr>
        <xdr:cNvPr id="87" name="テキスト ボックス 86"/>
        <xdr:cNvSpPr txBox="1"/>
      </xdr:nvSpPr>
      <xdr:spPr>
        <a:xfrm>
          <a:off x="2673428" y="66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67836</xdr:rowOff>
    </xdr:from>
    <xdr:to>
      <xdr:col>10</xdr:col>
      <xdr:colOff>165100</xdr:colOff>
      <xdr:row>38</xdr:row>
      <xdr:rowOff>169436</xdr:rowOff>
    </xdr:to>
    <xdr:sp macro="" textlink="">
      <xdr:nvSpPr>
        <xdr:cNvPr id="88" name="楕円 87"/>
        <xdr:cNvSpPr/>
      </xdr:nvSpPr>
      <xdr:spPr>
        <a:xfrm>
          <a:off x="1968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160563</xdr:rowOff>
    </xdr:from>
    <xdr:ext cx="469744" cy="259045"/>
    <xdr:sp macro="" textlink="">
      <xdr:nvSpPr>
        <xdr:cNvPr id="89" name="テキスト ボックス 88"/>
        <xdr:cNvSpPr txBox="1"/>
      </xdr:nvSpPr>
      <xdr:spPr>
        <a:xfrm>
          <a:off x="1784428"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57713</xdr:rowOff>
    </xdr:from>
    <xdr:to>
      <xdr:col>6</xdr:col>
      <xdr:colOff>38100</xdr:colOff>
      <xdr:row>38</xdr:row>
      <xdr:rowOff>159313</xdr:rowOff>
    </xdr:to>
    <xdr:sp macro="" textlink="">
      <xdr:nvSpPr>
        <xdr:cNvPr id="90" name="楕円 89"/>
        <xdr:cNvSpPr/>
      </xdr:nvSpPr>
      <xdr:spPr>
        <a:xfrm>
          <a:off x="1079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150440</xdr:rowOff>
    </xdr:from>
    <xdr:ext cx="469744" cy="259045"/>
    <xdr:sp macro="" textlink="">
      <xdr:nvSpPr>
        <xdr:cNvPr id="91" name="テキスト ボックス 90"/>
        <xdr:cNvSpPr txBox="1"/>
      </xdr:nvSpPr>
      <xdr:spPr>
        <a:xfrm>
          <a:off x="895428" y="66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26161</xdr:rowOff>
    </xdr:from>
    <xdr:to>
      <xdr:col>24</xdr:col>
      <xdr:colOff>63500</xdr:colOff>
      <xdr:row>58</xdr:row>
      <xdr:rowOff>31863</xdr:rowOff>
    </xdr:to>
    <xdr:cxnSp macro="">
      <xdr:nvCxnSpPr>
        <xdr:cNvPr id="122" name="直線コネクタ 121"/>
        <xdr:cNvCxnSpPr/>
      </xdr:nvCxnSpPr>
      <xdr:spPr>
        <a:xfrm>
          <a:off x="3797300" y="9970261"/>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26161</xdr:rowOff>
    </xdr:from>
    <xdr:to>
      <xdr:col>19</xdr:col>
      <xdr:colOff>177800</xdr:colOff>
      <xdr:row>58</xdr:row>
      <xdr:rowOff>30491</xdr:rowOff>
    </xdr:to>
    <xdr:cxnSp macro="">
      <xdr:nvCxnSpPr>
        <xdr:cNvPr id="125" name="直線コネクタ 124"/>
        <xdr:cNvCxnSpPr/>
      </xdr:nvCxnSpPr>
      <xdr:spPr>
        <a:xfrm flipV="1">
          <a:off x="2908300" y="9970261"/>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28499</xdr:rowOff>
    </xdr:from>
    <xdr:to>
      <xdr:col>15</xdr:col>
      <xdr:colOff>50800</xdr:colOff>
      <xdr:row>58</xdr:row>
      <xdr:rowOff>30491</xdr:rowOff>
    </xdr:to>
    <xdr:cxnSp macro="">
      <xdr:nvCxnSpPr>
        <xdr:cNvPr id="128" name="直線コネクタ 127"/>
        <xdr:cNvCxnSpPr/>
      </xdr:nvCxnSpPr>
      <xdr:spPr>
        <a:xfrm>
          <a:off x="2019300" y="9972599"/>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11027</xdr:rowOff>
    </xdr:from>
    <xdr:to>
      <xdr:col>10</xdr:col>
      <xdr:colOff>114300</xdr:colOff>
      <xdr:row>58</xdr:row>
      <xdr:rowOff>28499</xdr:rowOff>
    </xdr:to>
    <xdr:cxnSp macro="">
      <xdr:nvCxnSpPr>
        <xdr:cNvPr id="131" name="直線コネクタ 130"/>
        <xdr:cNvCxnSpPr/>
      </xdr:nvCxnSpPr>
      <xdr:spPr>
        <a:xfrm>
          <a:off x="1130300" y="9955127"/>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84664</xdr:rowOff>
    </xdr:from>
    <xdr:ext cx="534377" cy="259045"/>
    <xdr:sp macro="" textlink="">
      <xdr:nvSpPr>
        <xdr:cNvPr id="133" name="テキスト ボックス 132"/>
        <xdr:cNvSpPr txBox="1"/>
      </xdr:nvSpPr>
      <xdr:spPr>
        <a:xfrm>
          <a:off x="1752111" y="9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53905</xdr:rowOff>
    </xdr:from>
    <xdr:ext cx="534377" cy="259045"/>
    <xdr:sp macro="" textlink="">
      <xdr:nvSpPr>
        <xdr:cNvPr id="135" name="テキスト ボックス 134"/>
        <xdr:cNvSpPr txBox="1"/>
      </xdr:nvSpPr>
      <xdr:spPr>
        <a:xfrm>
          <a:off x="86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152513</xdr:rowOff>
    </xdr:from>
    <xdr:to>
      <xdr:col>24</xdr:col>
      <xdr:colOff>114300</xdr:colOff>
      <xdr:row>58</xdr:row>
      <xdr:rowOff>82663</xdr:rowOff>
    </xdr:to>
    <xdr:sp macro="" textlink="">
      <xdr:nvSpPr>
        <xdr:cNvPr id="141" name="楕円 140"/>
        <xdr:cNvSpPr/>
      </xdr:nvSpPr>
      <xdr:spPr>
        <a:xfrm>
          <a:off x="4584700" y="99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67440</xdr:rowOff>
    </xdr:from>
    <xdr:ext cx="534377" cy="259045"/>
    <xdr:sp macro="" textlink="">
      <xdr:nvSpPr>
        <xdr:cNvPr id="142" name="総務費該当値テキスト"/>
        <xdr:cNvSpPr txBox="1"/>
      </xdr:nvSpPr>
      <xdr:spPr>
        <a:xfrm>
          <a:off x="4686300" y="984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146811</xdr:rowOff>
    </xdr:from>
    <xdr:to>
      <xdr:col>20</xdr:col>
      <xdr:colOff>38100</xdr:colOff>
      <xdr:row>58</xdr:row>
      <xdr:rowOff>76961</xdr:rowOff>
    </xdr:to>
    <xdr:sp macro="" textlink="">
      <xdr:nvSpPr>
        <xdr:cNvPr id="143" name="楕円 142"/>
        <xdr:cNvSpPr/>
      </xdr:nvSpPr>
      <xdr:spPr>
        <a:xfrm>
          <a:off x="3746500" y="99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68088</xdr:rowOff>
    </xdr:from>
    <xdr:ext cx="534377" cy="259045"/>
    <xdr:sp macro="" textlink="">
      <xdr:nvSpPr>
        <xdr:cNvPr id="144" name="テキスト ボックス 143"/>
        <xdr:cNvSpPr txBox="1"/>
      </xdr:nvSpPr>
      <xdr:spPr>
        <a:xfrm>
          <a:off x="3530111" y="100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151141</xdr:rowOff>
    </xdr:from>
    <xdr:to>
      <xdr:col>15</xdr:col>
      <xdr:colOff>101600</xdr:colOff>
      <xdr:row>58</xdr:row>
      <xdr:rowOff>81291</xdr:rowOff>
    </xdr:to>
    <xdr:sp macro="" textlink="">
      <xdr:nvSpPr>
        <xdr:cNvPr id="145" name="楕円 144"/>
        <xdr:cNvSpPr/>
      </xdr:nvSpPr>
      <xdr:spPr>
        <a:xfrm>
          <a:off x="2857500" y="99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72418</xdr:rowOff>
    </xdr:from>
    <xdr:ext cx="534377" cy="259045"/>
    <xdr:sp macro="" textlink="">
      <xdr:nvSpPr>
        <xdr:cNvPr id="146" name="テキスト ボックス 145"/>
        <xdr:cNvSpPr txBox="1"/>
      </xdr:nvSpPr>
      <xdr:spPr>
        <a:xfrm>
          <a:off x="2641111" y="100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149149</xdr:rowOff>
    </xdr:from>
    <xdr:to>
      <xdr:col>10</xdr:col>
      <xdr:colOff>165100</xdr:colOff>
      <xdr:row>58</xdr:row>
      <xdr:rowOff>79299</xdr:rowOff>
    </xdr:to>
    <xdr:sp macro="" textlink="">
      <xdr:nvSpPr>
        <xdr:cNvPr id="147" name="楕円 146"/>
        <xdr:cNvSpPr/>
      </xdr:nvSpPr>
      <xdr:spPr>
        <a:xfrm>
          <a:off x="1968500" y="99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70426</xdr:rowOff>
    </xdr:from>
    <xdr:ext cx="534377" cy="259045"/>
    <xdr:sp macro="" textlink="">
      <xdr:nvSpPr>
        <xdr:cNvPr id="148" name="テキスト ボックス 147"/>
        <xdr:cNvSpPr txBox="1"/>
      </xdr:nvSpPr>
      <xdr:spPr>
        <a:xfrm>
          <a:off x="1752111" y="100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131677</xdr:rowOff>
    </xdr:from>
    <xdr:to>
      <xdr:col>6</xdr:col>
      <xdr:colOff>38100</xdr:colOff>
      <xdr:row>58</xdr:row>
      <xdr:rowOff>61827</xdr:rowOff>
    </xdr:to>
    <xdr:sp macro="" textlink="">
      <xdr:nvSpPr>
        <xdr:cNvPr id="149" name="楕円 148"/>
        <xdr:cNvSpPr/>
      </xdr:nvSpPr>
      <xdr:spPr>
        <a:xfrm>
          <a:off x="1079500" y="99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78354</xdr:rowOff>
    </xdr:from>
    <xdr:ext cx="534377" cy="259045"/>
    <xdr:sp macro="" textlink="">
      <xdr:nvSpPr>
        <xdr:cNvPr id="150" name="テキスト ボックス 149"/>
        <xdr:cNvSpPr txBox="1"/>
      </xdr:nvSpPr>
      <xdr:spPr>
        <a:xfrm>
          <a:off x="863111" y="96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104386</xdr:rowOff>
    </xdr:from>
    <xdr:to>
      <xdr:col>24</xdr:col>
      <xdr:colOff>63500</xdr:colOff>
      <xdr:row>77</xdr:row>
      <xdr:rowOff>120173</xdr:rowOff>
    </xdr:to>
    <xdr:cxnSp macro="">
      <xdr:nvCxnSpPr>
        <xdr:cNvPr id="178" name="直線コネクタ 177"/>
        <xdr:cNvCxnSpPr/>
      </xdr:nvCxnSpPr>
      <xdr:spPr>
        <a:xfrm flipV="1">
          <a:off x="3797300" y="13306036"/>
          <a:ext cx="8382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118321</xdr:rowOff>
    </xdr:from>
    <xdr:to>
      <xdr:col>19</xdr:col>
      <xdr:colOff>177800</xdr:colOff>
      <xdr:row>77</xdr:row>
      <xdr:rowOff>120173</xdr:rowOff>
    </xdr:to>
    <xdr:cxnSp macro="">
      <xdr:nvCxnSpPr>
        <xdr:cNvPr id="181" name="直線コネクタ 180"/>
        <xdr:cNvCxnSpPr/>
      </xdr:nvCxnSpPr>
      <xdr:spPr>
        <a:xfrm>
          <a:off x="2908300" y="13319971"/>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118321</xdr:rowOff>
    </xdr:from>
    <xdr:to>
      <xdr:col>15</xdr:col>
      <xdr:colOff>50800</xdr:colOff>
      <xdr:row>77</xdr:row>
      <xdr:rowOff>171366</xdr:rowOff>
    </xdr:to>
    <xdr:cxnSp macro="">
      <xdr:nvCxnSpPr>
        <xdr:cNvPr id="184" name="直線コネクタ 183"/>
        <xdr:cNvCxnSpPr/>
      </xdr:nvCxnSpPr>
      <xdr:spPr>
        <a:xfrm flipV="1">
          <a:off x="2019300" y="13319971"/>
          <a:ext cx="889000" cy="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171366</xdr:rowOff>
    </xdr:from>
    <xdr:to>
      <xdr:col>10</xdr:col>
      <xdr:colOff>114300</xdr:colOff>
      <xdr:row>78</xdr:row>
      <xdr:rowOff>25989</xdr:rowOff>
    </xdr:to>
    <xdr:cxnSp macro="">
      <xdr:nvCxnSpPr>
        <xdr:cNvPr id="187" name="直線コネクタ 186"/>
        <xdr:cNvCxnSpPr/>
      </xdr:nvCxnSpPr>
      <xdr:spPr>
        <a:xfrm flipV="1">
          <a:off x="1130300" y="13373016"/>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53586</xdr:rowOff>
    </xdr:from>
    <xdr:to>
      <xdr:col>24</xdr:col>
      <xdr:colOff>114300</xdr:colOff>
      <xdr:row>77</xdr:row>
      <xdr:rowOff>155186</xdr:rowOff>
    </xdr:to>
    <xdr:sp macro="" textlink="">
      <xdr:nvSpPr>
        <xdr:cNvPr id="197" name="楕円 196"/>
        <xdr:cNvSpPr/>
      </xdr:nvSpPr>
      <xdr:spPr>
        <a:xfrm>
          <a:off x="4584700" y="132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32013</xdr:rowOff>
    </xdr:from>
    <xdr:ext cx="599010" cy="259045"/>
    <xdr:sp macro="" textlink="">
      <xdr:nvSpPr>
        <xdr:cNvPr id="198" name="民生費該当値テキスト"/>
        <xdr:cNvSpPr txBox="1"/>
      </xdr:nvSpPr>
      <xdr:spPr>
        <a:xfrm>
          <a:off x="4686300" y="132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69373</xdr:rowOff>
    </xdr:from>
    <xdr:to>
      <xdr:col>20</xdr:col>
      <xdr:colOff>38100</xdr:colOff>
      <xdr:row>77</xdr:row>
      <xdr:rowOff>170973</xdr:rowOff>
    </xdr:to>
    <xdr:sp macro="" textlink="">
      <xdr:nvSpPr>
        <xdr:cNvPr id="199" name="楕円 198"/>
        <xdr:cNvSpPr/>
      </xdr:nvSpPr>
      <xdr:spPr>
        <a:xfrm>
          <a:off x="3746500" y="132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162100</xdr:rowOff>
    </xdr:from>
    <xdr:ext cx="599010" cy="259045"/>
    <xdr:sp macro="" textlink="">
      <xdr:nvSpPr>
        <xdr:cNvPr id="200" name="テキスト ボックス 199"/>
        <xdr:cNvSpPr txBox="1"/>
      </xdr:nvSpPr>
      <xdr:spPr>
        <a:xfrm>
          <a:off x="3497795" y="133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67521</xdr:rowOff>
    </xdr:from>
    <xdr:to>
      <xdr:col>15</xdr:col>
      <xdr:colOff>101600</xdr:colOff>
      <xdr:row>77</xdr:row>
      <xdr:rowOff>169121</xdr:rowOff>
    </xdr:to>
    <xdr:sp macro="" textlink="">
      <xdr:nvSpPr>
        <xdr:cNvPr id="201" name="楕円 200"/>
        <xdr:cNvSpPr/>
      </xdr:nvSpPr>
      <xdr:spPr>
        <a:xfrm>
          <a:off x="2857500" y="132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160248</xdr:rowOff>
    </xdr:from>
    <xdr:ext cx="599010" cy="259045"/>
    <xdr:sp macro="" textlink="">
      <xdr:nvSpPr>
        <xdr:cNvPr id="202" name="テキスト ボックス 201"/>
        <xdr:cNvSpPr txBox="1"/>
      </xdr:nvSpPr>
      <xdr:spPr>
        <a:xfrm>
          <a:off x="2608795" y="1336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120566</xdr:rowOff>
    </xdr:from>
    <xdr:to>
      <xdr:col>10</xdr:col>
      <xdr:colOff>165100</xdr:colOff>
      <xdr:row>78</xdr:row>
      <xdr:rowOff>50716</xdr:rowOff>
    </xdr:to>
    <xdr:sp macro="" textlink="">
      <xdr:nvSpPr>
        <xdr:cNvPr id="203" name="楕円 202"/>
        <xdr:cNvSpPr/>
      </xdr:nvSpPr>
      <xdr:spPr>
        <a:xfrm>
          <a:off x="1968500" y="133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41843</xdr:rowOff>
    </xdr:from>
    <xdr:ext cx="599010" cy="259045"/>
    <xdr:sp macro="" textlink="">
      <xdr:nvSpPr>
        <xdr:cNvPr id="204" name="テキスト ボックス 203"/>
        <xdr:cNvSpPr txBox="1"/>
      </xdr:nvSpPr>
      <xdr:spPr>
        <a:xfrm>
          <a:off x="1719795" y="134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146639</xdr:rowOff>
    </xdr:from>
    <xdr:to>
      <xdr:col>6</xdr:col>
      <xdr:colOff>38100</xdr:colOff>
      <xdr:row>78</xdr:row>
      <xdr:rowOff>76789</xdr:rowOff>
    </xdr:to>
    <xdr:sp macro="" textlink="">
      <xdr:nvSpPr>
        <xdr:cNvPr id="205" name="楕円 204"/>
        <xdr:cNvSpPr/>
      </xdr:nvSpPr>
      <xdr:spPr>
        <a:xfrm>
          <a:off x="1079500" y="133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67916</xdr:rowOff>
    </xdr:from>
    <xdr:ext cx="599010" cy="259045"/>
    <xdr:sp macro="" textlink="">
      <xdr:nvSpPr>
        <xdr:cNvPr id="206" name="テキスト ボックス 205"/>
        <xdr:cNvSpPr txBox="1"/>
      </xdr:nvSpPr>
      <xdr:spPr>
        <a:xfrm>
          <a:off x="830795" y="1344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62640</xdr:rowOff>
    </xdr:from>
    <xdr:to>
      <xdr:col>24</xdr:col>
      <xdr:colOff>63500</xdr:colOff>
      <xdr:row>97</xdr:row>
      <xdr:rowOff>92957</xdr:rowOff>
    </xdr:to>
    <xdr:cxnSp macro="">
      <xdr:nvCxnSpPr>
        <xdr:cNvPr id="237" name="直線コネクタ 236"/>
        <xdr:cNvCxnSpPr/>
      </xdr:nvCxnSpPr>
      <xdr:spPr>
        <a:xfrm>
          <a:off x="3797300" y="16693290"/>
          <a:ext cx="8382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62640</xdr:rowOff>
    </xdr:from>
    <xdr:to>
      <xdr:col>19</xdr:col>
      <xdr:colOff>177800</xdr:colOff>
      <xdr:row>97</xdr:row>
      <xdr:rowOff>66385</xdr:rowOff>
    </xdr:to>
    <xdr:cxnSp macro="">
      <xdr:nvCxnSpPr>
        <xdr:cNvPr id="240" name="直線コネクタ 239"/>
        <xdr:cNvCxnSpPr/>
      </xdr:nvCxnSpPr>
      <xdr:spPr>
        <a:xfrm flipV="1">
          <a:off x="2908300" y="1669329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44875</xdr:rowOff>
    </xdr:from>
    <xdr:to>
      <xdr:col>15</xdr:col>
      <xdr:colOff>50800</xdr:colOff>
      <xdr:row>97</xdr:row>
      <xdr:rowOff>66385</xdr:rowOff>
    </xdr:to>
    <xdr:cxnSp macro="">
      <xdr:nvCxnSpPr>
        <xdr:cNvPr id="243" name="直線コネクタ 242"/>
        <xdr:cNvCxnSpPr/>
      </xdr:nvCxnSpPr>
      <xdr:spPr>
        <a:xfrm>
          <a:off x="2019300" y="16504075"/>
          <a:ext cx="889000" cy="19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44875</xdr:rowOff>
    </xdr:from>
    <xdr:to>
      <xdr:col>10</xdr:col>
      <xdr:colOff>114300</xdr:colOff>
      <xdr:row>97</xdr:row>
      <xdr:rowOff>35643</xdr:rowOff>
    </xdr:to>
    <xdr:cxnSp macro="">
      <xdr:nvCxnSpPr>
        <xdr:cNvPr id="246" name="直線コネクタ 245"/>
        <xdr:cNvCxnSpPr/>
      </xdr:nvCxnSpPr>
      <xdr:spPr>
        <a:xfrm flipV="1">
          <a:off x="1130300" y="16504075"/>
          <a:ext cx="889000" cy="1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163306</xdr:rowOff>
    </xdr:from>
    <xdr:ext cx="534377" cy="259045"/>
    <xdr:sp macro="" textlink="">
      <xdr:nvSpPr>
        <xdr:cNvPr id="248" name="テキスト ボックス 247"/>
        <xdr:cNvSpPr txBox="1"/>
      </xdr:nvSpPr>
      <xdr:spPr>
        <a:xfrm>
          <a:off x="1752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42157</xdr:rowOff>
    </xdr:from>
    <xdr:to>
      <xdr:col>24</xdr:col>
      <xdr:colOff>114300</xdr:colOff>
      <xdr:row>97</xdr:row>
      <xdr:rowOff>143757</xdr:rowOff>
    </xdr:to>
    <xdr:sp macro="" textlink="">
      <xdr:nvSpPr>
        <xdr:cNvPr id="256" name="楕円 255"/>
        <xdr:cNvSpPr/>
      </xdr:nvSpPr>
      <xdr:spPr>
        <a:xfrm>
          <a:off x="4584700" y="166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20584</xdr:rowOff>
    </xdr:from>
    <xdr:ext cx="534377" cy="259045"/>
    <xdr:sp macro="" textlink="">
      <xdr:nvSpPr>
        <xdr:cNvPr id="257" name="衛生費該当値テキスト"/>
        <xdr:cNvSpPr txBox="1"/>
      </xdr:nvSpPr>
      <xdr:spPr>
        <a:xfrm>
          <a:off x="4686300" y="166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11840</xdr:rowOff>
    </xdr:from>
    <xdr:to>
      <xdr:col>20</xdr:col>
      <xdr:colOff>38100</xdr:colOff>
      <xdr:row>97</xdr:row>
      <xdr:rowOff>113440</xdr:rowOff>
    </xdr:to>
    <xdr:sp macro="" textlink="">
      <xdr:nvSpPr>
        <xdr:cNvPr id="258" name="楕円 257"/>
        <xdr:cNvSpPr/>
      </xdr:nvSpPr>
      <xdr:spPr>
        <a:xfrm>
          <a:off x="3746500" y="166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104567</xdr:rowOff>
    </xdr:from>
    <xdr:ext cx="534377" cy="259045"/>
    <xdr:sp macro="" textlink="">
      <xdr:nvSpPr>
        <xdr:cNvPr id="259" name="テキスト ボックス 258"/>
        <xdr:cNvSpPr txBox="1"/>
      </xdr:nvSpPr>
      <xdr:spPr>
        <a:xfrm>
          <a:off x="3530111" y="167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15585</xdr:rowOff>
    </xdr:from>
    <xdr:to>
      <xdr:col>15</xdr:col>
      <xdr:colOff>101600</xdr:colOff>
      <xdr:row>97</xdr:row>
      <xdr:rowOff>117185</xdr:rowOff>
    </xdr:to>
    <xdr:sp macro="" textlink="">
      <xdr:nvSpPr>
        <xdr:cNvPr id="260" name="楕円 259"/>
        <xdr:cNvSpPr/>
      </xdr:nvSpPr>
      <xdr:spPr>
        <a:xfrm>
          <a:off x="2857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108312</xdr:rowOff>
    </xdr:from>
    <xdr:ext cx="534377" cy="259045"/>
    <xdr:sp macro="" textlink="">
      <xdr:nvSpPr>
        <xdr:cNvPr id="261" name="テキスト ボックス 260"/>
        <xdr:cNvSpPr txBox="1"/>
      </xdr:nvSpPr>
      <xdr:spPr>
        <a:xfrm>
          <a:off x="2641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165525</xdr:rowOff>
    </xdr:from>
    <xdr:to>
      <xdr:col>10</xdr:col>
      <xdr:colOff>165100</xdr:colOff>
      <xdr:row>96</xdr:row>
      <xdr:rowOff>95675</xdr:rowOff>
    </xdr:to>
    <xdr:sp macro="" textlink="">
      <xdr:nvSpPr>
        <xdr:cNvPr id="262" name="楕円 261"/>
        <xdr:cNvSpPr/>
      </xdr:nvSpPr>
      <xdr:spPr>
        <a:xfrm>
          <a:off x="1968500" y="164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112202</xdr:rowOff>
    </xdr:from>
    <xdr:ext cx="534377" cy="259045"/>
    <xdr:sp macro="" textlink="">
      <xdr:nvSpPr>
        <xdr:cNvPr id="263" name="テキスト ボックス 262"/>
        <xdr:cNvSpPr txBox="1"/>
      </xdr:nvSpPr>
      <xdr:spPr>
        <a:xfrm>
          <a:off x="1752111" y="162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156293</xdr:rowOff>
    </xdr:from>
    <xdr:to>
      <xdr:col>6</xdr:col>
      <xdr:colOff>38100</xdr:colOff>
      <xdr:row>97</xdr:row>
      <xdr:rowOff>86443</xdr:rowOff>
    </xdr:to>
    <xdr:sp macro="" textlink="">
      <xdr:nvSpPr>
        <xdr:cNvPr id="264" name="楕円 263"/>
        <xdr:cNvSpPr/>
      </xdr:nvSpPr>
      <xdr:spPr>
        <a:xfrm>
          <a:off x="1079500" y="166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77570</xdr:rowOff>
    </xdr:from>
    <xdr:ext cx="534377" cy="259045"/>
    <xdr:sp macro="" textlink="">
      <xdr:nvSpPr>
        <xdr:cNvPr id="265" name="テキスト ボックス 264"/>
        <xdr:cNvSpPr txBox="1"/>
      </xdr:nvSpPr>
      <xdr:spPr>
        <a:xfrm>
          <a:off x="863111" y="167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47346</xdr:rowOff>
    </xdr:from>
    <xdr:to>
      <xdr:col>55</xdr:col>
      <xdr:colOff>0</xdr:colOff>
      <xdr:row>38</xdr:row>
      <xdr:rowOff>48260</xdr:rowOff>
    </xdr:to>
    <xdr:cxnSp macro="">
      <xdr:nvCxnSpPr>
        <xdr:cNvPr id="292" name="直線コネクタ 291"/>
        <xdr:cNvCxnSpPr/>
      </xdr:nvCxnSpPr>
      <xdr:spPr>
        <a:xfrm flipV="1">
          <a:off x="9639300" y="656244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162103</xdr:rowOff>
    </xdr:from>
    <xdr:to>
      <xdr:col>50</xdr:col>
      <xdr:colOff>114300</xdr:colOff>
      <xdr:row>38</xdr:row>
      <xdr:rowOff>48260</xdr:rowOff>
    </xdr:to>
    <xdr:cxnSp macro="">
      <xdr:nvCxnSpPr>
        <xdr:cNvPr id="295" name="直線コネクタ 294"/>
        <xdr:cNvCxnSpPr/>
      </xdr:nvCxnSpPr>
      <xdr:spPr>
        <a:xfrm>
          <a:off x="8750300" y="650575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82093</xdr:rowOff>
    </xdr:from>
    <xdr:to>
      <xdr:col>45</xdr:col>
      <xdr:colOff>177800</xdr:colOff>
      <xdr:row>37</xdr:row>
      <xdr:rowOff>162103</xdr:rowOff>
    </xdr:to>
    <xdr:cxnSp macro="">
      <xdr:nvCxnSpPr>
        <xdr:cNvPr id="298" name="直線コネクタ 297"/>
        <xdr:cNvCxnSpPr/>
      </xdr:nvCxnSpPr>
      <xdr:spPr>
        <a:xfrm>
          <a:off x="7861300" y="6082843"/>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100381</xdr:rowOff>
    </xdr:from>
    <xdr:to>
      <xdr:col>41</xdr:col>
      <xdr:colOff>50800</xdr:colOff>
      <xdr:row>35</xdr:row>
      <xdr:rowOff>82093</xdr:rowOff>
    </xdr:to>
    <xdr:cxnSp macro="">
      <xdr:nvCxnSpPr>
        <xdr:cNvPr id="301" name="直線コネクタ 300"/>
        <xdr:cNvCxnSpPr/>
      </xdr:nvCxnSpPr>
      <xdr:spPr>
        <a:xfrm>
          <a:off x="6972300" y="5586781"/>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167996</xdr:rowOff>
    </xdr:from>
    <xdr:to>
      <xdr:col>55</xdr:col>
      <xdr:colOff>50800</xdr:colOff>
      <xdr:row>38</xdr:row>
      <xdr:rowOff>98146</xdr:rowOff>
    </xdr:to>
    <xdr:sp macro="" textlink="">
      <xdr:nvSpPr>
        <xdr:cNvPr id="311" name="楕円 310"/>
        <xdr:cNvSpPr/>
      </xdr:nvSpPr>
      <xdr:spPr>
        <a:xfrm>
          <a:off x="104267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82923</xdr:rowOff>
    </xdr:from>
    <xdr:ext cx="378565" cy="259045"/>
    <xdr:sp macro="" textlink="">
      <xdr:nvSpPr>
        <xdr:cNvPr id="312" name="労働費該当値テキスト"/>
        <xdr:cNvSpPr txBox="1"/>
      </xdr:nvSpPr>
      <xdr:spPr>
        <a:xfrm>
          <a:off x="10528300" y="642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xdr:nvSpPr>
        <xdr:cNvPr id="313" name="楕円 312"/>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314" name="テキスト ボックス 313"/>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111303</xdr:rowOff>
    </xdr:from>
    <xdr:to>
      <xdr:col>46</xdr:col>
      <xdr:colOff>38100</xdr:colOff>
      <xdr:row>38</xdr:row>
      <xdr:rowOff>41453</xdr:rowOff>
    </xdr:to>
    <xdr:sp macro="" textlink="">
      <xdr:nvSpPr>
        <xdr:cNvPr id="315" name="楕円 314"/>
        <xdr:cNvSpPr/>
      </xdr:nvSpPr>
      <xdr:spPr>
        <a:xfrm>
          <a:off x="8699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32580</xdr:rowOff>
    </xdr:from>
    <xdr:ext cx="378565" cy="259045"/>
    <xdr:sp macro="" textlink="">
      <xdr:nvSpPr>
        <xdr:cNvPr id="316" name="テキスト ボックス 315"/>
        <xdr:cNvSpPr txBox="1"/>
      </xdr:nvSpPr>
      <xdr:spPr>
        <a:xfrm>
          <a:off x="8561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31293</xdr:rowOff>
    </xdr:from>
    <xdr:to>
      <xdr:col>41</xdr:col>
      <xdr:colOff>101600</xdr:colOff>
      <xdr:row>35</xdr:row>
      <xdr:rowOff>132893</xdr:rowOff>
    </xdr:to>
    <xdr:sp macro="" textlink="">
      <xdr:nvSpPr>
        <xdr:cNvPr id="317" name="楕円 316"/>
        <xdr:cNvSpPr/>
      </xdr:nvSpPr>
      <xdr:spPr>
        <a:xfrm>
          <a:off x="7810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124020</xdr:rowOff>
    </xdr:from>
    <xdr:ext cx="469744" cy="259045"/>
    <xdr:sp macro="" textlink="">
      <xdr:nvSpPr>
        <xdr:cNvPr id="318" name="テキスト ボックス 317"/>
        <xdr:cNvSpPr txBox="1"/>
      </xdr:nvSpPr>
      <xdr:spPr>
        <a:xfrm>
          <a:off x="7626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49581</xdr:rowOff>
    </xdr:from>
    <xdr:to>
      <xdr:col>36</xdr:col>
      <xdr:colOff>165100</xdr:colOff>
      <xdr:row>32</xdr:row>
      <xdr:rowOff>151181</xdr:rowOff>
    </xdr:to>
    <xdr:sp macro="" textlink="">
      <xdr:nvSpPr>
        <xdr:cNvPr id="319" name="楕円 318"/>
        <xdr:cNvSpPr/>
      </xdr:nvSpPr>
      <xdr:spPr>
        <a:xfrm>
          <a:off x="6921500" y="55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142308</xdr:rowOff>
    </xdr:from>
    <xdr:ext cx="469744" cy="259045"/>
    <xdr:sp macro="" textlink="">
      <xdr:nvSpPr>
        <xdr:cNvPr id="320" name="テキスト ボックス 319"/>
        <xdr:cNvSpPr txBox="1"/>
      </xdr:nvSpPr>
      <xdr:spPr>
        <a:xfrm>
          <a:off x="6737428" y="562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60210</xdr:rowOff>
    </xdr:from>
    <xdr:to>
      <xdr:col>55</xdr:col>
      <xdr:colOff>0</xdr:colOff>
      <xdr:row>56</xdr:row>
      <xdr:rowOff>168441</xdr:rowOff>
    </xdr:to>
    <xdr:cxnSp macro="">
      <xdr:nvCxnSpPr>
        <xdr:cNvPr id="345" name="直線コネクタ 344"/>
        <xdr:cNvCxnSpPr/>
      </xdr:nvCxnSpPr>
      <xdr:spPr>
        <a:xfrm flipV="1">
          <a:off x="9639300" y="9661410"/>
          <a:ext cx="838200" cy="10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168441</xdr:rowOff>
    </xdr:from>
    <xdr:to>
      <xdr:col>50</xdr:col>
      <xdr:colOff>114300</xdr:colOff>
      <xdr:row>57</xdr:row>
      <xdr:rowOff>20474</xdr:rowOff>
    </xdr:to>
    <xdr:cxnSp macro="">
      <xdr:nvCxnSpPr>
        <xdr:cNvPr id="348" name="直線コネクタ 347"/>
        <xdr:cNvCxnSpPr/>
      </xdr:nvCxnSpPr>
      <xdr:spPr>
        <a:xfrm flipV="1">
          <a:off x="8750300" y="9769641"/>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20474</xdr:rowOff>
    </xdr:from>
    <xdr:to>
      <xdr:col>45</xdr:col>
      <xdr:colOff>177800</xdr:colOff>
      <xdr:row>57</xdr:row>
      <xdr:rowOff>26200</xdr:rowOff>
    </xdr:to>
    <xdr:cxnSp macro="">
      <xdr:nvCxnSpPr>
        <xdr:cNvPr id="351" name="直線コネクタ 350"/>
        <xdr:cNvCxnSpPr/>
      </xdr:nvCxnSpPr>
      <xdr:spPr>
        <a:xfrm flipV="1">
          <a:off x="7861300" y="9793124"/>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103273</xdr:rowOff>
    </xdr:from>
    <xdr:to>
      <xdr:col>41</xdr:col>
      <xdr:colOff>50800</xdr:colOff>
      <xdr:row>57</xdr:row>
      <xdr:rowOff>26200</xdr:rowOff>
    </xdr:to>
    <xdr:cxnSp macro="">
      <xdr:nvCxnSpPr>
        <xdr:cNvPr id="354" name="直線コネクタ 353"/>
        <xdr:cNvCxnSpPr/>
      </xdr:nvCxnSpPr>
      <xdr:spPr>
        <a:xfrm>
          <a:off x="6972300" y="9533023"/>
          <a:ext cx="889000" cy="2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73090</xdr:rowOff>
    </xdr:from>
    <xdr:ext cx="534377" cy="259045"/>
    <xdr:sp macro="" textlink="">
      <xdr:nvSpPr>
        <xdr:cNvPr id="356" name="テキスト ボックス 355"/>
        <xdr:cNvSpPr txBox="1"/>
      </xdr:nvSpPr>
      <xdr:spPr>
        <a:xfrm>
          <a:off x="7594111" y="95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36226</xdr:rowOff>
    </xdr:from>
    <xdr:ext cx="534377" cy="259045"/>
    <xdr:sp macro="" textlink="">
      <xdr:nvSpPr>
        <xdr:cNvPr id="358" name="テキスト ボックス 357"/>
        <xdr:cNvSpPr txBox="1"/>
      </xdr:nvSpPr>
      <xdr:spPr>
        <a:xfrm>
          <a:off x="6705111" y="98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9410</xdr:rowOff>
    </xdr:from>
    <xdr:to>
      <xdr:col>55</xdr:col>
      <xdr:colOff>50800</xdr:colOff>
      <xdr:row>56</xdr:row>
      <xdr:rowOff>111010</xdr:rowOff>
    </xdr:to>
    <xdr:sp macro="" textlink="">
      <xdr:nvSpPr>
        <xdr:cNvPr id="364" name="楕円 363"/>
        <xdr:cNvSpPr/>
      </xdr:nvSpPr>
      <xdr:spPr>
        <a:xfrm>
          <a:off x="10426700" y="96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32287</xdr:rowOff>
    </xdr:from>
    <xdr:ext cx="534377" cy="259045"/>
    <xdr:sp macro="" textlink="">
      <xdr:nvSpPr>
        <xdr:cNvPr id="365" name="農林水産業費該当値テキスト"/>
        <xdr:cNvSpPr txBox="1"/>
      </xdr:nvSpPr>
      <xdr:spPr>
        <a:xfrm>
          <a:off x="10528300" y="946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117641</xdr:rowOff>
    </xdr:from>
    <xdr:to>
      <xdr:col>50</xdr:col>
      <xdr:colOff>165100</xdr:colOff>
      <xdr:row>57</xdr:row>
      <xdr:rowOff>47791</xdr:rowOff>
    </xdr:to>
    <xdr:sp macro="" textlink="">
      <xdr:nvSpPr>
        <xdr:cNvPr id="366" name="楕円 365"/>
        <xdr:cNvSpPr/>
      </xdr:nvSpPr>
      <xdr:spPr>
        <a:xfrm>
          <a:off x="9588500" y="97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64318</xdr:rowOff>
    </xdr:from>
    <xdr:ext cx="534377" cy="259045"/>
    <xdr:sp macro="" textlink="">
      <xdr:nvSpPr>
        <xdr:cNvPr id="367" name="テキスト ボックス 366"/>
        <xdr:cNvSpPr txBox="1"/>
      </xdr:nvSpPr>
      <xdr:spPr>
        <a:xfrm>
          <a:off x="9372111" y="94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141124</xdr:rowOff>
    </xdr:from>
    <xdr:to>
      <xdr:col>46</xdr:col>
      <xdr:colOff>38100</xdr:colOff>
      <xdr:row>57</xdr:row>
      <xdr:rowOff>71274</xdr:rowOff>
    </xdr:to>
    <xdr:sp macro="" textlink="">
      <xdr:nvSpPr>
        <xdr:cNvPr id="368" name="楕円 367"/>
        <xdr:cNvSpPr/>
      </xdr:nvSpPr>
      <xdr:spPr>
        <a:xfrm>
          <a:off x="8699500" y="97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62401</xdr:rowOff>
    </xdr:from>
    <xdr:ext cx="534377" cy="259045"/>
    <xdr:sp macro="" textlink="">
      <xdr:nvSpPr>
        <xdr:cNvPr id="369" name="テキスト ボックス 368"/>
        <xdr:cNvSpPr txBox="1"/>
      </xdr:nvSpPr>
      <xdr:spPr>
        <a:xfrm>
          <a:off x="8483111" y="98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146850</xdr:rowOff>
    </xdr:from>
    <xdr:to>
      <xdr:col>41</xdr:col>
      <xdr:colOff>101600</xdr:colOff>
      <xdr:row>57</xdr:row>
      <xdr:rowOff>77000</xdr:rowOff>
    </xdr:to>
    <xdr:sp macro="" textlink="">
      <xdr:nvSpPr>
        <xdr:cNvPr id="370" name="楕円 369"/>
        <xdr:cNvSpPr/>
      </xdr:nvSpPr>
      <xdr:spPr>
        <a:xfrm>
          <a:off x="7810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68127</xdr:rowOff>
    </xdr:from>
    <xdr:ext cx="534377" cy="259045"/>
    <xdr:sp macro="" textlink="">
      <xdr:nvSpPr>
        <xdr:cNvPr id="371" name="テキスト ボックス 370"/>
        <xdr:cNvSpPr txBox="1"/>
      </xdr:nvSpPr>
      <xdr:spPr>
        <a:xfrm>
          <a:off x="7594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52473</xdr:rowOff>
    </xdr:from>
    <xdr:to>
      <xdr:col>36</xdr:col>
      <xdr:colOff>165100</xdr:colOff>
      <xdr:row>55</xdr:row>
      <xdr:rowOff>154073</xdr:rowOff>
    </xdr:to>
    <xdr:sp macro="" textlink="">
      <xdr:nvSpPr>
        <xdr:cNvPr id="372" name="楕円 371"/>
        <xdr:cNvSpPr/>
      </xdr:nvSpPr>
      <xdr:spPr>
        <a:xfrm>
          <a:off x="6921500" y="94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170600</xdr:rowOff>
    </xdr:from>
    <xdr:ext cx="534377" cy="259045"/>
    <xdr:sp macro="" textlink="">
      <xdr:nvSpPr>
        <xdr:cNvPr id="373" name="テキスト ボックス 372"/>
        <xdr:cNvSpPr txBox="1"/>
      </xdr:nvSpPr>
      <xdr:spPr>
        <a:xfrm>
          <a:off x="6705111" y="925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168923</xdr:rowOff>
    </xdr:from>
    <xdr:to>
      <xdr:col>55</xdr:col>
      <xdr:colOff>0</xdr:colOff>
      <xdr:row>76</xdr:row>
      <xdr:rowOff>22720</xdr:rowOff>
    </xdr:to>
    <xdr:cxnSp macro="">
      <xdr:nvCxnSpPr>
        <xdr:cNvPr id="402" name="直線コネクタ 401"/>
        <xdr:cNvCxnSpPr/>
      </xdr:nvCxnSpPr>
      <xdr:spPr>
        <a:xfrm>
          <a:off x="9639300" y="13027673"/>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97219</xdr:rowOff>
    </xdr:from>
    <xdr:to>
      <xdr:col>50</xdr:col>
      <xdr:colOff>114300</xdr:colOff>
      <xdr:row>75</xdr:row>
      <xdr:rowOff>168923</xdr:rowOff>
    </xdr:to>
    <xdr:cxnSp macro="">
      <xdr:nvCxnSpPr>
        <xdr:cNvPr id="405" name="直線コネクタ 404"/>
        <xdr:cNvCxnSpPr/>
      </xdr:nvCxnSpPr>
      <xdr:spPr>
        <a:xfrm>
          <a:off x="8750300" y="12955969"/>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97219</xdr:rowOff>
    </xdr:from>
    <xdr:to>
      <xdr:col>45</xdr:col>
      <xdr:colOff>177800</xdr:colOff>
      <xdr:row>78</xdr:row>
      <xdr:rowOff>90385</xdr:rowOff>
    </xdr:to>
    <xdr:cxnSp macro="">
      <xdr:nvCxnSpPr>
        <xdr:cNvPr id="408" name="直線コネクタ 407"/>
        <xdr:cNvCxnSpPr/>
      </xdr:nvCxnSpPr>
      <xdr:spPr>
        <a:xfrm flipV="1">
          <a:off x="7861300" y="12955969"/>
          <a:ext cx="889000" cy="50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87681</xdr:rowOff>
    </xdr:from>
    <xdr:to>
      <xdr:col>41</xdr:col>
      <xdr:colOff>50800</xdr:colOff>
      <xdr:row>78</xdr:row>
      <xdr:rowOff>90385</xdr:rowOff>
    </xdr:to>
    <xdr:cxnSp macro="">
      <xdr:nvCxnSpPr>
        <xdr:cNvPr id="411" name="直線コネクタ 410"/>
        <xdr:cNvCxnSpPr/>
      </xdr:nvCxnSpPr>
      <xdr:spPr>
        <a:xfrm>
          <a:off x="6972300" y="1346078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3" name="テキスト ボックス 412"/>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5" name="テキスト ボックス 414"/>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143370</xdr:rowOff>
    </xdr:from>
    <xdr:to>
      <xdr:col>55</xdr:col>
      <xdr:colOff>50800</xdr:colOff>
      <xdr:row>76</xdr:row>
      <xdr:rowOff>73521</xdr:rowOff>
    </xdr:to>
    <xdr:sp macro="" textlink="">
      <xdr:nvSpPr>
        <xdr:cNvPr id="421" name="楕円 420"/>
        <xdr:cNvSpPr/>
      </xdr:nvSpPr>
      <xdr:spPr>
        <a:xfrm>
          <a:off x="10426700" y="130021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166247</xdr:rowOff>
    </xdr:from>
    <xdr:ext cx="534377" cy="259045"/>
    <xdr:sp macro="" textlink="">
      <xdr:nvSpPr>
        <xdr:cNvPr id="422" name="商工費該当値テキスト"/>
        <xdr:cNvSpPr txBox="1"/>
      </xdr:nvSpPr>
      <xdr:spPr>
        <a:xfrm>
          <a:off x="10528300" y="128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118123</xdr:rowOff>
    </xdr:from>
    <xdr:to>
      <xdr:col>50</xdr:col>
      <xdr:colOff>165100</xdr:colOff>
      <xdr:row>76</xdr:row>
      <xdr:rowOff>48273</xdr:rowOff>
    </xdr:to>
    <xdr:sp macro="" textlink="">
      <xdr:nvSpPr>
        <xdr:cNvPr id="423" name="楕円 422"/>
        <xdr:cNvSpPr/>
      </xdr:nvSpPr>
      <xdr:spPr>
        <a:xfrm>
          <a:off x="9588500" y="129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64800</xdr:rowOff>
    </xdr:from>
    <xdr:ext cx="534377" cy="259045"/>
    <xdr:sp macro="" textlink="">
      <xdr:nvSpPr>
        <xdr:cNvPr id="424" name="テキスト ボックス 423"/>
        <xdr:cNvSpPr txBox="1"/>
      </xdr:nvSpPr>
      <xdr:spPr>
        <a:xfrm>
          <a:off x="9372111" y="127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46419</xdr:rowOff>
    </xdr:from>
    <xdr:to>
      <xdr:col>46</xdr:col>
      <xdr:colOff>38100</xdr:colOff>
      <xdr:row>75</xdr:row>
      <xdr:rowOff>148019</xdr:rowOff>
    </xdr:to>
    <xdr:sp macro="" textlink="">
      <xdr:nvSpPr>
        <xdr:cNvPr id="425" name="楕円 424"/>
        <xdr:cNvSpPr/>
      </xdr:nvSpPr>
      <xdr:spPr>
        <a:xfrm>
          <a:off x="8699500" y="12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164546</xdr:rowOff>
    </xdr:from>
    <xdr:ext cx="534377" cy="259045"/>
    <xdr:sp macro="" textlink="">
      <xdr:nvSpPr>
        <xdr:cNvPr id="426" name="テキスト ボックス 425"/>
        <xdr:cNvSpPr txBox="1"/>
      </xdr:nvSpPr>
      <xdr:spPr>
        <a:xfrm>
          <a:off x="8483111" y="126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39585</xdr:rowOff>
    </xdr:from>
    <xdr:to>
      <xdr:col>41</xdr:col>
      <xdr:colOff>101600</xdr:colOff>
      <xdr:row>78</xdr:row>
      <xdr:rowOff>141185</xdr:rowOff>
    </xdr:to>
    <xdr:sp macro="" textlink="">
      <xdr:nvSpPr>
        <xdr:cNvPr id="427" name="楕円 426"/>
        <xdr:cNvSpPr/>
      </xdr:nvSpPr>
      <xdr:spPr>
        <a:xfrm>
          <a:off x="7810500" y="134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132312</xdr:rowOff>
    </xdr:from>
    <xdr:ext cx="469744" cy="259045"/>
    <xdr:sp macro="" textlink="">
      <xdr:nvSpPr>
        <xdr:cNvPr id="428" name="テキスト ボックス 427"/>
        <xdr:cNvSpPr txBox="1"/>
      </xdr:nvSpPr>
      <xdr:spPr>
        <a:xfrm>
          <a:off x="7626428" y="1350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36881</xdr:rowOff>
    </xdr:from>
    <xdr:to>
      <xdr:col>36</xdr:col>
      <xdr:colOff>165100</xdr:colOff>
      <xdr:row>78</xdr:row>
      <xdr:rowOff>138481</xdr:rowOff>
    </xdr:to>
    <xdr:sp macro="" textlink="">
      <xdr:nvSpPr>
        <xdr:cNvPr id="429" name="楕円 428"/>
        <xdr:cNvSpPr/>
      </xdr:nvSpPr>
      <xdr:spPr>
        <a:xfrm>
          <a:off x="6921500" y="134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129608</xdr:rowOff>
    </xdr:from>
    <xdr:ext cx="534377" cy="259045"/>
    <xdr:sp macro="" textlink="">
      <xdr:nvSpPr>
        <xdr:cNvPr id="430" name="テキスト ボックス 429"/>
        <xdr:cNvSpPr txBox="1"/>
      </xdr:nvSpPr>
      <xdr:spPr>
        <a:xfrm>
          <a:off x="6705111" y="135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xdr:rowOff>
    </xdr:from>
    <xdr:to>
      <xdr:col>55</xdr:col>
      <xdr:colOff>0</xdr:colOff>
      <xdr:row>98</xdr:row>
      <xdr:rowOff>1530</xdr:rowOff>
    </xdr:to>
    <xdr:cxnSp macro="">
      <xdr:nvCxnSpPr>
        <xdr:cNvPr id="455" name="直線コネクタ 454"/>
        <xdr:cNvCxnSpPr/>
      </xdr:nvCxnSpPr>
      <xdr:spPr>
        <a:xfrm>
          <a:off x="9639300" y="1680264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xdr:rowOff>
    </xdr:from>
    <xdr:to>
      <xdr:col>50</xdr:col>
      <xdr:colOff>114300</xdr:colOff>
      <xdr:row>98</xdr:row>
      <xdr:rowOff>812</xdr:rowOff>
    </xdr:to>
    <xdr:cxnSp macro="">
      <xdr:nvCxnSpPr>
        <xdr:cNvPr id="458" name="直線コネクタ 457"/>
        <xdr:cNvCxnSpPr/>
      </xdr:nvCxnSpPr>
      <xdr:spPr>
        <a:xfrm flipV="1">
          <a:off x="8750300" y="16802647"/>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xdr:rowOff>
    </xdr:from>
    <xdr:to>
      <xdr:col>45</xdr:col>
      <xdr:colOff>177800</xdr:colOff>
      <xdr:row>98</xdr:row>
      <xdr:rowOff>1138</xdr:rowOff>
    </xdr:to>
    <xdr:cxnSp macro="">
      <xdr:nvCxnSpPr>
        <xdr:cNvPr id="461" name="直線コネクタ 460"/>
        <xdr:cNvCxnSpPr/>
      </xdr:nvCxnSpPr>
      <xdr:spPr>
        <a:xfrm flipV="1">
          <a:off x="7861300" y="1680291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166257</xdr:rowOff>
    </xdr:from>
    <xdr:to>
      <xdr:col>41</xdr:col>
      <xdr:colOff>50800</xdr:colOff>
      <xdr:row>98</xdr:row>
      <xdr:rowOff>1138</xdr:rowOff>
    </xdr:to>
    <xdr:cxnSp macro="">
      <xdr:nvCxnSpPr>
        <xdr:cNvPr id="464" name="直線コネクタ 463"/>
        <xdr:cNvCxnSpPr/>
      </xdr:nvCxnSpPr>
      <xdr:spPr>
        <a:xfrm>
          <a:off x="6972300" y="16796907"/>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6" name="テキスト ボックス 465"/>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68" name="テキスト ボックス 467"/>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122180</xdr:rowOff>
    </xdr:from>
    <xdr:to>
      <xdr:col>55</xdr:col>
      <xdr:colOff>50800</xdr:colOff>
      <xdr:row>98</xdr:row>
      <xdr:rowOff>52330</xdr:rowOff>
    </xdr:to>
    <xdr:sp macro="" textlink="">
      <xdr:nvSpPr>
        <xdr:cNvPr id="474" name="楕円 473"/>
        <xdr:cNvSpPr/>
      </xdr:nvSpPr>
      <xdr:spPr>
        <a:xfrm>
          <a:off x="10426700" y="16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121197</xdr:rowOff>
    </xdr:from>
    <xdr:to>
      <xdr:col>50</xdr:col>
      <xdr:colOff>165100</xdr:colOff>
      <xdr:row>98</xdr:row>
      <xdr:rowOff>51347</xdr:rowOff>
    </xdr:to>
    <xdr:sp macro="" textlink="">
      <xdr:nvSpPr>
        <xdr:cNvPr id="476" name="楕円 475"/>
        <xdr:cNvSpPr/>
      </xdr:nvSpPr>
      <xdr:spPr>
        <a:xfrm>
          <a:off x="9588500" y="167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42474</xdr:rowOff>
    </xdr:from>
    <xdr:ext cx="534377" cy="259045"/>
    <xdr:sp macro="" textlink="">
      <xdr:nvSpPr>
        <xdr:cNvPr id="477" name="テキスト ボックス 476"/>
        <xdr:cNvSpPr txBox="1"/>
      </xdr:nvSpPr>
      <xdr:spPr>
        <a:xfrm>
          <a:off x="9372111" y="168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121462</xdr:rowOff>
    </xdr:from>
    <xdr:to>
      <xdr:col>46</xdr:col>
      <xdr:colOff>38100</xdr:colOff>
      <xdr:row>98</xdr:row>
      <xdr:rowOff>51612</xdr:rowOff>
    </xdr:to>
    <xdr:sp macro="" textlink="">
      <xdr:nvSpPr>
        <xdr:cNvPr id="478" name="楕円 477"/>
        <xdr:cNvSpPr/>
      </xdr:nvSpPr>
      <xdr:spPr>
        <a:xfrm>
          <a:off x="8699500" y="167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42739</xdr:rowOff>
    </xdr:from>
    <xdr:ext cx="534377" cy="259045"/>
    <xdr:sp macro="" textlink="">
      <xdr:nvSpPr>
        <xdr:cNvPr id="479" name="テキスト ボックス 478"/>
        <xdr:cNvSpPr txBox="1"/>
      </xdr:nvSpPr>
      <xdr:spPr>
        <a:xfrm>
          <a:off x="8483111" y="168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121788</xdr:rowOff>
    </xdr:from>
    <xdr:to>
      <xdr:col>41</xdr:col>
      <xdr:colOff>101600</xdr:colOff>
      <xdr:row>98</xdr:row>
      <xdr:rowOff>51938</xdr:rowOff>
    </xdr:to>
    <xdr:sp macro="" textlink="">
      <xdr:nvSpPr>
        <xdr:cNvPr id="480" name="楕円 479"/>
        <xdr:cNvSpPr/>
      </xdr:nvSpPr>
      <xdr:spPr>
        <a:xfrm>
          <a:off x="7810500" y="167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43065</xdr:rowOff>
    </xdr:from>
    <xdr:ext cx="534377" cy="259045"/>
    <xdr:sp macro="" textlink="">
      <xdr:nvSpPr>
        <xdr:cNvPr id="481" name="テキスト ボックス 480"/>
        <xdr:cNvSpPr txBox="1"/>
      </xdr:nvSpPr>
      <xdr:spPr>
        <a:xfrm>
          <a:off x="7594111" y="168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115457</xdr:rowOff>
    </xdr:from>
    <xdr:to>
      <xdr:col>36</xdr:col>
      <xdr:colOff>165100</xdr:colOff>
      <xdr:row>98</xdr:row>
      <xdr:rowOff>45607</xdr:rowOff>
    </xdr:to>
    <xdr:sp macro="" textlink="">
      <xdr:nvSpPr>
        <xdr:cNvPr id="482" name="楕円 481"/>
        <xdr:cNvSpPr/>
      </xdr:nvSpPr>
      <xdr:spPr>
        <a:xfrm>
          <a:off x="6921500" y="167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36734</xdr:rowOff>
    </xdr:from>
    <xdr:ext cx="534377" cy="259045"/>
    <xdr:sp macro="" textlink="">
      <xdr:nvSpPr>
        <xdr:cNvPr id="483" name="テキスト ボックス 482"/>
        <xdr:cNvSpPr txBox="1"/>
      </xdr:nvSpPr>
      <xdr:spPr>
        <a:xfrm>
          <a:off x="6705111" y="168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56310</xdr:rowOff>
    </xdr:from>
    <xdr:to>
      <xdr:col>85</xdr:col>
      <xdr:colOff>127000</xdr:colOff>
      <xdr:row>37</xdr:row>
      <xdr:rowOff>85799</xdr:rowOff>
    </xdr:to>
    <xdr:cxnSp macro="">
      <xdr:nvCxnSpPr>
        <xdr:cNvPr id="514" name="直線コネクタ 513"/>
        <xdr:cNvCxnSpPr/>
      </xdr:nvCxnSpPr>
      <xdr:spPr>
        <a:xfrm flipV="1">
          <a:off x="15481300" y="6399960"/>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43198</xdr:rowOff>
    </xdr:from>
    <xdr:to>
      <xdr:col>81</xdr:col>
      <xdr:colOff>50800</xdr:colOff>
      <xdr:row>37</xdr:row>
      <xdr:rowOff>85799</xdr:rowOff>
    </xdr:to>
    <xdr:cxnSp macro="">
      <xdr:nvCxnSpPr>
        <xdr:cNvPr id="517" name="直線コネクタ 516"/>
        <xdr:cNvCxnSpPr/>
      </xdr:nvCxnSpPr>
      <xdr:spPr>
        <a:xfrm>
          <a:off x="14592300" y="6386848"/>
          <a:ext cx="8890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24959</xdr:rowOff>
    </xdr:from>
    <xdr:to>
      <xdr:col>76</xdr:col>
      <xdr:colOff>114300</xdr:colOff>
      <xdr:row>37</xdr:row>
      <xdr:rowOff>43198</xdr:rowOff>
    </xdr:to>
    <xdr:cxnSp macro="">
      <xdr:nvCxnSpPr>
        <xdr:cNvPr id="520" name="直線コネクタ 519"/>
        <xdr:cNvCxnSpPr/>
      </xdr:nvCxnSpPr>
      <xdr:spPr>
        <a:xfrm>
          <a:off x="13703300" y="636860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163393</xdr:rowOff>
    </xdr:from>
    <xdr:to>
      <xdr:col>71</xdr:col>
      <xdr:colOff>177800</xdr:colOff>
      <xdr:row>37</xdr:row>
      <xdr:rowOff>24959</xdr:rowOff>
    </xdr:to>
    <xdr:cxnSp macro="">
      <xdr:nvCxnSpPr>
        <xdr:cNvPr id="523" name="直線コネクタ 522"/>
        <xdr:cNvCxnSpPr/>
      </xdr:nvCxnSpPr>
      <xdr:spPr>
        <a:xfrm>
          <a:off x="12814300" y="6335593"/>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121521</xdr:rowOff>
    </xdr:from>
    <xdr:ext cx="534377" cy="259045"/>
    <xdr:sp macro="" textlink="">
      <xdr:nvSpPr>
        <xdr:cNvPr id="525" name="テキスト ボックス 524"/>
        <xdr:cNvSpPr txBox="1"/>
      </xdr:nvSpPr>
      <xdr:spPr>
        <a:xfrm>
          <a:off x="13436111" y="64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139499</xdr:rowOff>
    </xdr:from>
    <xdr:ext cx="534377" cy="259045"/>
    <xdr:sp macro="" textlink="">
      <xdr:nvSpPr>
        <xdr:cNvPr id="527" name="テキスト ボックス 526"/>
        <xdr:cNvSpPr txBox="1"/>
      </xdr:nvSpPr>
      <xdr:spPr>
        <a:xfrm>
          <a:off x="12547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5510</xdr:rowOff>
    </xdr:from>
    <xdr:to>
      <xdr:col>85</xdr:col>
      <xdr:colOff>177800</xdr:colOff>
      <xdr:row>37</xdr:row>
      <xdr:rowOff>107110</xdr:rowOff>
    </xdr:to>
    <xdr:sp macro="" textlink="">
      <xdr:nvSpPr>
        <xdr:cNvPr id="533" name="楕円 532"/>
        <xdr:cNvSpPr/>
      </xdr:nvSpPr>
      <xdr:spPr>
        <a:xfrm>
          <a:off x="16268700" y="6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155387</xdr:rowOff>
    </xdr:from>
    <xdr:ext cx="534377" cy="259045"/>
    <xdr:sp macro="" textlink="">
      <xdr:nvSpPr>
        <xdr:cNvPr id="534" name="消防費該当値テキスト"/>
        <xdr:cNvSpPr txBox="1"/>
      </xdr:nvSpPr>
      <xdr:spPr>
        <a:xfrm>
          <a:off x="16370300" y="63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34999</xdr:rowOff>
    </xdr:from>
    <xdr:to>
      <xdr:col>81</xdr:col>
      <xdr:colOff>101600</xdr:colOff>
      <xdr:row>37</xdr:row>
      <xdr:rowOff>136599</xdr:rowOff>
    </xdr:to>
    <xdr:sp macro="" textlink="">
      <xdr:nvSpPr>
        <xdr:cNvPr id="535" name="楕円 534"/>
        <xdr:cNvSpPr/>
      </xdr:nvSpPr>
      <xdr:spPr>
        <a:xfrm>
          <a:off x="15430500" y="63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127726</xdr:rowOff>
    </xdr:from>
    <xdr:ext cx="534377" cy="259045"/>
    <xdr:sp macro="" textlink="">
      <xdr:nvSpPr>
        <xdr:cNvPr id="536" name="テキスト ボックス 535"/>
        <xdr:cNvSpPr txBox="1"/>
      </xdr:nvSpPr>
      <xdr:spPr>
        <a:xfrm>
          <a:off x="15214111"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163848</xdr:rowOff>
    </xdr:from>
    <xdr:to>
      <xdr:col>76</xdr:col>
      <xdr:colOff>165100</xdr:colOff>
      <xdr:row>37</xdr:row>
      <xdr:rowOff>93998</xdr:rowOff>
    </xdr:to>
    <xdr:sp macro="" textlink="">
      <xdr:nvSpPr>
        <xdr:cNvPr id="537" name="楕円 536"/>
        <xdr:cNvSpPr/>
      </xdr:nvSpPr>
      <xdr:spPr>
        <a:xfrm>
          <a:off x="14541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110525</xdr:rowOff>
    </xdr:from>
    <xdr:ext cx="534377" cy="259045"/>
    <xdr:sp macro="" textlink="">
      <xdr:nvSpPr>
        <xdr:cNvPr id="538" name="テキスト ボックス 537"/>
        <xdr:cNvSpPr txBox="1"/>
      </xdr:nvSpPr>
      <xdr:spPr>
        <a:xfrm>
          <a:off x="14325111" y="6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145609</xdr:rowOff>
    </xdr:from>
    <xdr:to>
      <xdr:col>72</xdr:col>
      <xdr:colOff>38100</xdr:colOff>
      <xdr:row>37</xdr:row>
      <xdr:rowOff>75759</xdr:rowOff>
    </xdr:to>
    <xdr:sp macro="" textlink="">
      <xdr:nvSpPr>
        <xdr:cNvPr id="539" name="楕円 538"/>
        <xdr:cNvSpPr/>
      </xdr:nvSpPr>
      <xdr:spPr>
        <a:xfrm>
          <a:off x="13652500" y="63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92286</xdr:rowOff>
    </xdr:from>
    <xdr:ext cx="534377" cy="259045"/>
    <xdr:sp macro="" textlink="">
      <xdr:nvSpPr>
        <xdr:cNvPr id="540" name="テキスト ボックス 539"/>
        <xdr:cNvSpPr txBox="1"/>
      </xdr:nvSpPr>
      <xdr:spPr>
        <a:xfrm>
          <a:off x="13436111" y="6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112593</xdr:rowOff>
    </xdr:from>
    <xdr:to>
      <xdr:col>67</xdr:col>
      <xdr:colOff>101600</xdr:colOff>
      <xdr:row>37</xdr:row>
      <xdr:rowOff>42743</xdr:rowOff>
    </xdr:to>
    <xdr:sp macro="" textlink="">
      <xdr:nvSpPr>
        <xdr:cNvPr id="541" name="楕円 540"/>
        <xdr:cNvSpPr/>
      </xdr:nvSpPr>
      <xdr:spPr>
        <a:xfrm>
          <a:off x="127635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59270</xdr:rowOff>
    </xdr:from>
    <xdr:ext cx="534377" cy="259045"/>
    <xdr:sp macro="" textlink="">
      <xdr:nvSpPr>
        <xdr:cNvPr id="542" name="テキスト ボックス 541"/>
        <xdr:cNvSpPr txBox="1"/>
      </xdr:nvSpPr>
      <xdr:spPr>
        <a:xfrm>
          <a:off x="12547111" y="60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52057</xdr:rowOff>
    </xdr:from>
    <xdr:to>
      <xdr:col>85</xdr:col>
      <xdr:colOff>127000</xdr:colOff>
      <xdr:row>58</xdr:row>
      <xdr:rowOff>84315</xdr:rowOff>
    </xdr:to>
    <xdr:cxnSp macro="">
      <xdr:nvCxnSpPr>
        <xdr:cNvPr id="572" name="直線コネクタ 571"/>
        <xdr:cNvCxnSpPr/>
      </xdr:nvCxnSpPr>
      <xdr:spPr>
        <a:xfrm flipV="1">
          <a:off x="15481300" y="9996157"/>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82321</xdr:rowOff>
    </xdr:from>
    <xdr:to>
      <xdr:col>81</xdr:col>
      <xdr:colOff>50800</xdr:colOff>
      <xdr:row>58</xdr:row>
      <xdr:rowOff>84315</xdr:rowOff>
    </xdr:to>
    <xdr:cxnSp macro="">
      <xdr:nvCxnSpPr>
        <xdr:cNvPr id="575" name="直線コネクタ 574"/>
        <xdr:cNvCxnSpPr/>
      </xdr:nvCxnSpPr>
      <xdr:spPr>
        <a:xfrm>
          <a:off x="14592300" y="10026421"/>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82321</xdr:rowOff>
    </xdr:from>
    <xdr:to>
      <xdr:col>76</xdr:col>
      <xdr:colOff>114300</xdr:colOff>
      <xdr:row>58</xdr:row>
      <xdr:rowOff>91745</xdr:rowOff>
    </xdr:to>
    <xdr:cxnSp macro="">
      <xdr:nvCxnSpPr>
        <xdr:cNvPr id="578" name="直線コネクタ 577"/>
        <xdr:cNvCxnSpPr/>
      </xdr:nvCxnSpPr>
      <xdr:spPr>
        <a:xfrm flipV="1">
          <a:off x="13703300" y="10026421"/>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17602</xdr:rowOff>
    </xdr:from>
    <xdr:to>
      <xdr:col>71</xdr:col>
      <xdr:colOff>177800</xdr:colOff>
      <xdr:row>58</xdr:row>
      <xdr:rowOff>91745</xdr:rowOff>
    </xdr:to>
    <xdr:cxnSp macro="">
      <xdr:nvCxnSpPr>
        <xdr:cNvPr id="581" name="直線コネクタ 580"/>
        <xdr:cNvCxnSpPr/>
      </xdr:nvCxnSpPr>
      <xdr:spPr>
        <a:xfrm>
          <a:off x="12814300" y="9790252"/>
          <a:ext cx="889000" cy="2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85" name="テキスト ボックス 584"/>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1257</xdr:rowOff>
    </xdr:from>
    <xdr:to>
      <xdr:col>85</xdr:col>
      <xdr:colOff>177800</xdr:colOff>
      <xdr:row>58</xdr:row>
      <xdr:rowOff>102857</xdr:rowOff>
    </xdr:to>
    <xdr:sp macro="" textlink="">
      <xdr:nvSpPr>
        <xdr:cNvPr id="591" name="楕円 590"/>
        <xdr:cNvSpPr/>
      </xdr:nvSpPr>
      <xdr:spPr>
        <a:xfrm>
          <a:off x="16268700" y="99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151134</xdr:rowOff>
    </xdr:from>
    <xdr:ext cx="534377" cy="259045"/>
    <xdr:sp macro="" textlink="">
      <xdr:nvSpPr>
        <xdr:cNvPr id="592" name="教育費該当値テキスト"/>
        <xdr:cNvSpPr txBox="1"/>
      </xdr:nvSpPr>
      <xdr:spPr>
        <a:xfrm>
          <a:off x="16370300" y="99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33515</xdr:rowOff>
    </xdr:from>
    <xdr:to>
      <xdr:col>81</xdr:col>
      <xdr:colOff>101600</xdr:colOff>
      <xdr:row>58</xdr:row>
      <xdr:rowOff>135115</xdr:rowOff>
    </xdr:to>
    <xdr:sp macro="" textlink="">
      <xdr:nvSpPr>
        <xdr:cNvPr id="593" name="楕円 592"/>
        <xdr:cNvSpPr/>
      </xdr:nvSpPr>
      <xdr:spPr>
        <a:xfrm>
          <a:off x="15430500" y="99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126242</xdr:rowOff>
    </xdr:from>
    <xdr:ext cx="534377" cy="259045"/>
    <xdr:sp macro="" textlink="">
      <xdr:nvSpPr>
        <xdr:cNvPr id="594" name="テキスト ボックス 593"/>
        <xdr:cNvSpPr txBox="1"/>
      </xdr:nvSpPr>
      <xdr:spPr>
        <a:xfrm>
          <a:off x="15214111" y="10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31521</xdr:rowOff>
    </xdr:from>
    <xdr:to>
      <xdr:col>76</xdr:col>
      <xdr:colOff>165100</xdr:colOff>
      <xdr:row>58</xdr:row>
      <xdr:rowOff>133121</xdr:rowOff>
    </xdr:to>
    <xdr:sp macro="" textlink="">
      <xdr:nvSpPr>
        <xdr:cNvPr id="595" name="楕円 594"/>
        <xdr:cNvSpPr/>
      </xdr:nvSpPr>
      <xdr:spPr>
        <a:xfrm>
          <a:off x="14541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124248</xdr:rowOff>
    </xdr:from>
    <xdr:ext cx="534377" cy="259045"/>
    <xdr:sp macro="" textlink="">
      <xdr:nvSpPr>
        <xdr:cNvPr id="596" name="テキスト ボックス 595"/>
        <xdr:cNvSpPr txBox="1"/>
      </xdr:nvSpPr>
      <xdr:spPr>
        <a:xfrm>
          <a:off x="14325111" y="100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40945</xdr:rowOff>
    </xdr:from>
    <xdr:to>
      <xdr:col>72</xdr:col>
      <xdr:colOff>38100</xdr:colOff>
      <xdr:row>58</xdr:row>
      <xdr:rowOff>142545</xdr:rowOff>
    </xdr:to>
    <xdr:sp macro="" textlink="">
      <xdr:nvSpPr>
        <xdr:cNvPr id="597" name="楕円 596"/>
        <xdr:cNvSpPr/>
      </xdr:nvSpPr>
      <xdr:spPr>
        <a:xfrm>
          <a:off x="13652500" y="99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133672</xdr:rowOff>
    </xdr:from>
    <xdr:ext cx="534377" cy="259045"/>
    <xdr:sp macro="" textlink="">
      <xdr:nvSpPr>
        <xdr:cNvPr id="598" name="テキスト ボックス 597"/>
        <xdr:cNvSpPr txBox="1"/>
      </xdr:nvSpPr>
      <xdr:spPr>
        <a:xfrm>
          <a:off x="13436111" y="100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138252</xdr:rowOff>
    </xdr:from>
    <xdr:to>
      <xdr:col>67</xdr:col>
      <xdr:colOff>101600</xdr:colOff>
      <xdr:row>57</xdr:row>
      <xdr:rowOff>68402</xdr:rowOff>
    </xdr:to>
    <xdr:sp macro="" textlink="">
      <xdr:nvSpPr>
        <xdr:cNvPr id="599" name="楕円 598"/>
        <xdr:cNvSpPr/>
      </xdr:nvSpPr>
      <xdr:spPr>
        <a:xfrm>
          <a:off x="12763500" y="97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84929</xdr:rowOff>
    </xdr:from>
    <xdr:ext cx="534377" cy="259045"/>
    <xdr:sp macro="" textlink="">
      <xdr:nvSpPr>
        <xdr:cNvPr id="600" name="テキスト ボックス 599"/>
        <xdr:cNvSpPr txBox="1"/>
      </xdr:nvSpPr>
      <xdr:spPr>
        <a:xfrm>
          <a:off x="12547111" y="95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38593</xdr:rowOff>
    </xdr:from>
    <xdr:to>
      <xdr:col>85</xdr:col>
      <xdr:colOff>127000</xdr:colOff>
      <xdr:row>79</xdr:row>
      <xdr:rowOff>97464</xdr:rowOff>
    </xdr:to>
    <xdr:cxnSp macro="">
      <xdr:nvCxnSpPr>
        <xdr:cNvPr id="631" name="直線コネクタ 630"/>
        <xdr:cNvCxnSpPr/>
      </xdr:nvCxnSpPr>
      <xdr:spPr>
        <a:xfrm flipV="1">
          <a:off x="15481300" y="13583143"/>
          <a:ext cx="838200" cy="5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92565</xdr:rowOff>
    </xdr:from>
    <xdr:to>
      <xdr:col>81</xdr:col>
      <xdr:colOff>50800</xdr:colOff>
      <xdr:row>79</xdr:row>
      <xdr:rowOff>97464</xdr:rowOff>
    </xdr:to>
    <xdr:cxnSp macro="">
      <xdr:nvCxnSpPr>
        <xdr:cNvPr id="634" name="直線コネクタ 633"/>
        <xdr:cNvCxnSpPr/>
      </xdr:nvCxnSpPr>
      <xdr:spPr>
        <a:xfrm>
          <a:off x="14592300" y="1363711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77205</xdr:rowOff>
    </xdr:from>
    <xdr:to>
      <xdr:col>76</xdr:col>
      <xdr:colOff>114300</xdr:colOff>
      <xdr:row>79</xdr:row>
      <xdr:rowOff>92565</xdr:rowOff>
    </xdr:to>
    <xdr:cxnSp macro="">
      <xdr:nvCxnSpPr>
        <xdr:cNvPr id="637" name="直線コネクタ 636"/>
        <xdr:cNvCxnSpPr/>
      </xdr:nvCxnSpPr>
      <xdr:spPr>
        <a:xfrm>
          <a:off x="13703300" y="13621755"/>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77205</xdr:rowOff>
    </xdr:from>
    <xdr:to>
      <xdr:col>71</xdr:col>
      <xdr:colOff>177800</xdr:colOff>
      <xdr:row>79</xdr:row>
      <xdr:rowOff>98214</xdr:rowOff>
    </xdr:to>
    <xdr:cxnSp macro="">
      <xdr:nvCxnSpPr>
        <xdr:cNvPr id="640" name="直線コネクタ 639"/>
        <xdr:cNvCxnSpPr/>
      </xdr:nvCxnSpPr>
      <xdr:spPr>
        <a:xfrm flipV="1">
          <a:off x="12814300" y="13621755"/>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2" name="テキスト ボックス 641"/>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4" name="テキスト ボックス 643"/>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159243</xdr:rowOff>
    </xdr:from>
    <xdr:to>
      <xdr:col>85</xdr:col>
      <xdr:colOff>177800</xdr:colOff>
      <xdr:row>79</xdr:row>
      <xdr:rowOff>89393</xdr:rowOff>
    </xdr:to>
    <xdr:sp macro="" textlink="">
      <xdr:nvSpPr>
        <xdr:cNvPr id="650" name="楕円 649"/>
        <xdr:cNvSpPr/>
      </xdr:nvSpPr>
      <xdr:spPr>
        <a:xfrm>
          <a:off x="16268700" y="135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118620</xdr:rowOff>
    </xdr:from>
    <xdr:ext cx="469744" cy="259045"/>
    <xdr:sp macro="" textlink="">
      <xdr:nvSpPr>
        <xdr:cNvPr id="651" name="災害復旧費該当値テキスト"/>
        <xdr:cNvSpPr txBox="1"/>
      </xdr:nvSpPr>
      <xdr:spPr>
        <a:xfrm>
          <a:off x="16370300" y="1332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46664</xdr:rowOff>
    </xdr:from>
    <xdr:to>
      <xdr:col>81</xdr:col>
      <xdr:colOff>101600</xdr:colOff>
      <xdr:row>79</xdr:row>
      <xdr:rowOff>148264</xdr:rowOff>
    </xdr:to>
    <xdr:sp macro="" textlink="">
      <xdr:nvSpPr>
        <xdr:cNvPr id="652" name="楕円 651"/>
        <xdr:cNvSpPr/>
      </xdr:nvSpPr>
      <xdr:spPr>
        <a:xfrm>
          <a:off x="15430500" y="13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139391</xdr:rowOff>
    </xdr:from>
    <xdr:ext cx="378565" cy="259045"/>
    <xdr:sp macro="" textlink="">
      <xdr:nvSpPr>
        <xdr:cNvPr id="653" name="テキスト ボックス 652"/>
        <xdr:cNvSpPr txBox="1"/>
      </xdr:nvSpPr>
      <xdr:spPr>
        <a:xfrm>
          <a:off x="15292017" y="1368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41765</xdr:rowOff>
    </xdr:from>
    <xdr:to>
      <xdr:col>76</xdr:col>
      <xdr:colOff>165100</xdr:colOff>
      <xdr:row>79</xdr:row>
      <xdr:rowOff>143365</xdr:rowOff>
    </xdr:to>
    <xdr:sp macro="" textlink="">
      <xdr:nvSpPr>
        <xdr:cNvPr id="654" name="楕円 653"/>
        <xdr:cNvSpPr/>
      </xdr:nvSpPr>
      <xdr:spPr>
        <a:xfrm>
          <a:off x="14541500" y="13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134492</xdr:rowOff>
    </xdr:from>
    <xdr:ext cx="378565" cy="259045"/>
    <xdr:sp macro="" textlink="">
      <xdr:nvSpPr>
        <xdr:cNvPr id="655" name="テキスト ボックス 654"/>
        <xdr:cNvSpPr txBox="1"/>
      </xdr:nvSpPr>
      <xdr:spPr>
        <a:xfrm>
          <a:off x="14403017" y="1367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26405</xdr:rowOff>
    </xdr:from>
    <xdr:to>
      <xdr:col>72</xdr:col>
      <xdr:colOff>38100</xdr:colOff>
      <xdr:row>79</xdr:row>
      <xdr:rowOff>128005</xdr:rowOff>
    </xdr:to>
    <xdr:sp macro="" textlink="">
      <xdr:nvSpPr>
        <xdr:cNvPr id="656" name="楕円 655"/>
        <xdr:cNvSpPr/>
      </xdr:nvSpPr>
      <xdr:spPr>
        <a:xfrm>
          <a:off x="13652500" y="135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119132</xdr:rowOff>
    </xdr:from>
    <xdr:ext cx="469744" cy="259045"/>
    <xdr:sp macro="" textlink="">
      <xdr:nvSpPr>
        <xdr:cNvPr id="657" name="テキスト ボックス 656"/>
        <xdr:cNvSpPr txBox="1"/>
      </xdr:nvSpPr>
      <xdr:spPr>
        <a:xfrm>
          <a:off x="13468428" y="136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47414</xdr:rowOff>
    </xdr:from>
    <xdr:to>
      <xdr:col>67</xdr:col>
      <xdr:colOff>101600</xdr:colOff>
      <xdr:row>79</xdr:row>
      <xdr:rowOff>149014</xdr:rowOff>
    </xdr:to>
    <xdr:sp macro="" textlink="">
      <xdr:nvSpPr>
        <xdr:cNvPr id="658" name="楕円 657"/>
        <xdr:cNvSpPr/>
      </xdr:nvSpPr>
      <xdr:spPr>
        <a:xfrm>
          <a:off x="12763500" y="13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140141</xdr:rowOff>
    </xdr:from>
    <xdr:ext cx="313932" cy="259045"/>
    <xdr:sp macro="" textlink="">
      <xdr:nvSpPr>
        <xdr:cNvPr id="659" name="テキスト ボックス 658"/>
        <xdr:cNvSpPr txBox="1"/>
      </xdr:nvSpPr>
      <xdr:spPr>
        <a:xfrm>
          <a:off x="12657333" y="13684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xdr:rowOff>
    </xdr:from>
    <xdr:to>
      <xdr:col>85</xdr:col>
      <xdr:colOff>127000</xdr:colOff>
      <xdr:row>97</xdr:row>
      <xdr:rowOff>16477</xdr:rowOff>
    </xdr:to>
    <xdr:cxnSp macro="">
      <xdr:nvCxnSpPr>
        <xdr:cNvPr id="688" name="直線コネクタ 687"/>
        <xdr:cNvCxnSpPr/>
      </xdr:nvCxnSpPr>
      <xdr:spPr>
        <a:xfrm>
          <a:off x="15481300" y="16631720"/>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1070</xdr:rowOff>
    </xdr:from>
    <xdr:to>
      <xdr:col>81</xdr:col>
      <xdr:colOff>50800</xdr:colOff>
      <xdr:row>97</xdr:row>
      <xdr:rowOff>27991</xdr:rowOff>
    </xdr:to>
    <xdr:cxnSp macro="">
      <xdr:nvCxnSpPr>
        <xdr:cNvPr id="691" name="直線コネクタ 690"/>
        <xdr:cNvCxnSpPr/>
      </xdr:nvCxnSpPr>
      <xdr:spPr>
        <a:xfrm flipV="1">
          <a:off x="14592300" y="16631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1496</xdr:rowOff>
    </xdr:from>
    <xdr:to>
      <xdr:col>76</xdr:col>
      <xdr:colOff>114300</xdr:colOff>
      <xdr:row>97</xdr:row>
      <xdr:rowOff>27991</xdr:rowOff>
    </xdr:to>
    <xdr:cxnSp macro="">
      <xdr:nvCxnSpPr>
        <xdr:cNvPr id="694" name="直線コネクタ 693"/>
        <xdr:cNvCxnSpPr/>
      </xdr:nvCxnSpPr>
      <xdr:spPr>
        <a:xfrm>
          <a:off x="13703300" y="16632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1496</xdr:rowOff>
    </xdr:from>
    <xdr:to>
      <xdr:col>71</xdr:col>
      <xdr:colOff>177800</xdr:colOff>
      <xdr:row>97</xdr:row>
      <xdr:rowOff>15470</xdr:rowOff>
    </xdr:to>
    <xdr:cxnSp macro="">
      <xdr:nvCxnSpPr>
        <xdr:cNvPr id="697" name="直線コネクタ 696"/>
        <xdr:cNvCxnSpPr/>
      </xdr:nvCxnSpPr>
      <xdr:spPr>
        <a:xfrm flipV="1">
          <a:off x="12814300" y="16632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56545</xdr:rowOff>
    </xdr:from>
    <xdr:ext cx="534377" cy="259045"/>
    <xdr:sp macro="" textlink="">
      <xdr:nvSpPr>
        <xdr:cNvPr id="699" name="テキスト ボックス 698"/>
        <xdr:cNvSpPr txBox="1"/>
      </xdr:nvSpPr>
      <xdr:spPr>
        <a:xfrm>
          <a:off x="13436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1" name="テキスト ボックス 700"/>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137127</xdr:rowOff>
    </xdr:from>
    <xdr:to>
      <xdr:col>85</xdr:col>
      <xdr:colOff>177800</xdr:colOff>
      <xdr:row>97</xdr:row>
      <xdr:rowOff>67277</xdr:rowOff>
    </xdr:to>
    <xdr:sp macro="" textlink="">
      <xdr:nvSpPr>
        <xdr:cNvPr id="707" name="楕円 706"/>
        <xdr:cNvSpPr/>
      </xdr:nvSpPr>
      <xdr:spPr>
        <a:xfrm>
          <a:off x="16268700" y="165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115554</xdr:rowOff>
    </xdr:from>
    <xdr:ext cx="534377" cy="259045"/>
    <xdr:sp macro="" textlink="">
      <xdr:nvSpPr>
        <xdr:cNvPr id="708" name="公債費該当値テキスト"/>
        <xdr:cNvSpPr txBox="1"/>
      </xdr:nvSpPr>
      <xdr:spPr>
        <a:xfrm>
          <a:off x="16370300" y="165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121720</xdr:rowOff>
    </xdr:from>
    <xdr:to>
      <xdr:col>81</xdr:col>
      <xdr:colOff>101600</xdr:colOff>
      <xdr:row>97</xdr:row>
      <xdr:rowOff>51870</xdr:rowOff>
    </xdr:to>
    <xdr:sp macro="" textlink="">
      <xdr:nvSpPr>
        <xdr:cNvPr id="709" name="楕円 708"/>
        <xdr:cNvSpPr/>
      </xdr:nvSpPr>
      <xdr:spPr>
        <a:xfrm>
          <a:off x="154305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42997</xdr:rowOff>
    </xdr:from>
    <xdr:ext cx="534377" cy="259045"/>
    <xdr:sp macro="" textlink="">
      <xdr:nvSpPr>
        <xdr:cNvPr id="710" name="テキスト ボックス 709"/>
        <xdr:cNvSpPr txBox="1"/>
      </xdr:nvSpPr>
      <xdr:spPr>
        <a:xfrm>
          <a:off x="15214111" y="166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148641</xdr:rowOff>
    </xdr:from>
    <xdr:to>
      <xdr:col>76</xdr:col>
      <xdr:colOff>165100</xdr:colOff>
      <xdr:row>97</xdr:row>
      <xdr:rowOff>78791</xdr:rowOff>
    </xdr:to>
    <xdr:sp macro="" textlink="">
      <xdr:nvSpPr>
        <xdr:cNvPr id="711" name="楕円 710"/>
        <xdr:cNvSpPr/>
      </xdr:nvSpPr>
      <xdr:spPr>
        <a:xfrm>
          <a:off x="14541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69918</xdr:rowOff>
    </xdr:from>
    <xdr:ext cx="534377" cy="259045"/>
    <xdr:sp macro="" textlink="">
      <xdr:nvSpPr>
        <xdr:cNvPr id="712" name="テキスト ボックス 711"/>
        <xdr:cNvSpPr txBox="1"/>
      </xdr:nvSpPr>
      <xdr:spPr>
        <a:xfrm>
          <a:off x="14325111"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122146</xdr:rowOff>
    </xdr:from>
    <xdr:to>
      <xdr:col>72</xdr:col>
      <xdr:colOff>38100</xdr:colOff>
      <xdr:row>97</xdr:row>
      <xdr:rowOff>52296</xdr:rowOff>
    </xdr:to>
    <xdr:sp macro="" textlink="">
      <xdr:nvSpPr>
        <xdr:cNvPr id="713" name="楕円 712"/>
        <xdr:cNvSpPr/>
      </xdr:nvSpPr>
      <xdr:spPr>
        <a:xfrm>
          <a:off x="13652500" y="1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68823</xdr:rowOff>
    </xdr:from>
    <xdr:ext cx="534377" cy="259045"/>
    <xdr:sp macro="" textlink="">
      <xdr:nvSpPr>
        <xdr:cNvPr id="714" name="テキスト ボックス 713"/>
        <xdr:cNvSpPr txBox="1"/>
      </xdr:nvSpPr>
      <xdr:spPr>
        <a:xfrm>
          <a:off x="13436111" y="163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136120</xdr:rowOff>
    </xdr:from>
    <xdr:to>
      <xdr:col>67</xdr:col>
      <xdr:colOff>101600</xdr:colOff>
      <xdr:row>97</xdr:row>
      <xdr:rowOff>66270</xdr:rowOff>
    </xdr:to>
    <xdr:sp macro="" textlink="">
      <xdr:nvSpPr>
        <xdr:cNvPr id="715" name="楕円 714"/>
        <xdr:cNvSpPr/>
      </xdr:nvSpPr>
      <xdr:spPr>
        <a:xfrm>
          <a:off x="12763500" y="165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57397</xdr:rowOff>
    </xdr:from>
    <xdr:ext cx="534377" cy="259045"/>
    <xdr:sp macro="" textlink="">
      <xdr:nvSpPr>
        <xdr:cNvPr id="716" name="テキスト ボックス 715"/>
        <xdr:cNvSpPr txBox="1"/>
      </xdr:nvSpPr>
      <xdr:spPr>
        <a:xfrm>
          <a:off x="12547111" y="166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7994038</v>
      </c>
      <c r="BO4" s="410"/>
      <c r="BP4" s="410"/>
      <c r="BQ4" s="410"/>
      <c r="BR4" s="410"/>
      <c r="BS4" s="410"/>
      <c r="BT4" s="410"/>
      <c r="BU4" s="411"/>
      <c r="BV4" s="409">
        <v>7622846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7614767</v>
      </c>
      <c r="BO5" s="447"/>
      <c r="BP5" s="447"/>
      <c r="BQ5" s="447"/>
      <c r="BR5" s="447"/>
      <c r="BS5" s="447"/>
      <c r="BT5" s="447"/>
      <c r="BU5" s="448"/>
      <c r="BV5" s="446">
        <v>7369494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82.2</v>
      </c>
      <c r="CU5" s="444"/>
      <c r="CV5" s="444"/>
      <c r="CW5" s="444"/>
      <c r="CX5" s="444"/>
      <c r="CY5" s="444"/>
      <c r="CZ5" s="444"/>
      <c r="DA5" s="445"/>
      <c r="DB5" s="443">
        <v>83.4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379271</v>
      </c>
      <c r="BO6" s="447"/>
      <c r="BP6" s="447"/>
      <c r="BQ6" s="447"/>
      <c r="BR6" s="447"/>
      <c r="BS6" s="447"/>
      <c r="BT6" s="447"/>
      <c r="BU6" s="448"/>
      <c r="BV6" s="446">
        <v>253352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87.8</v>
      </c>
      <c r="CU6" s="484"/>
      <c r="CV6" s="484"/>
      <c r="CW6" s="484"/>
      <c r="CX6" s="484"/>
      <c r="CY6" s="484"/>
      <c r="CZ6" s="484"/>
      <c r="DA6" s="485"/>
      <c r="DB6" s="483">
        <v>88.4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99350</v>
      </c>
      <c r="BO7" s="447"/>
      <c r="BP7" s="447"/>
      <c r="BQ7" s="447"/>
      <c r="BR7" s="447"/>
      <c r="BS7" s="447"/>
      <c r="BT7" s="447"/>
      <c r="BU7" s="448"/>
      <c r="BV7" s="446">
        <v>24954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5322169</v>
      </c>
      <c r="CU7" s="447"/>
      <c r="CV7" s="447"/>
      <c r="CW7" s="447"/>
      <c r="CX7" s="447"/>
      <c r="CY7" s="447"/>
      <c r="CZ7" s="447"/>
      <c r="DA7" s="448"/>
      <c r="DB7" s="446">
        <v>5287562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279921</v>
      </c>
      <c r="BO8" s="447"/>
      <c r="BP8" s="447"/>
      <c r="BQ8" s="447"/>
      <c r="BR8" s="447"/>
      <c r="BS8" s="447"/>
      <c r="BT8" s="447"/>
      <c r="BU8" s="448"/>
      <c r="BV8" s="446">
        <v>228398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0.56999999999999995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14878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51523</v>
      </c>
      <c r="BO9" s="447"/>
      <c r="BP9" s="447"/>
      <c r="BQ9" s="447"/>
      <c r="BR9" s="447"/>
      <c r="BS9" s="447"/>
      <c r="BT9" s="447"/>
      <c r="BU9" s="448"/>
      <c r="BV9" s="446">
        <v>-53555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11.7</v>
      </c>
      <c r="CU9" s="444"/>
      <c r="CV9" s="444"/>
      <c r="CW9" s="444"/>
      <c r="CX9" s="444"/>
      <c r="CY9" s="444"/>
      <c r="CZ9" s="444"/>
      <c r="DA9" s="445"/>
      <c r="DB9" s="443">
        <v>12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15438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114049</v>
      </c>
      <c r="BO10" s="447"/>
      <c r="BP10" s="447"/>
      <c r="BQ10" s="447"/>
      <c r="BR10" s="447"/>
      <c r="BS10" s="447"/>
      <c r="BT10" s="447"/>
      <c r="BU10" s="448"/>
      <c r="BV10" s="446">
        <v>141311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14821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347299</v>
      </c>
      <c r="BO12" s="447"/>
      <c r="BP12" s="447"/>
      <c r="BQ12" s="447"/>
      <c r="BR12" s="447"/>
      <c r="BS12" s="447"/>
      <c r="BT12" s="447"/>
      <c r="BU12" s="448"/>
      <c r="BV12" s="446">
        <v>386303</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14707</v>
      </c>
      <c r="S13" s="528"/>
      <c r="T13" s="528"/>
      <c r="U13" s="528"/>
      <c r="V13" s="529"/>
      <c r="W13" s="462" t="s">
        <v>135</v>
      </c>
      <c r="X13" s="463"/>
      <c r="Y13" s="463"/>
      <c r="Z13" s="463"/>
      <c r="AA13" s="463"/>
      <c r="AB13" s="453"/>
      <c r="AC13" s="497">
        <v>834</v>
      </c>
      <c r="AD13" s="498"/>
      <c r="AE13" s="498"/>
      <c r="AF13" s="498"/>
      <c r="AG13" s="537"/>
      <c r="AH13" s="497">
        <v>903</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-181727</v>
      </c>
      <c r="BO13" s="447"/>
      <c r="BP13" s="447"/>
      <c r="BQ13" s="447"/>
      <c r="BR13" s="447"/>
      <c r="BS13" s="447"/>
      <c r="BT13" s="447"/>
      <c r="BU13" s="448"/>
      <c r="BV13" s="446">
        <v>-298547</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14984</v>
      </c>
      <c r="S14" s="528"/>
      <c r="T14" s="528"/>
      <c r="U14" s="528"/>
      <c r="V14" s="529"/>
      <c r="W14" s="436"/>
      <c r="X14" s="437"/>
      <c r="Y14" s="437"/>
      <c r="Z14" s="437"/>
      <c r="AA14" s="437"/>
      <c r="AB14" s="426"/>
      <c r="AC14" s="530">
        <v>11.4</v>
      </c>
      <c r="AD14" s="531"/>
      <c r="AE14" s="531"/>
      <c r="AF14" s="531"/>
      <c r="AG14" s="532"/>
      <c r="AH14" s="530">
        <v>11.8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133</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14876</v>
      </c>
      <c r="S15" s="528"/>
      <c r="T15" s="528"/>
      <c r="U15" s="528"/>
      <c r="V15" s="529"/>
      <c r="W15" s="462" t="s">
        <v>143</v>
      </c>
      <c r="X15" s="463"/>
      <c r="Y15" s="463"/>
      <c r="Z15" s="463"/>
      <c r="AA15" s="463"/>
      <c r="AB15" s="453"/>
      <c r="AC15" s="497">
        <v>2390</v>
      </c>
      <c r="AD15" s="498"/>
      <c r="AE15" s="498"/>
      <c r="AF15" s="498"/>
      <c r="AG15" s="537"/>
      <c r="AH15" s="497">
        <v>2596</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2250668</v>
      </c>
      <c r="BO15" s="410"/>
      <c r="BP15" s="410"/>
      <c r="BQ15" s="410"/>
      <c r="BR15" s="410"/>
      <c r="BS15" s="410"/>
      <c r="BT15" s="410"/>
      <c r="BU15" s="411"/>
      <c r="BV15" s="409">
        <v>2265402</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32.5</v>
      </c>
      <c r="AD16" s="531"/>
      <c r="AE16" s="531"/>
      <c r="AF16" s="531"/>
      <c r="AG16" s="532"/>
      <c r="AH16" s="530">
        <v>33.799999999999997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4130839</v>
      </c>
      <c r="BO16" s="447"/>
      <c r="BP16" s="447"/>
      <c r="BQ16" s="447"/>
      <c r="BR16" s="447"/>
      <c r="BS16" s="447"/>
      <c r="BT16" s="447"/>
      <c r="BU16" s="448"/>
      <c r="BV16" s="446">
        <v>4025932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147</v>
      </c>
      <c r="S17" s="548"/>
      <c r="T17" s="548"/>
      <c r="U17" s="548"/>
      <c r="V17" s="549"/>
      <c r="W17" s="462" t="s">
        <v>150</v>
      </c>
      <c r="X17" s="463"/>
      <c r="Y17" s="463"/>
      <c r="Z17" s="463"/>
      <c r="AA17" s="463"/>
      <c r="AB17" s="453"/>
      <c r="AC17" s="497">
        <v>4121</v>
      </c>
      <c r="AD17" s="498"/>
      <c r="AE17" s="498"/>
      <c r="AF17" s="498"/>
      <c r="AG17" s="537"/>
      <c r="AH17" s="497">
        <v>4173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2873981</v>
      </c>
      <c r="BO17" s="447"/>
      <c r="BP17" s="447"/>
      <c r="BQ17" s="447"/>
      <c r="BR17" s="447"/>
      <c r="BS17" s="447"/>
      <c r="BT17" s="447"/>
      <c r="BU17" s="448"/>
      <c r="BV17" s="446">
        <v>2896339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103.06</v>
      </c>
      <c r="M18" s="559"/>
      <c r="N18" s="559"/>
      <c r="O18" s="559"/>
      <c r="P18" s="559"/>
      <c r="Q18" s="559"/>
      <c r="R18" s="560"/>
      <c r="S18" s="560"/>
      <c r="T18" s="560"/>
      <c r="U18" s="560"/>
      <c r="V18" s="561"/>
      <c r="W18" s="464"/>
      <c r="X18" s="465"/>
      <c r="Y18" s="465"/>
      <c r="Z18" s="465"/>
      <c r="AA18" s="465"/>
      <c r="AB18" s="456"/>
      <c r="AC18" s="562">
        <v>56.1</v>
      </c>
      <c r="AD18" s="563"/>
      <c r="AE18" s="563"/>
      <c r="AF18" s="563"/>
      <c r="AG18" s="564"/>
      <c r="AH18" s="562">
        <v>54.4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4425959</v>
      </c>
      <c r="BO18" s="447"/>
      <c r="BP18" s="447"/>
      <c r="BQ18" s="447"/>
      <c r="BR18" s="447"/>
      <c r="BS18" s="447"/>
      <c r="BT18" s="447"/>
      <c r="BU18" s="448"/>
      <c r="BV18" s="446">
        <v>4437682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6174214</v>
      </c>
      <c r="BO19" s="447"/>
      <c r="BP19" s="447"/>
      <c r="BQ19" s="447"/>
      <c r="BR19" s="447"/>
      <c r="BS19" s="447"/>
      <c r="BT19" s="447"/>
      <c r="BU19" s="448"/>
      <c r="BV19" s="446">
        <v>6301065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5160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6" t="s">
        <v>162</v>
      </c>
      <c r="AI22" s="463"/>
      <c r="AJ22" s="463"/>
      <c r="AK22" s="463"/>
      <c r="AL22" s="453"/>
      <c r="AM22" s="606" t="s">
        <v>163</v>
      </c>
      <c r="AN22" s="607"/>
      <c r="AO22" s="607"/>
      <c r="AP22" s="607"/>
      <c r="AQ22" s="607"/>
      <c r="AR22" s="608"/>
      <c r="AS22" s="589" t="s">
        <v>160</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164</v>
      </c>
      <c r="AZ23" s="407"/>
      <c r="BA23" s="407"/>
      <c r="BB23" s="407"/>
      <c r="BC23" s="407"/>
      <c r="BD23" s="407"/>
      <c r="BE23" s="407"/>
      <c r="BF23" s="407"/>
      <c r="BG23" s="407"/>
      <c r="BH23" s="407"/>
      <c r="BI23" s="407"/>
      <c r="BJ23" s="407"/>
      <c r="BK23" s="407"/>
      <c r="BL23" s="407"/>
      <c r="BM23" s="408"/>
      <c r="BN23" s="446">
        <v>5891436</v>
      </c>
      <c r="BO23" s="447"/>
      <c r="BP23" s="447"/>
      <c r="BQ23" s="447"/>
      <c r="BR23" s="447"/>
      <c r="BS23" s="447"/>
      <c r="BT23" s="447"/>
      <c r="BU23" s="448"/>
      <c r="BV23" s="446">
        <v>6135124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7400</v>
      </c>
      <c r="R24" s="498"/>
      <c r="S24" s="498"/>
      <c r="T24" s="498"/>
      <c r="U24" s="498"/>
      <c r="V24" s="537"/>
      <c r="W24" s="596"/>
      <c r="X24" s="584"/>
      <c r="Y24" s="585"/>
      <c r="Z24" s="496" t="s">
        <v>166</v>
      </c>
      <c r="AA24" s="476"/>
      <c r="AB24" s="476"/>
      <c r="AC24" s="476"/>
      <c r="AD24" s="476"/>
      <c r="AE24" s="476"/>
      <c r="AF24" s="476"/>
      <c r="AG24" s="477"/>
      <c r="AH24" s="497">
        <v>141</v>
      </c>
      <c r="AI24" s="498"/>
      <c r="AJ24" s="498"/>
      <c r="AK24" s="498"/>
      <c r="AL24" s="537"/>
      <c r="AM24" s="497">
        <v>428217</v>
      </c>
      <c r="AN24" s="498"/>
      <c r="AO24" s="498"/>
      <c r="AP24" s="498"/>
      <c r="AQ24" s="498"/>
      <c r="AR24" s="537"/>
      <c r="AS24" s="497">
        <v>3037</v>
      </c>
      <c r="AT24" s="498"/>
      <c r="AU24" s="498"/>
      <c r="AV24" s="498"/>
      <c r="AW24" s="498"/>
      <c r="AX24" s="499"/>
      <c r="AY24" s="614" t="s">
        <v>167</v>
      </c>
      <c r="AZ24" s="615"/>
      <c r="BA24" s="615"/>
      <c r="BB24" s="615"/>
      <c r="BC24" s="615"/>
      <c r="BD24" s="615"/>
      <c r="BE24" s="615"/>
      <c r="BF24" s="615"/>
      <c r="BG24" s="615"/>
      <c r="BH24" s="615"/>
      <c r="BI24" s="615"/>
      <c r="BJ24" s="615"/>
      <c r="BK24" s="615"/>
      <c r="BL24" s="615"/>
      <c r="BM24" s="616"/>
      <c r="BN24" s="446">
        <v>5342148</v>
      </c>
      <c r="BO24" s="447"/>
      <c r="BP24" s="447"/>
      <c r="BQ24" s="447"/>
      <c r="BR24" s="447"/>
      <c r="BS24" s="447"/>
      <c r="BT24" s="447"/>
      <c r="BU24" s="448"/>
      <c r="BV24" s="446">
        <v>5356843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5700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238373</v>
      </c>
      <c r="BO25" s="410"/>
      <c r="BP25" s="410"/>
      <c r="BQ25" s="410"/>
      <c r="BR25" s="410"/>
      <c r="BS25" s="410"/>
      <c r="BT25" s="410"/>
      <c r="BU25" s="411"/>
      <c r="BV25" s="409">
        <v>390408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5200</v>
      </c>
      <c r="R26" s="498"/>
      <c r="S26" s="498"/>
      <c r="T26" s="498"/>
      <c r="U26" s="498"/>
      <c r="V26" s="537"/>
      <c r="W26" s="596"/>
      <c r="X26" s="584"/>
      <c r="Y26" s="585"/>
      <c r="Z26" s="496" t="s">
        <v>172</v>
      </c>
      <c r="AA26" s="620"/>
      <c r="AB26" s="620"/>
      <c r="AC26" s="620"/>
      <c r="AD26" s="620"/>
      <c r="AE26" s="620"/>
      <c r="AF26" s="620"/>
      <c r="AG26" s="621"/>
      <c r="AH26" s="497">
        <v>9</v>
      </c>
      <c r="AI26" s="498"/>
      <c r="AJ26" s="498"/>
      <c r="AK26" s="498"/>
      <c r="AL26" s="537"/>
      <c r="AM26" s="497">
        <v>28809</v>
      </c>
      <c r="AN26" s="498"/>
      <c r="AO26" s="498"/>
      <c r="AP26" s="498"/>
      <c r="AQ26" s="498"/>
      <c r="AR26" s="537"/>
      <c r="AS26" s="497">
        <v>3201</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2700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7">
        <v>134813</v>
      </c>
      <c r="BO27" s="618"/>
      <c r="BP27" s="618"/>
      <c r="BQ27" s="618"/>
      <c r="BR27" s="618"/>
      <c r="BS27" s="618"/>
      <c r="BT27" s="618"/>
      <c r="BU27" s="619"/>
      <c r="BV27" s="617">
        <v>134813</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2000</v>
      </c>
      <c r="R28" s="498"/>
      <c r="S28" s="498"/>
      <c r="T28" s="498"/>
      <c r="U28" s="498"/>
      <c r="V28" s="537"/>
      <c r="W28" s="596"/>
      <c r="X28" s="584"/>
      <c r="Y28" s="585"/>
      <c r="Z28" s="496" t="s">
        <v>180</v>
      </c>
      <c r="AA28" s="476"/>
      <c r="AB28" s="476"/>
      <c r="AC28" s="476"/>
      <c r="AD28" s="476"/>
      <c r="AE28" s="476"/>
      <c r="AF28" s="476"/>
      <c r="AG28" s="477"/>
      <c r="AH28" s="497" t="s">
        <v>133</v>
      </c>
      <c r="AI28" s="498"/>
      <c r="AJ28" s="498"/>
      <c r="AK28" s="498"/>
      <c r="AL28" s="537"/>
      <c r="AM28" s="497" t="s">
        <v>133</v>
      </c>
      <c r="AN28" s="498"/>
      <c r="AO28" s="498"/>
      <c r="AP28" s="498"/>
      <c r="AQ28" s="498"/>
      <c r="AR28" s="537"/>
      <c r="AS28" s="497" t="s">
        <v>181</v>
      </c>
      <c r="AT28" s="498"/>
      <c r="AU28" s="498"/>
      <c r="AV28" s="498"/>
      <c r="AW28" s="498"/>
      <c r="AX28" s="499"/>
      <c r="AY28" s="622" t="s">
        <v>182</v>
      </c>
      <c r="AZ28" s="623"/>
      <c r="BA28" s="623"/>
      <c r="BB28" s="624"/>
      <c r="BC28" s="406" t="s">
        <v>41</v>
      </c>
      <c r="BD28" s="407"/>
      <c r="BE28" s="407"/>
      <c r="BF28" s="407"/>
      <c r="BG28" s="407"/>
      <c r="BH28" s="407"/>
      <c r="BI28" s="407"/>
      <c r="BJ28" s="407"/>
      <c r="BK28" s="407"/>
      <c r="BL28" s="407"/>
      <c r="BM28" s="408"/>
      <c r="BN28" s="409">
        <v>1577695</v>
      </c>
      <c r="BO28" s="410"/>
      <c r="BP28" s="410"/>
      <c r="BQ28" s="410"/>
      <c r="BR28" s="410"/>
      <c r="BS28" s="410"/>
      <c r="BT28" s="410"/>
      <c r="BU28" s="411"/>
      <c r="BV28" s="409">
        <v>1810945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11</v>
      </c>
      <c r="M29" s="498"/>
      <c r="N29" s="498"/>
      <c r="O29" s="498"/>
      <c r="P29" s="537"/>
      <c r="Q29" s="497">
        <v>1900</v>
      </c>
      <c r="R29" s="498"/>
      <c r="S29" s="498"/>
      <c r="T29" s="498"/>
      <c r="U29" s="498"/>
      <c r="V29" s="537"/>
      <c r="W29" s="597"/>
      <c r="X29" s="598"/>
      <c r="Y29" s="599"/>
      <c r="Z29" s="496" t="s">
        <v>184</v>
      </c>
      <c r="AA29" s="476"/>
      <c r="AB29" s="476"/>
      <c r="AC29" s="476"/>
      <c r="AD29" s="476"/>
      <c r="AE29" s="476"/>
      <c r="AF29" s="476"/>
      <c r="AG29" s="477"/>
      <c r="AH29" s="497">
        <v>142</v>
      </c>
      <c r="AI29" s="498"/>
      <c r="AJ29" s="498"/>
      <c r="AK29" s="498"/>
      <c r="AL29" s="537"/>
      <c r="AM29" s="497">
        <v>432589</v>
      </c>
      <c r="AN29" s="498"/>
      <c r="AO29" s="498"/>
      <c r="AP29" s="498"/>
      <c r="AQ29" s="498"/>
      <c r="AR29" s="537"/>
      <c r="AS29" s="497">
        <v>3046</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477134</v>
      </c>
      <c r="BO29" s="447"/>
      <c r="BP29" s="447"/>
      <c r="BQ29" s="447"/>
      <c r="BR29" s="447"/>
      <c r="BS29" s="447"/>
      <c r="BT29" s="447"/>
      <c r="BU29" s="448"/>
      <c r="BV29" s="446">
        <v>477082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97.8</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43</v>
      </c>
      <c r="BD30" s="615"/>
      <c r="BE30" s="615"/>
      <c r="BF30" s="615"/>
      <c r="BG30" s="615"/>
      <c r="BH30" s="615"/>
      <c r="BI30" s="615"/>
      <c r="BJ30" s="615"/>
      <c r="BK30" s="615"/>
      <c r="BL30" s="615"/>
      <c r="BM30" s="616"/>
      <c r="BN30" s="617">
        <v>1436369</v>
      </c>
      <c r="BO30" s="618"/>
      <c r="BP30" s="618"/>
      <c r="BQ30" s="618"/>
      <c r="BR30" s="618"/>
      <c r="BS30" s="618"/>
      <c r="BT30" s="618"/>
      <c r="BU30" s="619"/>
      <c r="BV30" s="617">
        <v>1450745</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193</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農業集落排水事業特別会計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工業用水道事業会計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戸別合併処理浄化槽整備事業特別会計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6elQ54MyeA2rT4TPGXaJ0xP9j6T6agco+fs4wiok4n/5/XkwcHSuoLNvWIwMph7Xuw1CjzqJh5oAUQen2X5w==" saltValue="Wom8/hEotRMhIypUCMZp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558</v>
      </c>
      <c r="D34" s="1224"/>
      <c r="E34" s="1225"/>
      <c r="F34" s="32">
        <v>12.32</v>
      </c>
      <c r="G34" s="33">
        <v>14.02</v>
      </c>
      <c r="H34" s="33">
        <v>15.89</v>
      </c>
      <c r="I34" s="33">
        <v>16.059999999999999</v>
      </c>
      <c r="J34" s="34">
        <v>15.54</v>
      </c>
      <c r="K34" s="22"/>
      <c r="L34" s="22"/>
      <c r="M34" s="22"/>
      <c r="N34" s="22"/>
      <c r="O34" s="22"/>
      <c r="P34" s="22"/>
    </row>
    <row r="35" spans="1:16" ht="39" customHeight="1" x14ac:dyDescent="0.15">
      <c r="A35" s="22"/>
      <c r="B35" s="35"/>
      <c r="C35" s="1218" t="s">
        <v>559</v>
      </c>
      <c r="D35" s="1219"/>
      <c r="E35" s="1220"/>
      <c r="F35" s="36">
        <v>7.78</v>
      </c>
      <c r="G35" s="37">
        <v>9.51</v>
      </c>
      <c r="H35" s="37">
        <v>10.87</v>
      </c>
      <c r="I35" s="37">
        <v>12.64</v>
      </c>
      <c r="J35" s="38">
        <v>14.17</v>
      </c>
      <c r="K35" s="22"/>
      <c r="L35" s="22"/>
      <c r="M35" s="22"/>
      <c r="N35" s="22"/>
      <c r="O35" s="22"/>
      <c r="P35" s="22"/>
    </row>
    <row r="36" spans="1:16" ht="39" customHeight="1" x14ac:dyDescent="0.15">
      <c r="A36" s="22"/>
      <c r="B36" s="35"/>
      <c r="C36" s="1218" t="s">
        <v>560</v>
      </c>
      <c r="D36" s="1219"/>
      <c r="E36" s="1220"/>
      <c r="F36" s="36">
        <v>4.38</v>
      </c>
      <c r="G36" s="37">
        <v>4.6900000000000004</v>
      </c>
      <c r="H36" s="37">
        <v>5.24</v>
      </c>
      <c r="I36" s="37">
        <v>4.3</v>
      </c>
      <c r="J36" s="38">
        <v>5.23</v>
      </c>
      <c r="K36" s="22"/>
      <c r="L36" s="22"/>
      <c r="M36" s="22"/>
      <c r="N36" s="22"/>
      <c r="O36" s="22"/>
      <c r="P36" s="22"/>
    </row>
    <row r="37" spans="1:16" ht="39" customHeight="1" x14ac:dyDescent="0.15">
      <c r="A37" s="22"/>
      <c r="B37" s="35"/>
      <c r="C37" s="1218" t="s">
        <v>561</v>
      </c>
      <c r="D37" s="1219"/>
      <c r="E37" s="1220"/>
      <c r="F37" s="36">
        <v>2.73</v>
      </c>
      <c r="G37" s="37">
        <v>2.99</v>
      </c>
      <c r="H37" s="37">
        <v>3.25</v>
      </c>
      <c r="I37" s="37">
        <v>3.74</v>
      </c>
      <c r="J37" s="38">
        <v>4.1100000000000003</v>
      </c>
      <c r="K37" s="22"/>
      <c r="L37" s="22"/>
      <c r="M37" s="22"/>
      <c r="N37" s="22"/>
      <c r="O37" s="22"/>
      <c r="P37" s="22"/>
    </row>
    <row r="38" spans="1:16" ht="39" customHeight="1" x14ac:dyDescent="0.15">
      <c r="A38" s="22"/>
      <c r="B38" s="35"/>
      <c r="C38" s="1218" t="s">
        <v>562</v>
      </c>
      <c r="D38" s="1219"/>
      <c r="E38" s="1220"/>
      <c r="F38" s="36">
        <v>2.33</v>
      </c>
      <c r="G38" s="37">
        <v>1.58</v>
      </c>
      <c r="H38" s="37">
        <v>1.8</v>
      </c>
      <c r="I38" s="37">
        <v>1.5</v>
      </c>
      <c r="J38" s="38">
        <v>1.99</v>
      </c>
      <c r="K38" s="22"/>
      <c r="L38" s="22"/>
      <c r="M38" s="22"/>
      <c r="N38" s="22"/>
      <c r="O38" s="22"/>
      <c r="P38" s="22"/>
    </row>
    <row r="39" spans="1:16" ht="39" customHeight="1" x14ac:dyDescent="0.15">
      <c r="A39" s="22"/>
      <c r="B39" s="35"/>
      <c r="C39" s="1218" t="s">
        <v>563</v>
      </c>
      <c r="D39" s="1219"/>
      <c r="E39" s="1220"/>
      <c r="F39" s="36">
        <v>0.41</v>
      </c>
      <c r="G39" s="37">
        <v>0.99</v>
      </c>
      <c r="H39" s="37">
        <v>0.57999999999999996</v>
      </c>
      <c r="I39" s="37">
        <v>0.3</v>
      </c>
      <c r="J39" s="38">
        <v>1.06</v>
      </c>
      <c r="K39" s="22"/>
      <c r="L39" s="22"/>
      <c r="M39" s="22"/>
      <c r="N39" s="22"/>
      <c r="O39" s="22"/>
      <c r="P39" s="22"/>
    </row>
    <row r="40" spans="1:16" ht="39" customHeight="1" x14ac:dyDescent="0.15">
      <c r="A40" s="22"/>
      <c r="B40" s="35"/>
      <c r="C40" s="1218" t="s">
        <v>564</v>
      </c>
      <c r="D40" s="1219"/>
      <c r="E40" s="1220"/>
      <c r="F40" s="36">
        <v>0.16</v>
      </c>
      <c r="G40" s="37">
        <v>0.06</v>
      </c>
      <c r="H40" s="37">
        <v>0.05</v>
      </c>
      <c r="I40" s="37">
        <v>0.12</v>
      </c>
      <c r="J40" s="38">
        <v>0.04</v>
      </c>
      <c r="K40" s="22"/>
      <c r="L40" s="22"/>
      <c r="M40" s="22"/>
      <c r="N40" s="22"/>
      <c r="O40" s="22"/>
      <c r="P40" s="22"/>
    </row>
    <row r="41" spans="1:16" ht="39" customHeight="1" x14ac:dyDescent="0.15">
      <c r="A41" s="22"/>
      <c r="B41" s="35"/>
      <c r="C41" s="1218" t="s">
        <v>565</v>
      </c>
      <c r="D41" s="1219"/>
      <c r="E41" s="1220"/>
      <c r="F41" s="36">
        <v>0.14000000000000001</v>
      </c>
      <c r="G41" s="37">
        <v>0.04</v>
      </c>
      <c r="H41" s="37">
        <v>7.0000000000000007E-2</v>
      </c>
      <c r="I41" s="37">
        <v>7.0000000000000007E-2</v>
      </c>
      <c r="J41" s="38">
        <v>0.04</v>
      </c>
      <c r="K41" s="22"/>
      <c r="L41" s="22"/>
      <c r="M41" s="22"/>
      <c r="N41" s="22"/>
      <c r="O41" s="22"/>
      <c r="P41" s="22"/>
    </row>
    <row r="42" spans="1:16" ht="39" customHeight="1" x14ac:dyDescent="0.15">
      <c r="A42" s="22"/>
      <c r="B42" s="39"/>
      <c r="C42" s="1218" t="s">
        <v>566</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567</v>
      </c>
      <c r="D43" s="1222"/>
      <c r="E43" s="1223"/>
      <c r="F43" s="41">
        <v>0.03</v>
      </c>
      <c r="G43" s="42">
        <v>0.01</v>
      </c>
      <c r="H43" s="42">
        <v>0.03</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Tfeb3hrFYx2QxSlpOItPnbMOGC3wolE6w7hrOmTGUVHfBTYswoEH49qJh6ax9mjf9sjEP41ss+rPaU5IA4FFg==" saltValue="UA5B2T2R/JobHPOv5VG2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749</v>
      </c>
      <c r="L45" s="60">
        <v>771</v>
      </c>
      <c r="M45" s="60">
        <v>712</v>
      </c>
      <c r="N45" s="60">
        <v>760</v>
      </c>
      <c r="O45" s="61">
        <v>721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14</v>
      </c>
      <c r="F48" s="1228"/>
      <c r="G48" s="1228"/>
      <c r="H48" s="1228"/>
      <c r="I48" s="1228"/>
      <c r="J48" s="1229"/>
      <c r="K48" s="63">
        <v>325</v>
      </c>
      <c r="L48" s="64">
        <v>326</v>
      </c>
      <c r="M48" s="64">
        <v>314</v>
      </c>
      <c r="N48" s="64">
        <v>324</v>
      </c>
      <c r="O48" s="65">
        <v>315</v>
      </c>
      <c r="P48" s="48"/>
      <c r="Q48" s="48"/>
      <c r="R48" s="48"/>
      <c r="S48" s="48"/>
      <c r="T48" s="48"/>
      <c r="U48" s="48"/>
    </row>
    <row r="49" spans="1:21" ht="30.75" customHeight="1" x14ac:dyDescent="0.15">
      <c r="A49" s="48"/>
      <c r="B49" s="1236"/>
      <c r="C49" s="1237"/>
      <c r="D49" s="62"/>
      <c r="E49" s="1228" t="s">
        <v>15</v>
      </c>
      <c r="F49" s="1228"/>
      <c r="G49" s="1228"/>
      <c r="H49" s="1228"/>
      <c r="I49" s="1228"/>
      <c r="J49" s="1229"/>
      <c r="K49" s="63">
        <v>54</v>
      </c>
      <c r="L49" s="64">
        <v>49</v>
      </c>
      <c r="M49" s="64">
        <v>34</v>
      </c>
      <c r="N49" s="64">
        <v>17</v>
      </c>
      <c r="O49" s="65">
        <v>14</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506</v>
      </c>
      <c r="L50" s="64" t="s">
        <v>506</v>
      </c>
      <c r="M50" s="64" t="s">
        <v>506</v>
      </c>
      <c r="N50" s="64" t="s">
        <v>506</v>
      </c>
      <c r="O50" s="65" t="s">
        <v>506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777</v>
      </c>
      <c r="L52" s="64">
        <v>820</v>
      </c>
      <c r="M52" s="64">
        <v>787</v>
      </c>
      <c r="N52" s="64">
        <v>792</v>
      </c>
      <c r="O52" s="65">
        <v>776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351</v>
      </c>
      <c r="L53" s="69">
        <v>326</v>
      </c>
      <c r="M53" s="69">
        <v>273</v>
      </c>
      <c r="N53" s="69">
        <v>309</v>
      </c>
      <c r="O53" s="70">
        <v>274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kXqJeuatP0IPMgdcb/r6QnLvDFDNG3IfgMP5QfEFbyJAzgnIYe9sf3kBZcKaoyhlkR3cIpHxAYz55jUc2aBEA==" saltValue="zH8RZ3AsNVpb3CLQ3t973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42" t="s">
        <v>23</v>
      </c>
      <c r="C41" s="1243"/>
      <c r="D41" s="81"/>
      <c r="E41" s="1248" t="s">
        <v>24</v>
      </c>
      <c r="F41" s="1248"/>
      <c r="G41" s="1248"/>
      <c r="H41" s="1249"/>
      <c r="I41" s="82">
        <v>7341</v>
      </c>
      <c r="J41" s="83">
        <v>6860</v>
      </c>
      <c r="K41" s="83">
        <v>6521</v>
      </c>
      <c r="L41" s="83">
        <v>6135</v>
      </c>
      <c r="M41" s="84">
        <v>5891</v>
      </c>
    </row>
    <row r="42" spans="2:13" ht="27.75" customHeight="1" x14ac:dyDescent="0.15">
      <c r="B42" s="1244"/>
      <c r="C42" s="1245"/>
      <c r="D42" s="85"/>
      <c r="E42" s="1250" t="s">
        <v>25</v>
      </c>
      <c r="F42" s="1250"/>
      <c r="G42" s="1250"/>
      <c r="H42" s="1251"/>
      <c r="I42" s="86" t="s">
        <v>506</v>
      </c>
      <c r="J42" s="87" t="s">
        <v>506</v>
      </c>
      <c r="K42" s="87" t="s">
        <v>506</v>
      </c>
      <c r="L42" s="87" t="s">
        <v>506</v>
      </c>
      <c r="M42" s="88" t="s">
        <v>506</v>
      </c>
    </row>
    <row r="43" spans="2:13" ht="27.75" customHeight="1" x14ac:dyDescent="0.15">
      <c r="B43" s="1244"/>
      <c r="C43" s="1245"/>
      <c r="D43" s="85"/>
      <c r="E43" s="1250" t="s">
        <v>26</v>
      </c>
      <c r="F43" s="1250"/>
      <c r="G43" s="1250"/>
      <c r="H43" s="1251"/>
      <c r="I43" s="86">
        <v>4534</v>
      </c>
      <c r="J43" s="87">
        <v>4467</v>
      </c>
      <c r="K43" s="87">
        <v>4392</v>
      </c>
      <c r="L43" s="87">
        <v>4367</v>
      </c>
      <c r="M43" s="88">
        <v>4292</v>
      </c>
    </row>
    <row r="44" spans="2:13" ht="27.75" customHeight="1" x14ac:dyDescent="0.15">
      <c r="B44" s="1244"/>
      <c r="C44" s="1245"/>
      <c r="D44" s="85"/>
      <c r="E44" s="1250" t="s">
        <v>27</v>
      </c>
      <c r="F44" s="1250"/>
      <c r="G44" s="1250"/>
      <c r="H44" s="1251"/>
      <c r="I44" s="86">
        <v>137</v>
      </c>
      <c r="J44" s="87">
        <v>101</v>
      </c>
      <c r="K44" s="87">
        <v>82</v>
      </c>
      <c r="L44" s="87">
        <v>66</v>
      </c>
      <c r="M44" s="88">
        <v>57</v>
      </c>
    </row>
    <row r="45" spans="2:13" ht="27.75" customHeight="1" x14ac:dyDescent="0.15">
      <c r="B45" s="1244"/>
      <c r="C45" s="1245"/>
      <c r="D45" s="85"/>
      <c r="E45" s="1250" t="s">
        <v>28</v>
      </c>
      <c r="F45" s="1250"/>
      <c r="G45" s="1250"/>
      <c r="H45" s="1251"/>
      <c r="I45" s="86">
        <v>1524</v>
      </c>
      <c r="J45" s="87">
        <v>1426</v>
      </c>
      <c r="K45" s="87">
        <v>1375</v>
      </c>
      <c r="L45" s="87">
        <v>1335</v>
      </c>
      <c r="M45" s="88">
        <v>1317</v>
      </c>
    </row>
    <row r="46" spans="2:13" ht="27.75" customHeight="1" x14ac:dyDescent="0.15">
      <c r="B46" s="1244"/>
      <c r="C46" s="1245"/>
      <c r="D46" s="89"/>
      <c r="E46" s="1250" t="s">
        <v>29</v>
      </c>
      <c r="F46" s="1250"/>
      <c r="G46" s="1250"/>
      <c r="H46" s="1251"/>
      <c r="I46" s="86" t="s">
        <v>506</v>
      </c>
      <c r="J46" s="87" t="s">
        <v>506</v>
      </c>
      <c r="K46" s="87" t="s">
        <v>506</v>
      </c>
      <c r="L46" s="87" t="s">
        <v>506</v>
      </c>
      <c r="M46" s="88" t="s">
        <v>506</v>
      </c>
    </row>
    <row r="47" spans="2:13" ht="27.75" customHeight="1" x14ac:dyDescent="0.15">
      <c r="B47" s="1244"/>
      <c r="C47" s="1245"/>
      <c r="D47" s="90"/>
      <c r="E47" s="1252" t="s">
        <v>30</v>
      </c>
      <c r="F47" s="1253"/>
      <c r="G47" s="1253"/>
      <c r="H47" s="1254"/>
      <c r="I47" s="86" t="s">
        <v>506</v>
      </c>
      <c r="J47" s="87" t="s">
        <v>506</v>
      </c>
      <c r="K47" s="87" t="s">
        <v>506</v>
      </c>
      <c r="L47" s="87" t="s">
        <v>506</v>
      </c>
      <c r="M47" s="88" t="s">
        <v>506</v>
      </c>
    </row>
    <row r="48" spans="2:13" ht="27.75" customHeight="1" x14ac:dyDescent="0.15">
      <c r="B48" s="1244"/>
      <c r="C48" s="1245"/>
      <c r="D48" s="85"/>
      <c r="E48" s="1250" t="s">
        <v>31</v>
      </c>
      <c r="F48" s="1250"/>
      <c r="G48" s="1250"/>
      <c r="H48" s="1251"/>
      <c r="I48" s="86" t="s">
        <v>506</v>
      </c>
      <c r="J48" s="87" t="s">
        <v>506</v>
      </c>
      <c r="K48" s="87" t="s">
        <v>506</v>
      </c>
      <c r="L48" s="87" t="s">
        <v>506</v>
      </c>
      <c r="M48" s="88" t="s">
        <v>506</v>
      </c>
    </row>
    <row r="49" spans="2:13" ht="27.75" customHeight="1" x14ac:dyDescent="0.15">
      <c r="B49" s="1246"/>
      <c r="C49" s="1247"/>
      <c r="D49" s="85"/>
      <c r="E49" s="1250" t="s">
        <v>32</v>
      </c>
      <c r="F49" s="1250"/>
      <c r="G49" s="1250"/>
      <c r="H49" s="1251"/>
      <c r="I49" s="86" t="s">
        <v>506</v>
      </c>
      <c r="J49" s="87" t="s">
        <v>506</v>
      </c>
      <c r="K49" s="87" t="s">
        <v>506</v>
      </c>
      <c r="L49" s="87" t="s">
        <v>506</v>
      </c>
      <c r="M49" s="88" t="s">
        <v>506</v>
      </c>
    </row>
    <row r="50" spans="2:13" ht="27.75" customHeight="1" x14ac:dyDescent="0.15">
      <c r="B50" s="1255" t="s">
        <v>33</v>
      </c>
      <c r="C50" s="1256"/>
      <c r="D50" s="91"/>
      <c r="E50" s="1250" t="s">
        <v>34</v>
      </c>
      <c r="F50" s="1250"/>
      <c r="G50" s="1250"/>
      <c r="H50" s="1251"/>
      <c r="I50" s="86">
        <v>4272</v>
      </c>
      <c r="J50" s="87">
        <v>4254</v>
      </c>
      <c r="K50" s="87">
        <v>4104</v>
      </c>
      <c r="L50" s="87">
        <v>3953</v>
      </c>
      <c r="M50" s="88">
        <v>3685</v>
      </c>
    </row>
    <row r="51" spans="2:13" ht="27.75" customHeight="1" x14ac:dyDescent="0.15">
      <c r="B51" s="1244"/>
      <c r="C51" s="1245"/>
      <c r="D51" s="85"/>
      <c r="E51" s="1250" t="s">
        <v>35</v>
      </c>
      <c r="F51" s="1250"/>
      <c r="G51" s="1250"/>
      <c r="H51" s="1251"/>
      <c r="I51" s="86" t="s">
        <v>506</v>
      </c>
      <c r="J51" s="87" t="s">
        <v>506</v>
      </c>
      <c r="K51" s="87" t="s">
        <v>506</v>
      </c>
      <c r="L51" s="87" t="s">
        <v>506</v>
      </c>
      <c r="M51" s="88" t="s">
        <v>506</v>
      </c>
    </row>
    <row r="52" spans="2:13" ht="27.75" customHeight="1" x14ac:dyDescent="0.15">
      <c r="B52" s="1246"/>
      <c r="C52" s="1247"/>
      <c r="D52" s="85"/>
      <c r="E52" s="1250" t="s">
        <v>36</v>
      </c>
      <c r="F52" s="1250"/>
      <c r="G52" s="1250"/>
      <c r="H52" s="1251"/>
      <c r="I52" s="86">
        <v>8976</v>
      </c>
      <c r="J52" s="87">
        <v>8765</v>
      </c>
      <c r="K52" s="87">
        <v>8529</v>
      </c>
      <c r="L52" s="87">
        <v>8179</v>
      </c>
      <c r="M52" s="88">
        <v>7884</v>
      </c>
    </row>
    <row r="53" spans="2:13" ht="27.75" customHeight="1" thickBot="1" x14ac:dyDescent="0.2">
      <c r="B53" s="1257" t="s">
        <v>37</v>
      </c>
      <c r="C53" s="1258"/>
      <c r="D53" s="92"/>
      <c r="E53" s="1259" t="s">
        <v>38</v>
      </c>
      <c r="F53" s="1259"/>
      <c r="G53" s="1259"/>
      <c r="H53" s="1260"/>
      <c r="I53" s="93">
        <v>288</v>
      </c>
      <c r="J53" s="94">
        <v>-165</v>
      </c>
      <c r="K53" s="94">
        <v>-262</v>
      </c>
      <c r="L53" s="94">
        <v>-230</v>
      </c>
      <c r="M53" s="95">
        <v>-11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lJMIMLvMzaYflbNt66Nr760PvwrwpJ4/pPfPoQ7vjKLOjFaGwfQ32gZve9DQkLYRylEFMXnxqBTUvtMHJwsww==" saltValue="Lg+DXGO9FwYGIzOxnDUy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41</v>
      </c>
      <c r="D55" s="1269"/>
      <c r="E55" s="1270"/>
      <c r="F55" s="107">
        <v>2056</v>
      </c>
      <c r="G55" s="107">
        <v>1811</v>
      </c>
      <c r="H55" s="108">
        <v>1578</v>
      </c>
    </row>
    <row r="56" spans="2:8" ht="52.5" customHeight="1" x14ac:dyDescent="0.15">
      <c r="B56" s="109"/>
      <c r="C56" s="1271" t="s">
        <v>42</v>
      </c>
      <c r="D56" s="1271"/>
      <c r="E56" s="1272"/>
      <c r="F56" s="110">
        <v>477</v>
      </c>
      <c r="G56" s="110">
        <v>477</v>
      </c>
      <c r="H56" s="111">
        <v>477</v>
      </c>
    </row>
    <row r="57" spans="2:8" ht="53.25" customHeight="1" x14ac:dyDescent="0.15">
      <c r="B57" s="109"/>
      <c r="C57" s="1273" t="s">
        <v>43</v>
      </c>
      <c r="D57" s="1273"/>
      <c r="E57" s="1274"/>
      <c r="F57" s="112">
        <v>1357</v>
      </c>
      <c r="G57" s="112">
        <v>1451</v>
      </c>
      <c r="H57" s="113">
        <v>1436</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3890</v>
      </c>
      <c r="G63" s="121">
        <v>3739</v>
      </c>
      <c r="H63" s="122">
        <v>3491</v>
      </c>
    </row>
    <row r="64" spans="2:8" ht="15" customHeight="1" x14ac:dyDescent="0.15"/>
    <row r="65" ht="0" hidden="1" customHeight="1" x14ac:dyDescent="0.15"/>
    <row r="66" ht="0" hidden="1" customHeight="1" x14ac:dyDescent="0.15"/>
  </sheetData>
  <sheetProtection algorithmName="SHA-512" hashValue="MvmudeNloISUyRzmts+s0RjYkhARGSO6xxcsCVEA4grRHdIhCnzF/UZvBehnuoul6kcGTkD8B4ylN5KTOaEeqQ==" saltValue="E3w4sV1nFfqxN85KTaM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67" zoomScaleNormal="100" zoomScaleSheetLayoutView="55" workbookViewId="0">
      <selection activeCell="BV71" sqref="BV7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572</v>
      </c>
      <c r="AO51" s="1280"/>
      <c r="AP51" s="1280"/>
      <c r="AQ51" s="1280"/>
      <c r="AR51" s="1280"/>
      <c r="AS51" s="1280"/>
      <c r="AT51" s="1280"/>
      <c r="AU51" s="1280"/>
      <c r="AV51" s="1280"/>
      <c r="AW51" s="1280"/>
      <c r="AX51" s="1280"/>
      <c r="AY51" s="1280"/>
      <c r="AZ51" s="1280"/>
      <c r="BA51" s="1280"/>
      <c r="BB51" s="1280" t="s">
        <v>573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50.8</v>
      </c>
      <c r="CG53" s="1277"/>
      <c r="CH53" s="1277"/>
      <c r="CI53" s="1277"/>
      <c r="CJ53" s="1277"/>
      <c r="CK53" s="1277"/>
      <c r="CL53" s="1277"/>
      <c r="CM53" s="1277"/>
      <c r="CN53" s="1277">
        <v>52.7</v>
      </c>
      <c r="CO53" s="1277"/>
      <c r="CP53" s="1277"/>
      <c r="CQ53" s="1277"/>
      <c r="CR53" s="1277"/>
      <c r="CS53" s="1277"/>
      <c r="CT53" s="1277"/>
      <c r="CU53" s="1277"/>
      <c r="CV53" s="1277">
        <v>54.5</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575</v>
      </c>
      <c r="AO55" s="1281"/>
      <c r="AP55" s="1281"/>
      <c r="AQ55" s="1281"/>
      <c r="AR55" s="1281"/>
      <c r="AS55" s="1281"/>
      <c r="AT55" s="1281"/>
      <c r="AU55" s="1281"/>
      <c r="AV55" s="1281"/>
      <c r="AW55" s="1281"/>
      <c r="AX55" s="1281"/>
      <c r="AY55" s="1281"/>
      <c r="AZ55" s="1281"/>
      <c r="BA55" s="1281"/>
      <c r="BB55" s="1280" t="s">
        <v>573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576</v>
      </c>
    </row>
    <row r="64" spans="1:109" x14ac:dyDescent="0.15">
      <c r="B64" s="374"/>
      <c r="G64" s="381"/>
      <c r="I64" s="394"/>
      <c r="J64" s="394"/>
      <c r="K64" s="394"/>
      <c r="L64" s="394"/>
      <c r="M64" s="394"/>
      <c r="N64" s="395"/>
      <c r="AM64" s="381"/>
      <c r="AN64" s="381" t="s">
        <v>570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572</v>
      </c>
      <c r="AO73" s="1280"/>
      <c r="AP73" s="1280"/>
      <c r="AQ73" s="1280"/>
      <c r="AR73" s="1280"/>
      <c r="AS73" s="1280"/>
      <c r="AT73" s="1280"/>
      <c r="AU73" s="1280"/>
      <c r="AV73" s="1280"/>
      <c r="AW73" s="1280"/>
      <c r="AX73" s="1280"/>
      <c r="AY73" s="1280"/>
      <c r="AZ73" s="1280"/>
      <c r="BA73" s="1280"/>
      <c r="BB73" s="1280" t="s">
        <v>573</v>
      </c>
      <c r="BC73" s="1280"/>
      <c r="BD73" s="1280"/>
      <c r="BE73" s="1280"/>
      <c r="BF73" s="1280"/>
      <c r="BG73" s="1280"/>
      <c r="BH73" s="1280"/>
      <c r="BI73" s="1280"/>
      <c r="BJ73" s="1280"/>
      <c r="BK73" s="1280"/>
      <c r="BL73" s="1280"/>
      <c r="BM73" s="1280"/>
      <c r="BN73" s="1280"/>
      <c r="BO73" s="1280"/>
      <c r="BP73" s="1277">
        <v>6.2</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577</v>
      </c>
      <c r="BC75" s="1280"/>
      <c r="BD75" s="1280"/>
      <c r="BE75" s="1280"/>
      <c r="BF75" s="1280"/>
      <c r="BG75" s="1280"/>
      <c r="BH75" s="1280"/>
      <c r="BI75" s="1280"/>
      <c r="BJ75" s="1280"/>
      <c r="BK75" s="1280"/>
      <c r="BL75" s="1280"/>
      <c r="BM75" s="1280"/>
      <c r="BN75" s="1280"/>
      <c r="BO75" s="1280"/>
      <c r="BP75" s="1277">
        <v>8.1999999999999993</v>
      </c>
      <c r="BQ75" s="1277"/>
      <c r="BR75" s="1277"/>
      <c r="BS75" s="1277"/>
      <c r="BT75" s="1277"/>
      <c r="BU75" s="1277"/>
      <c r="BV75" s="1277"/>
      <c r="BW75" s="1277"/>
      <c r="BX75" s="1277">
        <v>7.6</v>
      </c>
      <c r="BY75" s="1277"/>
      <c r="BZ75" s="1277"/>
      <c r="CA75" s="1277"/>
      <c r="CB75" s="1277"/>
      <c r="CC75" s="1277"/>
      <c r="CD75" s="1277"/>
      <c r="CE75" s="1277"/>
      <c r="CF75" s="1277">
        <v>6.9</v>
      </c>
      <c r="CG75" s="1277"/>
      <c r="CH75" s="1277"/>
      <c r="CI75" s="1277"/>
      <c r="CJ75" s="1277"/>
      <c r="CK75" s="1277"/>
      <c r="CL75" s="1277"/>
      <c r="CM75" s="1277"/>
      <c r="CN75" s="1277">
        <v>6.6</v>
      </c>
      <c r="CO75" s="1277"/>
      <c r="CP75" s="1277"/>
      <c r="CQ75" s="1277"/>
      <c r="CR75" s="1277"/>
      <c r="CS75" s="1277"/>
      <c r="CT75" s="1277"/>
      <c r="CU75" s="1277"/>
      <c r="CV75" s="1277">
        <v>6.2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575</v>
      </c>
      <c r="AO77" s="1281"/>
      <c r="AP77" s="1281"/>
      <c r="AQ77" s="1281"/>
      <c r="AR77" s="1281"/>
      <c r="AS77" s="1281"/>
      <c r="AT77" s="1281"/>
      <c r="AU77" s="1281"/>
      <c r="AV77" s="1281"/>
      <c r="AW77" s="1281"/>
      <c r="AX77" s="1281"/>
      <c r="AY77" s="1281"/>
      <c r="AZ77" s="1281"/>
      <c r="BA77" s="1281"/>
      <c r="BB77" s="1280" t="s">
        <v>573</v>
      </c>
      <c r="BC77" s="1280"/>
      <c r="BD77" s="1280"/>
      <c r="BE77" s="1280"/>
      <c r="BF77" s="1280"/>
      <c r="BG77" s="1280"/>
      <c r="BH77" s="1280"/>
      <c r="BI77" s="1280"/>
      <c r="BJ77" s="1280"/>
      <c r="BK77" s="1280"/>
      <c r="BL77" s="1280"/>
      <c r="BM77" s="1280"/>
      <c r="BN77" s="1280"/>
      <c r="BO77" s="1280"/>
      <c r="BP77" s="1277">
        <v>44.3</v>
      </c>
      <c r="BQ77" s="1277"/>
      <c r="BR77" s="1277"/>
      <c r="BS77" s="1277"/>
      <c r="BT77" s="1277"/>
      <c r="BU77" s="1277"/>
      <c r="BV77" s="1277"/>
      <c r="BW77" s="1277"/>
      <c r="BX77" s="1277">
        <v>40.299999999999997</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577</v>
      </c>
      <c r="BC79" s="1280"/>
      <c r="BD79" s="1280"/>
      <c r="BE79" s="1280"/>
      <c r="BF79" s="1280"/>
      <c r="BG79" s="1280"/>
      <c r="BH79" s="1280"/>
      <c r="BI79" s="1280"/>
      <c r="BJ79" s="1280"/>
      <c r="BK79" s="1280"/>
      <c r="BL79" s="1280"/>
      <c r="BM79" s="1280"/>
      <c r="BN79" s="1280"/>
      <c r="BO79" s="1280"/>
      <c r="BP79" s="1277">
        <v>10.6</v>
      </c>
      <c r="BQ79" s="1277"/>
      <c r="BR79" s="1277"/>
      <c r="BS79" s="1277"/>
      <c r="BT79" s="1277"/>
      <c r="BU79" s="1277"/>
      <c r="BV79" s="1277"/>
      <c r="BW79" s="1277"/>
      <c r="BX79" s="1277">
        <v>9.8000000000000007</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jKgPvXGOUpzEQIHJNRRjJkg4D4I7ZEB5BjHoZUUaRl7sRsbJ9LIhL2dNDsfM1DrM7FKRcQO4TFZlp9Viodxw==" saltValue="Nquip5M/WGeA+YLO3a911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G94" zoomScaleNormal="100" zoomScaleSheetLayoutView="70" workbookViewId="0">
      <selection activeCell="AH94" sqref="AH9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zwsQx7H7s4xMGRTWXSBfMShGIGjVmMXbABI+LAeUPzihvu2HQ7MKy0UtwGr4ZhqGyaCbCKlRrK2l7DY9y8JXQ==" saltValue="ouYVquSTOqXAi5JDH5lQ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CF73" sqref="CF73:CM7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B8ri8RPe5UvNNcV7TzJ+/xRklP1XSstFUiKKsiXIsTerkG3sv/ilzlanCK1WJOXXHZ/ZKq2uI1FGWJXniocZA==" saltValue="HHqKs/3j9WyUCd9kYe8z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74952</v>
      </c>
      <c r="E3" s="141"/>
      <c r="F3" s="142">
        <v>81990</v>
      </c>
      <c r="G3" s="143"/>
      <c r="H3" s="144"/>
    </row>
    <row r="4" spans="1:8" x14ac:dyDescent="0.15">
      <c r="A4" s="145"/>
      <c r="B4" s="146"/>
      <c r="C4" s="147"/>
      <c r="D4" s="148">
        <v>40190</v>
      </c>
      <c r="E4" s="149"/>
      <c r="F4" s="150">
        <v>34482</v>
      </c>
      <c r="G4" s="151"/>
      <c r="H4" s="152"/>
    </row>
    <row r="5" spans="1:8" x14ac:dyDescent="0.15">
      <c r="A5" s="133" t="s">
        <v>541</v>
      </c>
      <c r="B5" s="138"/>
      <c r="C5" s="139"/>
      <c r="D5" s="140">
        <v>48557</v>
      </c>
      <c r="E5" s="141"/>
      <c r="F5" s="142">
        <v>87551</v>
      </c>
      <c r="G5" s="143"/>
      <c r="H5" s="144"/>
    </row>
    <row r="6" spans="1:8" x14ac:dyDescent="0.15">
      <c r="A6" s="145"/>
      <c r="B6" s="146"/>
      <c r="C6" s="147"/>
      <c r="D6" s="148">
        <v>21510</v>
      </c>
      <c r="E6" s="149"/>
      <c r="F6" s="150">
        <v>43994</v>
      </c>
      <c r="G6" s="151"/>
      <c r="H6" s="152"/>
    </row>
    <row r="7" spans="1:8" x14ac:dyDescent="0.15">
      <c r="A7" s="133" t="s">
        <v>542</v>
      </c>
      <c r="B7" s="138"/>
      <c r="C7" s="139"/>
      <c r="D7" s="140">
        <v>40883</v>
      </c>
      <c r="E7" s="141"/>
      <c r="F7" s="142">
        <v>106092</v>
      </c>
      <c r="G7" s="143"/>
      <c r="H7" s="144"/>
    </row>
    <row r="8" spans="1:8" x14ac:dyDescent="0.15">
      <c r="A8" s="145"/>
      <c r="B8" s="146"/>
      <c r="C8" s="147"/>
      <c r="D8" s="148">
        <v>24501</v>
      </c>
      <c r="E8" s="149"/>
      <c r="F8" s="150">
        <v>44299</v>
      </c>
      <c r="G8" s="151"/>
      <c r="H8" s="152"/>
    </row>
    <row r="9" spans="1:8" x14ac:dyDescent="0.15">
      <c r="A9" s="133" t="s">
        <v>543</v>
      </c>
      <c r="B9" s="138"/>
      <c r="C9" s="139"/>
      <c r="D9" s="140">
        <v>27153</v>
      </c>
      <c r="E9" s="141"/>
      <c r="F9" s="142">
        <v>78903</v>
      </c>
      <c r="G9" s="143"/>
      <c r="H9" s="144"/>
    </row>
    <row r="10" spans="1:8" x14ac:dyDescent="0.15">
      <c r="A10" s="145"/>
      <c r="B10" s="146"/>
      <c r="C10" s="147"/>
      <c r="D10" s="148">
        <v>15455</v>
      </c>
      <c r="E10" s="149"/>
      <c r="F10" s="150">
        <v>49201</v>
      </c>
      <c r="G10" s="151"/>
      <c r="H10" s="152"/>
    </row>
    <row r="11" spans="1:8" x14ac:dyDescent="0.15">
      <c r="A11" s="133" t="s">
        <v>544</v>
      </c>
      <c r="B11" s="138"/>
      <c r="C11" s="139"/>
      <c r="D11" s="140">
        <v>22551</v>
      </c>
      <c r="E11" s="141"/>
      <c r="F11" s="142">
        <v>82993</v>
      </c>
      <c r="G11" s="143"/>
      <c r="H11" s="144"/>
    </row>
    <row r="12" spans="1:8" x14ac:dyDescent="0.15">
      <c r="A12" s="145"/>
      <c r="B12" s="146"/>
      <c r="C12" s="153"/>
      <c r="D12" s="148">
        <v>13364</v>
      </c>
      <c r="E12" s="149"/>
      <c r="F12" s="150">
        <v>46787</v>
      </c>
      <c r="G12" s="151"/>
      <c r="H12" s="152"/>
    </row>
    <row r="13" spans="1:8" x14ac:dyDescent="0.15">
      <c r="A13" s="133"/>
      <c r="B13" s="138"/>
      <c r="C13" s="154"/>
      <c r="D13" s="155">
        <v>42819</v>
      </c>
      <c r="E13" s="156"/>
      <c r="F13" s="157">
        <v>87506</v>
      </c>
      <c r="G13" s="158"/>
      <c r="H13" s="144"/>
    </row>
    <row r="14" spans="1:8" x14ac:dyDescent="0.15">
      <c r="A14" s="145"/>
      <c r="B14" s="146"/>
      <c r="C14" s="147"/>
      <c r="D14" s="148">
        <v>23004</v>
      </c>
      <c r="E14" s="149"/>
      <c r="F14" s="150">
        <v>43753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4.41</v>
      </c>
      <c r="C19" s="159">
        <f>ROUND(VALUE(SUBSTITUTE(実質収支比率等に係る経年分析!G$48,"▲","-")),2)</f>
        <v>4.71</v>
      </c>
      <c r="D19" s="159">
        <f>ROUND(VALUE(SUBSTITUTE(実質収支比率等に係る経年分析!H$48,"▲","-")),2)</f>
        <v>5.25</v>
      </c>
      <c r="E19" s="159">
        <f>ROUND(VALUE(SUBSTITUTE(実質収支比率等に係る経年分析!I$48,"▲","-")),2)</f>
        <v>4.32</v>
      </c>
      <c r="F19" s="159">
        <f>ROUND(VALUE(SUBSTITUTE(実質収支比率等に係る経年分析!J$48,"▲","-")),2)</f>
        <v>5.26</v>
      </c>
    </row>
    <row r="20" spans="1:11" x14ac:dyDescent="0.15">
      <c r="A20" s="159" t="s">
        <v>49</v>
      </c>
      <c r="B20" s="159">
        <f>ROUND(VALUE(SUBSTITUTE(実質収支比率等に係る経年分析!F$47,"▲","-")),2)</f>
        <v>40.42</v>
      </c>
      <c r="C20" s="159">
        <f>ROUND(VALUE(SUBSTITUTE(実質収支比率等に係る経年分析!G$47,"▲","-")),2)</f>
        <v>40.14</v>
      </c>
      <c r="D20" s="159">
        <f>ROUND(VALUE(SUBSTITUTE(実質収支比率等に係る経年分析!H$47,"▲","-")),2)</f>
        <v>38.25</v>
      </c>
      <c r="E20" s="159">
        <f>ROUND(VALUE(SUBSTITUTE(実質収支比率等に係る経年分析!I$47,"▲","-")),2)</f>
        <v>34.25</v>
      </c>
      <c r="F20" s="159">
        <f>ROUND(VALUE(SUBSTITUTE(実質収支比率等に係る経年分析!J$47,"▲","-")),2)</f>
        <v>29.64</v>
      </c>
    </row>
    <row r="21" spans="1:11" x14ac:dyDescent="0.15">
      <c r="A21" s="159" t="s">
        <v>50</v>
      </c>
      <c r="B21" s="159">
        <f>IF(ISNUMBER(VALUE(SUBSTITUTE(実質収支比率等に係る経年分析!F$49,"▲","-"))),ROUND(VALUE(SUBSTITUTE(実質収支比率等に係る経年分析!F$49,"▲","-")),2),NA())</f>
        <v>2.5099999999999998</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-0.99</v>
      </c>
      <c r="E21" s="159">
        <f>IF(ISNUMBER(VALUE(SUBSTITUTE(実質収支比率等に係る経年分析!I$49,"▲","-"))),ROUND(VALUE(SUBSTITUTE(実質収支比率等に係る経年分析!I$49,"▲","-")),2),NA())</f>
        <v>-5.65</v>
      </c>
      <c r="F21" s="159">
        <f>IF(ISNUMBER(VALUE(SUBSTITUTE(実質収支比率等に係る経年分析!J$49,"▲","-"))),ROUND(VALUE(SUBSTITUTE(実質収支比率等に係る経年分析!J$49,"▲","-")),2),NA())</f>
        <v>-3.41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戸別合併処理浄化槽整備事業特別会計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0.57999999999999996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1.06</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1.99</v>
      </c>
    </row>
    <row r="33" spans="1:16" x14ac:dyDescent="0.15">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4.1100000000000003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4.6900000000000004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5.23</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16.059999999999999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777</v>
      </c>
      <c r="E42" s="161"/>
      <c r="F42" s="161"/>
      <c r="G42" s="161">
        <f>'実質公債費比率（分子）の構造'!L$52</f>
        <v>820</v>
      </c>
      <c r="H42" s="161"/>
      <c r="I42" s="161"/>
      <c r="J42" s="161">
        <f>'実質公債費比率（分子）の構造'!M$52</f>
        <v>787</v>
      </c>
      <c r="K42" s="161"/>
      <c r="L42" s="161"/>
      <c r="M42" s="161">
        <f>'実質公債費比率（分子）の構造'!N$52</f>
        <v>792</v>
      </c>
      <c r="N42" s="161"/>
      <c r="O42" s="161"/>
      <c r="P42" s="161">
        <f>'実質公債費比率（分子）の構造'!O$52</f>
        <v>776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54</v>
      </c>
      <c r="C45" s="161"/>
      <c r="D45" s="161"/>
      <c r="E45" s="161">
        <f>'実質公債費比率（分子）の構造'!L$49</f>
        <v>49</v>
      </c>
      <c r="F45" s="161"/>
      <c r="G45" s="161"/>
      <c r="H45" s="161">
        <f>'実質公債費比率（分子）の構造'!M$49</f>
        <v>34</v>
      </c>
      <c r="I45" s="161"/>
      <c r="J45" s="161"/>
      <c r="K45" s="161">
        <f>'実質公債費比率（分子）の構造'!N$49</f>
        <v>17</v>
      </c>
      <c r="L45" s="161"/>
      <c r="M45" s="161"/>
      <c r="N45" s="161">
        <f>'実質公債費比率（分子）の構造'!O$49</f>
        <v>14</v>
      </c>
      <c r="O45" s="161"/>
      <c r="P45" s="161"/>
    </row>
    <row r="46" spans="1:16" x14ac:dyDescent="0.15">
      <c r="A46" s="161" t="s">
        <v>61</v>
      </c>
      <c r="B46" s="161">
        <f>'実質公債費比率（分子）の構造'!K$48</f>
        <v>325</v>
      </c>
      <c r="C46" s="161"/>
      <c r="D46" s="161"/>
      <c r="E46" s="161">
        <f>'実質公債費比率（分子）の構造'!L$48</f>
        <v>326</v>
      </c>
      <c r="F46" s="161"/>
      <c r="G46" s="161"/>
      <c r="H46" s="161">
        <f>'実質公債費比率（分子）の構造'!M$48</f>
        <v>314</v>
      </c>
      <c r="I46" s="161"/>
      <c r="J46" s="161"/>
      <c r="K46" s="161">
        <f>'実質公債費比率（分子）の構造'!N$48</f>
        <v>324</v>
      </c>
      <c r="L46" s="161"/>
      <c r="M46" s="161"/>
      <c r="N46" s="161">
        <f>'実質公債費比率（分子）の構造'!O$48</f>
        <v>315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749</v>
      </c>
      <c r="C49" s="161"/>
      <c r="D49" s="161"/>
      <c r="E49" s="161">
        <f>'実質公債費比率（分子）の構造'!L$45</f>
        <v>771</v>
      </c>
      <c r="F49" s="161"/>
      <c r="G49" s="161"/>
      <c r="H49" s="161">
        <f>'実質公債費比率（分子）の構造'!M$45</f>
        <v>712</v>
      </c>
      <c r="I49" s="161"/>
      <c r="J49" s="161"/>
      <c r="K49" s="161">
        <f>'実質公債費比率（分子）の構造'!N$45</f>
        <v>760</v>
      </c>
      <c r="L49" s="161"/>
      <c r="M49" s="161"/>
      <c r="N49" s="161">
        <f>'実質公債費比率（分子）の構造'!O$45</f>
        <v>721</v>
      </c>
      <c r="O49" s="161"/>
      <c r="P49" s="161"/>
    </row>
    <row r="50" spans="1:16" x14ac:dyDescent="0.15">
      <c r="A50" s="161" t="s">
        <v>65</v>
      </c>
      <c r="B50" s="161" t="e">
        <f>NA()</f>
        <v>#N/A</v>
      </c>
      <c r="C50" s="161">
        <f>IF(ISNUMBER('実質公債費比率（分子）の構造'!K$53),'実質公債費比率（分子）の構造'!K$53,NA())</f>
        <v>351</v>
      </c>
      <c r="D50" s="161" t="e">
        <f>NA()</f>
        <v>#N/A</v>
      </c>
      <c r="E50" s="161" t="e">
        <f>NA()</f>
        <v>#N/A</v>
      </c>
      <c r="F50" s="161">
        <f>IF(ISNUMBER('実質公債費比率（分子）の構造'!L$53),'実質公債費比率（分子）の構造'!L$53,NA())</f>
        <v>326</v>
      </c>
      <c r="G50" s="161" t="e">
        <f>NA()</f>
        <v>#N/A</v>
      </c>
      <c r="H50" s="161" t="e">
        <f>NA()</f>
        <v>#N/A</v>
      </c>
      <c r="I50" s="161">
        <f>IF(ISNUMBER('実質公債費比率（分子）の構造'!M$53),'実質公債費比率（分子）の構造'!M$53,NA())</f>
        <v>273</v>
      </c>
      <c r="J50" s="161" t="e">
        <f>NA()</f>
        <v>#N/A</v>
      </c>
      <c r="K50" s="161" t="e">
        <f>NA()</f>
        <v>#N/A</v>
      </c>
      <c r="L50" s="161">
        <f>IF(ISNUMBER('実質公債費比率（分子）の構造'!N$53),'実質公債費比率（分子）の構造'!N$53,NA())</f>
        <v>309</v>
      </c>
      <c r="M50" s="161" t="e">
        <f>NA()</f>
        <v>#N/A</v>
      </c>
      <c r="N50" s="161" t="e">
        <f>NA()</f>
        <v>#N/A</v>
      </c>
      <c r="O50" s="161">
        <f>IF(ISNUMBER('実質公債費比率（分子）の構造'!O$53),'実質公債費比率（分子）の構造'!O$53,NA())</f>
        <v>274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8976</v>
      </c>
      <c r="E56" s="160"/>
      <c r="F56" s="160"/>
      <c r="G56" s="160">
        <f>'将来負担比率（分子）の構造'!J$52</f>
        <v>8765</v>
      </c>
      <c r="H56" s="160"/>
      <c r="I56" s="160"/>
      <c r="J56" s="160">
        <f>'将来負担比率（分子）の構造'!K$52</f>
        <v>8529</v>
      </c>
      <c r="K56" s="160"/>
      <c r="L56" s="160"/>
      <c r="M56" s="160">
        <f>'将来負担比率（分子）の構造'!L$52</f>
        <v>8179</v>
      </c>
      <c r="N56" s="160"/>
      <c r="O56" s="160"/>
      <c r="P56" s="160">
        <f>'将来負担比率（分子）の構造'!M$52</f>
        <v>7884</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4272</v>
      </c>
      <c r="E58" s="160"/>
      <c r="F58" s="160"/>
      <c r="G58" s="160">
        <f>'将来負担比率（分子）の構造'!J$50</f>
        <v>4254</v>
      </c>
      <c r="H58" s="160"/>
      <c r="I58" s="160"/>
      <c r="J58" s="160">
        <f>'将来負担比率（分子）の構造'!K$50</f>
        <v>4104</v>
      </c>
      <c r="K58" s="160"/>
      <c r="L58" s="160"/>
      <c r="M58" s="160">
        <f>'将来負担比率（分子）の構造'!L$50</f>
        <v>3953</v>
      </c>
      <c r="N58" s="160"/>
      <c r="O58" s="160"/>
      <c r="P58" s="160">
        <f>'将来負担比率（分子）の構造'!M$50</f>
        <v>3685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1524</v>
      </c>
      <c r="C62" s="160"/>
      <c r="D62" s="160"/>
      <c r="E62" s="160">
        <f>'将来負担比率（分子）の構造'!J$45</f>
        <v>1426</v>
      </c>
      <c r="F62" s="160"/>
      <c r="G62" s="160"/>
      <c r="H62" s="160">
        <f>'将来負担比率（分子）の構造'!K$45</f>
        <v>1375</v>
      </c>
      <c r="I62" s="160"/>
      <c r="J62" s="160"/>
      <c r="K62" s="160">
        <f>'将来負担比率（分子）の構造'!L$45</f>
        <v>1335</v>
      </c>
      <c r="L62" s="160"/>
      <c r="M62" s="160"/>
      <c r="N62" s="160">
        <f>'将来負担比率（分子）の構造'!M$45</f>
        <v>1317</v>
      </c>
      <c r="O62" s="160"/>
      <c r="P62" s="160"/>
    </row>
    <row r="63" spans="1:16" x14ac:dyDescent="0.15">
      <c r="A63" s="160" t="s">
        <v>27</v>
      </c>
      <c r="B63" s="160">
        <f>'将来負担比率（分子）の構造'!I$44</f>
        <v>137</v>
      </c>
      <c r="C63" s="160"/>
      <c r="D63" s="160"/>
      <c r="E63" s="160">
        <f>'将来負担比率（分子）の構造'!J$44</f>
        <v>101</v>
      </c>
      <c r="F63" s="160"/>
      <c r="G63" s="160"/>
      <c r="H63" s="160">
        <f>'将来負担比率（分子）の構造'!K$44</f>
        <v>82</v>
      </c>
      <c r="I63" s="160"/>
      <c r="J63" s="160"/>
      <c r="K63" s="160">
        <f>'将来負担比率（分子）の構造'!L$44</f>
        <v>66</v>
      </c>
      <c r="L63" s="160"/>
      <c r="M63" s="160"/>
      <c r="N63" s="160">
        <f>'将来負担比率（分子）の構造'!M$44</f>
        <v>57</v>
      </c>
      <c r="O63" s="160"/>
      <c r="P63" s="160"/>
    </row>
    <row r="64" spans="1:16" x14ac:dyDescent="0.15">
      <c r="A64" s="160" t="s">
        <v>26</v>
      </c>
      <c r="B64" s="160">
        <f>'将来負担比率（分子）の構造'!I$43</f>
        <v>4534</v>
      </c>
      <c r="C64" s="160"/>
      <c r="D64" s="160"/>
      <c r="E64" s="160">
        <f>'将来負担比率（分子）の構造'!J$43</f>
        <v>4467</v>
      </c>
      <c r="F64" s="160"/>
      <c r="G64" s="160"/>
      <c r="H64" s="160">
        <f>'将来負担比率（分子）の構造'!K$43</f>
        <v>4392</v>
      </c>
      <c r="I64" s="160"/>
      <c r="J64" s="160"/>
      <c r="K64" s="160">
        <f>'将来負担比率（分子）の構造'!L$43</f>
        <v>4367</v>
      </c>
      <c r="L64" s="160"/>
      <c r="M64" s="160"/>
      <c r="N64" s="160">
        <f>'将来負担比率（分子）の構造'!M$43</f>
        <v>4292</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7341</v>
      </c>
      <c r="C66" s="160"/>
      <c r="D66" s="160"/>
      <c r="E66" s="160">
        <f>'将来負担比率（分子）の構造'!J$41</f>
        <v>6860</v>
      </c>
      <c r="F66" s="160"/>
      <c r="G66" s="160"/>
      <c r="H66" s="160">
        <f>'将来負担比率（分子）の構造'!K$41</f>
        <v>6521</v>
      </c>
      <c r="I66" s="160"/>
      <c r="J66" s="160"/>
      <c r="K66" s="160">
        <f>'将来負担比率（分子）の構造'!L$41</f>
        <v>6135</v>
      </c>
      <c r="L66" s="160"/>
      <c r="M66" s="160"/>
      <c r="N66" s="160">
        <f>'将来負担比率（分子）の構造'!M$41</f>
        <v>5891</v>
      </c>
      <c r="O66" s="160"/>
      <c r="P66" s="160"/>
    </row>
    <row r="67" spans="1:16" x14ac:dyDescent="0.15">
      <c r="A67" s="160" t="s">
        <v>69</v>
      </c>
      <c r="B67" s="160" t="e">
        <f>NA()</f>
        <v>#N/A</v>
      </c>
      <c r="C67" s="160">
        <f>IF(ISNUMBER('将来負担比率（分子）の構造'!I$53), IF('将来負担比率（分子）の構造'!I$53 &lt; 0, 0, '将来負担比率（分子）の構造'!I$53), NA())</f>
        <v>288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2056</v>
      </c>
      <c r="C72" s="164">
        <f>基金残高に係る経年分析!G55</f>
        <v>1811</v>
      </c>
      <c r="D72" s="164">
        <f>基金残高に係る経年分析!H55</f>
        <v>1578</v>
      </c>
    </row>
    <row r="73" spans="1:16" x14ac:dyDescent="0.15">
      <c r="A73" s="163" t="s">
        <v>72</v>
      </c>
      <c r="B73" s="164">
        <f>基金残高に係る経年分析!F56</f>
        <v>477</v>
      </c>
      <c r="C73" s="164">
        <f>基金残高に係る経年分析!G56</f>
        <v>477</v>
      </c>
      <c r="D73" s="164">
        <f>基金残高に係る経年分析!H56</f>
        <v>477</v>
      </c>
    </row>
    <row r="74" spans="1:16" x14ac:dyDescent="0.15">
      <c r="A74" s="163" t="s">
        <v>73</v>
      </c>
      <c r="B74" s="164">
        <f>基金残高に係る経年分析!F57</f>
        <v>1357</v>
      </c>
      <c r="C74" s="164">
        <f>基金残高に係る経年分析!G57</f>
        <v>1451</v>
      </c>
      <c r="D74" s="164">
        <f>基金残高に係る経年分析!H57</f>
        <v>1436</v>
      </c>
    </row>
  </sheetData>
  <sheetProtection algorithmName="SHA-512" hashValue="csOKPa4oGl5S/Qu4x379vDowcKK/gbZTGk9cWSPa47IZjNK6UTb7c8j/v/fhHDO7CEPCQ1cRBV4atZVCGOuYzQ==" saltValue="rCuye7qiNgCScmDLx+9h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2447098</v>
      </c>
      <c r="S5" s="649"/>
      <c r="T5" s="649"/>
      <c r="U5" s="649"/>
      <c r="V5" s="649"/>
      <c r="W5" s="649"/>
      <c r="X5" s="649"/>
      <c r="Y5" s="650"/>
      <c r="Z5" s="651">
        <v>30.6</v>
      </c>
      <c r="AA5" s="651"/>
      <c r="AB5" s="651"/>
      <c r="AC5" s="651"/>
      <c r="AD5" s="652">
        <v>2447098</v>
      </c>
      <c r="AE5" s="652"/>
      <c r="AF5" s="652"/>
      <c r="AG5" s="652"/>
      <c r="AH5" s="652"/>
      <c r="AI5" s="652"/>
      <c r="AJ5" s="652"/>
      <c r="AK5" s="652"/>
      <c r="AL5" s="653">
        <v>48.5</v>
      </c>
      <c r="AM5" s="654"/>
      <c r="AN5" s="654"/>
      <c r="AO5" s="655"/>
      <c r="AP5" s="645" t="s">
        <v>224</v>
      </c>
      <c r="AQ5" s="646"/>
      <c r="AR5" s="646"/>
      <c r="AS5" s="646"/>
      <c r="AT5" s="646"/>
      <c r="AU5" s="646"/>
      <c r="AV5" s="646"/>
      <c r="AW5" s="646"/>
      <c r="AX5" s="646"/>
      <c r="AY5" s="646"/>
      <c r="AZ5" s="646"/>
      <c r="BA5" s="646"/>
      <c r="BB5" s="646"/>
      <c r="BC5" s="646"/>
      <c r="BD5" s="646"/>
      <c r="BE5" s="646"/>
      <c r="BF5" s="647"/>
      <c r="BG5" s="659">
        <v>2447098</v>
      </c>
      <c r="BH5" s="660"/>
      <c r="BI5" s="660"/>
      <c r="BJ5" s="660"/>
      <c r="BK5" s="660"/>
      <c r="BL5" s="660"/>
      <c r="BM5" s="660"/>
      <c r="BN5" s="661"/>
      <c r="BO5" s="662">
        <v>100</v>
      </c>
      <c r="BP5" s="662"/>
      <c r="BQ5" s="662"/>
      <c r="BR5" s="662"/>
      <c r="BS5" s="663" t="s">
        <v>181</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112217</v>
      </c>
      <c r="S6" s="660"/>
      <c r="T6" s="660"/>
      <c r="U6" s="660"/>
      <c r="V6" s="660"/>
      <c r="W6" s="660"/>
      <c r="X6" s="660"/>
      <c r="Y6" s="661"/>
      <c r="Z6" s="662">
        <v>1.4</v>
      </c>
      <c r="AA6" s="662"/>
      <c r="AB6" s="662"/>
      <c r="AC6" s="662"/>
      <c r="AD6" s="663">
        <v>112217</v>
      </c>
      <c r="AE6" s="663"/>
      <c r="AF6" s="663"/>
      <c r="AG6" s="663"/>
      <c r="AH6" s="663"/>
      <c r="AI6" s="663"/>
      <c r="AJ6" s="663"/>
      <c r="AK6" s="663"/>
      <c r="AL6" s="664">
        <v>2.2000000000000002</v>
      </c>
      <c r="AM6" s="665"/>
      <c r="AN6" s="665"/>
      <c r="AO6" s="666"/>
      <c r="AP6" s="656" t="s">
        <v>229</v>
      </c>
      <c r="AQ6" s="657"/>
      <c r="AR6" s="657"/>
      <c r="AS6" s="657"/>
      <c r="AT6" s="657"/>
      <c r="AU6" s="657"/>
      <c r="AV6" s="657"/>
      <c r="AW6" s="657"/>
      <c r="AX6" s="657"/>
      <c r="AY6" s="657"/>
      <c r="AZ6" s="657"/>
      <c r="BA6" s="657"/>
      <c r="BB6" s="657"/>
      <c r="BC6" s="657"/>
      <c r="BD6" s="657"/>
      <c r="BE6" s="657"/>
      <c r="BF6" s="658"/>
      <c r="BG6" s="659">
        <v>2447098</v>
      </c>
      <c r="BH6" s="660"/>
      <c r="BI6" s="660"/>
      <c r="BJ6" s="660"/>
      <c r="BK6" s="660"/>
      <c r="BL6" s="660"/>
      <c r="BM6" s="660"/>
      <c r="BN6" s="661"/>
      <c r="BO6" s="662">
        <v>100</v>
      </c>
      <c r="BP6" s="662"/>
      <c r="BQ6" s="662"/>
      <c r="BR6" s="662"/>
      <c r="BS6" s="663" t="s">
        <v>181</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69474</v>
      </c>
      <c r="CS6" s="660"/>
      <c r="CT6" s="660"/>
      <c r="CU6" s="660"/>
      <c r="CV6" s="660"/>
      <c r="CW6" s="660"/>
      <c r="CX6" s="660"/>
      <c r="CY6" s="661"/>
      <c r="CZ6" s="653">
        <v>0.9</v>
      </c>
      <c r="DA6" s="654"/>
      <c r="DB6" s="654"/>
      <c r="DC6" s="673"/>
      <c r="DD6" s="668" t="s">
        <v>181</v>
      </c>
      <c r="DE6" s="660"/>
      <c r="DF6" s="660"/>
      <c r="DG6" s="660"/>
      <c r="DH6" s="660"/>
      <c r="DI6" s="660"/>
      <c r="DJ6" s="660"/>
      <c r="DK6" s="660"/>
      <c r="DL6" s="660"/>
      <c r="DM6" s="660"/>
      <c r="DN6" s="660"/>
      <c r="DO6" s="660"/>
      <c r="DP6" s="661"/>
      <c r="DQ6" s="668">
        <v>69474</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3855</v>
      </c>
      <c r="S7" s="660"/>
      <c r="T7" s="660"/>
      <c r="U7" s="660"/>
      <c r="V7" s="660"/>
      <c r="W7" s="660"/>
      <c r="X7" s="660"/>
      <c r="Y7" s="661"/>
      <c r="Z7" s="662">
        <v>0</v>
      </c>
      <c r="AA7" s="662"/>
      <c r="AB7" s="662"/>
      <c r="AC7" s="662"/>
      <c r="AD7" s="663">
        <v>3855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814877</v>
      </c>
      <c r="BH7" s="660"/>
      <c r="BI7" s="660"/>
      <c r="BJ7" s="660"/>
      <c r="BK7" s="660"/>
      <c r="BL7" s="660"/>
      <c r="BM7" s="660"/>
      <c r="BN7" s="661"/>
      <c r="BO7" s="662">
        <v>33.299999999999997</v>
      </c>
      <c r="BP7" s="662"/>
      <c r="BQ7" s="662"/>
      <c r="BR7" s="662"/>
      <c r="BS7" s="663" t="s">
        <v>181</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1082245</v>
      </c>
      <c r="CS7" s="660"/>
      <c r="CT7" s="660"/>
      <c r="CU7" s="660"/>
      <c r="CV7" s="660"/>
      <c r="CW7" s="660"/>
      <c r="CX7" s="660"/>
      <c r="CY7" s="661"/>
      <c r="CZ7" s="662">
        <v>14.2</v>
      </c>
      <c r="DA7" s="662"/>
      <c r="DB7" s="662"/>
      <c r="DC7" s="662"/>
      <c r="DD7" s="668">
        <v>5461</v>
      </c>
      <c r="DE7" s="660"/>
      <c r="DF7" s="660"/>
      <c r="DG7" s="660"/>
      <c r="DH7" s="660"/>
      <c r="DI7" s="660"/>
      <c r="DJ7" s="660"/>
      <c r="DK7" s="660"/>
      <c r="DL7" s="660"/>
      <c r="DM7" s="660"/>
      <c r="DN7" s="660"/>
      <c r="DO7" s="660"/>
      <c r="DP7" s="661"/>
      <c r="DQ7" s="668">
        <v>948536</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9618</v>
      </c>
      <c r="S8" s="660"/>
      <c r="T8" s="660"/>
      <c r="U8" s="660"/>
      <c r="V8" s="660"/>
      <c r="W8" s="660"/>
      <c r="X8" s="660"/>
      <c r="Y8" s="661"/>
      <c r="Z8" s="662">
        <v>0.1</v>
      </c>
      <c r="AA8" s="662"/>
      <c r="AB8" s="662"/>
      <c r="AC8" s="662"/>
      <c r="AD8" s="663">
        <v>9618</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24395</v>
      </c>
      <c r="BH8" s="660"/>
      <c r="BI8" s="660"/>
      <c r="BJ8" s="660"/>
      <c r="BK8" s="660"/>
      <c r="BL8" s="660"/>
      <c r="BM8" s="660"/>
      <c r="BN8" s="661"/>
      <c r="BO8" s="662">
        <v>1</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2152369</v>
      </c>
      <c r="CS8" s="660"/>
      <c r="CT8" s="660"/>
      <c r="CU8" s="660"/>
      <c r="CV8" s="660"/>
      <c r="CW8" s="660"/>
      <c r="CX8" s="660"/>
      <c r="CY8" s="661"/>
      <c r="CZ8" s="662">
        <v>28.3</v>
      </c>
      <c r="DA8" s="662"/>
      <c r="DB8" s="662"/>
      <c r="DC8" s="662"/>
      <c r="DD8" s="668">
        <v>12982</v>
      </c>
      <c r="DE8" s="660"/>
      <c r="DF8" s="660"/>
      <c r="DG8" s="660"/>
      <c r="DH8" s="660"/>
      <c r="DI8" s="660"/>
      <c r="DJ8" s="660"/>
      <c r="DK8" s="660"/>
      <c r="DL8" s="660"/>
      <c r="DM8" s="660"/>
      <c r="DN8" s="660"/>
      <c r="DO8" s="660"/>
      <c r="DP8" s="661"/>
      <c r="DQ8" s="668">
        <v>1276310</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9487</v>
      </c>
      <c r="S9" s="660"/>
      <c r="T9" s="660"/>
      <c r="U9" s="660"/>
      <c r="V9" s="660"/>
      <c r="W9" s="660"/>
      <c r="X9" s="660"/>
      <c r="Y9" s="661"/>
      <c r="Z9" s="662">
        <v>0.1</v>
      </c>
      <c r="AA9" s="662"/>
      <c r="AB9" s="662"/>
      <c r="AC9" s="662"/>
      <c r="AD9" s="663">
        <v>9487</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583655</v>
      </c>
      <c r="BH9" s="660"/>
      <c r="BI9" s="660"/>
      <c r="BJ9" s="660"/>
      <c r="BK9" s="660"/>
      <c r="BL9" s="660"/>
      <c r="BM9" s="660"/>
      <c r="BN9" s="661"/>
      <c r="BO9" s="662">
        <v>23.9</v>
      </c>
      <c r="BP9" s="662"/>
      <c r="BQ9" s="662"/>
      <c r="BR9" s="662"/>
      <c r="BS9" s="668" t="s">
        <v>181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474918</v>
      </c>
      <c r="CS9" s="660"/>
      <c r="CT9" s="660"/>
      <c r="CU9" s="660"/>
      <c r="CV9" s="660"/>
      <c r="CW9" s="660"/>
      <c r="CX9" s="660"/>
      <c r="CY9" s="661"/>
      <c r="CZ9" s="662">
        <v>6.2</v>
      </c>
      <c r="DA9" s="662"/>
      <c r="DB9" s="662"/>
      <c r="DC9" s="662"/>
      <c r="DD9" s="668">
        <v>14967</v>
      </c>
      <c r="DE9" s="660"/>
      <c r="DF9" s="660"/>
      <c r="DG9" s="660"/>
      <c r="DH9" s="660"/>
      <c r="DI9" s="660"/>
      <c r="DJ9" s="660"/>
      <c r="DK9" s="660"/>
      <c r="DL9" s="660"/>
      <c r="DM9" s="660"/>
      <c r="DN9" s="660"/>
      <c r="DO9" s="660"/>
      <c r="DP9" s="661"/>
      <c r="DQ9" s="668">
        <v>444760</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236</v>
      </c>
      <c r="AA10" s="662"/>
      <c r="AB10" s="662"/>
      <c r="AC10" s="662"/>
      <c r="AD10" s="663" t="s">
        <v>181</v>
      </c>
      <c r="AE10" s="663"/>
      <c r="AF10" s="663"/>
      <c r="AG10" s="663"/>
      <c r="AH10" s="663"/>
      <c r="AI10" s="663"/>
      <c r="AJ10" s="663"/>
      <c r="AK10" s="663"/>
      <c r="AL10" s="664" t="s">
        <v>181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48269</v>
      </c>
      <c r="BH10" s="660"/>
      <c r="BI10" s="660"/>
      <c r="BJ10" s="660"/>
      <c r="BK10" s="660"/>
      <c r="BL10" s="660"/>
      <c r="BM10" s="660"/>
      <c r="BN10" s="661"/>
      <c r="BO10" s="662">
        <v>2</v>
      </c>
      <c r="BP10" s="662"/>
      <c r="BQ10" s="662"/>
      <c r="BR10" s="662"/>
      <c r="BS10" s="668" t="s">
        <v>181</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3000</v>
      </c>
      <c r="CS10" s="660"/>
      <c r="CT10" s="660"/>
      <c r="CU10" s="660"/>
      <c r="CV10" s="660"/>
      <c r="CW10" s="660"/>
      <c r="CX10" s="660"/>
      <c r="CY10" s="661"/>
      <c r="CZ10" s="662">
        <v>0</v>
      </c>
      <c r="DA10" s="662"/>
      <c r="DB10" s="662"/>
      <c r="DC10" s="662"/>
      <c r="DD10" s="668" t="s">
        <v>181</v>
      </c>
      <c r="DE10" s="660"/>
      <c r="DF10" s="660"/>
      <c r="DG10" s="660"/>
      <c r="DH10" s="660"/>
      <c r="DI10" s="660"/>
      <c r="DJ10" s="660"/>
      <c r="DK10" s="660"/>
      <c r="DL10" s="660"/>
      <c r="DM10" s="660"/>
      <c r="DN10" s="660"/>
      <c r="DO10" s="660"/>
      <c r="DP10" s="661"/>
      <c r="DQ10" s="668" t="s">
        <v>133</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181</v>
      </c>
      <c r="S11" s="660"/>
      <c r="T11" s="660"/>
      <c r="U11" s="660"/>
      <c r="V11" s="660"/>
      <c r="W11" s="660"/>
      <c r="X11" s="660"/>
      <c r="Y11" s="661"/>
      <c r="Z11" s="662" t="s">
        <v>133</v>
      </c>
      <c r="AA11" s="662"/>
      <c r="AB11" s="662"/>
      <c r="AC11" s="662"/>
      <c r="AD11" s="663" t="s">
        <v>181</v>
      </c>
      <c r="AE11" s="663"/>
      <c r="AF11" s="663"/>
      <c r="AG11" s="663"/>
      <c r="AH11" s="663"/>
      <c r="AI11" s="663"/>
      <c r="AJ11" s="663"/>
      <c r="AK11" s="663"/>
      <c r="AL11" s="664" t="s">
        <v>181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158558</v>
      </c>
      <c r="BH11" s="660"/>
      <c r="BI11" s="660"/>
      <c r="BJ11" s="660"/>
      <c r="BK11" s="660"/>
      <c r="BL11" s="660"/>
      <c r="BM11" s="660"/>
      <c r="BN11" s="661"/>
      <c r="BO11" s="662">
        <v>6.5</v>
      </c>
      <c r="BP11" s="662"/>
      <c r="BQ11" s="662"/>
      <c r="BR11" s="662"/>
      <c r="BS11" s="668" t="s">
        <v>133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798979</v>
      </c>
      <c r="CS11" s="660"/>
      <c r="CT11" s="660"/>
      <c r="CU11" s="660"/>
      <c r="CV11" s="660"/>
      <c r="CW11" s="660"/>
      <c r="CX11" s="660"/>
      <c r="CY11" s="661"/>
      <c r="CZ11" s="662">
        <v>10.5</v>
      </c>
      <c r="DA11" s="662"/>
      <c r="DB11" s="662"/>
      <c r="DC11" s="662"/>
      <c r="DD11" s="668">
        <v>120087</v>
      </c>
      <c r="DE11" s="660"/>
      <c r="DF11" s="660"/>
      <c r="DG11" s="660"/>
      <c r="DH11" s="660"/>
      <c r="DI11" s="660"/>
      <c r="DJ11" s="660"/>
      <c r="DK11" s="660"/>
      <c r="DL11" s="660"/>
      <c r="DM11" s="660"/>
      <c r="DN11" s="660"/>
      <c r="DO11" s="660"/>
      <c r="DP11" s="661"/>
      <c r="DQ11" s="668">
        <v>294692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270401</v>
      </c>
      <c r="S12" s="660"/>
      <c r="T12" s="660"/>
      <c r="U12" s="660"/>
      <c r="V12" s="660"/>
      <c r="W12" s="660"/>
      <c r="X12" s="660"/>
      <c r="Y12" s="661"/>
      <c r="Z12" s="662">
        <v>3.4</v>
      </c>
      <c r="AA12" s="662"/>
      <c r="AB12" s="662"/>
      <c r="AC12" s="662"/>
      <c r="AD12" s="663">
        <v>270401</v>
      </c>
      <c r="AE12" s="663"/>
      <c r="AF12" s="663"/>
      <c r="AG12" s="663"/>
      <c r="AH12" s="663"/>
      <c r="AI12" s="663"/>
      <c r="AJ12" s="663"/>
      <c r="AK12" s="663"/>
      <c r="AL12" s="664">
        <v>5.4</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1487961</v>
      </c>
      <c r="BH12" s="660"/>
      <c r="BI12" s="660"/>
      <c r="BJ12" s="660"/>
      <c r="BK12" s="660"/>
      <c r="BL12" s="660"/>
      <c r="BM12" s="660"/>
      <c r="BN12" s="661"/>
      <c r="BO12" s="662">
        <v>60.8</v>
      </c>
      <c r="BP12" s="662"/>
      <c r="BQ12" s="662"/>
      <c r="BR12" s="662"/>
      <c r="BS12" s="668" t="s">
        <v>181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625609</v>
      </c>
      <c r="CS12" s="660"/>
      <c r="CT12" s="660"/>
      <c r="CU12" s="660"/>
      <c r="CV12" s="660"/>
      <c r="CW12" s="660"/>
      <c r="CX12" s="660"/>
      <c r="CY12" s="661"/>
      <c r="CZ12" s="662">
        <v>8.1999999999999993</v>
      </c>
      <c r="DA12" s="662"/>
      <c r="DB12" s="662"/>
      <c r="DC12" s="662"/>
      <c r="DD12" s="668">
        <v>5940</v>
      </c>
      <c r="DE12" s="660"/>
      <c r="DF12" s="660"/>
      <c r="DG12" s="660"/>
      <c r="DH12" s="660"/>
      <c r="DI12" s="660"/>
      <c r="DJ12" s="660"/>
      <c r="DK12" s="660"/>
      <c r="DL12" s="660"/>
      <c r="DM12" s="660"/>
      <c r="DN12" s="660"/>
      <c r="DO12" s="660"/>
      <c r="DP12" s="661"/>
      <c r="DQ12" s="668">
        <v>619997</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251</v>
      </c>
      <c r="S13" s="660"/>
      <c r="T13" s="660"/>
      <c r="U13" s="660"/>
      <c r="V13" s="660"/>
      <c r="W13" s="660"/>
      <c r="X13" s="660"/>
      <c r="Y13" s="661"/>
      <c r="Z13" s="662" t="s">
        <v>181</v>
      </c>
      <c r="AA13" s="662"/>
      <c r="AB13" s="662"/>
      <c r="AC13" s="662"/>
      <c r="AD13" s="663" t="s">
        <v>181</v>
      </c>
      <c r="AE13" s="663"/>
      <c r="AF13" s="663"/>
      <c r="AG13" s="663"/>
      <c r="AH13" s="663"/>
      <c r="AI13" s="663"/>
      <c r="AJ13" s="663"/>
      <c r="AK13" s="663"/>
      <c r="AL13" s="664" t="s">
        <v>133</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1484413</v>
      </c>
      <c r="BH13" s="660"/>
      <c r="BI13" s="660"/>
      <c r="BJ13" s="660"/>
      <c r="BK13" s="660"/>
      <c r="BL13" s="660"/>
      <c r="BM13" s="660"/>
      <c r="BN13" s="661"/>
      <c r="BO13" s="662">
        <v>60.7</v>
      </c>
      <c r="BP13" s="662"/>
      <c r="BQ13" s="662"/>
      <c r="BR13" s="662"/>
      <c r="BS13" s="668" t="s">
        <v>181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619033</v>
      </c>
      <c r="CS13" s="660"/>
      <c r="CT13" s="660"/>
      <c r="CU13" s="660"/>
      <c r="CV13" s="660"/>
      <c r="CW13" s="660"/>
      <c r="CX13" s="660"/>
      <c r="CY13" s="661"/>
      <c r="CZ13" s="662">
        <v>8.1</v>
      </c>
      <c r="DA13" s="662"/>
      <c r="DB13" s="662"/>
      <c r="DC13" s="662"/>
      <c r="DD13" s="668">
        <v>144517</v>
      </c>
      <c r="DE13" s="660"/>
      <c r="DF13" s="660"/>
      <c r="DG13" s="660"/>
      <c r="DH13" s="660"/>
      <c r="DI13" s="660"/>
      <c r="DJ13" s="660"/>
      <c r="DK13" s="660"/>
      <c r="DL13" s="660"/>
      <c r="DM13" s="660"/>
      <c r="DN13" s="660"/>
      <c r="DO13" s="660"/>
      <c r="DP13" s="661"/>
      <c r="DQ13" s="668">
        <v>568575</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181</v>
      </c>
      <c r="S14" s="660"/>
      <c r="T14" s="660"/>
      <c r="U14" s="660"/>
      <c r="V14" s="660"/>
      <c r="W14" s="660"/>
      <c r="X14" s="660"/>
      <c r="Y14" s="661"/>
      <c r="Z14" s="662" t="s">
        <v>133</v>
      </c>
      <c r="AA14" s="662"/>
      <c r="AB14" s="662"/>
      <c r="AC14" s="662"/>
      <c r="AD14" s="663" t="s">
        <v>181</v>
      </c>
      <c r="AE14" s="663"/>
      <c r="AF14" s="663"/>
      <c r="AG14" s="663"/>
      <c r="AH14" s="663"/>
      <c r="AI14" s="663"/>
      <c r="AJ14" s="663"/>
      <c r="AK14" s="663"/>
      <c r="AL14" s="664" t="s">
        <v>133</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59264</v>
      </c>
      <c r="BH14" s="660"/>
      <c r="BI14" s="660"/>
      <c r="BJ14" s="660"/>
      <c r="BK14" s="660"/>
      <c r="BL14" s="660"/>
      <c r="BM14" s="660"/>
      <c r="BN14" s="661"/>
      <c r="BO14" s="662">
        <v>2.4</v>
      </c>
      <c r="BP14" s="662"/>
      <c r="BQ14" s="662"/>
      <c r="BR14" s="662"/>
      <c r="BS14" s="668" t="s">
        <v>251</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349880</v>
      </c>
      <c r="CS14" s="660"/>
      <c r="CT14" s="660"/>
      <c r="CU14" s="660"/>
      <c r="CV14" s="660"/>
      <c r="CW14" s="660"/>
      <c r="CX14" s="660"/>
      <c r="CY14" s="661"/>
      <c r="CZ14" s="662">
        <v>4.5999999999999996</v>
      </c>
      <c r="DA14" s="662"/>
      <c r="DB14" s="662"/>
      <c r="DC14" s="662"/>
      <c r="DD14" s="668">
        <v>10991</v>
      </c>
      <c r="DE14" s="660"/>
      <c r="DF14" s="660"/>
      <c r="DG14" s="660"/>
      <c r="DH14" s="660"/>
      <c r="DI14" s="660"/>
      <c r="DJ14" s="660"/>
      <c r="DK14" s="660"/>
      <c r="DL14" s="660"/>
      <c r="DM14" s="660"/>
      <c r="DN14" s="660"/>
      <c r="DO14" s="660"/>
      <c r="DP14" s="661"/>
      <c r="DQ14" s="668">
        <v>311935</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40672</v>
      </c>
      <c r="S15" s="660"/>
      <c r="T15" s="660"/>
      <c r="U15" s="660"/>
      <c r="V15" s="660"/>
      <c r="W15" s="660"/>
      <c r="X15" s="660"/>
      <c r="Y15" s="661"/>
      <c r="Z15" s="662">
        <v>0.5</v>
      </c>
      <c r="AA15" s="662"/>
      <c r="AB15" s="662"/>
      <c r="AC15" s="662"/>
      <c r="AD15" s="663">
        <v>40672</v>
      </c>
      <c r="AE15" s="663"/>
      <c r="AF15" s="663"/>
      <c r="AG15" s="663"/>
      <c r="AH15" s="663"/>
      <c r="AI15" s="663"/>
      <c r="AJ15" s="663"/>
      <c r="AK15" s="663"/>
      <c r="AL15" s="664">
        <v>0.8</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84996</v>
      </c>
      <c r="BH15" s="660"/>
      <c r="BI15" s="660"/>
      <c r="BJ15" s="660"/>
      <c r="BK15" s="660"/>
      <c r="BL15" s="660"/>
      <c r="BM15" s="660"/>
      <c r="BN15" s="661"/>
      <c r="BO15" s="662">
        <v>3.5</v>
      </c>
      <c r="BP15" s="662"/>
      <c r="BQ15" s="662"/>
      <c r="BR15" s="662"/>
      <c r="BS15" s="668" t="s">
        <v>181</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635837</v>
      </c>
      <c r="CS15" s="660"/>
      <c r="CT15" s="660"/>
      <c r="CU15" s="660"/>
      <c r="CV15" s="660"/>
      <c r="CW15" s="660"/>
      <c r="CX15" s="660"/>
      <c r="CY15" s="661"/>
      <c r="CZ15" s="662">
        <v>8.4</v>
      </c>
      <c r="DA15" s="662"/>
      <c r="DB15" s="662"/>
      <c r="DC15" s="662"/>
      <c r="DD15" s="668">
        <v>19278</v>
      </c>
      <c r="DE15" s="660"/>
      <c r="DF15" s="660"/>
      <c r="DG15" s="660"/>
      <c r="DH15" s="660"/>
      <c r="DI15" s="660"/>
      <c r="DJ15" s="660"/>
      <c r="DK15" s="660"/>
      <c r="DL15" s="660"/>
      <c r="DM15" s="660"/>
      <c r="DN15" s="660"/>
      <c r="DO15" s="660"/>
      <c r="DP15" s="661"/>
      <c r="DQ15" s="668">
        <v>473291</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181</v>
      </c>
      <c r="S16" s="660"/>
      <c r="T16" s="660"/>
      <c r="U16" s="660"/>
      <c r="V16" s="660"/>
      <c r="W16" s="660"/>
      <c r="X16" s="660"/>
      <c r="Y16" s="661"/>
      <c r="Z16" s="662" t="s">
        <v>181</v>
      </c>
      <c r="AA16" s="662"/>
      <c r="AB16" s="662"/>
      <c r="AC16" s="662"/>
      <c r="AD16" s="663" t="s">
        <v>133</v>
      </c>
      <c r="AE16" s="663"/>
      <c r="AF16" s="663"/>
      <c r="AG16" s="663"/>
      <c r="AH16" s="663"/>
      <c r="AI16" s="663"/>
      <c r="AJ16" s="663"/>
      <c r="AK16" s="663"/>
      <c r="AL16" s="664" t="s">
        <v>236</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236</v>
      </c>
      <c r="BP16" s="662"/>
      <c r="BQ16" s="662"/>
      <c r="BR16" s="662"/>
      <c r="BS16" s="668" t="s">
        <v>133</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82074</v>
      </c>
      <c r="CS16" s="660"/>
      <c r="CT16" s="660"/>
      <c r="CU16" s="660"/>
      <c r="CV16" s="660"/>
      <c r="CW16" s="660"/>
      <c r="CX16" s="660"/>
      <c r="CY16" s="661"/>
      <c r="CZ16" s="662">
        <v>1.1000000000000001</v>
      </c>
      <c r="DA16" s="662"/>
      <c r="DB16" s="662"/>
      <c r="DC16" s="662"/>
      <c r="DD16" s="668" t="s">
        <v>181</v>
      </c>
      <c r="DE16" s="660"/>
      <c r="DF16" s="660"/>
      <c r="DG16" s="660"/>
      <c r="DH16" s="660"/>
      <c r="DI16" s="660"/>
      <c r="DJ16" s="660"/>
      <c r="DK16" s="660"/>
      <c r="DL16" s="660"/>
      <c r="DM16" s="660"/>
      <c r="DN16" s="660"/>
      <c r="DO16" s="660"/>
      <c r="DP16" s="661"/>
      <c r="DQ16" s="668">
        <v>66434</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9500</v>
      </c>
      <c r="S17" s="660"/>
      <c r="T17" s="660"/>
      <c r="U17" s="660"/>
      <c r="V17" s="660"/>
      <c r="W17" s="660"/>
      <c r="X17" s="660"/>
      <c r="Y17" s="661"/>
      <c r="Z17" s="662">
        <v>0.1</v>
      </c>
      <c r="AA17" s="662"/>
      <c r="AB17" s="662"/>
      <c r="AC17" s="662"/>
      <c r="AD17" s="663">
        <v>9500</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181</v>
      </c>
      <c r="BH17" s="660"/>
      <c r="BI17" s="660"/>
      <c r="BJ17" s="660"/>
      <c r="BK17" s="660"/>
      <c r="BL17" s="660"/>
      <c r="BM17" s="660"/>
      <c r="BN17" s="661"/>
      <c r="BO17" s="662" t="s">
        <v>251</v>
      </c>
      <c r="BP17" s="662"/>
      <c r="BQ17" s="662"/>
      <c r="BR17" s="662"/>
      <c r="BS17" s="668" t="s">
        <v>181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721349</v>
      </c>
      <c r="CS17" s="660"/>
      <c r="CT17" s="660"/>
      <c r="CU17" s="660"/>
      <c r="CV17" s="660"/>
      <c r="CW17" s="660"/>
      <c r="CX17" s="660"/>
      <c r="CY17" s="661"/>
      <c r="CZ17" s="662">
        <v>9.5</v>
      </c>
      <c r="DA17" s="662"/>
      <c r="DB17" s="662"/>
      <c r="DC17" s="662"/>
      <c r="DD17" s="668" t="s">
        <v>181</v>
      </c>
      <c r="DE17" s="660"/>
      <c r="DF17" s="660"/>
      <c r="DG17" s="660"/>
      <c r="DH17" s="660"/>
      <c r="DI17" s="660"/>
      <c r="DJ17" s="660"/>
      <c r="DK17" s="660"/>
      <c r="DL17" s="660"/>
      <c r="DM17" s="660"/>
      <c r="DN17" s="660"/>
      <c r="DO17" s="660"/>
      <c r="DP17" s="661"/>
      <c r="DQ17" s="668">
        <v>720939</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2224452</v>
      </c>
      <c r="S18" s="660"/>
      <c r="T18" s="660"/>
      <c r="U18" s="660"/>
      <c r="V18" s="660"/>
      <c r="W18" s="660"/>
      <c r="X18" s="660"/>
      <c r="Y18" s="661"/>
      <c r="Z18" s="662">
        <v>27.8</v>
      </c>
      <c r="AA18" s="662"/>
      <c r="AB18" s="662"/>
      <c r="AC18" s="662"/>
      <c r="AD18" s="663">
        <v>2105913</v>
      </c>
      <c r="AE18" s="663"/>
      <c r="AF18" s="663"/>
      <c r="AG18" s="663"/>
      <c r="AH18" s="663"/>
      <c r="AI18" s="663"/>
      <c r="AJ18" s="663"/>
      <c r="AK18" s="663"/>
      <c r="AL18" s="664">
        <v>41.8</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181</v>
      </c>
      <c r="BH18" s="660"/>
      <c r="BI18" s="660"/>
      <c r="BJ18" s="660"/>
      <c r="BK18" s="660"/>
      <c r="BL18" s="660"/>
      <c r="BM18" s="660"/>
      <c r="BN18" s="661"/>
      <c r="BO18" s="662" t="s">
        <v>181</v>
      </c>
      <c r="BP18" s="662"/>
      <c r="BQ18" s="662"/>
      <c r="BR18" s="662"/>
      <c r="BS18" s="668" t="s">
        <v>133</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181</v>
      </c>
      <c r="CS18" s="660"/>
      <c r="CT18" s="660"/>
      <c r="CU18" s="660"/>
      <c r="CV18" s="660"/>
      <c r="CW18" s="660"/>
      <c r="CX18" s="660"/>
      <c r="CY18" s="661"/>
      <c r="CZ18" s="662" t="s">
        <v>133</v>
      </c>
      <c r="DA18" s="662"/>
      <c r="DB18" s="662"/>
      <c r="DC18" s="662"/>
      <c r="DD18" s="668" t="s">
        <v>133</v>
      </c>
      <c r="DE18" s="660"/>
      <c r="DF18" s="660"/>
      <c r="DG18" s="660"/>
      <c r="DH18" s="660"/>
      <c r="DI18" s="660"/>
      <c r="DJ18" s="660"/>
      <c r="DK18" s="660"/>
      <c r="DL18" s="660"/>
      <c r="DM18" s="660"/>
      <c r="DN18" s="660"/>
      <c r="DO18" s="660"/>
      <c r="DP18" s="661"/>
      <c r="DQ18" s="668" t="s">
        <v>181</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2105913</v>
      </c>
      <c r="S19" s="660"/>
      <c r="T19" s="660"/>
      <c r="U19" s="660"/>
      <c r="V19" s="660"/>
      <c r="W19" s="660"/>
      <c r="X19" s="660"/>
      <c r="Y19" s="661"/>
      <c r="Z19" s="662">
        <v>26.3</v>
      </c>
      <c r="AA19" s="662"/>
      <c r="AB19" s="662"/>
      <c r="AC19" s="662"/>
      <c r="AD19" s="663">
        <v>2105913</v>
      </c>
      <c r="AE19" s="663"/>
      <c r="AF19" s="663"/>
      <c r="AG19" s="663"/>
      <c r="AH19" s="663"/>
      <c r="AI19" s="663"/>
      <c r="AJ19" s="663"/>
      <c r="AK19" s="663"/>
      <c r="AL19" s="664">
        <v>41.8</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181</v>
      </c>
      <c r="BH19" s="660"/>
      <c r="BI19" s="660"/>
      <c r="BJ19" s="660"/>
      <c r="BK19" s="660"/>
      <c r="BL19" s="660"/>
      <c r="BM19" s="660"/>
      <c r="BN19" s="661"/>
      <c r="BO19" s="662" t="s">
        <v>181</v>
      </c>
      <c r="BP19" s="662"/>
      <c r="BQ19" s="662"/>
      <c r="BR19" s="662"/>
      <c r="BS19" s="668" t="s">
        <v>133</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181</v>
      </c>
      <c r="CS19" s="660"/>
      <c r="CT19" s="660"/>
      <c r="CU19" s="660"/>
      <c r="CV19" s="660"/>
      <c r="CW19" s="660"/>
      <c r="CX19" s="660"/>
      <c r="CY19" s="661"/>
      <c r="CZ19" s="662" t="s">
        <v>251</v>
      </c>
      <c r="DA19" s="662"/>
      <c r="DB19" s="662"/>
      <c r="DC19" s="662"/>
      <c r="DD19" s="668" t="s">
        <v>181</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118539</v>
      </c>
      <c r="S20" s="660"/>
      <c r="T20" s="660"/>
      <c r="U20" s="660"/>
      <c r="V20" s="660"/>
      <c r="W20" s="660"/>
      <c r="X20" s="660"/>
      <c r="Y20" s="661"/>
      <c r="Z20" s="662">
        <v>1.5</v>
      </c>
      <c r="AA20" s="662"/>
      <c r="AB20" s="662"/>
      <c r="AC20" s="662"/>
      <c r="AD20" s="663" t="s">
        <v>251</v>
      </c>
      <c r="AE20" s="663"/>
      <c r="AF20" s="663"/>
      <c r="AG20" s="663"/>
      <c r="AH20" s="663"/>
      <c r="AI20" s="663"/>
      <c r="AJ20" s="663"/>
      <c r="AK20" s="663"/>
      <c r="AL20" s="664" t="s">
        <v>181</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133</v>
      </c>
      <c r="BH20" s="660"/>
      <c r="BI20" s="660"/>
      <c r="BJ20" s="660"/>
      <c r="BK20" s="660"/>
      <c r="BL20" s="660"/>
      <c r="BM20" s="660"/>
      <c r="BN20" s="661"/>
      <c r="BO20" s="662" t="s">
        <v>181</v>
      </c>
      <c r="BP20" s="662"/>
      <c r="BQ20" s="662"/>
      <c r="BR20" s="662"/>
      <c r="BS20" s="668" t="s">
        <v>133</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7614767</v>
      </c>
      <c r="CS20" s="660"/>
      <c r="CT20" s="660"/>
      <c r="CU20" s="660"/>
      <c r="CV20" s="660"/>
      <c r="CW20" s="660"/>
      <c r="CX20" s="660"/>
      <c r="CY20" s="661"/>
      <c r="CZ20" s="662">
        <v>100</v>
      </c>
      <c r="DA20" s="662"/>
      <c r="DB20" s="662"/>
      <c r="DC20" s="662"/>
      <c r="DD20" s="668">
        <v>334223</v>
      </c>
      <c r="DE20" s="660"/>
      <c r="DF20" s="660"/>
      <c r="DG20" s="660"/>
      <c r="DH20" s="660"/>
      <c r="DI20" s="660"/>
      <c r="DJ20" s="660"/>
      <c r="DK20" s="660"/>
      <c r="DL20" s="660"/>
      <c r="DM20" s="660"/>
      <c r="DN20" s="660"/>
      <c r="DO20" s="660"/>
      <c r="DP20" s="661"/>
      <c r="DQ20" s="668">
        <v>5794943</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181</v>
      </c>
      <c r="S21" s="660"/>
      <c r="T21" s="660"/>
      <c r="U21" s="660"/>
      <c r="V21" s="660"/>
      <c r="W21" s="660"/>
      <c r="X21" s="660"/>
      <c r="Y21" s="661"/>
      <c r="Z21" s="662" t="s">
        <v>133</v>
      </c>
      <c r="AA21" s="662"/>
      <c r="AB21" s="662"/>
      <c r="AC21" s="662"/>
      <c r="AD21" s="663" t="s">
        <v>181</v>
      </c>
      <c r="AE21" s="663"/>
      <c r="AF21" s="663"/>
      <c r="AG21" s="663"/>
      <c r="AH21" s="663"/>
      <c r="AI21" s="663"/>
      <c r="AJ21" s="663"/>
      <c r="AK21" s="663"/>
      <c r="AL21" s="664" t="s">
        <v>133</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181</v>
      </c>
      <c r="BH21" s="660"/>
      <c r="BI21" s="660"/>
      <c r="BJ21" s="660"/>
      <c r="BK21" s="660"/>
      <c r="BL21" s="660"/>
      <c r="BM21" s="660"/>
      <c r="BN21" s="661"/>
      <c r="BO21" s="662" t="s">
        <v>133</v>
      </c>
      <c r="BP21" s="662"/>
      <c r="BQ21" s="662"/>
      <c r="BR21" s="662"/>
      <c r="BS21" s="668" t="s">
        <v>181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5127300</v>
      </c>
      <c r="S22" s="660"/>
      <c r="T22" s="660"/>
      <c r="U22" s="660"/>
      <c r="V22" s="660"/>
      <c r="W22" s="660"/>
      <c r="X22" s="660"/>
      <c r="Y22" s="661"/>
      <c r="Z22" s="662">
        <v>64.099999999999994</v>
      </c>
      <c r="AA22" s="662"/>
      <c r="AB22" s="662"/>
      <c r="AC22" s="662"/>
      <c r="AD22" s="663">
        <v>5008761</v>
      </c>
      <c r="AE22" s="663"/>
      <c r="AF22" s="663"/>
      <c r="AG22" s="663"/>
      <c r="AH22" s="663"/>
      <c r="AI22" s="663"/>
      <c r="AJ22" s="663"/>
      <c r="AK22" s="663"/>
      <c r="AL22" s="664">
        <v>99.4</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181</v>
      </c>
      <c r="BH22" s="660"/>
      <c r="BI22" s="660"/>
      <c r="BJ22" s="660"/>
      <c r="BK22" s="660"/>
      <c r="BL22" s="660"/>
      <c r="BM22" s="660"/>
      <c r="BN22" s="661"/>
      <c r="BO22" s="662" t="s">
        <v>133</v>
      </c>
      <c r="BP22" s="662"/>
      <c r="BQ22" s="662"/>
      <c r="BR22" s="662"/>
      <c r="BS22" s="668" t="s">
        <v>133</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1827</v>
      </c>
      <c r="S23" s="660"/>
      <c r="T23" s="660"/>
      <c r="U23" s="660"/>
      <c r="V23" s="660"/>
      <c r="W23" s="660"/>
      <c r="X23" s="660"/>
      <c r="Y23" s="661"/>
      <c r="Z23" s="662">
        <v>0</v>
      </c>
      <c r="AA23" s="662"/>
      <c r="AB23" s="662"/>
      <c r="AC23" s="662"/>
      <c r="AD23" s="663">
        <v>1827</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181</v>
      </c>
      <c r="BH23" s="660"/>
      <c r="BI23" s="660"/>
      <c r="BJ23" s="660"/>
      <c r="BK23" s="660"/>
      <c r="BL23" s="660"/>
      <c r="BM23" s="660"/>
      <c r="BN23" s="661"/>
      <c r="BO23" s="662" t="s">
        <v>181</v>
      </c>
      <c r="BP23" s="662"/>
      <c r="BQ23" s="662"/>
      <c r="BR23" s="662"/>
      <c r="BS23" s="668" t="s">
        <v>181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103615</v>
      </c>
      <c r="S24" s="660"/>
      <c r="T24" s="660"/>
      <c r="U24" s="660"/>
      <c r="V24" s="660"/>
      <c r="W24" s="660"/>
      <c r="X24" s="660"/>
      <c r="Y24" s="661"/>
      <c r="Z24" s="662">
        <v>1.3</v>
      </c>
      <c r="AA24" s="662"/>
      <c r="AB24" s="662"/>
      <c r="AC24" s="662"/>
      <c r="AD24" s="663" t="s">
        <v>181</v>
      </c>
      <c r="AE24" s="663"/>
      <c r="AF24" s="663"/>
      <c r="AG24" s="663"/>
      <c r="AH24" s="663"/>
      <c r="AI24" s="663"/>
      <c r="AJ24" s="663"/>
      <c r="AK24" s="663"/>
      <c r="AL24" s="664" t="s">
        <v>181</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181</v>
      </c>
      <c r="BP24" s="662"/>
      <c r="BQ24" s="662"/>
      <c r="BR24" s="662"/>
      <c r="BS24" s="668" t="s">
        <v>181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2893993</v>
      </c>
      <c r="CS24" s="649"/>
      <c r="CT24" s="649"/>
      <c r="CU24" s="649"/>
      <c r="CV24" s="649"/>
      <c r="CW24" s="649"/>
      <c r="CX24" s="649"/>
      <c r="CY24" s="650"/>
      <c r="CZ24" s="653">
        <v>38</v>
      </c>
      <c r="DA24" s="654"/>
      <c r="DB24" s="654"/>
      <c r="DC24" s="673"/>
      <c r="DD24" s="696">
        <v>2153750</v>
      </c>
      <c r="DE24" s="649"/>
      <c r="DF24" s="649"/>
      <c r="DG24" s="649"/>
      <c r="DH24" s="649"/>
      <c r="DI24" s="649"/>
      <c r="DJ24" s="649"/>
      <c r="DK24" s="650"/>
      <c r="DL24" s="696">
        <v>2146402</v>
      </c>
      <c r="DM24" s="649"/>
      <c r="DN24" s="649"/>
      <c r="DO24" s="649"/>
      <c r="DP24" s="649"/>
      <c r="DQ24" s="649"/>
      <c r="DR24" s="649"/>
      <c r="DS24" s="649"/>
      <c r="DT24" s="649"/>
      <c r="DU24" s="649"/>
      <c r="DV24" s="650"/>
      <c r="DW24" s="653">
        <v>39.9</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115898</v>
      </c>
      <c r="S25" s="660"/>
      <c r="T25" s="660"/>
      <c r="U25" s="660"/>
      <c r="V25" s="660"/>
      <c r="W25" s="660"/>
      <c r="X25" s="660"/>
      <c r="Y25" s="661"/>
      <c r="Z25" s="662">
        <v>1.4</v>
      </c>
      <c r="AA25" s="662"/>
      <c r="AB25" s="662"/>
      <c r="AC25" s="662"/>
      <c r="AD25" s="663">
        <v>9606</v>
      </c>
      <c r="AE25" s="663"/>
      <c r="AF25" s="663"/>
      <c r="AG25" s="663"/>
      <c r="AH25" s="663"/>
      <c r="AI25" s="663"/>
      <c r="AJ25" s="663"/>
      <c r="AK25" s="663"/>
      <c r="AL25" s="664">
        <v>0.2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181</v>
      </c>
      <c r="BH25" s="660"/>
      <c r="BI25" s="660"/>
      <c r="BJ25" s="660"/>
      <c r="BK25" s="660"/>
      <c r="BL25" s="660"/>
      <c r="BM25" s="660"/>
      <c r="BN25" s="661"/>
      <c r="BO25" s="662" t="s">
        <v>181</v>
      </c>
      <c r="BP25" s="662"/>
      <c r="BQ25" s="662"/>
      <c r="BR25" s="662"/>
      <c r="BS25" s="668" t="s">
        <v>181</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1190291</v>
      </c>
      <c r="CS25" s="692"/>
      <c r="CT25" s="692"/>
      <c r="CU25" s="692"/>
      <c r="CV25" s="692"/>
      <c r="CW25" s="692"/>
      <c r="CX25" s="692"/>
      <c r="CY25" s="693"/>
      <c r="CZ25" s="664">
        <v>15.6</v>
      </c>
      <c r="DA25" s="694"/>
      <c r="DB25" s="694"/>
      <c r="DC25" s="697"/>
      <c r="DD25" s="668">
        <v>1050963</v>
      </c>
      <c r="DE25" s="692"/>
      <c r="DF25" s="692"/>
      <c r="DG25" s="692"/>
      <c r="DH25" s="692"/>
      <c r="DI25" s="692"/>
      <c r="DJ25" s="692"/>
      <c r="DK25" s="693"/>
      <c r="DL25" s="668">
        <v>1043615</v>
      </c>
      <c r="DM25" s="692"/>
      <c r="DN25" s="692"/>
      <c r="DO25" s="692"/>
      <c r="DP25" s="692"/>
      <c r="DQ25" s="692"/>
      <c r="DR25" s="692"/>
      <c r="DS25" s="692"/>
      <c r="DT25" s="692"/>
      <c r="DU25" s="692"/>
      <c r="DV25" s="693"/>
      <c r="DW25" s="664">
        <v>19.399999999999999</v>
      </c>
      <c r="DX25" s="694"/>
      <c r="DY25" s="694"/>
      <c r="DZ25" s="694"/>
      <c r="EA25" s="694"/>
      <c r="EB25" s="694"/>
      <c r="EC25" s="695"/>
    </row>
    <row r="26" spans="2:133" ht="11.25" customHeight="1" x14ac:dyDescent="0.15">
      <c r="B26" s="656" t="s">
        <v>293</v>
      </c>
      <c r="C26" s="657"/>
      <c r="D26" s="657"/>
      <c r="E26" s="657"/>
      <c r="F26" s="657"/>
      <c r="G26" s="657"/>
      <c r="H26" s="657"/>
      <c r="I26" s="657"/>
      <c r="J26" s="657"/>
      <c r="K26" s="657"/>
      <c r="L26" s="657"/>
      <c r="M26" s="657"/>
      <c r="N26" s="657"/>
      <c r="O26" s="657"/>
      <c r="P26" s="657"/>
      <c r="Q26" s="658"/>
      <c r="R26" s="659">
        <v>17614</v>
      </c>
      <c r="S26" s="660"/>
      <c r="T26" s="660"/>
      <c r="U26" s="660"/>
      <c r="V26" s="660"/>
      <c r="W26" s="660"/>
      <c r="X26" s="660"/>
      <c r="Y26" s="661"/>
      <c r="Z26" s="662">
        <v>0.2</v>
      </c>
      <c r="AA26" s="662"/>
      <c r="AB26" s="662"/>
      <c r="AC26" s="662"/>
      <c r="AD26" s="663" t="s">
        <v>181</v>
      </c>
      <c r="AE26" s="663"/>
      <c r="AF26" s="663"/>
      <c r="AG26" s="663"/>
      <c r="AH26" s="663"/>
      <c r="AI26" s="663"/>
      <c r="AJ26" s="663"/>
      <c r="AK26" s="663"/>
      <c r="AL26" s="664" t="s">
        <v>133</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251</v>
      </c>
      <c r="BH26" s="660"/>
      <c r="BI26" s="660"/>
      <c r="BJ26" s="660"/>
      <c r="BK26" s="660"/>
      <c r="BL26" s="660"/>
      <c r="BM26" s="660"/>
      <c r="BN26" s="661"/>
      <c r="BO26" s="662" t="s">
        <v>181</v>
      </c>
      <c r="BP26" s="662"/>
      <c r="BQ26" s="662"/>
      <c r="BR26" s="662"/>
      <c r="BS26" s="668" t="s">
        <v>181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746804</v>
      </c>
      <c r="CS26" s="660"/>
      <c r="CT26" s="660"/>
      <c r="CU26" s="660"/>
      <c r="CV26" s="660"/>
      <c r="CW26" s="660"/>
      <c r="CX26" s="660"/>
      <c r="CY26" s="661"/>
      <c r="CZ26" s="664">
        <v>9.8000000000000007</v>
      </c>
      <c r="DA26" s="694"/>
      <c r="DB26" s="694"/>
      <c r="DC26" s="697"/>
      <c r="DD26" s="668">
        <v>667756</v>
      </c>
      <c r="DE26" s="660"/>
      <c r="DF26" s="660"/>
      <c r="DG26" s="660"/>
      <c r="DH26" s="660"/>
      <c r="DI26" s="660"/>
      <c r="DJ26" s="660"/>
      <c r="DK26" s="661"/>
      <c r="DL26" s="668" t="s">
        <v>181</v>
      </c>
      <c r="DM26" s="660"/>
      <c r="DN26" s="660"/>
      <c r="DO26" s="660"/>
      <c r="DP26" s="660"/>
      <c r="DQ26" s="660"/>
      <c r="DR26" s="660"/>
      <c r="DS26" s="660"/>
      <c r="DT26" s="660"/>
      <c r="DU26" s="660"/>
      <c r="DV26" s="661"/>
      <c r="DW26" s="664" t="s">
        <v>236</v>
      </c>
      <c r="DX26" s="694"/>
      <c r="DY26" s="694"/>
      <c r="DZ26" s="694"/>
      <c r="EA26" s="694"/>
      <c r="EB26" s="694"/>
      <c r="EC26" s="695"/>
    </row>
    <row r="27" spans="2:133" ht="11.25" customHeight="1" x14ac:dyDescent="0.15">
      <c r="B27" s="656" t="s">
        <v>296</v>
      </c>
      <c r="C27" s="657"/>
      <c r="D27" s="657"/>
      <c r="E27" s="657"/>
      <c r="F27" s="657"/>
      <c r="G27" s="657"/>
      <c r="H27" s="657"/>
      <c r="I27" s="657"/>
      <c r="J27" s="657"/>
      <c r="K27" s="657"/>
      <c r="L27" s="657"/>
      <c r="M27" s="657"/>
      <c r="N27" s="657"/>
      <c r="O27" s="657"/>
      <c r="P27" s="657"/>
      <c r="Q27" s="658"/>
      <c r="R27" s="659">
        <v>509510</v>
      </c>
      <c r="S27" s="660"/>
      <c r="T27" s="660"/>
      <c r="U27" s="660"/>
      <c r="V27" s="660"/>
      <c r="W27" s="660"/>
      <c r="X27" s="660"/>
      <c r="Y27" s="661"/>
      <c r="Z27" s="662">
        <v>6.4</v>
      </c>
      <c r="AA27" s="662"/>
      <c r="AB27" s="662"/>
      <c r="AC27" s="662"/>
      <c r="AD27" s="663" t="s">
        <v>236</v>
      </c>
      <c r="AE27" s="663"/>
      <c r="AF27" s="663"/>
      <c r="AG27" s="663"/>
      <c r="AH27" s="663"/>
      <c r="AI27" s="663"/>
      <c r="AJ27" s="663"/>
      <c r="AK27" s="663"/>
      <c r="AL27" s="664" t="s">
        <v>181</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2447098</v>
      </c>
      <c r="BH27" s="660"/>
      <c r="BI27" s="660"/>
      <c r="BJ27" s="660"/>
      <c r="BK27" s="660"/>
      <c r="BL27" s="660"/>
      <c r="BM27" s="660"/>
      <c r="BN27" s="661"/>
      <c r="BO27" s="662">
        <v>100</v>
      </c>
      <c r="BP27" s="662"/>
      <c r="BQ27" s="662"/>
      <c r="BR27" s="662"/>
      <c r="BS27" s="668" t="s">
        <v>181</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982353</v>
      </c>
      <c r="CS27" s="692"/>
      <c r="CT27" s="692"/>
      <c r="CU27" s="692"/>
      <c r="CV27" s="692"/>
      <c r="CW27" s="692"/>
      <c r="CX27" s="692"/>
      <c r="CY27" s="693"/>
      <c r="CZ27" s="664">
        <v>12.9</v>
      </c>
      <c r="DA27" s="694"/>
      <c r="DB27" s="694"/>
      <c r="DC27" s="697"/>
      <c r="DD27" s="668">
        <v>381848</v>
      </c>
      <c r="DE27" s="692"/>
      <c r="DF27" s="692"/>
      <c r="DG27" s="692"/>
      <c r="DH27" s="692"/>
      <c r="DI27" s="692"/>
      <c r="DJ27" s="692"/>
      <c r="DK27" s="693"/>
      <c r="DL27" s="668">
        <v>381848</v>
      </c>
      <c r="DM27" s="692"/>
      <c r="DN27" s="692"/>
      <c r="DO27" s="692"/>
      <c r="DP27" s="692"/>
      <c r="DQ27" s="692"/>
      <c r="DR27" s="692"/>
      <c r="DS27" s="692"/>
      <c r="DT27" s="692"/>
      <c r="DU27" s="692"/>
      <c r="DV27" s="693"/>
      <c r="DW27" s="664">
        <v>7.1</v>
      </c>
      <c r="DX27" s="694"/>
      <c r="DY27" s="694"/>
      <c r="DZ27" s="694"/>
      <c r="EA27" s="694"/>
      <c r="EB27" s="694"/>
      <c r="EC27" s="695"/>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181</v>
      </c>
      <c r="S28" s="660"/>
      <c r="T28" s="660"/>
      <c r="U28" s="660"/>
      <c r="V28" s="660"/>
      <c r="W28" s="660"/>
      <c r="X28" s="660"/>
      <c r="Y28" s="661"/>
      <c r="Z28" s="662" t="s">
        <v>133</v>
      </c>
      <c r="AA28" s="662"/>
      <c r="AB28" s="662"/>
      <c r="AC28" s="662"/>
      <c r="AD28" s="663" t="s">
        <v>181</v>
      </c>
      <c r="AE28" s="663"/>
      <c r="AF28" s="663"/>
      <c r="AG28" s="663"/>
      <c r="AH28" s="663"/>
      <c r="AI28" s="663"/>
      <c r="AJ28" s="663"/>
      <c r="AK28" s="663"/>
      <c r="AL28" s="664" t="s">
        <v>251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721349</v>
      </c>
      <c r="CS28" s="660"/>
      <c r="CT28" s="660"/>
      <c r="CU28" s="660"/>
      <c r="CV28" s="660"/>
      <c r="CW28" s="660"/>
      <c r="CX28" s="660"/>
      <c r="CY28" s="661"/>
      <c r="CZ28" s="664">
        <v>9.5</v>
      </c>
      <c r="DA28" s="694"/>
      <c r="DB28" s="694"/>
      <c r="DC28" s="697"/>
      <c r="DD28" s="668">
        <v>720939</v>
      </c>
      <c r="DE28" s="660"/>
      <c r="DF28" s="660"/>
      <c r="DG28" s="660"/>
      <c r="DH28" s="660"/>
      <c r="DI28" s="660"/>
      <c r="DJ28" s="660"/>
      <c r="DK28" s="661"/>
      <c r="DL28" s="668">
        <v>720939</v>
      </c>
      <c r="DM28" s="660"/>
      <c r="DN28" s="660"/>
      <c r="DO28" s="660"/>
      <c r="DP28" s="660"/>
      <c r="DQ28" s="660"/>
      <c r="DR28" s="660"/>
      <c r="DS28" s="660"/>
      <c r="DT28" s="660"/>
      <c r="DU28" s="660"/>
      <c r="DV28" s="661"/>
      <c r="DW28" s="664">
        <v>13.4</v>
      </c>
      <c r="DX28" s="694"/>
      <c r="DY28" s="694"/>
      <c r="DZ28" s="694"/>
      <c r="EA28" s="694"/>
      <c r="EB28" s="694"/>
      <c r="EC28" s="695"/>
    </row>
    <row r="29" spans="2:133" ht="11.25" customHeight="1" x14ac:dyDescent="0.15">
      <c r="B29" s="656" t="s">
        <v>301</v>
      </c>
      <c r="C29" s="657"/>
      <c r="D29" s="657"/>
      <c r="E29" s="657"/>
      <c r="F29" s="657"/>
      <c r="G29" s="657"/>
      <c r="H29" s="657"/>
      <c r="I29" s="657"/>
      <c r="J29" s="657"/>
      <c r="K29" s="657"/>
      <c r="L29" s="657"/>
      <c r="M29" s="657"/>
      <c r="N29" s="657"/>
      <c r="O29" s="657"/>
      <c r="P29" s="657"/>
      <c r="Q29" s="658"/>
      <c r="R29" s="659">
        <v>417981</v>
      </c>
      <c r="S29" s="660"/>
      <c r="T29" s="660"/>
      <c r="U29" s="660"/>
      <c r="V29" s="660"/>
      <c r="W29" s="660"/>
      <c r="X29" s="660"/>
      <c r="Y29" s="661"/>
      <c r="Z29" s="662">
        <v>5.2</v>
      </c>
      <c r="AA29" s="662"/>
      <c r="AB29" s="662"/>
      <c r="AC29" s="662"/>
      <c r="AD29" s="663" t="s">
        <v>181</v>
      </c>
      <c r="AE29" s="663"/>
      <c r="AF29" s="663"/>
      <c r="AG29" s="663"/>
      <c r="AH29" s="663"/>
      <c r="AI29" s="663"/>
      <c r="AJ29" s="663"/>
      <c r="AK29" s="663"/>
      <c r="AL29" s="664" t="s">
        <v>133</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721349</v>
      </c>
      <c r="CS29" s="692"/>
      <c r="CT29" s="692"/>
      <c r="CU29" s="692"/>
      <c r="CV29" s="692"/>
      <c r="CW29" s="692"/>
      <c r="CX29" s="692"/>
      <c r="CY29" s="693"/>
      <c r="CZ29" s="664">
        <v>9.5</v>
      </c>
      <c r="DA29" s="694"/>
      <c r="DB29" s="694"/>
      <c r="DC29" s="697"/>
      <c r="DD29" s="668">
        <v>720939</v>
      </c>
      <c r="DE29" s="692"/>
      <c r="DF29" s="692"/>
      <c r="DG29" s="692"/>
      <c r="DH29" s="692"/>
      <c r="DI29" s="692"/>
      <c r="DJ29" s="692"/>
      <c r="DK29" s="693"/>
      <c r="DL29" s="668">
        <v>720939</v>
      </c>
      <c r="DM29" s="692"/>
      <c r="DN29" s="692"/>
      <c r="DO29" s="692"/>
      <c r="DP29" s="692"/>
      <c r="DQ29" s="692"/>
      <c r="DR29" s="692"/>
      <c r="DS29" s="692"/>
      <c r="DT29" s="692"/>
      <c r="DU29" s="692"/>
      <c r="DV29" s="693"/>
      <c r="DW29" s="664">
        <v>13.4</v>
      </c>
      <c r="DX29" s="694"/>
      <c r="DY29" s="694"/>
      <c r="DZ29" s="694"/>
      <c r="EA29" s="694"/>
      <c r="EB29" s="694"/>
      <c r="EC29" s="695"/>
    </row>
    <row r="30" spans="2:133" ht="11.25" customHeight="1" x14ac:dyDescent="0.15">
      <c r="B30" s="656" t="s">
        <v>306</v>
      </c>
      <c r="C30" s="657"/>
      <c r="D30" s="657"/>
      <c r="E30" s="657"/>
      <c r="F30" s="657"/>
      <c r="G30" s="657"/>
      <c r="H30" s="657"/>
      <c r="I30" s="657"/>
      <c r="J30" s="657"/>
      <c r="K30" s="657"/>
      <c r="L30" s="657"/>
      <c r="M30" s="657"/>
      <c r="N30" s="657"/>
      <c r="O30" s="657"/>
      <c r="P30" s="657"/>
      <c r="Q30" s="658"/>
      <c r="R30" s="659">
        <v>22080</v>
      </c>
      <c r="S30" s="660"/>
      <c r="T30" s="660"/>
      <c r="U30" s="660"/>
      <c r="V30" s="660"/>
      <c r="W30" s="660"/>
      <c r="X30" s="660"/>
      <c r="Y30" s="661"/>
      <c r="Z30" s="662">
        <v>0.3</v>
      </c>
      <c r="AA30" s="662"/>
      <c r="AB30" s="662"/>
      <c r="AC30" s="662"/>
      <c r="AD30" s="663">
        <v>5044</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99.4</v>
      </c>
      <c r="BH30" s="720"/>
      <c r="BI30" s="720"/>
      <c r="BJ30" s="720"/>
      <c r="BK30" s="720"/>
      <c r="BL30" s="720"/>
      <c r="BM30" s="654">
        <v>95.8</v>
      </c>
      <c r="BN30" s="720"/>
      <c r="BO30" s="720"/>
      <c r="BP30" s="720"/>
      <c r="BQ30" s="721"/>
      <c r="BR30" s="719">
        <v>98.8</v>
      </c>
      <c r="BS30" s="720"/>
      <c r="BT30" s="720"/>
      <c r="BU30" s="720"/>
      <c r="BV30" s="720"/>
      <c r="BW30" s="720"/>
      <c r="BX30" s="654">
        <v>95.5</v>
      </c>
      <c r="BY30" s="720"/>
      <c r="BZ30" s="720"/>
      <c r="CA30" s="720"/>
      <c r="CB30" s="721"/>
      <c r="CD30" s="724"/>
      <c r="CE30" s="725"/>
      <c r="CF30" s="674" t="s">
        <v>309</v>
      </c>
      <c r="CG30" s="675"/>
      <c r="CH30" s="675"/>
      <c r="CI30" s="675"/>
      <c r="CJ30" s="675"/>
      <c r="CK30" s="675"/>
      <c r="CL30" s="675"/>
      <c r="CM30" s="675"/>
      <c r="CN30" s="675"/>
      <c r="CO30" s="675"/>
      <c r="CP30" s="675"/>
      <c r="CQ30" s="676"/>
      <c r="CR30" s="659">
        <v>673363</v>
      </c>
      <c r="CS30" s="660"/>
      <c r="CT30" s="660"/>
      <c r="CU30" s="660"/>
      <c r="CV30" s="660"/>
      <c r="CW30" s="660"/>
      <c r="CX30" s="660"/>
      <c r="CY30" s="661"/>
      <c r="CZ30" s="664">
        <v>8.8000000000000007</v>
      </c>
      <c r="DA30" s="694"/>
      <c r="DB30" s="694"/>
      <c r="DC30" s="697"/>
      <c r="DD30" s="668">
        <v>673002</v>
      </c>
      <c r="DE30" s="660"/>
      <c r="DF30" s="660"/>
      <c r="DG30" s="660"/>
      <c r="DH30" s="660"/>
      <c r="DI30" s="660"/>
      <c r="DJ30" s="660"/>
      <c r="DK30" s="661"/>
      <c r="DL30" s="668">
        <v>673002</v>
      </c>
      <c r="DM30" s="660"/>
      <c r="DN30" s="660"/>
      <c r="DO30" s="660"/>
      <c r="DP30" s="660"/>
      <c r="DQ30" s="660"/>
      <c r="DR30" s="660"/>
      <c r="DS30" s="660"/>
      <c r="DT30" s="660"/>
      <c r="DU30" s="660"/>
      <c r="DV30" s="661"/>
      <c r="DW30" s="664">
        <v>12.5</v>
      </c>
      <c r="DX30" s="694"/>
      <c r="DY30" s="694"/>
      <c r="DZ30" s="694"/>
      <c r="EA30" s="694"/>
      <c r="EB30" s="694"/>
      <c r="EC30" s="695"/>
    </row>
    <row r="31" spans="2:133" ht="11.25" customHeight="1" x14ac:dyDescent="0.15">
      <c r="B31" s="656" t="s">
        <v>310</v>
      </c>
      <c r="C31" s="657"/>
      <c r="D31" s="657"/>
      <c r="E31" s="657"/>
      <c r="F31" s="657"/>
      <c r="G31" s="657"/>
      <c r="H31" s="657"/>
      <c r="I31" s="657"/>
      <c r="J31" s="657"/>
      <c r="K31" s="657"/>
      <c r="L31" s="657"/>
      <c r="M31" s="657"/>
      <c r="N31" s="657"/>
      <c r="O31" s="657"/>
      <c r="P31" s="657"/>
      <c r="Q31" s="658"/>
      <c r="R31" s="659">
        <v>59021</v>
      </c>
      <c r="S31" s="660"/>
      <c r="T31" s="660"/>
      <c r="U31" s="660"/>
      <c r="V31" s="660"/>
      <c r="W31" s="660"/>
      <c r="X31" s="660"/>
      <c r="Y31" s="661"/>
      <c r="Z31" s="662">
        <v>0.7</v>
      </c>
      <c r="AA31" s="662"/>
      <c r="AB31" s="662"/>
      <c r="AC31" s="662"/>
      <c r="AD31" s="663" t="s">
        <v>133</v>
      </c>
      <c r="AE31" s="663"/>
      <c r="AF31" s="663"/>
      <c r="AG31" s="663"/>
      <c r="AH31" s="663"/>
      <c r="AI31" s="663"/>
      <c r="AJ31" s="663"/>
      <c r="AK31" s="663"/>
      <c r="AL31" s="664" t="s">
        <v>181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99.5</v>
      </c>
      <c r="BH31" s="692"/>
      <c r="BI31" s="692"/>
      <c r="BJ31" s="692"/>
      <c r="BK31" s="692"/>
      <c r="BL31" s="692"/>
      <c r="BM31" s="665">
        <v>97.7</v>
      </c>
      <c r="BN31" s="717"/>
      <c r="BO31" s="717"/>
      <c r="BP31" s="717"/>
      <c r="BQ31" s="718"/>
      <c r="BR31" s="716">
        <v>99.3</v>
      </c>
      <c r="BS31" s="692"/>
      <c r="BT31" s="692"/>
      <c r="BU31" s="692"/>
      <c r="BV31" s="692"/>
      <c r="BW31" s="692"/>
      <c r="BX31" s="665">
        <v>97.5</v>
      </c>
      <c r="BY31" s="717"/>
      <c r="BZ31" s="717"/>
      <c r="CA31" s="717"/>
      <c r="CB31" s="718"/>
      <c r="CD31" s="724"/>
      <c r="CE31" s="725"/>
      <c r="CF31" s="674" t="s">
        <v>313</v>
      </c>
      <c r="CG31" s="675"/>
      <c r="CH31" s="675"/>
      <c r="CI31" s="675"/>
      <c r="CJ31" s="675"/>
      <c r="CK31" s="675"/>
      <c r="CL31" s="675"/>
      <c r="CM31" s="675"/>
      <c r="CN31" s="675"/>
      <c r="CO31" s="675"/>
      <c r="CP31" s="675"/>
      <c r="CQ31" s="676"/>
      <c r="CR31" s="659">
        <v>47986</v>
      </c>
      <c r="CS31" s="692"/>
      <c r="CT31" s="692"/>
      <c r="CU31" s="692"/>
      <c r="CV31" s="692"/>
      <c r="CW31" s="692"/>
      <c r="CX31" s="692"/>
      <c r="CY31" s="693"/>
      <c r="CZ31" s="664">
        <v>0.6</v>
      </c>
      <c r="DA31" s="694"/>
      <c r="DB31" s="694"/>
      <c r="DC31" s="697"/>
      <c r="DD31" s="668">
        <v>47937</v>
      </c>
      <c r="DE31" s="692"/>
      <c r="DF31" s="692"/>
      <c r="DG31" s="692"/>
      <c r="DH31" s="692"/>
      <c r="DI31" s="692"/>
      <c r="DJ31" s="692"/>
      <c r="DK31" s="693"/>
      <c r="DL31" s="668">
        <v>47937</v>
      </c>
      <c r="DM31" s="692"/>
      <c r="DN31" s="692"/>
      <c r="DO31" s="692"/>
      <c r="DP31" s="692"/>
      <c r="DQ31" s="692"/>
      <c r="DR31" s="692"/>
      <c r="DS31" s="692"/>
      <c r="DT31" s="692"/>
      <c r="DU31" s="692"/>
      <c r="DV31" s="693"/>
      <c r="DW31" s="664">
        <v>0.9</v>
      </c>
      <c r="DX31" s="694"/>
      <c r="DY31" s="694"/>
      <c r="DZ31" s="694"/>
      <c r="EA31" s="694"/>
      <c r="EB31" s="694"/>
      <c r="EC31" s="695"/>
    </row>
    <row r="32" spans="2:133" ht="11.25" customHeight="1" x14ac:dyDescent="0.15">
      <c r="B32" s="656" t="s">
        <v>314</v>
      </c>
      <c r="C32" s="657"/>
      <c r="D32" s="657"/>
      <c r="E32" s="657"/>
      <c r="F32" s="657"/>
      <c r="G32" s="657"/>
      <c r="H32" s="657"/>
      <c r="I32" s="657"/>
      <c r="J32" s="657"/>
      <c r="K32" s="657"/>
      <c r="L32" s="657"/>
      <c r="M32" s="657"/>
      <c r="N32" s="657"/>
      <c r="O32" s="657"/>
      <c r="P32" s="657"/>
      <c r="Q32" s="658"/>
      <c r="R32" s="659">
        <v>451630</v>
      </c>
      <c r="S32" s="660"/>
      <c r="T32" s="660"/>
      <c r="U32" s="660"/>
      <c r="V32" s="660"/>
      <c r="W32" s="660"/>
      <c r="X32" s="660"/>
      <c r="Y32" s="661"/>
      <c r="Z32" s="662">
        <v>5.6</v>
      </c>
      <c r="AA32" s="662"/>
      <c r="AB32" s="662"/>
      <c r="AC32" s="662"/>
      <c r="AD32" s="663" t="s">
        <v>133</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99.4</v>
      </c>
      <c r="BH32" s="729"/>
      <c r="BI32" s="729"/>
      <c r="BJ32" s="729"/>
      <c r="BK32" s="729"/>
      <c r="BL32" s="729"/>
      <c r="BM32" s="730">
        <v>94.6</v>
      </c>
      <c r="BN32" s="729"/>
      <c r="BO32" s="729"/>
      <c r="BP32" s="729"/>
      <c r="BQ32" s="731"/>
      <c r="BR32" s="728">
        <v>98.5</v>
      </c>
      <c r="BS32" s="729"/>
      <c r="BT32" s="729"/>
      <c r="BU32" s="729"/>
      <c r="BV32" s="729"/>
      <c r="BW32" s="729"/>
      <c r="BX32" s="730">
        <v>94.3</v>
      </c>
      <c r="BY32" s="729"/>
      <c r="BZ32" s="729"/>
      <c r="CA32" s="729"/>
      <c r="CB32" s="731"/>
      <c r="CD32" s="726"/>
      <c r="CE32" s="727"/>
      <c r="CF32" s="674" t="s">
        <v>316</v>
      </c>
      <c r="CG32" s="675"/>
      <c r="CH32" s="675"/>
      <c r="CI32" s="675"/>
      <c r="CJ32" s="675"/>
      <c r="CK32" s="675"/>
      <c r="CL32" s="675"/>
      <c r="CM32" s="675"/>
      <c r="CN32" s="675"/>
      <c r="CO32" s="675"/>
      <c r="CP32" s="675"/>
      <c r="CQ32" s="676"/>
      <c r="CR32" s="659" t="s">
        <v>133</v>
      </c>
      <c r="CS32" s="660"/>
      <c r="CT32" s="660"/>
      <c r="CU32" s="660"/>
      <c r="CV32" s="660"/>
      <c r="CW32" s="660"/>
      <c r="CX32" s="660"/>
      <c r="CY32" s="661"/>
      <c r="CZ32" s="664" t="s">
        <v>181</v>
      </c>
      <c r="DA32" s="694"/>
      <c r="DB32" s="694"/>
      <c r="DC32" s="697"/>
      <c r="DD32" s="668" t="s">
        <v>181</v>
      </c>
      <c r="DE32" s="660"/>
      <c r="DF32" s="660"/>
      <c r="DG32" s="660"/>
      <c r="DH32" s="660"/>
      <c r="DI32" s="660"/>
      <c r="DJ32" s="660"/>
      <c r="DK32" s="661"/>
      <c r="DL32" s="668" t="s">
        <v>181</v>
      </c>
      <c r="DM32" s="660"/>
      <c r="DN32" s="660"/>
      <c r="DO32" s="660"/>
      <c r="DP32" s="660"/>
      <c r="DQ32" s="660"/>
      <c r="DR32" s="660"/>
      <c r="DS32" s="660"/>
      <c r="DT32" s="660"/>
      <c r="DU32" s="660"/>
      <c r="DV32" s="661"/>
      <c r="DW32" s="664" t="s">
        <v>133</v>
      </c>
      <c r="DX32" s="694"/>
      <c r="DY32" s="694"/>
      <c r="DZ32" s="694"/>
      <c r="EA32" s="694"/>
      <c r="EB32" s="694"/>
      <c r="EC32" s="695"/>
    </row>
    <row r="33" spans="2:133" ht="11.25" customHeight="1" x14ac:dyDescent="0.15">
      <c r="B33" s="656" t="s">
        <v>317</v>
      </c>
      <c r="C33" s="657"/>
      <c r="D33" s="657"/>
      <c r="E33" s="657"/>
      <c r="F33" s="657"/>
      <c r="G33" s="657"/>
      <c r="H33" s="657"/>
      <c r="I33" s="657"/>
      <c r="J33" s="657"/>
      <c r="K33" s="657"/>
      <c r="L33" s="657"/>
      <c r="M33" s="657"/>
      <c r="N33" s="657"/>
      <c r="O33" s="657"/>
      <c r="P33" s="657"/>
      <c r="Q33" s="658"/>
      <c r="R33" s="659">
        <v>253352</v>
      </c>
      <c r="S33" s="660"/>
      <c r="T33" s="660"/>
      <c r="U33" s="660"/>
      <c r="V33" s="660"/>
      <c r="W33" s="660"/>
      <c r="X33" s="660"/>
      <c r="Y33" s="661"/>
      <c r="Z33" s="662">
        <v>3.2</v>
      </c>
      <c r="AA33" s="662"/>
      <c r="AB33" s="662"/>
      <c r="AC33" s="662"/>
      <c r="AD33" s="663" t="s">
        <v>181</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4304477</v>
      </c>
      <c r="CS33" s="692"/>
      <c r="CT33" s="692"/>
      <c r="CU33" s="692"/>
      <c r="CV33" s="692"/>
      <c r="CW33" s="692"/>
      <c r="CX33" s="692"/>
      <c r="CY33" s="693"/>
      <c r="CZ33" s="664">
        <v>56.5</v>
      </c>
      <c r="DA33" s="694"/>
      <c r="DB33" s="694"/>
      <c r="DC33" s="697"/>
      <c r="DD33" s="668">
        <v>3390216</v>
      </c>
      <c r="DE33" s="692"/>
      <c r="DF33" s="692"/>
      <c r="DG33" s="692"/>
      <c r="DH33" s="692"/>
      <c r="DI33" s="692"/>
      <c r="DJ33" s="692"/>
      <c r="DK33" s="693"/>
      <c r="DL33" s="668">
        <v>2279557</v>
      </c>
      <c r="DM33" s="692"/>
      <c r="DN33" s="692"/>
      <c r="DO33" s="692"/>
      <c r="DP33" s="692"/>
      <c r="DQ33" s="692"/>
      <c r="DR33" s="692"/>
      <c r="DS33" s="692"/>
      <c r="DT33" s="692"/>
      <c r="DU33" s="692"/>
      <c r="DV33" s="693"/>
      <c r="DW33" s="664">
        <v>42.3</v>
      </c>
      <c r="DX33" s="694"/>
      <c r="DY33" s="694"/>
      <c r="DZ33" s="694"/>
      <c r="EA33" s="694"/>
      <c r="EB33" s="694"/>
      <c r="EC33" s="695"/>
    </row>
    <row r="34" spans="2:133" ht="11.25" customHeight="1" x14ac:dyDescent="0.15">
      <c r="B34" s="656" t="s">
        <v>319</v>
      </c>
      <c r="C34" s="657"/>
      <c r="D34" s="657"/>
      <c r="E34" s="657"/>
      <c r="F34" s="657"/>
      <c r="G34" s="657"/>
      <c r="H34" s="657"/>
      <c r="I34" s="657"/>
      <c r="J34" s="657"/>
      <c r="K34" s="657"/>
      <c r="L34" s="657"/>
      <c r="M34" s="657"/>
      <c r="N34" s="657"/>
      <c r="O34" s="657"/>
      <c r="P34" s="657"/>
      <c r="Q34" s="658"/>
      <c r="R34" s="659">
        <v>484535</v>
      </c>
      <c r="S34" s="660"/>
      <c r="T34" s="660"/>
      <c r="U34" s="660"/>
      <c r="V34" s="660"/>
      <c r="W34" s="660"/>
      <c r="X34" s="660"/>
      <c r="Y34" s="661"/>
      <c r="Z34" s="662">
        <v>6.1</v>
      </c>
      <c r="AA34" s="662"/>
      <c r="AB34" s="662"/>
      <c r="AC34" s="662"/>
      <c r="AD34" s="663">
        <v>15193</v>
      </c>
      <c r="AE34" s="663"/>
      <c r="AF34" s="663"/>
      <c r="AG34" s="663"/>
      <c r="AH34" s="663"/>
      <c r="AI34" s="663"/>
      <c r="AJ34" s="663"/>
      <c r="AK34" s="663"/>
      <c r="AL34" s="664">
        <v>0.3</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1169598</v>
      </c>
      <c r="CS34" s="660"/>
      <c r="CT34" s="660"/>
      <c r="CU34" s="660"/>
      <c r="CV34" s="660"/>
      <c r="CW34" s="660"/>
      <c r="CX34" s="660"/>
      <c r="CY34" s="661"/>
      <c r="CZ34" s="664">
        <v>15.4</v>
      </c>
      <c r="DA34" s="694"/>
      <c r="DB34" s="694"/>
      <c r="DC34" s="697"/>
      <c r="DD34" s="668">
        <v>838937</v>
      </c>
      <c r="DE34" s="660"/>
      <c r="DF34" s="660"/>
      <c r="DG34" s="660"/>
      <c r="DH34" s="660"/>
      <c r="DI34" s="660"/>
      <c r="DJ34" s="660"/>
      <c r="DK34" s="661"/>
      <c r="DL34" s="668">
        <v>796336</v>
      </c>
      <c r="DM34" s="660"/>
      <c r="DN34" s="660"/>
      <c r="DO34" s="660"/>
      <c r="DP34" s="660"/>
      <c r="DQ34" s="660"/>
      <c r="DR34" s="660"/>
      <c r="DS34" s="660"/>
      <c r="DT34" s="660"/>
      <c r="DU34" s="660"/>
      <c r="DV34" s="661"/>
      <c r="DW34" s="664">
        <v>14.8</v>
      </c>
      <c r="DX34" s="694"/>
      <c r="DY34" s="694"/>
      <c r="DZ34" s="694"/>
      <c r="EA34" s="694"/>
      <c r="EB34" s="694"/>
      <c r="EC34" s="695"/>
    </row>
    <row r="35" spans="2:133" ht="11.25" customHeight="1" x14ac:dyDescent="0.15">
      <c r="B35" s="656" t="s">
        <v>323</v>
      </c>
      <c r="C35" s="657"/>
      <c r="D35" s="657"/>
      <c r="E35" s="657"/>
      <c r="F35" s="657"/>
      <c r="G35" s="657"/>
      <c r="H35" s="657"/>
      <c r="I35" s="657"/>
      <c r="J35" s="657"/>
      <c r="K35" s="657"/>
      <c r="L35" s="657"/>
      <c r="M35" s="657"/>
      <c r="N35" s="657"/>
      <c r="O35" s="657"/>
      <c r="P35" s="657"/>
      <c r="Q35" s="658"/>
      <c r="R35" s="659">
        <v>429675</v>
      </c>
      <c r="S35" s="660"/>
      <c r="T35" s="660"/>
      <c r="U35" s="660"/>
      <c r="V35" s="660"/>
      <c r="W35" s="660"/>
      <c r="X35" s="660"/>
      <c r="Y35" s="661"/>
      <c r="Z35" s="662">
        <v>5.4</v>
      </c>
      <c r="AA35" s="662"/>
      <c r="AB35" s="662"/>
      <c r="AC35" s="662"/>
      <c r="AD35" s="663" t="s">
        <v>181</v>
      </c>
      <c r="AE35" s="663"/>
      <c r="AF35" s="663"/>
      <c r="AG35" s="663"/>
      <c r="AH35" s="663"/>
      <c r="AI35" s="663"/>
      <c r="AJ35" s="663"/>
      <c r="AK35" s="663"/>
      <c r="AL35" s="664" t="s">
        <v>181</v>
      </c>
      <c r="AM35" s="665"/>
      <c r="AN35" s="665"/>
      <c r="AO35" s="666"/>
      <c r="AP35" s="214"/>
      <c r="AQ35" s="732" t="s">
        <v>324</v>
      </c>
      <c r="AR35" s="733"/>
      <c r="AS35" s="733"/>
      <c r="AT35" s="733"/>
      <c r="AU35" s="733"/>
      <c r="AV35" s="733"/>
      <c r="AW35" s="733"/>
      <c r="AX35" s="733"/>
      <c r="AY35" s="734"/>
      <c r="AZ35" s="648">
        <v>1131504</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106329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106475</v>
      </c>
      <c r="CS35" s="692"/>
      <c r="CT35" s="692"/>
      <c r="CU35" s="692"/>
      <c r="CV35" s="692"/>
      <c r="CW35" s="692"/>
      <c r="CX35" s="692"/>
      <c r="CY35" s="693"/>
      <c r="CZ35" s="664">
        <v>1.4</v>
      </c>
      <c r="DA35" s="694"/>
      <c r="DB35" s="694"/>
      <c r="DC35" s="697"/>
      <c r="DD35" s="668">
        <v>105344</v>
      </c>
      <c r="DE35" s="692"/>
      <c r="DF35" s="692"/>
      <c r="DG35" s="692"/>
      <c r="DH35" s="692"/>
      <c r="DI35" s="692"/>
      <c r="DJ35" s="692"/>
      <c r="DK35" s="693"/>
      <c r="DL35" s="668">
        <v>103535</v>
      </c>
      <c r="DM35" s="692"/>
      <c r="DN35" s="692"/>
      <c r="DO35" s="692"/>
      <c r="DP35" s="692"/>
      <c r="DQ35" s="692"/>
      <c r="DR35" s="692"/>
      <c r="DS35" s="692"/>
      <c r="DT35" s="692"/>
      <c r="DU35" s="692"/>
      <c r="DV35" s="693"/>
      <c r="DW35" s="664">
        <v>1.9</v>
      </c>
      <c r="DX35" s="694"/>
      <c r="DY35" s="694"/>
      <c r="DZ35" s="694"/>
      <c r="EA35" s="694"/>
      <c r="EB35" s="694"/>
      <c r="EC35" s="695"/>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181</v>
      </c>
      <c r="AA36" s="662"/>
      <c r="AB36" s="662"/>
      <c r="AC36" s="662"/>
      <c r="AD36" s="663" t="s">
        <v>133</v>
      </c>
      <c r="AE36" s="663"/>
      <c r="AF36" s="663"/>
      <c r="AG36" s="663"/>
      <c r="AH36" s="663"/>
      <c r="AI36" s="663"/>
      <c r="AJ36" s="663"/>
      <c r="AK36" s="663"/>
      <c r="AL36" s="664" t="s">
        <v>133</v>
      </c>
      <c r="AM36" s="665"/>
      <c r="AN36" s="665"/>
      <c r="AO36" s="666"/>
      <c r="AQ36" s="736" t="s">
        <v>328</v>
      </c>
      <c r="AR36" s="737"/>
      <c r="AS36" s="737"/>
      <c r="AT36" s="737"/>
      <c r="AU36" s="737"/>
      <c r="AV36" s="737"/>
      <c r="AW36" s="737"/>
      <c r="AX36" s="737"/>
      <c r="AY36" s="738"/>
      <c r="AZ36" s="659">
        <v>485873</v>
      </c>
      <c r="BA36" s="660"/>
      <c r="BB36" s="660"/>
      <c r="BC36" s="660"/>
      <c r="BD36" s="692"/>
      <c r="BE36" s="692"/>
      <c r="BF36" s="718"/>
      <c r="BG36" s="674" t="s">
        <v>329</v>
      </c>
      <c r="BH36" s="675"/>
      <c r="BI36" s="675"/>
      <c r="BJ36" s="675"/>
      <c r="BK36" s="675"/>
      <c r="BL36" s="675"/>
      <c r="BM36" s="675"/>
      <c r="BN36" s="675"/>
      <c r="BO36" s="675"/>
      <c r="BP36" s="675"/>
      <c r="BQ36" s="675"/>
      <c r="BR36" s="675"/>
      <c r="BS36" s="675"/>
      <c r="BT36" s="675"/>
      <c r="BU36" s="676"/>
      <c r="BV36" s="659">
        <v>94809</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1474340</v>
      </c>
      <c r="CS36" s="660"/>
      <c r="CT36" s="660"/>
      <c r="CU36" s="660"/>
      <c r="CV36" s="660"/>
      <c r="CW36" s="660"/>
      <c r="CX36" s="660"/>
      <c r="CY36" s="661"/>
      <c r="CZ36" s="664">
        <v>19.399999999999999</v>
      </c>
      <c r="DA36" s="694"/>
      <c r="DB36" s="694"/>
      <c r="DC36" s="697"/>
      <c r="DD36" s="668">
        <v>1012033</v>
      </c>
      <c r="DE36" s="660"/>
      <c r="DF36" s="660"/>
      <c r="DG36" s="660"/>
      <c r="DH36" s="660"/>
      <c r="DI36" s="660"/>
      <c r="DJ36" s="660"/>
      <c r="DK36" s="661"/>
      <c r="DL36" s="668">
        <v>761727</v>
      </c>
      <c r="DM36" s="660"/>
      <c r="DN36" s="660"/>
      <c r="DO36" s="660"/>
      <c r="DP36" s="660"/>
      <c r="DQ36" s="660"/>
      <c r="DR36" s="660"/>
      <c r="DS36" s="660"/>
      <c r="DT36" s="660"/>
      <c r="DU36" s="660"/>
      <c r="DV36" s="661"/>
      <c r="DW36" s="664">
        <v>14.2</v>
      </c>
      <c r="DX36" s="694"/>
      <c r="DY36" s="694"/>
      <c r="DZ36" s="694"/>
      <c r="EA36" s="694"/>
      <c r="EB36" s="694"/>
      <c r="EC36" s="695"/>
    </row>
    <row r="37" spans="2:133" ht="11.25" customHeight="1" x14ac:dyDescent="0.15">
      <c r="B37" s="656" t="s">
        <v>331</v>
      </c>
      <c r="C37" s="657"/>
      <c r="D37" s="657"/>
      <c r="E37" s="657"/>
      <c r="F37" s="657"/>
      <c r="G37" s="657"/>
      <c r="H37" s="657"/>
      <c r="I37" s="657"/>
      <c r="J37" s="657"/>
      <c r="K37" s="657"/>
      <c r="L37" s="657"/>
      <c r="M37" s="657"/>
      <c r="N37" s="657"/>
      <c r="O37" s="657"/>
      <c r="P37" s="657"/>
      <c r="Q37" s="658"/>
      <c r="R37" s="659">
        <v>342275</v>
      </c>
      <c r="S37" s="660"/>
      <c r="T37" s="660"/>
      <c r="U37" s="660"/>
      <c r="V37" s="660"/>
      <c r="W37" s="660"/>
      <c r="X37" s="660"/>
      <c r="Y37" s="661"/>
      <c r="Z37" s="662">
        <v>4.3</v>
      </c>
      <c r="AA37" s="662"/>
      <c r="AB37" s="662"/>
      <c r="AC37" s="662"/>
      <c r="AD37" s="663" t="s">
        <v>133</v>
      </c>
      <c r="AE37" s="663"/>
      <c r="AF37" s="663"/>
      <c r="AG37" s="663"/>
      <c r="AH37" s="663"/>
      <c r="AI37" s="663"/>
      <c r="AJ37" s="663"/>
      <c r="AK37" s="663"/>
      <c r="AL37" s="664" t="s">
        <v>236</v>
      </c>
      <c r="AM37" s="665"/>
      <c r="AN37" s="665"/>
      <c r="AO37" s="666"/>
      <c r="AQ37" s="736" t="s">
        <v>332</v>
      </c>
      <c r="AR37" s="737"/>
      <c r="AS37" s="737"/>
      <c r="AT37" s="737"/>
      <c r="AU37" s="737"/>
      <c r="AV37" s="737"/>
      <c r="AW37" s="737"/>
      <c r="AX37" s="737"/>
      <c r="AY37" s="738"/>
      <c r="AZ37" s="659">
        <v>8219</v>
      </c>
      <c r="BA37" s="660"/>
      <c r="BB37" s="660"/>
      <c r="BC37" s="660"/>
      <c r="BD37" s="692"/>
      <c r="BE37" s="692"/>
      <c r="BF37" s="718"/>
      <c r="BG37" s="674" t="s">
        <v>333</v>
      </c>
      <c r="BH37" s="675"/>
      <c r="BI37" s="675"/>
      <c r="BJ37" s="675"/>
      <c r="BK37" s="675"/>
      <c r="BL37" s="675"/>
      <c r="BM37" s="675"/>
      <c r="BN37" s="675"/>
      <c r="BO37" s="675"/>
      <c r="BP37" s="675"/>
      <c r="BQ37" s="675"/>
      <c r="BR37" s="675"/>
      <c r="BS37" s="675"/>
      <c r="BT37" s="675"/>
      <c r="BU37" s="676"/>
      <c r="BV37" s="659">
        <v>2061</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481990</v>
      </c>
      <c r="CS37" s="692"/>
      <c r="CT37" s="692"/>
      <c r="CU37" s="692"/>
      <c r="CV37" s="692"/>
      <c r="CW37" s="692"/>
      <c r="CX37" s="692"/>
      <c r="CY37" s="693"/>
      <c r="CZ37" s="664">
        <v>6.3</v>
      </c>
      <c r="DA37" s="694"/>
      <c r="DB37" s="694"/>
      <c r="DC37" s="697"/>
      <c r="DD37" s="668">
        <v>444301</v>
      </c>
      <c r="DE37" s="692"/>
      <c r="DF37" s="692"/>
      <c r="DG37" s="692"/>
      <c r="DH37" s="692"/>
      <c r="DI37" s="692"/>
      <c r="DJ37" s="692"/>
      <c r="DK37" s="693"/>
      <c r="DL37" s="668">
        <v>425073</v>
      </c>
      <c r="DM37" s="692"/>
      <c r="DN37" s="692"/>
      <c r="DO37" s="692"/>
      <c r="DP37" s="692"/>
      <c r="DQ37" s="692"/>
      <c r="DR37" s="692"/>
      <c r="DS37" s="692"/>
      <c r="DT37" s="692"/>
      <c r="DU37" s="692"/>
      <c r="DV37" s="693"/>
      <c r="DW37" s="664">
        <v>7.9</v>
      </c>
      <c r="DX37" s="694"/>
      <c r="DY37" s="694"/>
      <c r="DZ37" s="694"/>
      <c r="EA37" s="694"/>
      <c r="EB37" s="694"/>
      <c r="EC37" s="695"/>
    </row>
    <row r="38" spans="2:133" ht="11.25" customHeight="1" x14ac:dyDescent="0.15">
      <c r="B38" s="704" t="s">
        <v>335</v>
      </c>
      <c r="C38" s="705"/>
      <c r="D38" s="705"/>
      <c r="E38" s="705"/>
      <c r="F38" s="705"/>
      <c r="G38" s="705"/>
      <c r="H38" s="705"/>
      <c r="I38" s="705"/>
      <c r="J38" s="705"/>
      <c r="K38" s="705"/>
      <c r="L38" s="705"/>
      <c r="M38" s="705"/>
      <c r="N38" s="705"/>
      <c r="O38" s="705"/>
      <c r="P38" s="705"/>
      <c r="Q38" s="706"/>
      <c r="R38" s="739">
        <v>7994038</v>
      </c>
      <c r="S38" s="740"/>
      <c r="T38" s="740"/>
      <c r="U38" s="740"/>
      <c r="V38" s="740"/>
      <c r="W38" s="740"/>
      <c r="X38" s="740"/>
      <c r="Y38" s="741"/>
      <c r="Z38" s="742">
        <v>100</v>
      </c>
      <c r="AA38" s="742"/>
      <c r="AB38" s="742"/>
      <c r="AC38" s="742"/>
      <c r="AD38" s="743">
        <v>5040431</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181</v>
      </c>
      <c r="BA38" s="660"/>
      <c r="BB38" s="660"/>
      <c r="BC38" s="660"/>
      <c r="BD38" s="692"/>
      <c r="BE38" s="692"/>
      <c r="BF38" s="718"/>
      <c r="BG38" s="674" t="s">
        <v>337</v>
      </c>
      <c r="BH38" s="675"/>
      <c r="BI38" s="675"/>
      <c r="BJ38" s="675"/>
      <c r="BK38" s="675"/>
      <c r="BL38" s="675"/>
      <c r="BM38" s="675"/>
      <c r="BN38" s="675"/>
      <c r="BO38" s="675"/>
      <c r="BP38" s="675"/>
      <c r="BQ38" s="675"/>
      <c r="BR38" s="675"/>
      <c r="BS38" s="675"/>
      <c r="BT38" s="675"/>
      <c r="BU38" s="676"/>
      <c r="BV38" s="659">
        <v>3440</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824897</v>
      </c>
      <c r="CS38" s="660"/>
      <c r="CT38" s="660"/>
      <c r="CU38" s="660"/>
      <c r="CV38" s="660"/>
      <c r="CW38" s="660"/>
      <c r="CX38" s="660"/>
      <c r="CY38" s="661"/>
      <c r="CZ38" s="664">
        <v>10.8</v>
      </c>
      <c r="DA38" s="694"/>
      <c r="DB38" s="694"/>
      <c r="DC38" s="697"/>
      <c r="DD38" s="668">
        <v>717884</v>
      </c>
      <c r="DE38" s="660"/>
      <c r="DF38" s="660"/>
      <c r="DG38" s="660"/>
      <c r="DH38" s="660"/>
      <c r="DI38" s="660"/>
      <c r="DJ38" s="660"/>
      <c r="DK38" s="661"/>
      <c r="DL38" s="668">
        <v>617959</v>
      </c>
      <c r="DM38" s="660"/>
      <c r="DN38" s="660"/>
      <c r="DO38" s="660"/>
      <c r="DP38" s="660"/>
      <c r="DQ38" s="660"/>
      <c r="DR38" s="660"/>
      <c r="DS38" s="660"/>
      <c r="DT38" s="660"/>
      <c r="DU38" s="660"/>
      <c r="DV38" s="661"/>
      <c r="DW38" s="664">
        <v>11.5</v>
      </c>
      <c r="DX38" s="694"/>
      <c r="DY38" s="694"/>
      <c r="DZ38" s="694"/>
      <c r="EA38" s="694"/>
      <c r="EB38" s="694"/>
      <c r="EC38" s="695"/>
    </row>
    <row r="39" spans="2:133" ht="11.25" customHeight="1" x14ac:dyDescent="0.15">
      <c r="AQ39" s="736" t="s">
        <v>339</v>
      </c>
      <c r="AR39" s="737"/>
      <c r="AS39" s="737"/>
      <c r="AT39" s="737"/>
      <c r="AU39" s="737"/>
      <c r="AV39" s="737"/>
      <c r="AW39" s="737"/>
      <c r="AX39" s="737"/>
      <c r="AY39" s="738"/>
      <c r="AZ39" s="659" t="s">
        <v>181</v>
      </c>
      <c r="BA39" s="660"/>
      <c r="BB39" s="660"/>
      <c r="BC39" s="660"/>
      <c r="BD39" s="692"/>
      <c r="BE39" s="692"/>
      <c r="BF39" s="718"/>
      <c r="BG39" s="750" t="s">
        <v>340</v>
      </c>
      <c r="BH39" s="751"/>
      <c r="BI39" s="751"/>
      <c r="BJ39" s="751"/>
      <c r="BK39" s="751"/>
      <c r="BL39" s="215"/>
      <c r="BM39" s="675" t="s">
        <v>341</v>
      </c>
      <c r="BN39" s="675"/>
      <c r="BO39" s="675"/>
      <c r="BP39" s="675"/>
      <c r="BQ39" s="675"/>
      <c r="BR39" s="675"/>
      <c r="BS39" s="675"/>
      <c r="BT39" s="675"/>
      <c r="BU39" s="676"/>
      <c r="BV39" s="659">
        <v>95</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196167</v>
      </c>
      <c r="CS39" s="692"/>
      <c r="CT39" s="692"/>
      <c r="CU39" s="692"/>
      <c r="CV39" s="692"/>
      <c r="CW39" s="692"/>
      <c r="CX39" s="692"/>
      <c r="CY39" s="693"/>
      <c r="CZ39" s="664">
        <v>2.6</v>
      </c>
      <c r="DA39" s="694"/>
      <c r="DB39" s="694"/>
      <c r="DC39" s="697"/>
      <c r="DD39" s="668">
        <v>186018</v>
      </c>
      <c r="DE39" s="692"/>
      <c r="DF39" s="692"/>
      <c r="DG39" s="692"/>
      <c r="DH39" s="692"/>
      <c r="DI39" s="692"/>
      <c r="DJ39" s="692"/>
      <c r="DK39" s="693"/>
      <c r="DL39" s="668" t="s">
        <v>181</v>
      </c>
      <c r="DM39" s="692"/>
      <c r="DN39" s="692"/>
      <c r="DO39" s="692"/>
      <c r="DP39" s="692"/>
      <c r="DQ39" s="692"/>
      <c r="DR39" s="692"/>
      <c r="DS39" s="692"/>
      <c r="DT39" s="692"/>
      <c r="DU39" s="692"/>
      <c r="DV39" s="693"/>
      <c r="DW39" s="664" t="s">
        <v>181</v>
      </c>
      <c r="DX39" s="694"/>
      <c r="DY39" s="694"/>
      <c r="DZ39" s="694"/>
      <c r="EA39" s="694"/>
      <c r="EB39" s="694"/>
      <c r="EC39" s="695"/>
    </row>
    <row r="40" spans="2:133" ht="11.25" customHeight="1" x14ac:dyDescent="0.15">
      <c r="AQ40" s="736" t="s">
        <v>343</v>
      </c>
      <c r="AR40" s="737"/>
      <c r="AS40" s="737"/>
      <c r="AT40" s="737"/>
      <c r="AU40" s="737"/>
      <c r="AV40" s="737"/>
      <c r="AW40" s="737"/>
      <c r="AX40" s="737"/>
      <c r="AY40" s="738"/>
      <c r="AZ40" s="659">
        <v>128472</v>
      </c>
      <c r="BA40" s="660"/>
      <c r="BB40" s="660"/>
      <c r="BC40" s="660"/>
      <c r="BD40" s="692"/>
      <c r="BE40" s="692"/>
      <c r="BF40" s="718"/>
      <c r="BG40" s="750"/>
      <c r="BH40" s="751"/>
      <c r="BI40" s="751"/>
      <c r="BJ40" s="751"/>
      <c r="BK40" s="751"/>
      <c r="BL40" s="215"/>
      <c r="BM40" s="675" t="s">
        <v>344</v>
      </c>
      <c r="BN40" s="675"/>
      <c r="BO40" s="675"/>
      <c r="BP40" s="675"/>
      <c r="BQ40" s="675"/>
      <c r="BR40" s="675"/>
      <c r="BS40" s="675"/>
      <c r="BT40" s="675"/>
      <c r="BU40" s="676"/>
      <c r="BV40" s="659">
        <v>112</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533000</v>
      </c>
      <c r="CS40" s="660"/>
      <c r="CT40" s="660"/>
      <c r="CU40" s="660"/>
      <c r="CV40" s="660"/>
      <c r="CW40" s="660"/>
      <c r="CX40" s="660"/>
      <c r="CY40" s="661"/>
      <c r="CZ40" s="664">
        <v>7</v>
      </c>
      <c r="DA40" s="694"/>
      <c r="DB40" s="694"/>
      <c r="DC40" s="697"/>
      <c r="DD40" s="668">
        <v>530000</v>
      </c>
      <c r="DE40" s="660"/>
      <c r="DF40" s="660"/>
      <c r="DG40" s="660"/>
      <c r="DH40" s="660"/>
      <c r="DI40" s="660"/>
      <c r="DJ40" s="660"/>
      <c r="DK40" s="661"/>
      <c r="DL40" s="668" t="s">
        <v>181</v>
      </c>
      <c r="DM40" s="660"/>
      <c r="DN40" s="660"/>
      <c r="DO40" s="660"/>
      <c r="DP40" s="660"/>
      <c r="DQ40" s="660"/>
      <c r="DR40" s="660"/>
      <c r="DS40" s="660"/>
      <c r="DT40" s="660"/>
      <c r="DU40" s="660"/>
      <c r="DV40" s="661"/>
      <c r="DW40" s="664" t="s">
        <v>181</v>
      </c>
      <c r="DX40" s="694"/>
      <c r="DY40" s="694"/>
      <c r="DZ40" s="694"/>
      <c r="EA40" s="694"/>
      <c r="EB40" s="694"/>
      <c r="EC40" s="695"/>
    </row>
    <row r="41" spans="2:133" ht="11.25" customHeight="1" x14ac:dyDescent="0.15">
      <c r="AQ41" s="746" t="s">
        <v>346</v>
      </c>
      <c r="AR41" s="747"/>
      <c r="AS41" s="747"/>
      <c r="AT41" s="747"/>
      <c r="AU41" s="747"/>
      <c r="AV41" s="747"/>
      <c r="AW41" s="747"/>
      <c r="AX41" s="747"/>
      <c r="AY41" s="748"/>
      <c r="AZ41" s="739">
        <v>508940</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349</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181</v>
      </c>
      <c r="CS41" s="692"/>
      <c r="CT41" s="692"/>
      <c r="CU41" s="692"/>
      <c r="CV41" s="692"/>
      <c r="CW41" s="692"/>
      <c r="CX41" s="692"/>
      <c r="CY41" s="693"/>
      <c r="CZ41" s="664" t="s">
        <v>236</v>
      </c>
      <c r="DA41" s="694"/>
      <c r="DB41" s="694"/>
      <c r="DC41" s="697"/>
      <c r="DD41" s="668" t="s">
        <v>181</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416297</v>
      </c>
      <c r="CS42" s="660"/>
      <c r="CT42" s="660"/>
      <c r="CU42" s="660"/>
      <c r="CV42" s="660"/>
      <c r="CW42" s="660"/>
      <c r="CX42" s="660"/>
      <c r="CY42" s="661"/>
      <c r="CZ42" s="664">
        <v>5.5</v>
      </c>
      <c r="DA42" s="665"/>
      <c r="DB42" s="665"/>
      <c r="DC42" s="760"/>
      <c r="DD42" s="668">
        <v>250977</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t="s">
        <v>181</v>
      </c>
      <c r="CS43" s="692"/>
      <c r="CT43" s="692"/>
      <c r="CU43" s="692"/>
      <c r="CV43" s="692"/>
      <c r="CW43" s="692"/>
      <c r="CX43" s="692"/>
      <c r="CY43" s="693"/>
      <c r="CZ43" s="664" t="s">
        <v>181</v>
      </c>
      <c r="DA43" s="694"/>
      <c r="DB43" s="694"/>
      <c r="DC43" s="697"/>
      <c r="DD43" s="668" t="s">
        <v>181</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334223</v>
      </c>
      <c r="CS44" s="660"/>
      <c r="CT44" s="660"/>
      <c r="CU44" s="660"/>
      <c r="CV44" s="660"/>
      <c r="CW44" s="660"/>
      <c r="CX44" s="660"/>
      <c r="CY44" s="661"/>
      <c r="CZ44" s="664">
        <v>4.4000000000000004</v>
      </c>
      <c r="DA44" s="665"/>
      <c r="DB44" s="665"/>
      <c r="DC44" s="760"/>
      <c r="DD44" s="668">
        <v>184543</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355</v>
      </c>
      <c r="CG45" s="657"/>
      <c r="CH45" s="657"/>
      <c r="CI45" s="657"/>
      <c r="CJ45" s="657"/>
      <c r="CK45" s="657"/>
      <c r="CL45" s="657"/>
      <c r="CM45" s="657"/>
      <c r="CN45" s="657"/>
      <c r="CO45" s="657"/>
      <c r="CP45" s="657"/>
      <c r="CQ45" s="658"/>
      <c r="CR45" s="659">
        <v>29174</v>
      </c>
      <c r="CS45" s="692"/>
      <c r="CT45" s="692"/>
      <c r="CU45" s="692"/>
      <c r="CV45" s="692"/>
      <c r="CW45" s="692"/>
      <c r="CX45" s="692"/>
      <c r="CY45" s="693"/>
      <c r="CZ45" s="664">
        <v>0.4</v>
      </c>
      <c r="DA45" s="694"/>
      <c r="DB45" s="694"/>
      <c r="DC45" s="697"/>
      <c r="DD45" s="668">
        <v>548</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356</v>
      </c>
      <c r="CG46" s="657"/>
      <c r="CH46" s="657"/>
      <c r="CI46" s="657"/>
      <c r="CJ46" s="657"/>
      <c r="CK46" s="657"/>
      <c r="CL46" s="657"/>
      <c r="CM46" s="657"/>
      <c r="CN46" s="657"/>
      <c r="CO46" s="657"/>
      <c r="CP46" s="657"/>
      <c r="CQ46" s="658"/>
      <c r="CR46" s="659">
        <v>198065</v>
      </c>
      <c r="CS46" s="660"/>
      <c r="CT46" s="660"/>
      <c r="CU46" s="660"/>
      <c r="CV46" s="660"/>
      <c r="CW46" s="660"/>
      <c r="CX46" s="660"/>
      <c r="CY46" s="661"/>
      <c r="CZ46" s="664">
        <v>2.6</v>
      </c>
      <c r="DA46" s="665"/>
      <c r="DB46" s="665"/>
      <c r="DC46" s="760"/>
      <c r="DD46" s="668">
        <v>161485</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357</v>
      </c>
      <c r="CG47" s="657"/>
      <c r="CH47" s="657"/>
      <c r="CI47" s="657"/>
      <c r="CJ47" s="657"/>
      <c r="CK47" s="657"/>
      <c r="CL47" s="657"/>
      <c r="CM47" s="657"/>
      <c r="CN47" s="657"/>
      <c r="CO47" s="657"/>
      <c r="CP47" s="657"/>
      <c r="CQ47" s="658"/>
      <c r="CR47" s="659">
        <v>82074</v>
      </c>
      <c r="CS47" s="692"/>
      <c r="CT47" s="692"/>
      <c r="CU47" s="692"/>
      <c r="CV47" s="692"/>
      <c r="CW47" s="692"/>
      <c r="CX47" s="692"/>
      <c r="CY47" s="693"/>
      <c r="CZ47" s="664">
        <v>1.1000000000000001</v>
      </c>
      <c r="DA47" s="694"/>
      <c r="DB47" s="694"/>
      <c r="DC47" s="697"/>
      <c r="DD47" s="668">
        <v>66434</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358</v>
      </c>
      <c r="CG48" s="657"/>
      <c r="CH48" s="657"/>
      <c r="CI48" s="657"/>
      <c r="CJ48" s="657"/>
      <c r="CK48" s="657"/>
      <c r="CL48" s="657"/>
      <c r="CM48" s="657"/>
      <c r="CN48" s="657"/>
      <c r="CO48" s="657"/>
      <c r="CP48" s="657"/>
      <c r="CQ48" s="658"/>
      <c r="CR48" s="659" t="s">
        <v>181</v>
      </c>
      <c r="CS48" s="660"/>
      <c r="CT48" s="660"/>
      <c r="CU48" s="660"/>
      <c r="CV48" s="660"/>
      <c r="CW48" s="660"/>
      <c r="CX48" s="660"/>
      <c r="CY48" s="661"/>
      <c r="CZ48" s="664" t="s">
        <v>251</v>
      </c>
      <c r="DA48" s="665"/>
      <c r="DB48" s="665"/>
      <c r="DC48" s="760"/>
      <c r="DD48" s="668" t="s">
        <v>181</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359</v>
      </c>
      <c r="CE49" s="705"/>
      <c r="CF49" s="705"/>
      <c r="CG49" s="705"/>
      <c r="CH49" s="705"/>
      <c r="CI49" s="705"/>
      <c r="CJ49" s="705"/>
      <c r="CK49" s="705"/>
      <c r="CL49" s="705"/>
      <c r="CM49" s="705"/>
      <c r="CN49" s="705"/>
      <c r="CO49" s="705"/>
      <c r="CP49" s="705"/>
      <c r="CQ49" s="706"/>
      <c r="CR49" s="739">
        <v>7614767</v>
      </c>
      <c r="CS49" s="729"/>
      <c r="CT49" s="729"/>
      <c r="CU49" s="729"/>
      <c r="CV49" s="729"/>
      <c r="CW49" s="729"/>
      <c r="CX49" s="729"/>
      <c r="CY49" s="761"/>
      <c r="CZ49" s="744">
        <v>100</v>
      </c>
      <c r="DA49" s="762"/>
      <c r="DB49" s="762"/>
      <c r="DC49" s="763"/>
      <c r="DD49" s="764">
        <v>5794943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9h6TtcAWUBVMYZkMnllMAarjcwHZeIYJijCV3OrmpT4SqW5XG0Takb+u9Gl8B4ajUbASXp3hnCC08DMDghFl0g==" saltValue="XxnP6fsGAmn8tJDF7QNE7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279</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v>1</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280</v>
      </c>
      <c r="AG23" s="854"/>
      <c r="AH23" s="854"/>
      <c r="AI23" s="854"/>
      <c r="AJ23" s="857"/>
      <c r="AK23" s="858"/>
      <c r="AL23" s="859"/>
      <c r="AM23" s="859"/>
      <c r="AN23" s="859"/>
      <c r="AO23" s="859"/>
      <c r="AP23" s="854"/>
      <c r="AQ23" s="854"/>
      <c r="AR23" s="854"/>
      <c r="AS23" s="854"/>
      <c r="AT23" s="854"/>
      <c r="AU23" s="860"/>
      <c r="AV23" s="860"/>
      <c r="AW23" s="860"/>
      <c r="AX23" s="860"/>
      <c r="AY23" s="861"/>
      <c r="AZ23" s="869" t="s">
        <v>181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106</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57</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0</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827</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219</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755</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v>3</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406</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v>3</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1969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181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389</v>
      </c>
      <c r="R66" s="778"/>
      <c r="S66" s="778"/>
      <c r="T66" s="778"/>
      <c r="U66" s="779"/>
      <c r="V66" s="777" t="s">
        <v>411</v>
      </c>
      <c r="W66" s="778"/>
      <c r="X66" s="778"/>
      <c r="Y66" s="778"/>
      <c r="Z66" s="779"/>
      <c r="AA66" s="777" t="s">
        <v>391</v>
      </c>
      <c r="AB66" s="778"/>
      <c r="AC66" s="778"/>
      <c r="AD66" s="778"/>
      <c r="AE66" s="779"/>
      <c r="AF66" s="912" t="s">
        <v>412</v>
      </c>
      <c r="AG66" s="873"/>
      <c r="AH66" s="873"/>
      <c r="AI66" s="873"/>
      <c r="AJ66" s="913"/>
      <c r="AK66" s="777" t="s">
        <v>393</v>
      </c>
      <c r="AL66" s="801"/>
      <c r="AM66" s="801"/>
      <c r="AN66" s="801"/>
      <c r="AO66" s="802"/>
      <c r="AP66" s="777" t="s">
        <v>394</v>
      </c>
      <c r="AQ66" s="778"/>
      <c r="AR66" s="778"/>
      <c r="AS66" s="778"/>
      <c r="AT66" s="779"/>
      <c r="AU66" s="777" t="s">
        <v>413</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303</v>
      </c>
      <c r="AG109" s="955"/>
      <c r="AH109" s="955"/>
      <c r="AI109" s="955"/>
      <c r="AJ109" s="956"/>
      <c r="AK109" s="954" t="s">
        <v>302</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303</v>
      </c>
      <c r="BW109" s="955"/>
      <c r="BX109" s="955"/>
      <c r="BY109" s="955"/>
      <c r="BZ109" s="956"/>
      <c r="CA109" s="954" t="s">
        <v>302</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303</v>
      </c>
      <c r="DM109" s="955"/>
      <c r="DN109" s="955"/>
      <c r="DO109" s="955"/>
      <c r="DP109" s="956"/>
      <c r="DQ109" s="954" t="s">
        <v>302</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712114</v>
      </c>
      <c r="AB110" s="962"/>
      <c r="AC110" s="962"/>
      <c r="AD110" s="962"/>
      <c r="AE110" s="963"/>
      <c r="AF110" s="964">
        <v>759589</v>
      </c>
      <c r="AG110" s="962"/>
      <c r="AH110" s="962"/>
      <c r="AI110" s="962"/>
      <c r="AJ110" s="963"/>
      <c r="AK110" s="964">
        <v>721349</v>
      </c>
      <c r="AL110" s="962"/>
      <c r="AM110" s="962"/>
      <c r="AN110" s="962"/>
      <c r="AO110" s="963"/>
      <c r="AP110" s="965">
        <v>15.9</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6520851</v>
      </c>
      <c r="BR110" s="997"/>
      <c r="BS110" s="997"/>
      <c r="BT110" s="997"/>
      <c r="BU110" s="997"/>
      <c r="BV110" s="997">
        <v>6135125</v>
      </c>
      <c r="BW110" s="997"/>
      <c r="BX110" s="997"/>
      <c r="BY110" s="997"/>
      <c r="BZ110" s="997"/>
      <c r="CA110" s="997">
        <v>5891436</v>
      </c>
      <c r="CB110" s="997"/>
      <c r="CC110" s="997"/>
      <c r="CD110" s="997"/>
      <c r="CE110" s="997"/>
      <c r="CF110" s="1011">
        <v>129.6</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181</v>
      </c>
      <c r="DR110" s="997"/>
      <c r="DS110" s="997"/>
      <c r="DT110" s="997"/>
      <c r="DU110" s="997"/>
      <c r="DV110" s="998" t="s">
        <v>181</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432</v>
      </c>
      <c r="BR111" s="990"/>
      <c r="BS111" s="990"/>
      <c r="BT111" s="990"/>
      <c r="BU111" s="990"/>
      <c r="BV111" s="990" t="s">
        <v>432</v>
      </c>
      <c r="BW111" s="990"/>
      <c r="BX111" s="990"/>
      <c r="BY111" s="990"/>
      <c r="BZ111" s="990"/>
      <c r="CA111" s="990" t="s">
        <v>432</v>
      </c>
      <c r="CB111" s="990"/>
      <c r="CC111" s="990"/>
      <c r="CD111" s="990"/>
      <c r="CE111" s="990"/>
      <c r="CF111" s="984" t="s">
        <v>432</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181</v>
      </c>
      <c r="AB112" s="1029"/>
      <c r="AC112" s="1029"/>
      <c r="AD112" s="1029"/>
      <c r="AE112" s="1030"/>
      <c r="AF112" s="1031" t="s">
        <v>181</v>
      </c>
      <c r="AG112" s="1029"/>
      <c r="AH112" s="1029"/>
      <c r="AI112" s="1029"/>
      <c r="AJ112" s="1030"/>
      <c r="AK112" s="1031" t="s">
        <v>437</v>
      </c>
      <c r="AL112" s="1029"/>
      <c r="AM112" s="1029"/>
      <c r="AN112" s="1029"/>
      <c r="AO112" s="1030"/>
      <c r="AP112" s="1032" t="s">
        <v>181</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4392342</v>
      </c>
      <c r="BR112" s="990"/>
      <c r="BS112" s="990"/>
      <c r="BT112" s="990"/>
      <c r="BU112" s="990"/>
      <c r="BV112" s="990">
        <v>4366929</v>
      </c>
      <c r="BW112" s="990"/>
      <c r="BX112" s="990"/>
      <c r="BY112" s="990"/>
      <c r="BZ112" s="990"/>
      <c r="CA112" s="990">
        <v>4291907</v>
      </c>
      <c r="CB112" s="990"/>
      <c r="CC112" s="990"/>
      <c r="CD112" s="990"/>
      <c r="CE112" s="990"/>
      <c r="CF112" s="984">
        <v>94.4</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181</v>
      </c>
      <c r="DH112" s="990"/>
      <c r="DI112" s="990"/>
      <c r="DJ112" s="990"/>
      <c r="DK112" s="990"/>
      <c r="DL112" s="990" t="s">
        <v>181</v>
      </c>
      <c r="DM112" s="990"/>
      <c r="DN112" s="990"/>
      <c r="DO112" s="990"/>
      <c r="DP112" s="990"/>
      <c r="DQ112" s="990" t="s">
        <v>181</v>
      </c>
      <c r="DR112" s="990"/>
      <c r="DS112" s="990"/>
      <c r="DT112" s="990"/>
      <c r="DU112" s="990"/>
      <c r="DV112" s="991" t="s">
        <v>437</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313659</v>
      </c>
      <c r="AB113" s="1004"/>
      <c r="AC113" s="1004"/>
      <c r="AD113" s="1004"/>
      <c r="AE113" s="1005"/>
      <c r="AF113" s="1006">
        <v>323660</v>
      </c>
      <c r="AG113" s="1004"/>
      <c r="AH113" s="1004"/>
      <c r="AI113" s="1004"/>
      <c r="AJ113" s="1005"/>
      <c r="AK113" s="1006">
        <v>314655</v>
      </c>
      <c r="AL113" s="1004"/>
      <c r="AM113" s="1004"/>
      <c r="AN113" s="1004"/>
      <c r="AO113" s="1005"/>
      <c r="AP113" s="1007">
        <v>6.9</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81893</v>
      </c>
      <c r="BR113" s="990"/>
      <c r="BS113" s="990"/>
      <c r="BT113" s="990"/>
      <c r="BU113" s="990"/>
      <c r="BV113" s="990">
        <v>65606</v>
      </c>
      <c r="BW113" s="990"/>
      <c r="BX113" s="990"/>
      <c r="BY113" s="990"/>
      <c r="BZ113" s="990"/>
      <c r="CA113" s="990">
        <v>56984</v>
      </c>
      <c r="CB113" s="990"/>
      <c r="CC113" s="990"/>
      <c r="CD113" s="990"/>
      <c r="CE113" s="990"/>
      <c r="CF113" s="984">
        <v>1.3</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181</v>
      </c>
      <c r="DH113" s="1029"/>
      <c r="DI113" s="1029"/>
      <c r="DJ113" s="1029"/>
      <c r="DK113" s="1030"/>
      <c r="DL113" s="1031" t="s">
        <v>437</v>
      </c>
      <c r="DM113" s="1029"/>
      <c r="DN113" s="1029"/>
      <c r="DO113" s="1029"/>
      <c r="DP113" s="1030"/>
      <c r="DQ113" s="1031" t="s">
        <v>181</v>
      </c>
      <c r="DR113" s="1029"/>
      <c r="DS113" s="1029"/>
      <c r="DT113" s="1029"/>
      <c r="DU113" s="1030"/>
      <c r="DV113" s="1032" t="s">
        <v>181</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34339</v>
      </c>
      <c r="AB114" s="1029"/>
      <c r="AC114" s="1029"/>
      <c r="AD114" s="1029"/>
      <c r="AE114" s="1030"/>
      <c r="AF114" s="1031">
        <v>16581</v>
      </c>
      <c r="AG114" s="1029"/>
      <c r="AH114" s="1029"/>
      <c r="AI114" s="1029"/>
      <c r="AJ114" s="1030"/>
      <c r="AK114" s="1031">
        <v>13709</v>
      </c>
      <c r="AL114" s="1029"/>
      <c r="AM114" s="1029"/>
      <c r="AN114" s="1029"/>
      <c r="AO114" s="1030"/>
      <c r="AP114" s="1032">
        <v>0.3</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1374968</v>
      </c>
      <c r="BR114" s="990"/>
      <c r="BS114" s="990"/>
      <c r="BT114" s="990"/>
      <c r="BU114" s="990"/>
      <c r="BV114" s="990">
        <v>1334510</v>
      </c>
      <c r="BW114" s="990"/>
      <c r="BX114" s="990"/>
      <c r="BY114" s="990"/>
      <c r="BZ114" s="990"/>
      <c r="CA114" s="990">
        <v>1316884</v>
      </c>
      <c r="CB114" s="990"/>
      <c r="CC114" s="990"/>
      <c r="CD114" s="990"/>
      <c r="CE114" s="990"/>
      <c r="CF114" s="984">
        <v>29</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181</v>
      </c>
      <c r="DH114" s="1029"/>
      <c r="DI114" s="1029"/>
      <c r="DJ114" s="1029"/>
      <c r="DK114" s="1030"/>
      <c r="DL114" s="1031" t="s">
        <v>181</v>
      </c>
      <c r="DM114" s="1029"/>
      <c r="DN114" s="1029"/>
      <c r="DO114" s="1029"/>
      <c r="DP114" s="1030"/>
      <c r="DQ114" s="1031" t="s">
        <v>181</v>
      </c>
      <c r="DR114" s="1029"/>
      <c r="DS114" s="1029"/>
      <c r="DT114" s="1029"/>
      <c r="DU114" s="1030"/>
      <c r="DV114" s="1032" t="s">
        <v>437</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181</v>
      </c>
      <c r="AB115" s="1004"/>
      <c r="AC115" s="1004"/>
      <c r="AD115" s="1004"/>
      <c r="AE115" s="1005"/>
      <c r="AF115" s="1006" t="s">
        <v>181</v>
      </c>
      <c r="AG115" s="1004"/>
      <c r="AH115" s="1004"/>
      <c r="AI115" s="1004"/>
      <c r="AJ115" s="1005"/>
      <c r="AK115" s="1006" t="s">
        <v>181</v>
      </c>
      <c r="AL115" s="1004"/>
      <c r="AM115" s="1004"/>
      <c r="AN115" s="1004"/>
      <c r="AO115" s="1005"/>
      <c r="AP115" s="1007" t="s">
        <v>181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181</v>
      </c>
      <c r="BW115" s="990"/>
      <c r="BX115" s="990"/>
      <c r="BY115" s="990"/>
      <c r="BZ115" s="990"/>
      <c r="CA115" s="990" t="s">
        <v>181</v>
      </c>
      <c r="CB115" s="990"/>
      <c r="CC115" s="990"/>
      <c r="CD115" s="990"/>
      <c r="CE115" s="990"/>
      <c r="CF115" s="984" t="s">
        <v>437</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181</v>
      </c>
      <c r="DH115" s="1029"/>
      <c r="DI115" s="1029"/>
      <c r="DJ115" s="1029"/>
      <c r="DK115" s="1030"/>
      <c r="DL115" s="1031" t="s">
        <v>181</v>
      </c>
      <c r="DM115" s="1029"/>
      <c r="DN115" s="1029"/>
      <c r="DO115" s="1029"/>
      <c r="DP115" s="1030"/>
      <c r="DQ115" s="1031" t="s">
        <v>181</v>
      </c>
      <c r="DR115" s="1029"/>
      <c r="DS115" s="1029"/>
      <c r="DT115" s="1029"/>
      <c r="DU115" s="1030"/>
      <c r="DV115" s="1032" t="s">
        <v>181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437</v>
      </c>
      <c r="AB116" s="1029"/>
      <c r="AC116" s="1029"/>
      <c r="AD116" s="1029"/>
      <c r="AE116" s="1030"/>
      <c r="AF116" s="1031" t="s">
        <v>181</v>
      </c>
      <c r="AG116" s="1029"/>
      <c r="AH116" s="1029"/>
      <c r="AI116" s="1029"/>
      <c r="AJ116" s="1030"/>
      <c r="AK116" s="1031" t="s">
        <v>437</v>
      </c>
      <c r="AL116" s="1029"/>
      <c r="AM116" s="1029"/>
      <c r="AN116" s="1029"/>
      <c r="AO116" s="1030"/>
      <c r="AP116" s="1032" t="s">
        <v>181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181</v>
      </c>
      <c r="BR116" s="990"/>
      <c r="BS116" s="990"/>
      <c r="BT116" s="990"/>
      <c r="BU116" s="990"/>
      <c r="BV116" s="990" t="s">
        <v>181</v>
      </c>
      <c r="BW116" s="990"/>
      <c r="BX116" s="990"/>
      <c r="BY116" s="990"/>
      <c r="BZ116" s="990"/>
      <c r="CA116" s="990" t="s">
        <v>437</v>
      </c>
      <c r="CB116" s="990"/>
      <c r="CC116" s="990"/>
      <c r="CD116" s="990"/>
      <c r="CE116" s="990"/>
      <c r="CF116" s="984" t="s">
        <v>437</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437</v>
      </c>
      <c r="DH116" s="1029"/>
      <c r="DI116" s="1029"/>
      <c r="DJ116" s="1029"/>
      <c r="DK116" s="1030"/>
      <c r="DL116" s="1031" t="s">
        <v>181</v>
      </c>
      <c r="DM116" s="1029"/>
      <c r="DN116" s="1029"/>
      <c r="DO116" s="1029"/>
      <c r="DP116" s="1030"/>
      <c r="DQ116" s="1031" t="s">
        <v>181</v>
      </c>
      <c r="DR116" s="1029"/>
      <c r="DS116" s="1029"/>
      <c r="DT116" s="1029"/>
      <c r="DU116" s="1030"/>
      <c r="DV116" s="1032" t="s">
        <v>437</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1060112</v>
      </c>
      <c r="AB117" s="1047"/>
      <c r="AC117" s="1047"/>
      <c r="AD117" s="1047"/>
      <c r="AE117" s="1048"/>
      <c r="AF117" s="1049">
        <v>1099830</v>
      </c>
      <c r="AG117" s="1047"/>
      <c r="AH117" s="1047"/>
      <c r="AI117" s="1047"/>
      <c r="AJ117" s="1048"/>
      <c r="AK117" s="1049">
        <v>1049713</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181</v>
      </c>
      <c r="BR117" s="990"/>
      <c r="BS117" s="990"/>
      <c r="BT117" s="990"/>
      <c r="BU117" s="990"/>
      <c r="BV117" s="990" t="s">
        <v>181</v>
      </c>
      <c r="BW117" s="990"/>
      <c r="BX117" s="990"/>
      <c r="BY117" s="990"/>
      <c r="BZ117" s="990"/>
      <c r="CA117" s="990" t="s">
        <v>454</v>
      </c>
      <c r="CB117" s="990"/>
      <c r="CC117" s="990"/>
      <c r="CD117" s="990"/>
      <c r="CE117" s="990"/>
      <c r="CF117" s="984" t="s">
        <v>181</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181</v>
      </c>
      <c r="DM117" s="1029"/>
      <c r="DN117" s="1029"/>
      <c r="DO117" s="1029"/>
      <c r="DP117" s="1030"/>
      <c r="DQ117" s="1031" t="s">
        <v>437</v>
      </c>
      <c r="DR117" s="1029"/>
      <c r="DS117" s="1029"/>
      <c r="DT117" s="1029"/>
      <c r="DU117" s="1030"/>
      <c r="DV117" s="1032" t="s">
        <v>181</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303</v>
      </c>
      <c r="AG118" s="955"/>
      <c r="AH118" s="955"/>
      <c r="AI118" s="955"/>
      <c r="AJ118" s="956"/>
      <c r="AK118" s="954" t="s">
        <v>302</v>
      </c>
      <c r="AL118" s="955"/>
      <c r="AM118" s="955"/>
      <c r="AN118" s="955"/>
      <c r="AO118" s="956"/>
      <c r="AP118" s="1041" t="s">
        <v>424</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181</v>
      </c>
      <c r="BW118" s="1068"/>
      <c r="BX118" s="1068"/>
      <c r="BY118" s="1068"/>
      <c r="BZ118" s="1068"/>
      <c r="CA118" s="1068" t="s">
        <v>181</v>
      </c>
      <c r="CB118" s="1068"/>
      <c r="CC118" s="1068"/>
      <c r="CD118" s="1068"/>
      <c r="CE118" s="1068"/>
      <c r="CF118" s="984" t="s">
        <v>181</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181</v>
      </c>
      <c r="DH118" s="1029"/>
      <c r="DI118" s="1029"/>
      <c r="DJ118" s="1029"/>
      <c r="DK118" s="1030"/>
      <c r="DL118" s="1031" t="s">
        <v>181</v>
      </c>
      <c r="DM118" s="1029"/>
      <c r="DN118" s="1029"/>
      <c r="DO118" s="1029"/>
      <c r="DP118" s="1030"/>
      <c r="DQ118" s="1031" t="s">
        <v>437</v>
      </c>
      <c r="DR118" s="1029"/>
      <c r="DS118" s="1029"/>
      <c r="DT118" s="1029"/>
      <c r="DU118" s="1030"/>
      <c r="DV118" s="1032" t="s">
        <v>181</v>
      </c>
      <c r="DW118" s="1033"/>
      <c r="DX118" s="1033"/>
      <c r="DY118" s="1033"/>
      <c r="DZ118" s="1034"/>
    </row>
    <row r="119" spans="1:130" s="226" customFormat="1" ht="26.25" customHeight="1" x14ac:dyDescent="0.15">
      <c r="A119" s="1129"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437</v>
      </c>
      <c r="AB119" s="962"/>
      <c r="AC119" s="962"/>
      <c r="AD119" s="962"/>
      <c r="AE119" s="963"/>
      <c r="AF119" s="964" t="s">
        <v>181</v>
      </c>
      <c r="AG119" s="962"/>
      <c r="AH119" s="962"/>
      <c r="AI119" s="962"/>
      <c r="AJ119" s="963"/>
      <c r="AK119" s="964" t="s">
        <v>181</v>
      </c>
      <c r="AL119" s="962"/>
      <c r="AM119" s="962"/>
      <c r="AN119" s="962"/>
      <c r="AO119" s="963"/>
      <c r="AP119" s="965" t="s">
        <v>437</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458</v>
      </c>
      <c r="BP119" s="1076"/>
      <c r="BQ119" s="1067">
        <v>12370054</v>
      </c>
      <c r="BR119" s="1068"/>
      <c r="BS119" s="1068"/>
      <c r="BT119" s="1068"/>
      <c r="BU119" s="1068"/>
      <c r="BV119" s="1068">
        <v>11902170</v>
      </c>
      <c r="BW119" s="1068"/>
      <c r="BX119" s="1068"/>
      <c r="BY119" s="1068"/>
      <c r="BZ119" s="1068"/>
      <c r="CA119" s="1068">
        <v>11557211</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181</v>
      </c>
      <c r="DH119" s="1054"/>
      <c r="DI119" s="1054"/>
      <c r="DJ119" s="1054"/>
      <c r="DK119" s="1055"/>
      <c r="DL119" s="1053" t="s">
        <v>181</v>
      </c>
      <c r="DM119" s="1054"/>
      <c r="DN119" s="1054"/>
      <c r="DO119" s="1054"/>
      <c r="DP119" s="1055"/>
      <c r="DQ119" s="1053" t="s">
        <v>181</v>
      </c>
      <c r="DR119" s="1054"/>
      <c r="DS119" s="1054"/>
      <c r="DT119" s="1054"/>
      <c r="DU119" s="1055"/>
      <c r="DV119" s="1056" t="s">
        <v>181</v>
      </c>
      <c r="DW119" s="1057"/>
      <c r="DX119" s="1057"/>
      <c r="DY119" s="1057"/>
      <c r="DZ119" s="1058"/>
    </row>
    <row r="120" spans="1:130" s="226" customFormat="1" ht="26.25" customHeight="1" x14ac:dyDescent="0.15">
      <c r="A120" s="1130"/>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181</v>
      </c>
      <c r="AB120" s="1029"/>
      <c r="AC120" s="1029"/>
      <c r="AD120" s="1029"/>
      <c r="AE120" s="1030"/>
      <c r="AF120" s="1031" t="s">
        <v>437</v>
      </c>
      <c r="AG120" s="1029"/>
      <c r="AH120" s="1029"/>
      <c r="AI120" s="1029"/>
      <c r="AJ120" s="1030"/>
      <c r="AK120" s="1031" t="s">
        <v>437</v>
      </c>
      <c r="AL120" s="1029"/>
      <c r="AM120" s="1029"/>
      <c r="AN120" s="1029"/>
      <c r="AO120" s="1030"/>
      <c r="AP120" s="1032" t="s">
        <v>181</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4103586</v>
      </c>
      <c r="BR120" s="997"/>
      <c r="BS120" s="997"/>
      <c r="BT120" s="997"/>
      <c r="BU120" s="997"/>
      <c r="BV120" s="997">
        <v>3952644</v>
      </c>
      <c r="BW120" s="997"/>
      <c r="BX120" s="997"/>
      <c r="BY120" s="997"/>
      <c r="BZ120" s="997"/>
      <c r="CA120" s="997">
        <v>3684644</v>
      </c>
      <c r="CB120" s="997"/>
      <c r="CC120" s="997"/>
      <c r="CD120" s="997"/>
      <c r="CE120" s="997"/>
      <c r="CF120" s="1011">
        <v>81</v>
      </c>
      <c r="CG120" s="1012"/>
      <c r="CH120" s="1012"/>
      <c r="CI120" s="1012"/>
      <c r="CJ120" s="1012"/>
      <c r="CK120" s="1077" t="s">
        <v>462</v>
      </c>
      <c r="CL120" s="1078"/>
      <c r="CM120" s="1078"/>
      <c r="CN120" s="1078"/>
      <c r="CO120" s="1079"/>
      <c r="CP120" s="1085" t="s">
        <v>403</v>
      </c>
      <c r="CQ120" s="1086"/>
      <c r="CR120" s="1086"/>
      <c r="CS120" s="1086"/>
      <c r="CT120" s="1086"/>
      <c r="CU120" s="1086"/>
      <c r="CV120" s="1086"/>
      <c r="CW120" s="1086"/>
      <c r="CX120" s="1086"/>
      <c r="CY120" s="1086"/>
      <c r="CZ120" s="1086"/>
      <c r="DA120" s="1086"/>
      <c r="DB120" s="1086"/>
      <c r="DC120" s="1086"/>
      <c r="DD120" s="1086"/>
      <c r="DE120" s="1086"/>
      <c r="DF120" s="1087"/>
      <c r="DG120" s="996">
        <v>2799294</v>
      </c>
      <c r="DH120" s="997"/>
      <c r="DI120" s="997"/>
      <c r="DJ120" s="997"/>
      <c r="DK120" s="997"/>
      <c r="DL120" s="997">
        <v>2872762</v>
      </c>
      <c r="DM120" s="997"/>
      <c r="DN120" s="997"/>
      <c r="DO120" s="997"/>
      <c r="DP120" s="997"/>
      <c r="DQ120" s="997">
        <v>2865516</v>
      </c>
      <c r="DR120" s="997"/>
      <c r="DS120" s="997"/>
      <c r="DT120" s="997"/>
      <c r="DU120" s="997"/>
      <c r="DV120" s="998">
        <v>63</v>
      </c>
      <c r="DW120" s="998"/>
      <c r="DX120" s="998"/>
      <c r="DY120" s="998"/>
      <c r="DZ120" s="999"/>
    </row>
    <row r="121" spans="1:130" s="226" customFormat="1" ht="26.25" customHeight="1" x14ac:dyDescent="0.15">
      <c r="A121" s="1130"/>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181</v>
      </c>
      <c r="AB121" s="1029"/>
      <c r="AC121" s="1029"/>
      <c r="AD121" s="1029"/>
      <c r="AE121" s="1030"/>
      <c r="AF121" s="1031" t="s">
        <v>181</v>
      </c>
      <c r="AG121" s="1029"/>
      <c r="AH121" s="1029"/>
      <c r="AI121" s="1029"/>
      <c r="AJ121" s="1030"/>
      <c r="AK121" s="1031" t="s">
        <v>181</v>
      </c>
      <c r="AL121" s="1029"/>
      <c r="AM121" s="1029"/>
      <c r="AN121" s="1029"/>
      <c r="AO121" s="1030"/>
      <c r="AP121" s="1032" t="s">
        <v>181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t="s">
        <v>181</v>
      </c>
      <c r="BR121" s="990"/>
      <c r="BS121" s="990"/>
      <c r="BT121" s="990"/>
      <c r="BU121" s="990"/>
      <c r="BV121" s="990" t="s">
        <v>437</v>
      </c>
      <c r="BW121" s="990"/>
      <c r="BX121" s="990"/>
      <c r="BY121" s="990"/>
      <c r="BZ121" s="990"/>
      <c r="CA121" s="990" t="s">
        <v>181</v>
      </c>
      <c r="CB121" s="990"/>
      <c r="CC121" s="990"/>
      <c r="CD121" s="990"/>
      <c r="CE121" s="990"/>
      <c r="CF121" s="984" t="s">
        <v>181</v>
      </c>
      <c r="CG121" s="985"/>
      <c r="CH121" s="985"/>
      <c r="CI121" s="985"/>
      <c r="CJ121" s="985"/>
      <c r="CK121" s="1080"/>
      <c r="CL121" s="1081"/>
      <c r="CM121" s="1081"/>
      <c r="CN121" s="1081"/>
      <c r="CO121" s="1082"/>
      <c r="CP121" s="1090" t="s">
        <v>404</v>
      </c>
      <c r="CQ121" s="1091"/>
      <c r="CR121" s="1091"/>
      <c r="CS121" s="1091"/>
      <c r="CT121" s="1091"/>
      <c r="CU121" s="1091"/>
      <c r="CV121" s="1091"/>
      <c r="CW121" s="1091"/>
      <c r="CX121" s="1091"/>
      <c r="CY121" s="1091"/>
      <c r="CZ121" s="1091"/>
      <c r="DA121" s="1091"/>
      <c r="DB121" s="1091"/>
      <c r="DC121" s="1091"/>
      <c r="DD121" s="1091"/>
      <c r="DE121" s="1091"/>
      <c r="DF121" s="1092"/>
      <c r="DG121" s="989">
        <v>1000985</v>
      </c>
      <c r="DH121" s="990"/>
      <c r="DI121" s="990"/>
      <c r="DJ121" s="990"/>
      <c r="DK121" s="990"/>
      <c r="DL121" s="990">
        <v>939834</v>
      </c>
      <c r="DM121" s="990"/>
      <c r="DN121" s="990"/>
      <c r="DO121" s="990"/>
      <c r="DP121" s="990"/>
      <c r="DQ121" s="990">
        <v>877485</v>
      </c>
      <c r="DR121" s="990"/>
      <c r="DS121" s="990"/>
      <c r="DT121" s="990"/>
      <c r="DU121" s="990"/>
      <c r="DV121" s="991">
        <v>19.3</v>
      </c>
      <c r="DW121" s="991"/>
      <c r="DX121" s="991"/>
      <c r="DY121" s="991"/>
      <c r="DZ121" s="992"/>
    </row>
    <row r="122" spans="1:130" s="226" customFormat="1" ht="26.25" customHeight="1" x14ac:dyDescent="0.15">
      <c r="A122" s="1130"/>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181</v>
      </c>
      <c r="AB122" s="1029"/>
      <c r="AC122" s="1029"/>
      <c r="AD122" s="1029"/>
      <c r="AE122" s="1030"/>
      <c r="AF122" s="1031" t="s">
        <v>181</v>
      </c>
      <c r="AG122" s="1029"/>
      <c r="AH122" s="1029"/>
      <c r="AI122" s="1029"/>
      <c r="AJ122" s="1030"/>
      <c r="AK122" s="1031" t="s">
        <v>181</v>
      </c>
      <c r="AL122" s="1029"/>
      <c r="AM122" s="1029"/>
      <c r="AN122" s="1029"/>
      <c r="AO122" s="1030"/>
      <c r="AP122" s="1032" t="s">
        <v>181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8528772</v>
      </c>
      <c r="BR122" s="1068"/>
      <c r="BS122" s="1068"/>
      <c r="BT122" s="1068"/>
      <c r="BU122" s="1068"/>
      <c r="BV122" s="1068">
        <v>8179388</v>
      </c>
      <c r="BW122" s="1068"/>
      <c r="BX122" s="1068"/>
      <c r="BY122" s="1068"/>
      <c r="BZ122" s="1068"/>
      <c r="CA122" s="1068">
        <v>7883843</v>
      </c>
      <c r="CB122" s="1068"/>
      <c r="CC122" s="1068"/>
      <c r="CD122" s="1068"/>
      <c r="CE122" s="1068"/>
      <c r="CF122" s="1088">
        <v>173.4</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358468</v>
      </c>
      <c r="DH122" s="990"/>
      <c r="DI122" s="990"/>
      <c r="DJ122" s="990"/>
      <c r="DK122" s="990"/>
      <c r="DL122" s="990">
        <v>352210</v>
      </c>
      <c r="DM122" s="990"/>
      <c r="DN122" s="990"/>
      <c r="DO122" s="990"/>
      <c r="DP122" s="990"/>
      <c r="DQ122" s="990">
        <v>350770</v>
      </c>
      <c r="DR122" s="990"/>
      <c r="DS122" s="990"/>
      <c r="DT122" s="990"/>
      <c r="DU122" s="990"/>
      <c r="DV122" s="991">
        <v>7.7</v>
      </c>
      <c r="DW122" s="991"/>
      <c r="DX122" s="991"/>
      <c r="DY122" s="991"/>
      <c r="DZ122" s="992"/>
    </row>
    <row r="123" spans="1:130" s="226" customFormat="1" ht="26.25" customHeight="1" x14ac:dyDescent="0.15">
      <c r="A123" s="1130"/>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181</v>
      </c>
      <c r="AB123" s="1029"/>
      <c r="AC123" s="1029"/>
      <c r="AD123" s="1029"/>
      <c r="AE123" s="1030"/>
      <c r="AF123" s="1031" t="s">
        <v>181</v>
      </c>
      <c r="AG123" s="1029"/>
      <c r="AH123" s="1029"/>
      <c r="AI123" s="1029"/>
      <c r="AJ123" s="1030"/>
      <c r="AK123" s="1031" t="s">
        <v>181</v>
      </c>
      <c r="AL123" s="1029"/>
      <c r="AM123" s="1029"/>
      <c r="AN123" s="1029"/>
      <c r="AO123" s="1030"/>
      <c r="AP123" s="1032" t="s">
        <v>181</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467</v>
      </c>
      <c r="BP123" s="1076"/>
      <c r="BQ123" s="1136">
        <v>12632358</v>
      </c>
      <c r="BR123" s="1102"/>
      <c r="BS123" s="1102"/>
      <c r="BT123" s="1102"/>
      <c r="BU123" s="1102"/>
      <c r="BV123" s="1102">
        <v>12132032</v>
      </c>
      <c r="BW123" s="1102"/>
      <c r="BX123" s="1102"/>
      <c r="BY123" s="1102"/>
      <c r="BZ123" s="1102"/>
      <c r="CA123" s="1102">
        <v>11568487</v>
      </c>
      <c r="CB123" s="1102"/>
      <c r="CC123" s="1102"/>
      <c r="CD123" s="1102"/>
      <c r="CE123" s="1102"/>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233595</v>
      </c>
      <c r="DH123" s="1029"/>
      <c r="DI123" s="1029"/>
      <c r="DJ123" s="1029"/>
      <c r="DK123" s="1030"/>
      <c r="DL123" s="1031">
        <v>202123</v>
      </c>
      <c r="DM123" s="1029"/>
      <c r="DN123" s="1029"/>
      <c r="DO123" s="1029"/>
      <c r="DP123" s="1030"/>
      <c r="DQ123" s="1031">
        <v>198136</v>
      </c>
      <c r="DR123" s="1029"/>
      <c r="DS123" s="1029"/>
      <c r="DT123" s="1029"/>
      <c r="DU123" s="1030"/>
      <c r="DV123" s="1032">
        <v>4.4000000000000004</v>
      </c>
      <c r="DW123" s="1033"/>
      <c r="DX123" s="1033"/>
      <c r="DY123" s="1033"/>
      <c r="DZ123" s="1034"/>
    </row>
    <row r="124" spans="1:130" s="226" customFormat="1" ht="26.25" customHeight="1" thickBot="1" x14ac:dyDescent="0.2">
      <c r="A124" s="1130"/>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181</v>
      </c>
      <c r="AG124" s="1029"/>
      <c r="AH124" s="1029"/>
      <c r="AI124" s="1029"/>
      <c r="AJ124" s="1030"/>
      <c r="AK124" s="1031" t="s">
        <v>181</v>
      </c>
      <c r="AL124" s="1029"/>
      <c r="AM124" s="1029"/>
      <c r="AN124" s="1029"/>
      <c r="AO124" s="1030"/>
      <c r="AP124" s="1032" t="s">
        <v>181</v>
      </c>
      <c r="AQ124" s="1033"/>
      <c r="AR124" s="1033"/>
      <c r="AS124" s="1033"/>
      <c r="AT124" s="1034"/>
      <c r="AU124" s="1132" t="s">
        <v>469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181</v>
      </c>
      <c r="BR124" s="1098"/>
      <c r="BS124" s="1098"/>
      <c r="BT124" s="1098"/>
      <c r="BU124" s="1098"/>
      <c r="BV124" s="1098" t="s">
        <v>181</v>
      </c>
      <c r="BW124" s="1098"/>
      <c r="BX124" s="1098"/>
      <c r="BY124" s="1098"/>
      <c r="BZ124" s="1098"/>
      <c r="CA124" s="1098" t="s">
        <v>437</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181</v>
      </c>
      <c r="DH124" s="1054"/>
      <c r="DI124" s="1054"/>
      <c r="DJ124" s="1054"/>
      <c r="DK124" s="1055"/>
      <c r="DL124" s="1053" t="s">
        <v>181</v>
      </c>
      <c r="DM124" s="1054"/>
      <c r="DN124" s="1054"/>
      <c r="DO124" s="1054"/>
      <c r="DP124" s="1055"/>
      <c r="DQ124" s="1053" t="s">
        <v>181</v>
      </c>
      <c r="DR124" s="1054"/>
      <c r="DS124" s="1054"/>
      <c r="DT124" s="1054"/>
      <c r="DU124" s="1055"/>
      <c r="DV124" s="1056" t="s">
        <v>437</v>
      </c>
      <c r="DW124" s="1057"/>
      <c r="DX124" s="1057"/>
      <c r="DY124" s="1057"/>
      <c r="DZ124" s="1058"/>
    </row>
    <row r="125" spans="1:130" s="226" customFormat="1" ht="26.25" customHeight="1" x14ac:dyDescent="0.15">
      <c r="A125" s="1130"/>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437</v>
      </c>
      <c r="AB125" s="1029"/>
      <c r="AC125" s="1029"/>
      <c r="AD125" s="1029"/>
      <c r="AE125" s="1030"/>
      <c r="AF125" s="1031" t="s">
        <v>181</v>
      </c>
      <c r="AG125" s="1029"/>
      <c r="AH125" s="1029"/>
      <c r="AI125" s="1029"/>
      <c r="AJ125" s="1030"/>
      <c r="AK125" s="1031" t="s">
        <v>181</v>
      </c>
      <c r="AL125" s="1029"/>
      <c r="AM125" s="1029"/>
      <c r="AN125" s="1029"/>
      <c r="AO125" s="1030"/>
      <c r="AP125" s="1032" t="s">
        <v>181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181</v>
      </c>
      <c r="DH125" s="997"/>
      <c r="DI125" s="997"/>
      <c r="DJ125" s="997"/>
      <c r="DK125" s="997"/>
      <c r="DL125" s="997" t="s">
        <v>181</v>
      </c>
      <c r="DM125" s="997"/>
      <c r="DN125" s="997"/>
      <c r="DO125" s="997"/>
      <c r="DP125" s="997"/>
      <c r="DQ125" s="997" t="s">
        <v>181</v>
      </c>
      <c r="DR125" s="997"/>
      <c r="DS125" s="997"/>
      <c r="DT125" s="997"/>
      <c r="DU125" s="997"/>
      <c r="DV125" s="998" t="s">
        <v>437</v>
      </c>
      <c r="DW125" s="998"/>
      <c r="DX125" s="998"/>
      <c r="DY125" s="998"/>
      <c r="DZ125" s="999"/>
    </row>
    <row r="126" spans="1:130" s="226" customFormat="1" ht="26.25" customHeight="1" thickBot="1" x14ac:dyDescent="0.2">
      <c r="A126" s="1130"/>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437</v>
      </c>
      <c r="AB126" s="1029"/>
      <c r="AC126" s="1029"/>
      <c r="AD126" s="1029"/>
      <c r="AE126" s="1030"/>
      <c r="AF126" s="1031" t="s">
        <v>437</v>
      </c>
      <c r="AG126" s="1029"/>
      <c r="AH126" s="1029"/>
      <c r="AI126" s="1029"/>
      <c r="AJ126" s="1030"/>
      <c r="AK126" s="1031" t="s">
        <v>437</v>
      </c>
      <c r="AL126" s="1029"/>
      <c r="AM126" s="1029"/>
      <c r="AN126" s="1029"/>
      <c r="AO126" s="1030"/>
      <c r="AP126" s="1032" t="s">
        <v>181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181</v>
      </c>
      <c r="DH126" s="990"/>
      <c r="DI126" s="990"/>
      <c r="DJ126" s="990"/>
      <c r="DK126" s="990"/>
      <c r="DL126" s="990" t="s">
        <v>181</v>
      </c>
      <c r="DM126" s="990"/>
      <c r="DN126" s="990"/>
      <c r="DO126" s="990"/>
      <c r="DP126" s="990"/>
      <c r="DQ126" s="990" t="s">
        <v>437</v>
      </c>
      <c r="DR126" s="990"/>
      <c r="DS126" s="990"/>
      <c r="DT126" s="990"/>
      <c r="DU126" s="990"/>
      <c r="DV126" s="991" t="s">
        <v>181</v>
      </c>
      <c r="DW126" s="991"/>
      <c r="DX126" s="991"/>
      <c r="DY126" s="991"/>
      <c r="DZ126" s="992"/>
    </row>
    <row r="127" spans="1:130" s="226" customFormat="1" ht="26.25" customHeight="1" x14ac:dyDescent="0.15">
      <c r="A127" s="1131"/>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181</v>
      </c>
      <c r="AB127" s="1029"/>
      <c r="AC127" s="1029"/>
      <c r="AD127" s="1029"/>
      <c r="AE127" s="1030"/>
      <c r="AF127" s="1031" t="s">
        <v>181</v>
      </c>
      <c r="AG127" s="1029"/>
      <c r="AH127" s="1029"/>
      <c r="AI127" s="1029"/>
      <c r="AJ127" s="1030"/>
      <c r="AK127" s="1031" t="s">
        <v>181</v>
      </c>
      <c r="AL127" s="1029"/>
      <c r="AM127" s="1029"/>
      <c r="AN127" s="1029"/>
      <c r="AO127" s="1030"/>
      <c r="AP127" s="1032" t="s">
        <v>437</v>
      </c>
      <c r="AQ127" s="1033"/>
      <c r="AR127" s="1033"/>
      <c r="AS127" s="1033"/>
      <c r="AT127" s="1034"/>
      <c r="AU127" s="262"/>
      <c r="AV127" s="262"/>
      <c r="AW127" s="262"/>
      <c r="AX127" s="1103" t="s">
        <v>475</v>
      </c>
      <c r="AY127" s="1104"/>
      <c r="AZ127" s="1104"/>
      <c r="BA127" s="1104"/>
      <c r="BB127" s="1104"/>
      <c r="BC127" s="1104"/>
      <c r="BD127" s="1104"/>
      <c r="BE127" s="1105"/>
      <c r="BF127" s="1106" t="s">
        <v>476</v>
      </c>
      <c r="BG127" s="1104"/>
      <c r="BH127" s="1104"/>
      <c r="BI127" s="1104"/>
      <c r="BJ127" s="1104"/>
      <c r="BK127" s="1104"/>
      <c r="BL127" s="1105"/>
      <c r="BM127" s="1106" t="s">
        <v>477</v>
      </c>
      <c r="BN127" s="1104"/>
      <c r="BO127" s="1104"/>
      <c r="BP127" s="1104"/>
      <c r="BQ127" s="1104"/>
      <c r="BR127" s="1104"/>
      <c r="BS127" s="1105"/>
      <c r="BT127" s="1106" t="s">
        <v>478</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181</v>
      </c>
      <c r="DH127" s="990"/>
      <c r="DI127" s="990"/>
      <c r="DJ127" s="990"/>
      <c r="DK127" s="990"/>
      <c r="DL127" s="990" t="s">
        <v>181</v>
      </c>
      <c r="DM127" s="990"/>
      <c r="DN127" s="990"/>
      <c r="DO127" s="990"/>
      <c r="DP127" s="990"/>
      <c r="DQ127" s="990" t="s">
        <v>181</v>
      </c>
      <c r="DR127" s="990"/>
      <c r="DS127" s="990"/>
      <c r="DT127" s="990"/>
      <c r="DU127" s="990"/>
      <c r="DV127" s="991" t="s">
        <v>181</v>
      </c>
      <c r="DW127" s="991"/>
      <c r="DX127" s="991"/>
      <c r="DY127" s="991"/>
      <c r="DZ127" s="992"/>
    </row>
    <row r="128" spans="1:130" s="226" customFormat="1" ht="26.25" customHeight="1" thickBot="1" x14ac:dyDescent="0.2">
      <c r="A128" s="1114" t="s">
        <v>480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481</v>
      </c>
      <c r="X128" s="1116"/>
      <c r="Y128" s="1116"/>
      <c r="Z128" s="1117"/>
      <c r="AA128" s="1118">
        <v>6092</v>
      </c>
      <c r="AB128" s="1119"/>
      <c r="AC128" s="1119"/>
      <c r="AD128" s="1119"/>
      <c r="AE128" s="1120"/>
      <c r="AF128" s="1121">
        <v>409</v>
      </c>
      <c r="AG128" s="1119"/>
      <c r="AH128" s="1119"/>
      <c r="AI128" s="1119"/>
      <c r="AJ128" s="1120"/>
      <c r="AK128" s="1121">
        <v>410</v>
      </c>
      <c r="AL128" s="1119"/>
      <c r="AM128" s="1119"/>
      <c r="AN128" s="1119"/>
      <c r="AO128" s="1120"/>
      <c r="AP128" s="1122"/>
      <c r="AQ128" s="1123"/>
      <c r="AR128" s="1123"/>
      <c r="AS128" s="1123"/>
      <c r="AT128" s="1124"/>
      <c r="AU128" s="262"/>
      <c r="AV128" s="262"/>
      <c r="AW128" s="262"/>
      <c r="AX128" s="958" t="s">
        <v>482</v>
      </c>
      <c r="AY128" s="959"/>
      <c r="AZ128" s="959"/>
      <c r="BA128" s="959"/>
      <c r="BB128" s="959"/>
      <c r="BC128" s="959"/>
      <c r="BD128" s="959"/>
      <c r="BE128" s="960"/>
      <c r="BF128" s="1125" t="s">
        <v>437</v>
      </c>
      <c r="BG128" s="1126"/>
      <c r="BH128" s="1126"/>
      <c r="BI128" s="1126"/>
      <c r="BJ128" s="1126"/>
      <c r="BK128" s="1126"/>
      <c r="BL128" s="1127"/>
      <c r="BM128" s="1125">
        <v>14.8</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483</v>
      </c>
      <c r="CQ128" s="1108"/>
      <c r="CR128" s="1108"/>
      <c r="CS128" s="1108"/>
      <c r="CT128" s="1108"/>
      <c r="CU128" s="1108"/>
      <c r="CV128" s="1108"/>
      <c r="CW128" s="1108"/>
      <c r="CX128" s="1108"/>
      <c r="CY128" s="1108"/>
      <c r="CZ128" s="1108"/>
      <c r="DA128" s="1108"/>
      <c r="DB128" s="1108"/>
      <c r="DC128" s="1108"/>
      <c r="DD128" s="1108"/>
      <c r="DE128" s="1108"/>
      <c r="DF128" s="1109"/>
      <c r="DG128" s="1110" t="s">
        <v>437</v>
      </c>
      <c r="DH128" s="1111"/>
      <c r="DI128" s="1111"/>
      <c r="DJ128" s="1111"/>
      <c r="DK128" s="1111"/>
      <c r="DL128" s="1111" t="s">
        <v>181</v>
      </c>
      <c r="DM128" s="1111"/>
      <c r="DN128" s="1111"/>
      <c r="DO128" s="1111"/>
      <c r="DP128" s="1111"/>
      <c r="DQ128" s="1111" t="s">
        <v>181</v>
      </c>
      <c r="DR128" s="1111"/>
      <c r="DS128" s="1111"/>
      <c r="DT128" s="1111"/>
      <c r="DU128" s="1111"/>
      <c r="DV128" s="1112" t="s">
        <v>181</v>
      </c>
      <c r="DW128" s="1112"/>
      <c r="DX128" s="1112"/>
      <c r="DY128" s="1112"/>
      <c r="DZ128" s="1113"/>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5374419</v>
      </c>
      <c r="AB129" s="1029"/>
      <c r="AC129" s="1029"/>
      <c r="AD129" s="1029"/>
      <c r="AE129" s="1030"/>
      <c r="AF129" s="1031">
        <v>5287562</v>
      </c>
      <c r="AG129" s="1029"/>
      <c r="AH129" s="1029"/>
      <c r="AI129" s="1029"/>
      <c r="AJ129" s="1030"/>
      <c r="AK129" s="1031">
        <v>5322169</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181</v>
      </c>
      <c r="BG129" s="1139"/>
      <c r="BH129" s="1139"/>
      <c r="BI129" s="1139"/>
      <c r="BJ129" s="1139"/>
      <c r="BK129" s="1139"/>
      <c r="BL129" s="1140"/>
      <c r="BM129" s="1138">
        <v>19.8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781843</v>
      </c>
      <c r="AB130" s="1029"/>
      <c r="AC130" s="1029"/>
      <c r="AD130" s="1029"/>
      <c r="AE130" s="1030"/>
      <c r="AF130" s="1031">
        <v>791987</v>
      </c>
      <c r="AG130" s="1029"/>
      <c r="AH130" s="1029"/>
      <c r="AI130" s="1029"/>
      <c r="AJ130" s="1030"/>
      <c r="AK130" s="1031">
        <v>775527</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6.2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4592576</v>
      </c>
      <c r="AB131" s="1054"/>
      <c r="AC131" s="1054"/>
      <c r="AD131" s="1054"/>
      <c r="AE131" s="1055"/>
      <c r="AF131" s="1053">
        <v>4495575</v>
      </c>
      <c r="AG131" s="1054"/>
      <c r="AH131" s="1054"/>
      <c r="AI131" s="1054"/>
      <c r="AJ131" s="1055"/>
      <c r="AK131" s="1053">
        <v>4546642</v>
      </c>
      <c r="AL131" s="1054"/>
      <c r="AM131" s="1054"/>
      <c r="AN131" s="1054"/>
      <c r="AO131" s="1055"/>
      <c r="AP131" s="1184"/>
      <c r="AQ131" s="1185"/>
      <c r="AR131" s="1185"/>
      <c r="AS131" s="1185"/>
      <c r="AT131" s="1186"/>
      <c r="AU131" s="264"/>
      <c r="AV131" s="264"/>
      <c r="AW131" s="264"/>
      <c r="AX131" s="1156" t="s">
        <v>490</v>
      </c>
      <c r="AY131" s="1108"/>
      <c r="AZ131" s="1108"/>
      <c r="BA131" s="1108"/>
      <c r="BB131" s="1108"/>
      <c r="BC131" s="1108"/>
      <c r="BD131" s="1108"/>
      <c r="BE131" s="1109"/>
      <c r="BF131" s="1157" t="s">
        <v>181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5.9264560890000002</v>
      </c>
      <c r="AB132" s="1170"/>
      <c r="AC132" s="1170"/>
      <c r="AD132" s="1170"/>
      <c r="AE132" s="1171"/>
      <c r="AF132" s="1172">
        <v>6.8385912810000002</v>
      </c>
      <c r="AG132" s="1170"/>
      <c r="AH132" s="1170"/>
      <c r="AI132" s="1170"/>
      <c r="AJ132" s="1171"/>
      <c r="AK132" s="1172">
        <v>6.0214989440000002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6.9</v>
      </c>
      <c r="AB133" s="1153"/>
      <c r="AC133" s="1153"/>
      <c r="AD133" s="1153"/>
      <c r="AE133" s="1154"/>
      <c r="AF133" s="1152">
        <v>6.6</v>
      </c>
      <c r="AG133" s="1153"/>
      <c r="AH133" s="1153"/>
      <c r="AI133" s="1153"/>
      <c r="AJ133" s="1154"/>
      <c r="AK133" s="1152">
        <v>6.2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epqD0U62tBZpZIpnW0cMInDnsl60hatiww2NkYHW+CQHzJai9sEdxxBI3u6bsfaiiNu7ZgvE7CK4Rq3Fp9/wg==" saltValue="bOSCE98J9zVecRWoLPRs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R+3zu79kwdrDf7SfO/NZUNhkG5FNcAMI+oeByGidvo2X9NbVd1L6F4yU6oolViFjRZkSMlwpCsdWwbdM9TSIg==" saltValue="iCqPqt/yZJShXZ9YeyLB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y9/9oeSsqZUhv927nzZZNSc6aaMhCV3/qlgwmBjfLCGrKZEc461PwQsM1aMCo3Ps6b4vfMbzpHcZ4nnNA3ihA==" saltValue="pGTukBjwwHlOIF59usBu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1190291</v>
      </c>
      <c r="AP9" s="292">
        <v>80311</v>
      </c>
      <c r="AQ9" s="293">
        <v>86936</v>
      </c>
      <c r="AR9" s="294">
        <v>-7.6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132248</v>
      </c>
      <c r="AP10" s="295">
        <v>8923</v>
      </c>
      <c r="AQ10" s="296">
        <v>8644</v>
      </c>
      <c r="AR10" s="297">
        <v>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268080</v>
      </c>
      <c r="AP11" s="295">
        <v>18088</v>
      </c>
      <c r="AQ11" s="296">
        <v>14102</v>
      </c>
      <c r="AR11" s="297">
        <v>28.3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665</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38634</v>
      </c>
      <c r="AP14" s="295">
        <v>2607</v>
      </c>
      <c r="AQ14" s="296">
        <v>4315</v>
      </c>
      <c r="AR14" s="297">
        <v>-39.6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t="s">
        <v>506</v>
      </c>
      <c r="AP15" s="295" t="s">
        <v>506</v>
      </c>
      <c r="AQ15" s="296">
        <v>2138</v>
      </c>
      <c r="AR15" s="297" t="s">
        <v>506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-171148</v>
      </c>
      <c r="AP16" s="295">
        <v>-11548</v>
      </c>
      <c r="AQ16" s="296">
        <v>-8691</v>
      </c>
      <c r="AR16" s="297">
        <v>32.9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1458105</v>
      </c>
      <c r="AP17" s="295">
        <v>98381</v>
      </c>
      <c r="AQ17" s="296">
        <v>108111</v>
      </c>
      <c r="AR17" s="297">
        <v>-9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9.58</v>
      </c>
      <c r="AP21" s="308">
        <v>10.32</v>
      </c>
      <c r="AQ21" s="309">
        <v>-0.74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97.8</v>
      </c>
      <c r="AP22" s="313">
        <v>96.5</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721349</v>
      </c>
      <c r="AP32" s="322">
        <v>48671</v>
      </c>
      <c r="AQ32" s="323">
        <v>56558</v>
      </c>
      <c r="AR32" s="324">
        <v>-13.9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v>4</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314655</v>
      </c>
      <c r="AP35" s="322">
        <v>21230</v>
      </c>
      <c r="AQ35" s="323">
        <v>21321</v>
      </c>
      <c r="AR35" s="324">
        <v>-0.4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13709</v>
      </c>
      <c r="AP36" s="322">
        <v>925</v>
      </c>
      <c r="AQ36" s="323">
        <v>3744</v>
      </c>
      <c r="AR36" s="324">
        <v>-75.3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506</v>
      </c>
      <c r="AP37" s="322" t="s">
        <v>506</v>
      </c>
      <c r="AQ37" s="323">
        <v>1218</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4</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-410</v>
      </c>
      <c r="AP39" s="322">
        <v>-28</v>
      </c>
      <c r="AQ39" s="323">
        <v>-1519</v>
      </c>
      <c r="AR39" s="324">
        <v>-98.2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-775527</v>
      </c>
      <c r="AP40" s="322">
        <v>-52326</v>
      </c>
      <c r="AQ40" s="323">
        <v>-54553</v>
      </c>
      <c r="AR40" s="324">
        <v>-4.0999999999999996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273776</v>
      </c>
      <c r="AP41" s="322">
        <v>18472</v>
      </c>
      <c r="AQ41" s="323">
        <v>26777</v>
      </c>
      <c r="AR41" s="324">
        <v>-31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1153432</v>
      </c>
      <c r="AN51" s="344">
        <v>74952</v>
      </c>
      <c r="AO51" s="345">
        <v>59.2</v>
      </c>
      <c r="AP51" s="346">
        <v>81990</v>
      </c>
      <c r="AQ51" s="347">
        <v>16.2</v>
      </c>
      <c r="AR51" s="348">
        <v>43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618487</v>
      </c>
      <c r="AN52" s="352">
        <v>40190</v>
      </c>
      <c r="AO52" s="353">
        <v>33.700000000000003</v>
      </c>
      <c r="AP52" s="354">
        <v>34482</v>
      </c>
      <c r="AQ52" s="355">
        <v>-4.5</v>
      </c>
      <c r="AR52" s="356">
        <v>38.200000000000003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739424</v>
      </c>
      <c r="AN53" s="344">
        <v>48557</v>
      </c>
      <c r="AO53" s="345">
        <v>-35.200000000000003</v>
      </c>
      <c r="AP53" s="346">
        <v>87551</v>
      </c>
      <c r="AQ53" s="347">
        <v>6.8</v>
      </c>
      <c r="AR53" s="348">
        <v>-42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327552</v>
      </c>
      <c r="AN54" s="352">
        <v>21510</v>
      </c>
      <c r="AO54" s="353">
        <v>-46.5</v>
      </c>
      <c r="AP54" s="354">
        <v>43994</v>
      </c>
      <c r="AQ54" s="355">
        <v>27.6</v>
      </c>
      <c r="AR54" s="356">
        <v>-74.099999999999994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617336</v>
      </c>
      <c r="AN55" s="344">
        <v>40883</v>
      </c>
      <c r="AO55" s="345">
        <v>-15.8</v>
      </c>
      <c r="AP55" s="346">
        <v>106092</v>
      </c>
      <c r="AQ55" s="347">
        <v>21.2</v>
      </c>
      <c r="AR55" s="348">
        <v>-37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369963</v>
      </c>
      <c r="AN56" s="352">
        <v>24501</v>
      </c>
      <c r="AO56" s="353">
        <v>13.9</v>
      </c>
      <c r="AP56" s="354">
        <v>44299</v>
      </c>
      <c r="AQ56" s="355">
        <v>0.7</v>
      </c>
      <c r="AR56" s="356">
        <v>13.2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406868</v>
      </c>
      <c r="AN57" s="344">
        <v>27153</v>
      </c>
      <c r="AO57" s="345">
        <v>-33.6</v>
      </c>
      <c r="AP57" s="346">
        <v>78903</v>
      </c>
      <c r="AQ57" s="347">
        <v>-25.6</v>
      </c>
      <c r="AR57" s="348">
        <v>-8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231584</v>
      </c>
      <c r="AN58" s="352">
        <v>15455</v>
      </c>
      <c r="AO58" s="353">
        <v>-36.9</v>
      </c>
      <c r="AP58" s="354">
        <v>49201</v>
      </c>
      <c r="AQ58" s="355">
        <v>11.1</v>
      </c>
      <c r="AR58" s="356">
        <v>-48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334223</v>
      </c>
      <c r="AN59" s="344">
        <v>22551</v>
      </c>
      <c r="AO59" s="345">
        <v>-16.899999999999999</v>
      </c>
      <c r="AP59" s="346">
        <v>82993</v>
      </c>
      <c r="AQ59" s="347">
        <v>5.2</v>
      </c>
      <c r="AR59" s="348">
        <v>-22.1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198065</v>
      </c>
      <c r="AN60" s="352">
        <v>13364</v>
      </c>
      <c r="AO60" s="353">
        <v>-13.5</v>
      </c>
      <c r="AP60" s="354">
        <v>46787</v>
      </c>
      <c r="AQ60" s="355">
        <v>-4.9000000000000004</v>
      </c>
      <c r="AR60" s="356">
        <v>-8.6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650257</v>
      </c>
      <c r="AN61" s="359">
        <v>42819</v>
      </c>
      <c r="AO61" s="360">
        <v>-8.5</v>
      </c>
      <c r="AP61" s="361">
        <v>87506</v>
      </c>
      <c r="AQ61" s="362">
        <v>4.8</v>
      </c>
      <c r="AR61" s="348">
        <v>-13.3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349130</v>
      </c>
      <c r="AN62" s="352">
        <v>23004</v>
      </c>
      <c r="AO62" s="353">
        <v>-9.9</v>
      </c>
      <c r="AP62" s="354">
        <v>43753</v>
      </c>
      <c r="AQ62" s="355">
        <v>6</v>
      </c>
      <c r="AR62" s="356">
        <v>-15.9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qhYxOTWKf5MonuoEIZf0cjwVWs5wtk8Bj6XqlZdn++KFW2/eM5u+nveBCLe9nf4gCHFh3/OE/WoGtDw9qJXaQ==" saltValue="jeD5cHMD2744S8mYvqpM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0TnBd8yL+6omAPmU9DHqwpCQdgR1DflmrNVPHlPUltQuJRfuroacz1Jj7QOHx54wzi+ZiUJMBQ4AsoftD43PA==" saltValue="S29Om+my/uGZgwh6moGr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B3q7Fdx0Th3nGdIo8PpDRZqvmhY7TmcooYWB/uQtbs8qBcDkvLS3vqn+I/IZTFIZ0hU613iPy3z8Nv4il3+Lg==" saltValue="BCkzHpHNnxvy9NnwbSOk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40.42</v>
      </c>
      <c r="G47" s="12">
        <v>40.14</v>
      </c>
      <c r="H47" s="12">
        <v>38.25</v>
      </c>
      <c r="I47" s="12">
        <v>34.25</v>
      </c>
      <c r="J47" s="13">
        <v>29.64</v>
      </c>
    </row>
    <row r="48" spans="2:10" ht="57.75" customHeight="1" x14ac:dyDescent="0.15">
      <c r="B48" s="14"/>
      <c r="C48" s="1214" t="s">
        <v>4</v>
      </c>
      <c r="D48" s="1214"/>
      <c r="E48" s="1215"/>
      <c r="F48" s="15">
        <v>4.41</v>
      </c>
      <c r="G48" s="16">
        <v>4.71</v>
      </c>
      <c r="H48" s="16">
        <v>5.25</v>
      </c>
      <c r="I48" s="16">
        <v>4.32</v>
      </c>
      <c r="J48" s="17">
        <v>5.26</v>
      </c>
    </row>
    <row r="49" spans="2:10" ht="57.75" customHeight="1" thickBot="1" x14ac:dyDescent="0.2">
      <c r="B49" s="18"/>
      <c r="C49" s="1216" t="s">
        <v>5</v>
      </c>
      <c r="D49" s="1216"/>
      <c r="E49" s="1217"/>
      <c r="F49" s="19">
        <v>2.5099999999999998</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RgJo2pXP//iCtKPsJ69E6vh8glCFy7HYnG8rQ5q6UVWttQA7Lv2xbOs1R9kHEklZnx7Azq6fVLVDyPVNZZDYw==" saltValue="3Rbv8ycDJHL2bosRP1ne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2019-11-13T05:05:57Z</cp:lastPrinted>
  <dcterms:created xsi:type="dcterms:W3CDTF">2019-06-06T06:44:24Z</dcterms:created>
  <dcterms:modified xsi:type="dcterms:W3CDTF">2019-11-21T02:12:55Z</dcterms:modified>
  <cp:category/>
</cp:coreProperties>
</file>