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10135\生徒指導ｇ\★★Ｈ３１事業★★\【H31】インターネット社会を生き抜く力の育成事業\⑵ネットスキルアップサポート\集計表とレーダーチャート\"/>
    </mc:Choice>
  </mc:AlternateContent>
  <bookViews>
    <workbookView xWindow="120" yWindow="45" windowWidth="19440" windowHeight="7875" activeTab="1"/>
  </bookViews>
  <sheets>
    <sheet name="クラス集計1回目" sheetId="4" r:id="rId1"/>
    <sheet name="クラス集計2回目" sheetId="44" r:id="rId2"/>
    <sheet name="個票" sheetId="2" r:id="rId3"/>
    <sheet name="Sheet3" sheetId="3" state="hidden" r:id="rId4"/>
  </sheets>
  <definedNames>
    <definedName name="_xlnm.Print_Area" localSheetId="2">個票!$A$1:$G$59</definedName>
  </definedNames>
  <calcPr calcId="162913"/>
</workbook>
</file>

<file path=xl/calcChain.xml><?xml version="1.0" encoding="utf-8"?>
<calcChain xmlns="http://schemas.openxmlformats.org/spreadsheetml/2006/main">
  <c r="AD49" i="44" l="1"/>
  <c r="AC49" i="44"/>
  <c r="AB49" i="44"/>
  <c r="AA49" i="44"/>
  <c r="Z49" i="44"/>
  <c r="AD48" i="44"/>
  <c r="AC48" i="44"/>
  <c r="AB48" i="44"/>
  <c r="AA48" i="44"/>
  <c r="Z48" i="44"/>
  <c r="AD47" i="44"/>
  <c r="AC47" i="44"/>
  <c r="AB47" i="44"/>
  <c r="AA47" i="44"/>
  <c r="Z47" i="44"/>
  <c r="AD46" i="44"/>
  <c r="AC46" i="44"/>
  <c r="AB46" i="44"/>
  <c r="AA46" i="44"/>
  <c r="Z46" i="44"/>
  <c r="AD45" i="44"/>
  <c r="AC45" i="44"/>
  <c r="AB45" i="44"/>
  <c r="AA45" i="44"/>
  <c r="Z45" i="44"/>
  <c r="AD44" i="44"/>
  <c r="AC44" i="44"/>
  <c r="AB44" i="44"/>
  <c r="AA44" i="44"/>
  <c r="Z44" i="44"/>
  <c r="AD43" i="44"/>
  <c r="AC43" i="44"/>
  <c r="AB43" i="44"/>
  <c r="AA43" i="44"/>
  <c r="Z43" i="44"/>
  <c r="AD42" i="44"/>
  <c r="AC42" i="44"/>
  <c r="AB42" i="44"/>
  <c r="AA42" i="44"/>
  <c r="Z42" i="44"/>
  <c r="AD41" i="44"/>
  <c r="AC41" i="44"/>
  <c r="AB41" i="44"/>
  <c r="AA41" i="44"/>
  <c r="Z41" i="44"/>
  <c r="AD40" i="44"/>
  <c r="AC40" i="44"/>
  <c r="AB40" i="44"/>
  <c r="AA40" i="44"/>
  <c r="Z40" i="44"/>
  <c r="AD39" i="44"/>
  <c r="AC39" i="44"/>
  <c r="AB39" i="44"/>
  <c r="AA39" i="44"/>
  <c r="Z39" i="44"/>
  <c r="AD38" i="44"/>
  <c r="AC38" i="44"/>
  <c r="AB38" i="44"/>
  <c r="AA38" i="44"/>
  <c r="Z38" i="44"/>
  <c r="AD37" i="44"/>
  <c r="AC37" i="44"/>
  <c r="AB37" i="44"/>
  <c r="AA37" i="44"/>
  <c r="Z37" i="44"/>
  <c r="AD36" i="44"/>
  <c r="AC36" i="44"/>
  <c r="AB36" i="44"/>
  <c r="AA36" i="44"/>
  <c r="Z36" i="44"/>
  <c r="AD35" i="44"/>
  <c r="AC35" i="44"/>
  <c r="AB35" i="44"/>
  <c r="AA35" i="44"/>
  <c r="Z35" i="44"/>
  <c r="AD34" i="44"/>
  <c r="AC34" i="44"/>
  <c r="AB34" i="44"/>
  <c r="AA34" i="44"/>
  <c r="Z34" i="44"/>
  <c r="AD33" i="44"/>
  <c r="AC33" i="44"/>
  <c r="AB33" i="44"/>
  <c r="AA33" i="44"/>
  <c r="Z33" i="44"/>
  <c r="AD32" i="44"/>
  <c r="AC32" i="44"/>
  <c r="AB32" i="44"/>
  <c r="AA32" i="44"/>
  <c r="Z32" i="44"/>
  <c r="AD31" i="44"/>
  <c r="AC31" i="44"/>
  <c r="AB31" i="44"/>
  <c r="AA31" i="44"/>
  <c r="Z31" i="44"/>
  <c r="AD30" i="44"/>
  <c r="AC30" i="44"/>
  <c r="AB30" i="44"/>
  <c r="AA30" i="44"/>
  <c r="Z30" i="44"/>
  <c r="AD29" i="44"/>
  <c r="AC29" i="44"/>
  <c r="AB29" i="44"/>
  <c r="AA29" i="44"/>
  <c r="Z29" i="44"/>
  <c r="AD28" i="44"/>
  <c r="AC28" i="44"/>
  <c r="AB28" i="44"/>
  <c r="AA28" i="44"/>
  <c r="Z28" i="44"/>
  <c r="AD27" i="44"/>
  <c r="AC27" i="44"/>
  <c r="AB27" i="44"/>
  <c r="AA27" i="44"/>
  <c r="Z27" i="44"/>
  <c r="AD26" i="44"/>
  <c r="AC26" i="44"/>
  <c r="AB26" i="44"/>
  <c r="AA26" i="44"/>
  <c r="Z26" i="44"/>
  <c r="AD25" i="44"/>
  <c r="AC25" i="44"/>
  <c r="AB25" i="44"/>
  <c r="AA25" i="44"/>
  <c r="Z25" i="44"/>
  <c r="AD24" i="44"/>
  <c r="AC24" i="44"/>
  <c r="AB24" i="44"/>
  <c r="AA24" i="44"/>
  <c r="Z24" i="44"/>
  <c r="AD23" i="44"/>
  <c r="AC23" i="44"/>
  <c r="AB23" i="44"/>
  <c r="AA23" i="44"/>
  <c r="Z23" i="44"/>
  <c r="AD22" i="44"/>
  <c r="AC22" i="44"/>
  <c r="AB22" i="44"/>
  <c r="AA22" i="44"/>
  <c r="Z22" i="44"/>
  <c r="AD21" i="44"/>
  <c r="AC21" i="44"/>
  <c r="AB21" i="44"/>
  <c r="AA21" i="44"/>
  <c r="Z21" i="44"/>
  <c r="AD20" i="44"/>
  <c r="AC20" i="44"/>
  <c r="AB20" i="44"/>
  <c r="AA20" i="44"/>
  <c r="Z20" i="44"/>
  <c r="AD19" i="44"/>
  <c r="AC19" i="44"/>
  <c r="AB19" i="44"/>
  <c r="AA19" i="44"/>
  <c r="Z19" i="44"/>
  <c r="AD18" i="44"/>
  <c r="AC18" i="44"/>
  <c r="AB18" i="44"/>
  <c r="AA18" i="44"/>
  <c r="Z18" i="44"/>
  <c r="AD17" i="44"/>
  <c r="AC17" i="44"/>
  <c r="AB17" i="44"/>
  <c r="AA17" i="44"/>
  <c r="Z17" i="44"/>
  <c r="AD16" i="44"/>
  <c r="AC16" i="44"/>
  <c r="AB16" i="44"/>
  <c r="AA16" i="44"/>
  <c r="Z16" i="44"/>
  <c r="AD15" i="44"/>
  <c r="AC15" i="44"/>
  <c r="AB15" i="44"/>
  <c r="AA15" i="44"/>
  <c r="Z15" i="44"/>
  <c r="AD14" i="44"/>
  <c r="AC14" i="44"/>
  <c r="AB14" i="44"/>
  <c r="AA14" i="44"/>
  <c r="Z14" i="44"/>
  <c r="AD13" i="44"/>
  <c r="AC13" i="44"/>
  <c r="AB13" i="44"/>
  <c r="AA13" i="44"/>
  <c r="Z13" i="44"/>
  <c r="AD12" i="44"/>
  <c r="AC12" i="44"/>
  <c r="AB12" i="44"/>
  <c r="AA12" i="44"/>
  <c r="Z12" i="44"/>
  <c r="AD11" i="44"/>
  <c r="AC11" i="44"/>
  <c r="AB11" i="44"/>
  <c r="AA11" i="44"/>
  <c r="Z11" i="44"/>
  <c r="AD10" i="44"/>
  <c r="AC10" i="44"/>
  <c r="AB10" i="44"/>
  <c r="AA10" i="44"/>
  <c r="Z10" i="44"/>
  <c r="AD9" i="44"/>
  <c r="AC9" i="44"/>
  <c r="AB9" i="44"/>
  <c r="AA9" i="44"/>
  <c r="Z9" i="44"/>
  <c r="AD8" i="44"/>
  <c r="AC8" i="44"/>
  <c r="AB8" i="44"/>
  <c r="AA8" i="44"/>
  <c r="Z8" i="44"/>
  <c r="AD7" i="44"/>
  <c r="AC7" i="44"/>
  <c r="AB7" i="44"/>
  <c r="AA7" i="44"/>
  <c r="Z7" i="44"/>
  <c r="AD6" i="44"/>
  <c r="AC6" i="44"/>
  <c r="AB6" i="44"/>
  <c r="AA6" i="44"/>
  <c r="Z6" i="44"/>
  <c r="AD5" i="44"/>
  <c r="AC5" i="44"/>
  <c r="AB5" i="44"/>
  <c r="AA5" i="44"/>
  <c r="Z5" i="44"/>
  <c r="AD4" i="44"/>
  <c r="AC4" i="44"/>
  <c r="AB4" i="44"/>
  <c r="AA4" i="44"/>
  <c r="Z4" i="44"/>
  <c r="AD5" i="4" l="1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AD4" i="4"/>
  <c r="AC4" i="4"/>
  <c r="AB4" i="4"/>
  <c r="Z4" i="4"/>
  <c r="AA4" i="4"/>
  <c r="M13" i="2" l="1"/>
  <c r="T1" i="44" l="1"/>
  <c r="J1" i="44"/>
  <c r="C1" i="44"/>
  <c r="C5" i="44"/>
  <c r="B5" i="44"/>
  <c r="B6" i="44"/>
  <c r="C6" i="44"/>
  <c r="B7" i="44"/>
  <c r="C7" i="44"/>
  <c r="B8" i="44"/>
  <c r="C8" i="44"/>
  <c r="B9" i="44"/>
  <c r="C9" i="44"/>
  <c r="B10" i="44"/>
  <c r="C10" i="44"/>
  <c r="B11" i="44"/>
  <c r="C11" i="44"/>
  <c r="B12" i="44"/>
  <c r="C12" i="44"/>
  <c r="B13" i="44"/>
  <c r="C13" i="44"/>
  <c r="B14" i="44"/>
  <c r="C14" i="44"/>
  <c r="B15" i="44"/>
  <c r="C15" i="44"/>
  <c r="B16" i="44"/>
  <c r="C16" i="44"/>
  <c r="B17" i="44"/>
  <c r="C17" i="44"/>
  <c r="B18" i="44"/>
  <c r="C18" i="44"/>
  <c r="B19" i="44"/>
  <c r="C19" i="44"/>
  <c r="B20" i="44"/>
  <c r="C20" i="44"/>
  <c r="B21" i="44"/>
  <c r="C21" i="44"/>
  <c r="B22" i="44"/>
  <c r="C22" i="44"/>
  <c r="B23" i="44"/>
  <c r="C23" i="44"/>
  <c r="B24" i="44"/>
  <c r="C24" i="44"/>
  <c r="B25" i="44"/>
  <c r="C25" i="44"/>
  <c r="B26" i="44"/>
  <c r="C26" i="44"/>
  <c r="B27" i="44"/>
  <c r="C27" i="44"/>
  <c r="B28" i="44"/>
  <c r="C28" i="44"/>
  <c r="B29" i="44"/>
  <c r="C29" i="44"/>
  <c r="B30" i="44"/>
  <c r="C30" i="44"/>
  <c r="B31" i="44"/>
  <c r="C31" i="44"/>
  <c r="B32" i="44"/>
  <c r="C32" i="44"/>
  <c r="B33" i="44"/>
  <c r="C33" i="44"/>
  <c r="B34" i="44"/>
  <c r="C34" i="44"/>
  <c r="B35" i="44"/>
  <c r="C35" i="44"/>
  <c r="B36" i="44"/>
  <c r="C36" i="44"/>
  <c r="B37" i="44"/>
  <c r="C37" i="44"/>
  <c r="B38" i="44"/>
  <c r="C38" i="44"/>
  <c r="B39" i="44"/>
  <c r="C39" i="44"/>
  <c r="B40" i="44"/>
  <c r="C40" i="44"/>
  <c r="B41" i="44"/>
  <c r="C41" i="44"/>
  <c r="B42" i="44"/>
  <c r="C42" i="44"/>
  <c r="B43" i="44"/>
  <c r="C43" i="44"/>
  <c r="B44" i="44"/>
  <c r="C44" i="44"/>
  <c r="B45" i="44"/>
  <c r="C45" i="44"/>
  <c r="B46" i="44"/>
  <c r="C46" i="44"/>
  <c r="B47" i="44"/>
  <c r="C47" i="44"/>
  <c r="B48" i="44"/>
  <c r="C48" i="44"/>
  <c r="C4" i="44"/>
  <c r="B4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X48" i="44"/>
  <c r="X47" i="44"/>
  <c r="X46" i="44"/>
  <c r="X45" i="44"/>
  <c r="X44" i="44"/>
  <c r="X43" i="44"/>
  <c r="X42" i="44"/>
  <c r="X41" i="44"/>
  <c r="X40" i="44"/>
  <c r="X39" i="44"/>
  <c r="X38" i="44"/>
  <c r="X37" i="44"/>
  <c r="X36" i="44"/>
  <c r="X35" i="44"/>
  <c r="X34" i="44"/>
  <c r="X33" i="44"/>
  <c r="X32" i="44"/>
  <c r="X31" i="44"/>
  <c r="X30" i="44"/>
  <c r="X29" i="44"/>
  <c r="X28" i="44"/>
  <c r="X27" i="44"/>
  <c r="X26" i="44"/>
  <c r="X25" i="44"/>
  <c r="X24" i="44"/>
  <c r="X23" i="44"/>
  <c r="X22" i="44"/>
  <c r="X21" i="44"/>
  <c r="X20" i="44"/>
  <c r="X19" i="44"/>
  <c r="X18" i="44"/>
  <c r="X17" i="44"/>
  <c r="X16" i="44"/>
  <c r="X15" i="44"/>
  <c r="X14" i="44"/>
  <c r="X13" i="44"/>
  <c r="X12" i="44"/>
  <c r="X11" i="44"/>
  <c r="X10" i="44"/>
  <c r="X9" i="44"/>
  <c r="X8" i="44"/>
  <c r="X7" i="44"/>
  <c r="X6" i="44"/>
  <c r="X5" i="44"/>
  <c r="X4" i="44"/>
  <c r="X43" i="4"/>
  <c r="X44" i="4"/>
  <c r="X45" i="4"/>
  <c r="X46" i="4"/>
  <c r="X47" i="4"/>
  <c r="X48" i="4"/>
  <c r="C64" i="44" l="1"/>
  <c r="C63" i="44"/>
  <c r="C60" i="44"/>
  <c r="C62" i="44"/>
  <c r="C61" i="44"/>
  <c r="X49" i="44"/>
  <c r="B32" i="2"/>
  <c r="F40" i="2"/>
  <c r="E40" i="2"/>
  <c r="D40" i="2"/>
  <c r="B40" i="2"/>
  <c r="F32" i="2"/>
  <c r="D32" i="2"/>
  <c r="F10" i="2"/>
  <c r="E10" i="2"/>
  <c r="D10" i="2"/>
  <c r="C10" i="2"/>
  <c r="B10" i="2"/>
  <c r="F2" i="2"/>
  <c r="D2" i="2"/>
  <c r="B2" i="2"/>
  <c r="C40" i="2"/>
  <c r="D6" i="2"/>
  <c r="C36" i="2"/>
  <c r="F6" i="2"/>
  <c r="E6" i="2"/>
  <c r="C6" i="2"/>
  <c r="B6" i="2"/>
  <c r="F36" i="2" l="1"/>
  <c r="E36" i="2"/>
  <c r="D36" i="2"/>
  <c r="B36" i="2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D49" i="4"/>
  <c r="AC49" i="4" l="1"/>
  <c r="C63" i="4" s="1"/>
  <c r="Z49" i="4"/>
  <c r="C60" i="4" s="1"/>
  <c r="AA49" i="4"/>
  <c r="C61" i="4" s="1"/>
  <c r="AB49" i="4"/>
  <c r="C62" i="4" s="1"/>
  <c r="AD49" i="4"/>
  <c r="C64" i="4" s="1"/>
  <c r="X49" i="4"/>
</calcChain>
</file>

<file path=xl/sharedStrings.xml><?xml version="1.0" encoding="utf-8"?>
<sst xmlns="http://schemas.openxmlformats.org/spreadsheetml/2006/main" count="93" uniqueCount="38">
  <si>
    <t>名前</t>
    <rPh sb="0" eb="2">
      <t>ナマエ</t>
    </rPh>
    <phoneticPr fontId="1"/>
  </si>
  <si>
    <t>性別</t>
    <rPh sb="0" eb="2">
      <t>セイベツ</t>
    </rPh>
    <phoneticPr fontId="1"/>
  </si>
  <si>
    <t>合計</t>
    <rPh sb="0" eb="2">
      <t>ゴウケイ</t>
    </rPh>
    <phoneticPr fontId="1"/>
  </si>
  <si>
    <t>領域</t>
    <rPh sb="0" eb="2">
      <t>リョウイキ</t>
    </rPh>
    <phoneticPr fontId="1"/>
  </si>
  <si>
    <t>情報モラル</t>
    <rPh sb="0" eb="2">
      <t>ジョウホウ</t>
    </rPh>
    <phoneticPr fontId="1"/>
  </si>
  <si>
    <t>参画する態度</t>
    <rPh sb="0" eb="2">
      <t>サンカク</t>
    </rPh>
    <rPh sb="4" eb="6">
      <t>タイド</t>
    </rPh>
    <phoneticPr fontId="1"/>
  </si>
  <si>
    <t>情報技術</t>
    <rPh sb="0" eb="2">
      <t>ジョウホウ</t>
    </rPh>
    <rPh sb="2" eb="4">
      <t>ギジュツ</t>
    </rPh>
    <phoneticPr fontId="1"/>
  </si>
  <si>
    <t>法律</t>
    <rPh sb="0" eb="2">
      <t>ホウリツ</t>
    </rPh>
    <phoneticPr fontId="1"/>
  </si>
  <si>
    <t>機器の利用</t>
    <rPh sb="0" eb="2">
      <t>キキ</t>
    </rPh>
    <rPh sb="3" eb="5">
      <t>リヨウ</t>
    </rPh>
    <phoneticPr fontId="1"/>
  </si>
  <si>
    <t>出席
番号</t>
    <rPh sb="0" eb="2">
      <t>シュッセキ</t>
    </rPh>
    <rPh sb="3" eb="5">
      <t>バンゴウ</t>
    </rPh>
    <phoneticPr fontId="1"/>
  </si>
  <si>
    <t>１．　名前と性別を入力して下さい。</t>
    <rPh sb="3" eb="5">
      <t>ナマエ</t>
    </rPh>
    <rPh sb="6" eb="8">
      <t>セイベツ</t>
    </rPh>
    <rPh sb="9" eb="11">
      <t>ニュウリョク</t>
    </rPh>
    <rPh sb="13" eb="14">
      <t>クダ</t>
    </rPh>
    <phoneticPr fontId="1"/>
  </si>
  <si>
    <t>問　　　題　　　番　　　号　【解　　答　　欄】</t>
    <rPh sb="0" eb="1">
      <t>トイ</t>
    </rPh>
    <rPh sb="4" eb="5">
      <t>ダイ</t>
    </rPh>
    <rPh sb="8" eb="9">
      <t>バン</t>
    </rPh>
    <rPh sb="12" eb="13">
      <t>ゴウ</t>
    </rPh>
    <rPh sb="15" eb="16">
      <t>カイ</t>
    </rPh>
    <rPh sb="18" eb="19">
      <t>コタエ</t>
    </rPh>
    <rPh sb="21" eb="22">
      <t>ラン</t>
    </rPh>
    <phoneticPr fontId="1"/>
  </si>
  <si>
    <t>合計値</t>
    <rPh sb="0" eb="3">
      <t>ゴウケイチ</t>
    </rPh>
    <phoneticPr fontId="1"/>
  </si>
  <si>
    <t>情報モラル</t>
    <rPh sb="0" eb="2">
      <t>ジョウホウ</t>
    </rPh>
    <phoneticPr fontId="1"/>
  </si>
  <si>
    <t>個人　領域ごとの正当数</t>
    <rPh sb="0" eb="2">
      <t>コジン</t>
    </rPh>
    <rPh sb="3" eb="5">
      <t>リョウイキ</t>
    </rPh>
    <rPh sb="8" eb="10">
      <t>セイトウ</t>
    </rPh>
    <rPh sb="10" eb="11">
      <t>スウ</t>
    </rPh>
    <phoneticPr fontId="1"/>
  </si>
  <si>
    <t>参画する態度</t>
    <rPh sb="0" eb="2">
      <t>サンカク</t>
    </rPh>
    <rPh sb="4" eb="6">
      <t>タイド</t>
    </rPh>
    <phoneticPr fontId="1"/>
  </si>
  <si>
    <t>情報技術</t>
    <rPh sb="0" eb="2">
      <t>ジョウホウ</t>
    </rPh>
    <rPh sb="2" eb="4">
      <t>ギジュツ</t>
    </rPh>
    <phoneticPr fontId="1"/>
  </si>
  <si>
    <t>法律</t>
    <rPh sb="0" eb="2">
      <t>ホウリツ</t>
    </rPh>
    <phoneticPr fontId="1"/>
  </si>
  <si>
    <t>機器の利用</t>
    <rPh sb="0" eb="2">
      <t>キキ</t>
    </rPh>
    <rPh sb="3" eb="5">
      <t>リヨウ</t>
    </rPh>
    <phoneticPr fontId="1"/>
  </si>
  <si>
    <t>第1回目領域</t>
    <rPh sb="0" eb="1">
      <t>ダイ</t>
    </rPh>
    <rPh sb="2" eb="3">
      <t>カイ</t>
    </rPh>
    <rPh sb="3" eb="4">
      <t>メ</t>
    </rPh>
    <rPh sb="4" eb="6">
      <t>リョウイキ</t>
    </rPh>
    <phoneticPr fontId="1"/>
  </si>
  <si>
    <t>第2回目領域</t>
    <rPh sb="0" eb="1">
      <t>ダイ</t>
    </rPh>
    <rPh sb="2" eb="3">
      <t>カイ</t>
    </rPh>
    <rPh sb="3" eb="4">
      <t>メ</t>
    </rPh>
    <rPh sb="4" eb="6">
      <t>リョウイキ</t>
    </rPh>
    <phoneticPr fontId="1"/>
  </si>
  <si>
    <t>※出席番号の入力</t>
    <rPh sb="1" eb="3">
      <t>シュッセキ</t>
    </rPh>
    <rPh sb="3" eb="5">
      <t>バンゴウ</t>
    </rPh>
    <rPh sb="6" eb="8">
      <t>ニュウリョク</t>
    </rPh>
    <phoneticPr fontId="1"/>
  </si>
  <si>
    <t>番　名前</t>
    <rPh sb="0" eb="1">
      <t>バン</t>
    </rPh>
    <rPh sb="2" eb="4">
      <t>ナマエ</t>
    </rPh>
    <phoneticPr fontId="1"/>
  </si>
  <si>
    <t>シート１枚に２名分印刷されるので奇数を打ち込み印刷してください。</t>
    <rPh sb="3" eb="5">
      <t>イチマイ</t>
    </rPh>
    <rPh sb="7" eb="9">
      <t>メイブン</t>
    </rPh>
    <rPh sb="9" eb="11">
      <t>インサツ</t>
    </rPh>
    <rPh sb="16" eb="18">
      <t>キスウ</t>
    </rPh>
    <rPh sb="19" eb="20">
      <t>ウ</t>
    </rPh>
    <rPh sb="21" eb="22">
      <t>コ</t>
    </rPh>
    <rPh sb="23" eb="25">
      <t>インサツ</t>
    </rPh>
    <phoneticPr fontId="1"/>
  </si>
  <si>
    <t>３．　クラス集計に入力し、個票で各個人のレーダーチャートを印刷してください。</t>
    <rPh sb="6" eb="8">
      <t>シュウケイ</t>
    </rPh>
    <rPh sb="9" eb="11">
      <t>ニュウリョク</t>
    </rPh>
    <rPh sb="13" eb="15">
      <t>コヒョウ</t>
    </rPh>
    <rPh sb="16" eb="19">
      <t>カクコジン</t>
    </rPh>
    <rPh sb="29" eb="31">
      <t>インサツ</t>
    </rPh>
    <phoneticPr fontId="1"/>
  </si>
  <si>
    <t>４．　レーダーチャートを見て、各領域での「強み」「弱み」を、今後の指導に活用下さい。</t>
    <rPh sb="12" eb="13">
      <t>ミ</t>
    </rPh>
    <rPh sb="15" eb="18">
      <t>カクリョウイキ</t>
    </rPh>
    <rPh sb="21" eb="22">
      <t>ツヨ</t>
    </rPh>
    <rPh sb="25" eb="26">
      <t>ヨワ</t>
    </rPh>
    <rPh sb="30" eb="32">
      <t>コンゴ</t>
    </rPh>
    <rPh sb="33" eb="35">
      <t>シドウ</t>
    </rPh>
    <rPh sb="36" eb="38">
      <t>カツヨウ</t>
    </rPh>
    <rPh sb="38" eb="39">
      <t>クダ</t>
    </rPh>
    <phoneticPr fontId="1"/>
  </si>
  <si>
    <t>【学校名：</t>
    <rPh sb="1" eb="4">
      <t>ガッコウメイ</t>
    </rPh>
    <phoneticPr fontId="1"/>
  </si>
  <si>
    <t>【クラス名：</t>
    <rPh sb="4" eb="5">
      <t>メイ</t>
    </rPh>
    <phoneticPr fontId="1"/>
  </si>
  <si>
    <t>】</t>
    <phoneticPr fontId="1"/>
  </si>
  <si>
    <t>【担任名：</t>
    <rPh sb="1" eb="3">
      <t>タンニン</t>
    </rPh>
    <rPh sb="3" eb="4">
      <t>メイ</t>
    </rPh>
    <phoneticPr fontId="1"/>
  </si>
  <si>
    <t>※オレンジ色が付いているところだけ入力してください。</t>
    <rPh sb="5" eb="6">
      <t>イロ</t>
    </rPh>
    <rPh sb="7" eb="8">
      <t>ツ</t>
    </rPh>
    <rPh sb="17" eb="19">
      <t>ニュウリョク</t>
    </rPh>
    <phoneticPr fontId="1"/>
  </si>
  <si>
    <t>連続印刷用</t>
    <rPh sb="0" eb="2">
      <t>レンゾク</t>
    </rPh>
    <rPh sb="2" eb="4">
      <t>インサツ</t>
    </rPh>
    <rPh sb="4" eb="5">
      <t>ヨウ</t>
    </rPh>
    <phoneticPr fontId="1"/>
  </si>
  <si>
    <t>～</t>
    <phoneticPr fontId="1"/>
  </si>
  <si>
    <t>※出席番号の入力</t>
    <rPh sb="1" eb="3">
      <t>シュッセキ</t>
    </rPh>
    <rPh sb="3" eb="5">
      <t>バンゴウ</t>
    </rPh>
    <rPh sb="6" eb="8">
      <t>ニュウリョク</t>
    </rPh>
    <phoneticPr fontId="1"/>
  </si>
  <si>
    <t>単票印刷用</t>
    <rPh sb="0" eb="2">
      <t>タンピョウ</t>
    </rPh>
    <rPh sb="2" eb="5">
      <t>インサツヨウ</t>
    </rPh>
    <phoneticPr fontId="1"/>
  </si>
  <si>
    <t>印刷したい範囲の出席番号を上に入力して、下の印刷ボタンを押してください。</t>
    <rPh sb="0" eb="2">
      <t>インサツ</t>
    </rPh>
    <rPh sb="5" eb="7">
      <t>ハンイ</t>
    </rPh>
    <rPh sb="8" eb="10">
      <t>シュッセキ</t>
    </rPh>
    <rPh sb="10" eb="12">
      <t>バンゴウ</t>
    </rPh>
    <rPh sb="13" eb="14">
      <t>ウエ</t>
    </rPh>
    <rPh sb="15" eb="17">
      <t>ニュウリョク</t>
    </rPh>
    <rPh sb="20" eb="21">
      <t>シタ</t>
    </rPh>
    <rPh sb="22" eb="24">
      <t>インサツ</t>
    </rPh>
    <rPh sb="28" eb="29">
      <t>オ</t>
    </rPh>
    <phoneticPr fontId="1"/>
  </si>
  <si>
    <t>２．　解答欄には、正解の所に「１」を入力して下さい。</t>
    <rPh sb="3" eb="5">
      <t>カイトウ</t>
    </rPh>
    <rPh sb="5" eb="6">
      <t>ラン</t>
    </rPh>
    <rPh sb="9" eb="11">
      <t>セイカイ</t>
    </rPh>
    <rPh sb="12" eb="13">
      <t>トコロ</t>
    </rPh>
    <rPh sb="18" eb="20">
      <t>ニュウリョク</t>
    </rPh>
    <rPh sb="22" eb="23">
      <t>クダ</t>
    </rPh>
    <phoneticPr fontId="1"/>
  </si>
  <si>
    <t>学校】</t>
    <rPh sb="0" eb="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</si>
</sst>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2" borderId="7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2" borderId="22" xfId="0" applyFill="1" applyBorder="1">
      <alignment vertical="center"/>
    </xf>
    <xf numFmtId="0" fontId="0" fillId="0" borderId="23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3" borderId="34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32" xfId="0" applyFill="1" applyBorder="1">
      <alignment vertical="center"/>
    </xf>
    <xf numFmtId="0" fontId="0" fillId="0" borderId="26" xfId="0" applyBorder="1" applyAlignment="1">
      <alignment vertical="center"/>
    </xf>
    <xf numFmtId="0" fontId="0" fillId="0" borderId="38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26" xfId="0" applyBorder="1" applyAlignment="1">
      <alignment horizontal="left" vertical="center"/>
    </xf>
    <xf numFmtId="0" fontId="0" fillId="4" borderId="26" xfId="0" applyFill="1" applyBorder="1" applyAlignment="1">
      <alignment horizontal="right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>
      <alignment vertical="center"/>
    </xf>
    <xf numFmtId="0" fontId="0" fillId="4" borderId="47" xfId="0" applyFill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0" borderId="26" xfId="0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56" fontId="0" fillId="4" borderId="26" xfId="0" applyNumberFormat="1" applyFill="1" applyBorder="1" applyAlignment="1">
      <alignment horizontal="right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27" xfId="0" applyBorder="1">
      <alignment vertical="center"/>
    </xf>
    <xf numFmtId="0" fontId="0" fillId="0" borderId="2" xfId="0" applyBorder="1">
      <alignment vertical="center"/>
    </xf>
    <xf numFmtId="0" fontId="0" fillId="0" borderId="28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クラス全体バランス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クラス集計1回目!$B$60:$B$64</c:f>
              <c:strCache>
                <c:ptCount val="5"/>
                <c:pt idx="0">
                  <c:v>情報モラル</c:v>
                </c:pt>
                <c:pt idx="1">
                  <c:v>参画する態度</c:v>
                </c:pt>
                <c:pt idx="2">
                  <c:v>情報技術</c:v>
                </c:pt>
                <c:pt idx="3">
                  <c:v>法律</c:v>
                </c:pt>
                <c:pt idx="4">
                  <c:v>機器の利用</c:v>
                </c:pt>
              </c:strCache>
            </c:strRef>
          </c:cat>
          <c:val>
            <c:numRef>
              <c:f>クラス集計1回目!$C$60:$C$64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E-44DD-8069-20001A7B9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33536"/>
        <c:axId val="95235072"/>
      </c:radarChart>
      <c:catAx>
        <c:axId val="9523353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95235072"/>
        <c:crosses val="autoZero"/>
        <c:auto val="1"/>
        <c:lblAlgn val="ctr"/>
        <c:lblOffset val="100"/>
        <c:noMultiLvlLbl val="0"/>
      </c:catAx>
      <c:valAx>
        <c:axId val="952350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23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正答グラフ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</c:v>
          </c:tx>
          <c:invertIfNegative val="0"/>
          <c:val>
            <c:numRef>
              <c:f>クラス集計1回目!$D$49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B-4B32-97CD-AAF795B14153}"/>
            </c:ext>
          </c:extLst>
        </c:ser>
        <c:ser>
          <c:idx val="1"/>
          <c:order val="1"/>
          <c:tx>
            <c:v>2</c:v>
          </c:tx>
          <c:invertIfNegative val="0"/>
          <c:val>
            <c:numRef>
              <c:f>クラス集計1回目!$E$49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B-4B32-97CD-AAF795B14153}"/>
            </c:ext>
          </c:extLst>
        </c:ser>
        <c:ser>
          <c:idx val="2"/>
          <c:order val="2"/>
          <c:tx>
            <c:v>3</c:v>
          </c:tx>
          <c:invertIfNegative val="0"/>
          <c:val>
            <c:numRef>
              <c:f>クラス集計1回目!$F$49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CB-4B32-97CD-AAF795B14153}"/>
            </c:ext>
          </c:extLst>
        </c:ser>
        <c:ser>
          <c:idx val="3"/>
          <c:order val="3"/>
          <c:tx>
            <c:v>4</c:v>
          </c:tx>
          <c:invertIfNegative val="0"/>
          <c:val>
            <c:numRef>
              <c:f>クラス集計1回目!$G$49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CB-4B32-97CD-AAF795B14153}"/>
            </c:ext>
          </c:extLst>
        </c:ser>
        <c:ser>
          <c:idx val="4"/>
          <c:order val="4"/>
          <c:tx>
            <c:v>5</c:v>
          </c:tx>
          <c:invertIfNegative val="0"/>
          <c:val>
            <c:numRef>
              <c:f>クラス集計1回目!$H$49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CB-4B32-97CD-AAF795B14153}"/>
            </c:ext>
          </c:extLst>
        </c:ser>
        <c:ser>
          <c:idx val="5"/>
          <c:order val="5"/>
          <c:tx>
            <c:v>6</c:v>
          </c:tx>
          <c:invertIfNegative val="0"/>
          <c:val>
            <c:numRef>
              <c:f>クラス集計1回目!$I$49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CB-4B32-97CD-AAF795B14153}"/>
            </c:ext>
          </c:extLst>
        </c:ser>
        <c:ser>
          <c:idx val="6"/>
          <c:order val="6"/>
          <c:tx>
            <c:v>7</c:v>
          </c:tx>
          <c:invertIfNegative val="0"/>
          <c:val>
            <c:numRef>
              <c:f>クラス集計1回目!$J$49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CB-4B32-97CD-AAF795B14153}"/>
            </c:ext>
          </c:extLst>
        </c:ser>
        <c:ser>
          <c:idx val="7"/>
          <c:order val="7"/>
          <c:tx>
            <c:v>8</c:v>
          </c:tx>
          <c:invertIfNegative val="0"/>
          <c:val>
            <c:numRef>
              <c:f>クラス集計1回目!$K$49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CB-4B32-97CD-AAF795B14153}"/>
            </c:ext>
          </c:extLst>
        </c:ser>
        <c:ser>
          <c:idx val="8"/>
          <c:order val="8"/>
          <c:tx>
            <c:v>9</c:v>
          </c:tx>
          <c:invertIfNegative val="0"/>
          <c:val>
            <c:numRef>
              <c:f>クラス集計1回目!$L$49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CB-4B32-97CD-AAF795B14153}"/>
            </c:ext>
          </c:extLst>
        </c:ser>
        <c:ser>
          <c:idx val="9"/>
          <c:order val="9"/>
          <c:tx>
            <c:v>10</c:v>
          </c:tx>
          <c:invertIfNegative val="0"/>
          <c:val>
            <c:numRef>
              <c:f>クラス集計1回目!$M$49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5CB-4B32-97CD-AAF795B14153}"/>
            </c:ext>
          </c:extLst>
        </c:ser>
        <c:ser>
          <c:idx val="10"/>
          <c:order val="10"/>
          <c:tx>
            <c:v>11</c:v>
          </c:tx>
          <c:invertIfNegative val="0"/>
          <c:val>
            <c:numRef>
              <c:f>クラス集計1回目!$N$49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CB-4B32-97CD-AAF795B14153}"/>
            </c:ext>
          </c:extLst>
        </c:ser>
        <c:ser>
          <c:idx val="11"/>
          <c:order val="11"/>
          <c:tx>
            <c:v>12</c:v>
          </c:tx>
          <c:invertIfNegative val="0"/>
          <c:val>
            <c:numRef>
              <c:f>クラス集計1回目!$O$49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5CB-4B32-97CD-AAF795B14153}"/>
            </c:ext>
          </c:extLst>
        </c:ser>
        <c:ser>
          <c:idx val="12"/>
          <c:order val="12"/>
          <c:tx>
            <c:v>13</c:v>
          </c:tx>
          <c:invertIfNegative val="0"/>
          <c:val>
            <c:numRef>
              <c:f>クラス集計1回目!$P$49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5CB-4B32-97CD-AAF795B14153}"/>
            </c:ext>
          </c:extLst>
        </c:ser>
        <c:ser>
          <c:idx val="13"/>
          <c:order val="13"/>
          <c:tx>
            <c:v>14</c:v>
          </c:tx>
          <c:invertIfNegative val="0"/>
          <c:val>
            <c:numRef>
              <c:f>クラス集計1回目!$Q$49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5CB-4B32-97CD-AAF795B14153}"/>
            </c:ext>
          </c:extLst>
        </c:ser>
        <c:ser>
          <c:idx val="14"/>
          <c:order val="14"/>
          <c:tx>
            <c:v>15</c:v>
          </c:tx>
          <c:invertIfNegative val="0"/>
          <c:val>
            <c:numRef>
              <c:f>クラス集計1回目!$R$49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B-4B32-97CD-AAF795B14153}"/>
            </c:ext>
          </c:extLst>
        </c:ser>
        <c:ser>
          <c:idx val="15"/>
          <c:order val="15"/>
          <c:tx>
            <c:v>16</c:v>
          </c:tx>
          <c:invertIfNegative val="0"/>
          <c:val>
            <c:numRef>
              <c:f>クラス集計1回目!$S$49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5CB-4B32-97CD-AAF795B14153}"/>
            </c:ext>
          </c:extLst>
        </c:ser>
        <c:ser>
          <c:idx val="16"/>
          <c:order val="16"/>
          <c:tx>
            <c:v>17</c:v>
          </c:tx>
          <c:invertIfNegative val="0"/>
          <c:val>
            <c:numRef>
              <c:f>クラス集計1回目!$T$49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5CB-4B32-97CD-AAF795B14153}"/>
            </c:ext>
          </c:extLst>
        </c:ser>
        <c:ser>
          <c:idx val="17"/>
          <c:order val="17"/>
          <c:tx>
            <c:v>18</c:v>
          </c:tx>
          <c:invertIfNegative val="0"/>
          <c:val>
            <c:numRef>
              <c:f>クラス集計1回目!$U$49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5CB-4B32-97CD-AAF795B14153}"/>
            </c:ext>
          </c:extLst>
        </c:ser>
        <c:ser>
          <c:idx val="18"/>
          <c:order val="18"/>
          <c:tx>
            <c:v>19</c:v>
          </c:tx>
          <c:invertIfNegative val="0"/>
          <c:val>
            <c:numRef>
              <c:f>クラス集計1回目!$V$49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5CB-4B32-97CD-AAF795B14153}"/>
            </c:ext>
          </c:extLst>
        </c:ser>
        <c:ser>
          <c:idx val="19"/>
          <c:order val="19"/>
          <c:tx>
            <c:v>20</c:v>
          </c:tx>
          <c:invertIfNegative val="0"/>
          <c:val>
            <c:numRef>
              <c:f>クラス集計1回目!$W$49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5CB-4B32-97CD-AAF795B14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9776384"/>
        <c:axId val="99777920"/>
      </c:barChart>
      <c:catAx>
        <c:axId val="99776384"/>
        <c:scaling>
          <c:orientation val="minMax"/>
        </c:scaling>
        <c:delete val="0"/>
        <c:axPos val="b"/>
        <c:majorTickMark val="none"/>
        <c:minorTickMark val="none"/>
        <c:tickLblPos val="none"/>
        <c:crossAx val="99777920"/>
        <c:crosses val="autoZero"/>
        <c:auto val="1"/>
        <c:lblAlgn val="ctr"/>
        <c:lblOffset val="100"/>
        <c:noMultiLvlLbl val="0"/>
      </c:catAx>
      <c:valAx>
        <c:axId val="9977792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99776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クラス全体バランス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クラス集計2回目!$B$60:$B$64</c:f>
              <c:strCache>
                <c:ptCount val="5"/>
                <c:pt idx="0">
                  <c:v>情報モラル</c:v>
                </c:pt>
                <c:pt idx="1">
                  <c:v>参画する態度</c:v>
                </c:pt>
                <c:pt idx="2">
                  <c:v>情報技術</c:v>
                </c:pt>
                <c:pt idx="3">
                  <c:v>法律</c:v>
                </c:pt>
                <c:pt idx="4">
                  <c:v>機器の利用</c:v>
                </c:pt>
              </c:strCache>
            </c:strRef>
          </c:cat>
          <c:val>
            <c:numRef>
              <c:f>クラス集計2回目!$C$60:$C$64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F-4F2A-B218-6DB9A0DB7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21312"/>
        <c:axId val="100222848"/>
      </c:radarChart>
      <c:catAx>
        <c:axId val="10022131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00222848"/>
        <c:crosses val="autoZero"/>
        <c:auto val="1"/>
        <c:lblAlgn val="ctr"/>
        <c:lblOffset val="100"/>
        <c:noMultiLvlLbl val="0"/>
      </c:catAx>
      <c:valAx>
        <c:axId val="10022284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022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正答グラフ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</c:v>
          </c:tx>
          <c:invertIfNegative val="0"/>
          <c:val>
            <c:numRef>
              <c:f>クラス集計2回目!$D$49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4-4A2D-9D12-54664232EF0A}"/>
            </c:ext>
          </c:extLst>
        </c:ser>
        <c:ser>
          <c:idx val="1"/>
          <c:order val="1"/>
          <c:tx>
            <c:v>2</c:v>
          </c:tx>
          <c:invertIfNegative val="0"/>
          <c:val>
            <c:numRef>
              <c:f>クラス集計2回目!$E$49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4-4A2D-9D12-54664232EF0A}"/>
            </c:ext>
          </c:extLst>
        </c:ser>
        <c:ser>
          <c:idx val="2"/>
          <c:order val="2"/>
          <c:tx>
            <c:v>3</c:v>
          </c:tx>
          <c:invertIfNegative val="0"/>
          <c:val>
            <c:numRef>
              <c:f>クラス集計2回目!$F$49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4-4A2D-9D12-54664232EF0A}"/>
            </c:ext>
          </c:extLst>
        </c:ser>
        <c:ser>
          <c:idx val="3"/>
          <c:order val="3"/>
          <c:tx>
            <c:v>4</c:v>
          </c:tx>
          <c:invertIfNegative val="0"/>
          <c:val>
            <c:numRef>
              <c:f>クラス集計2回目!$G$49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14-4A2D-9D12-54664232EF0A}"/>
            </c:ext>
          </c:extLst>
        </c:ser>
        <c:ser>
          <c:idx val="4"/>
          <c:order val="4"/>
          <c:tx>
            <c:v>5</c:v>
          </c:tx>
          <c:invertIfNegative val="0"/>
          <c:val>
            <c:numRef>
              <c:f>クラス集計2回目!$H$49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14-4A2D-9D12-54664232EF0A}"/>
            </c:ext>
          </c:extLst>
        </c:ser>
        <c:ser>
          <c:idx val="5"/>
          <c:order val="5"/>
          <c:tx>
            <c:v>6</c:v>
          </c:tx>
          <c:invertIfNegative val="0"/>
          <c:val>
            <c:numRef>
              <c:f>クラス集計2回目!$I$49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14-4A2D-9D12-54664232EF0A}"/>
            </c:ext>
          </c:extLst>
        </c:ser>
        <c:ser>
          <c:idx val="6"/>
          <c:order val="6"/>
          <c:tx>
            <c:v>7</c:v>
          </c:tx>
          <c:invertIfNegative val="0"/>
          <c:val>
            <c:numRef>
              <c:f>クラス集計2回目!$J$49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14-4A2D-9D12-54664232EF0A}"/>
            </c:ext>
          </c:extLst>
        </c:ser>
        <c:ser>
          <c:idx val="7"/>
          <c:order val="7"/>
          <c:tx>
            <c:v>8</c:v>
          </c:tx>
          <c:invertIfNegative val="0"/>
          <c:val>
            <c:numRef>
              <c:f>クラス集計2回目!$K$49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14-4A2D-9D12-54664232EF0A}"/>
            </c:ext>
          </c:extLst>
        </c:ser>
        <c:ser>
          <c:idx val="8"/>
          <c:order val="8"/>
          <c:tx>
            <c:v>9</c:v>
          </c:tx>
          <c:invertIfNegative val="0"/>
          <c:val>
            <c:numRef>
              <c:f>クラス集計2回目!$L$49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14-4A2D-9D12-54664232EF0A}"/>
            </c:ext>
          </c:extLst>
        </c:ser>
        <c:ser>
          <c:idx val="9"/>
          <c:order val="9"/>
          <c:tx>
            <c:v>10</c:v>
          </c:tx>
          <c:invertIfNegative val="0"/>
          <c:val>
            <c:numRef>
              <c:f>クラス集計2回目!$M$49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14-4A2D-9D12-54664232EF0A}"/>
            </c:ext>
          </c:extLst>
        </c:ser>
        <c:ser>
          <c:idx val="10"/>
          <c:order val="10"/>
          <c:tx>
            <c:v>11</c:v>
          </c:tx>
          <c:invertIfNegative val="0"/>
          <c:val>
            <c:numRef>
              <c:f>クラス集計2回目!$N$49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14-4A2D-9D12-54664232EF0A}"/>
            </c:ext>
          </c:extLst>
        </c:ser>
        <c:ser>
          <c:idx val="11"/>
          <c:order val="11"/>
          <c:tx>
            <c:v>12</c:v>
          </c:tx>
          <c:invertIfNegative val="0"/>
          <c:val>
            <c:numRef>
              <c:f>クラス集計2回目!$O$49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14-4A2D-9D12-54664232EF0A}"/>
            </c:ext>
          </c:extLst>
        </c:ser>
        <c:ser>
          <c:idx val="12"/>
          <c:order val="12"/>
          <c:tx>
            <c:v>13</c:v>
          </c:tx>
          <c:invertIfNegative val="0"/>
          <c:val>
            <c:numRef>
              <c:f>クラス集計2回目!$P$49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14-4A2D-9D12-54664232EF0A}"/>
            </c:ext>
          </c:extLst>
        </c:ser>
        <c:ser>
          <c:idx val="13"/>
          <c:order val="13"/>
          <c:tx>
            <c:v>14</c:v>
          </c:tx>
          <c:invertIfNegative val="0"/>
          <c:val>
            <c:numRef>
              <c:f>クラス集計2回目!$Q$49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A14-4A2D-9D12-54664232EF0A}"/>
            </c:ext>
          </c:extLst>
        </c:ser>
        <c:ser>
          <c:idx val="14"/>
          <c:order val="14"/>
          <c:tx>
            <c:v>15</c:v>
          </c:tx>
          <c:invertIfNegative val="0"/>
          <c:val>
            <c:numRef>
              <c:f>クラス集計2回目!$R$49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A14-4A2D-9D12-54664232EF0A}"/>
            </c:ext>
          </c:extLst>
        </c:ser>
        <c:ser>
          <c:idx val="15"/>
          <c:order val="15"/>
          <c:tx>
            <c:v>16</c:v>
          </c:tx>
          <c:invertIfNegative val="0"/>
          <c:val>
            <c:numRef>
              <c:f>クラス集計2回目!$S$49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A14-4A2D-9D12-54664232EF0A}"/>
            </c:ext>
          </c:extLst>
        </c:ser>
        <c:ser>
          <c:idx val="16"/>
          <c:order val="16"/>
          <c:tx>
            <c:v>17</c:v>
          </c:tx>
          <c:invertIfNegative val="0"/>
          <c:val>
            <c:numRef>
              <c:f>クラス集計2回目!$T$49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A14-4A2D-9D12-54664232EF0A}"/>
            </c:ext>
          </c:extLst>
        </c:ser>
        <c:ser>
          <c:idx val="17"/>
          <c:order val="17"/>
          <c:tx>
            <c:v>18</c:v>
          </c:tx>
          <c:invertIfNegative val="0"/>
          <c:val>
            <c:numRef>
              <c:f>クラス集計2回目!$U$49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A14-4A2D-9D12-54664232EF0A}"/>
            </c:ext>
          </c:extLst>
        </c:ser>
        <c:ser>
          <c:idx val="18"/>
          <c:order val="18"/>
          <c:tx>
            <c:v>19</c:v>
          </c:tx>
          <c:invertIfNegative val="0"/>
          <c:val>
            <c:numRef>
              <c:f>クラス集計2回目!$V$49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A14-4A2D-9D12-54664232EF0A}"/>
            </c:ext>
          </c:extLst>
        </c:ser>
        <c:ser>
          <c:idx val="19"/>
          <c:order val="19"/>
          <c:tx>
            <c:v>20</c:v>
          </c:tx>
          <c:invertIfNegative val="0"/>
          <c:val>
            <c:numRef>
              <c:f>クラス集計2回目!$W$49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A14-4A2D-9D12-54664232E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9975936"/>
        <c:axId val="99977472"/>
      </c:barChart>
      <c:catAx>
        <c:axId val="99975936"/>
        <c:scaling>
          <c:orientation val="minMax"/>
        </c:scaling>
        <c:delete val="0"/>
        <c:axPos val="b"/>
        <c:majorTickMark val="none"/>
        <c:minorTickMark val="none"/>
        <c:tickLblPos val="none"/>
        <c:crossAx val="99977472"/>
        <c:crosses val="autoZero"/>
        <c:auto val="1"/>
        <c:lblAlgn val="ctr"/>
        <c:lblOffset val="100"/>
        <c:noMultiLvlLbl val="0"/>
      </c:catAx>
      <c:valAx>
        <c:axId val="999774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99975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5365848256309738E-2"/>
          <c:y val="0.80823661422088422"/>
          <c:w val="0.90645536396558035"/>
          <c:h val="0.163469842870584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v>第1回目</c:v>
          </c:tx>
          <c:cat>
            <c:strRef>
              <c:f>個票!$B$5:$F$5</c:f>
              <c:strCache>
                <c:ptCount val="5"/>
                <c:pt idx="0">
                  <c:v>情報モラル</c:v>
                </c:pt>
                <c:pt idx="1">
                  <c:v>参画する態度</c:v>
                </c:pt>
                <c:pt idx="2">
                  <c:v>情報技術</c:v>
                </c:pt>
                <c:pt idx="3">
                  <c:v>法律</c:v>
                </c:pt>
                <c:pt idx="4">
                  <c:v>機器の利用</c:v>
                </c:pt>
              </c:strCache>
            </c:strRef>
          </c:cat>
          <c:val>
            <c:numRef>
              <c:f>個票!$B$6:$F$6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7-46C7-845F-1C03B67236B4}"/>
            </c:ext>
          </c:extLst>
        </c:ser>
        <c:ser>
          <c:idx val="1"/>
          <c:order val="1"/>
          <c:tx>
            <c:v>第2回目</c:v>
          </c:tx>
          <c:val>
            <c:numRef>
              <c:f>個票!$B$10:$F$10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97-46C7-845F-1C03B6723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59008"/>
        <c:axId val="100060544"/>
      </c:radarChart>
      <c:catAx>
        <c:axId val="10005900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00060544"/>
        <c:crosses val="autoZero"/>
        <c:auto val="1"/>
        <c:lblAlgn val="ctr"/>
        <c:lblOffset val="100"/>
        <c:noMultiLvlLbl val="0"/>
      </c:catAx>
      <c:valAx>
        <c:axId val="100060544"/>
        <c:scaling>
          <c:orientation val="minMax"/>
          <c:max val="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00590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v>第1回目</c:v>
          </c:tx>
          <c:cat>
            <c:strRef>
              <c:f>個票!$B$5:$F$5</c:f>
              <c:strCache>
                <c:ptCount val="5"/>
                <c:pt idx="0">
                  <c:v>情報モラル</c:v>
                </c:pt>
                <c:pt idx="1">
                  <c:v>参画する態度</c:v>
                </c:pt>
                <c:pt idx="2">
                  <c:v>情報技術</c:v>
                </c:pt>
                <c:pt idx="3">
                  <c:v>法律</c:v>
                </c:pt>
                <c:pt idx="4">
                  <c:v>機器の利用</c:v>
                </c:pt>
              </c:strCache>
            </c:strRef>
          </c:cat>
          <c:val>
            <c:numRef>
              <c:f>個票!$B$36:$F$36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1-4578-B3D1-87B157DF04F5}"/>
            </c:ext>
          </c:extLst>
        </c:ser>
        <c:ser>
          <c:idx val="1"/>
          <c:order val="1"/>
          <c:tx>
            <c:v>第2回目</c:v>
          </c:tx>
          <c:val>
            <c:numRef>
              <c:f>個票!$B$40:$F$40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1-4578-B3D1-87B157DF0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51296"/>
        <c:axId val="100152832"/>
      </c:radarChart>
      <c:catAx>
        <c:axId val="10015129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00152832"/>
        <c:crosses val="autoZero"/>
        <c:auto val="1"/>
        <c:lblAlgn val="ctr"/>
        <c:lblOffset val="100"/>
        <c:noMultiLvlLbl val="0"/>
      </c:catAx>
      <c:valAx>
        <c:axId val="100152832"/>
        <c:scaling>
          <c:orientation val="minMax"/>
          <c:max val="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01512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56</xdr:row>
      <xdr:rowOff>142875</xdr:rowOff>
    </xdr:from>
    <xdr:to>
      <xdr:col>17</xdr:col>
      <xdr:colOff>323850</xdr:colOff>
      <xdr:row>72</xdr:row>
      <xdr:rowOff>142875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152400</xdr:colOff>
      <xdr:row>56</xdr:row>
      <xdr:rowOff>152400</xdr:rowOff>
    </xdr:from>
    <xdr:to>
      <xdr:col>30</xdr:col>
      <xdr:colOff>23813</xdr:colOff>
      <xdr:row>72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56</xdr:row>
      <xdr:rowOff>142875</xdr:rowOff>
    </xdr:from>
    <xdr:to>
      <xdr:col>17</xdr:col>
      <xdr:colOff>323850</xdr:colOff>
      <xdr:row>72</xdr:row>
      <xdr:rowOff>142875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152400</xdr:colOff>
      <xdr:row>56</xdr:row>
      <xdr:rowOff>152401</xdr:rowOff>
    </xdr:from>
    <xdr:to>
      <xdr:col>30</xdr:col>
      <xdr:colOff>59531</xdr:colOff>
      <xdr:row>72</xdr:row>
      <xdr:rowOff>142876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</xdr:colOff>
      <xdr:row>11</xdr:row>
      <xdr:rowOff>42862</xdr:rowOff>
    </xdr:from>
    <xdr:to>
      <xdr:col>5</xdr:col>
      <xdr:colOff>842962</xdr:colOff>
      <xdr:row>27</xdr:row>
      <xdr:rowOff>42862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41</xdr:row>
      <xdr:rowOff>57150</xdr:rowOff>
    </xdr:from>
    <xdr:to>
      <xdr:col>5</xdr:col>
      <xdr:colOff>828675</xdr:colOff>
      <xdr:row>57</xdr:row>
      <xdr:rowOff>57150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17</xdr:row>
      <xdr:rowOff>95250</xdr:rowOff>
    </xdr:from>
    <xdr:to>
      <xdr:col>10</xdr:col>
      <xdr:colOff>733425</xdr:colOff>
      <xdr:row>20</xdr:row>
      <xdr:rowOff>133350</xdr:rowOff>
    </xdr:to>
    <xdr:sp macro="[0]!連続印刷" textlink="">
      <xdr:nvSpPr>
        <xdr:cNvPr id="2" name="角丸四角形 1"/>
        <xdr:cNvSpPr/>
      </xdr:nvSpPr>
      <xdr:spPr>
        <a:xfrm>
          <a:off x="6896100" y="3028950"/>
          <a:ext cx="2076450" cy="552450"/>
        </a:xfrm>
        <a:prstGeom prst="roundRect">
          <a:avLst>
            <a:gd name="adj" fmla="val 37931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連続印刷ボタン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64"/>
  <sheetViews>
    <sheetView topLeftCell="A46" zoomScale="80" zoomScaleNormal="80" workbookViewId="0">
      <selection activeCell="M13" sqref="M13"/>
    </sheetView>
  </sheetViews>
  <sheetFormatPr defaultRowHeight="13.5" x14ac:dyDescent="0.15"/>
  <cols>
    <col min="1" max="1" width="5.625" bestFit="1" customWidth="1"/>
    <col min="2" max="2" width="16.25" customWidth="1"/>
    <col min="3" max="3" width="6.25" customWidth="1"/>
    <col min="4" max="23" width="5.625" customWidth="1"/>
    <col min="24" max="24" width="5.625" bestFit="1" customWidth="1"/>
    <col min="25" max="25" width="3.5" bestFit="1" customWidth="1"/>
    <col min="26" max="30" width="11.875" customWidth="1"/>
  </cols>
  <sheetData>
    <row r="1" spans="1:30" ht="30.75" customHeight="1" thickBot="1" x14ac:dyDescent="0.2">
      <c r="A1" s="29" t="s">
        <v>26</v>
      </c>
      <c r="B1" s="29"/>
      <c r="C1" s="35"/>
      <c r="D1" s="34" t="s">
        <v>37</v>
      </c>
      <c r="E1" s="29"/>
      <c r="G1" s="34" t="s">
        <v>27</v>
      </c>
      <c r="H1" s="29"/>
      <c r="I1" s="29"/>
      <c r="J1" s="51"/>
      <c r="K1" s="29" t="s">
        <v>28</v>
      </c>
      <c r="L1" s="29"/>
      <c r="M1" s="29"/>
      <c r="O1" s="29" t="s">
        <v>29</v>
      </c>
      <c r="P1" s="29"/>
      <c r="Q1" s="29"/>
      <c r="R1" s="29"/>
      <c r="S1" s="29"/>
      <c r="T1" s="35"/>
      <c r="U1" s="29" t="s">
        <v>28</v>
      </c>
    </row>
    <row r="2" spans="1:30" ht="18.75" customHeight="1" x14ac:dyDescent="0.15">
      <c r="A2" s="68" t="s">
        <v>9</v>
      </c>
      <c r="B2" s="70" t="s">
        <v>0</v>
      </c>
      <c r="C2" s="70" t="s">
        <v>1</v>
      </c>
      <c r="D2" s="66" t="s">
        <v>11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7"/>
      <c r="X2" s="61" t="s">
        <v>2</v>
      </c>
      <c r="Z2" s="58" t="s">
        <v>14</v>
      </c>
      <c r="AA2" s="59"/>
      <c r="AB2" s="59"/>
      <c r="AC2" s="59"/>
      <c r="AD2" s="60"/>
    </row>
    <row r="3" spans="1:30" ht="18.75" customHeight="1" thickBot="1" x14ac:dyDescent="0.2">
      <c r="A3" s="69"/>
      <c r="B3" s="71"/>
      <c r="C3" s="71"/>
      <c r="D3" s="7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10">
        <v>20</v>
      </c>
      <c r="X3" s="62"/>
      <c r="Z3" s="16" t="s">
        <v>13</v>
      </c>
      <c r="AA3" s="22" t="s">
        <v>15</v>
      </c>
      <c r="AB3" s="22" t="s">
        <v>16</v>
      </c>
      <c r="AC3" s="22" t="s">
        <v>17</v>
      </c>
      <c r="AD3" s="23" t="s">
        <v>18</v>
      </c>
    </row>
    <row r="4" spans="1:30" ht="18.75" customHeight="1" x14ac:dyDescent="0.15">
      <c r="A4" s="3">
        <v>1</v>
      </c>
      <c r="B4" s="36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2">
        <f>SUM(D4:W4)</f>
        <v>0</v>
      </c>
      <c r="Y4" s="24"/>
      <c r="Z4" s="20">
        <f>SUM(クラス集計1回目!T4,クラス集計1回目!U4,クラス集計1回目!V4,クラス集計1回目!W4)</f>
        <v>0</v>
      </c>
      <c r="AA4" s="21">
        <f>SUM(クラス集計1回目!P4,クラス集計1回目!Q4,クラス集計1回目!R4,クラス集計1回目!S4)</f>
        <v>0</v>
      </c>
      <c r="AB4" s="21">
        <f>SUM(クラス集計1回目!L4,クラス集計1回目!M4,クラス集計1回目!N4,クラス集計1回目!O4)</f>
        <v>0</v>
      </c>
      <c r="AC4" s="21">
        <f>SUM(クラス集計1回目!H4,クラス集計1回目!I4,クラス集計1回目!J4,クラス集計1回目!K4)</f>
        <v>0</v>
      </c>
      <c r="AD4" s="18">
        <f>SUM(クラス集計1回目!D4,クラス集計1回目!E4,クラス集計1回目!F4,クラス集計1回目!G4)</f>
        <v>0</v>
      </c>
    </row>
    <row r="5" spans="1:30" ht="18.75" customHeight="1" x14ac:dyDescent="0.15">
      <c r="A5" s="4">
        <v>2</v>
      </c>
      <c r="B5" s="36"/>
      <c r="C5" s="36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6">
        <f t="shared" ref="X5:X49" si="0">SUM(D5:W5)</f>
        <v>0</v>
      </c>
      <c r="Y5" s="24"/>
      <c r="Z5" s="20">
        <f>SUM(クラス集計1回目!T5,クラス集計1回目!U5,クラス集計1回目!V5,クラス集計1回目!W5)</f>
        <v>0</v>
      </c>
      <c r="AA5" s="21">
        <f>SUM(クラス集計1回目!P5,クラス集計1回目!Q5,クラス集計1回目!R5,クラス集計1回目!S5)</f>
        <v>0</v>
      </c>
      <c r="AB5" s="21">
        <f>SUM(クラス集計1回目!L5,クラス集計1回目!M5,クラス集計1回目!N5,クラス集計1回目!O5)</f>
        <v>0</v>
      </c>
      <c r="AC5" s="21">
        <f>SUM(クラス集計1回目!H5,クラス集計1回目!I5,クラス集計1回目!J5,クラス集計1回目!K5)</f>
        <v>0</v>
      </c>
      <c r="AD5" s="18">
        <f>SUM(クラス集計1回目!D5,クラス集計1回目!E5,クラス集計1回目!F5,クラス集計1回目!G5)</f>
        <v>0</v>
      </c>
    </row>
    <row r="6" spans="1:30" ht="18.75" customHeight="1" x14ac:dyDescent="0.15">
      <c r="A6" s="4">
        <v>3</v>
      </c>
      <c r="B6" s="36"/>
      <c r="C6" s="36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6">
        <f t="shared" si="0"/>
        <v>0</v>
      </c>
      <c r="Y6" s="24"/>
      <c r="Z6" s="20">
        <f>SUM(クラス集計1回目!T6,クラス集計1回目!U6,クラス集計1回目!V6,クラス集計1回目!W6)</f>
        <v>0</v>
      </c>
      <c r="AA6" s="21">
        <f>SUM(クラス集計1回目!P6,クラス集計1回目!Q6,クラス集計1回目!R6,クラス集計1回目!S6)</f>
        <v>0</v>
      </c>
      <c r="AB6" s="21">
        <f>SUM(クラス集計1回目!L6,クラス集計1回目!M6,クラス集計1回目!N6,クラス集計1回目!O6)</f>
        <v>0</v>
      </c>
      <c r="AC6" s="21">
        <f>SUM(クラス集計1回目!H6,クラス集計1回目!I6,クラス集計1回目!J6,クラス集計1回目!K6)</f>
        <v>0</v>
      </c>
      <c r="AD6" s="18">
        <f>SUM(クラス集計1回目!D6,クラス集計1回目!E6,クラス集計1回目!F6,クラス集計1回目!G6)</f>
        <v>0</v>
      </c>
    </row>
    <row r="7" spans="1:30" ht="18.75" customHeight="1" x14ac:dyDescent="0.15">
      <c r="A7" s="4">
        <v>4</v>
      </c>
      <c r="B7" s="36"/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6">
        <f t="shared" si="0"/>
        <v>0</v>
      </c>
      <c r="Y7" s="24"/>
      <c r="Z7" s="20">
        <f>SUM(クラス集計1回目!T7,クラス集計1回目!U7,クラス集計1回目!V7,クラス集計1回目!W7)</f>
        <v>0</v>
      </c>
      <c r="AA7" s="21">
        <f>SUM(クラス集計1回目!P7,クラス集計1回目!Q7,クラス集計1回目!R7,クラス集計1回目!S7)</f>
        <v>0</v>
      </c>
      <c r="AB7" s="21">
        <f>SUM(クラス集計1回目!L7,クラス集計1回目!M7,クラス集計1回目!N7,クラス集計1回目!O7)</f>
        <v>0</v>
      </c>
      <c r="AC7" s="21">
        <f>SUM(クラス集計1回目!H7,クラス集計1回目!I7,クラス集計1回目!J7,クラス集計1回目!K7)</f>
        <v>0</v>
      </c>
      <c r="AD7" s="18">
        <f>SUM(クラス集計1回目!D7,クラス集計1回目!E7,クラス集計1回目!F7,クラス集計1回目!G7)</f>
        <v>0</v>
      </c>
    </row>
    <row r="8" spans="1:30" ht="18.75" customHeight="1" x14ac:dyDescent="0.15">
      <c r="A8" s="4">
        <v>5</v>
      </c>
      <c r="B8" s="36"/>
      <c r="C8" s="36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6">
        <f t="shared" si="0"/>
        <v>0</v>
      </c>
      <c r="Y8" s="24"/>
      <c r="Z8" s="20">
        <f>SUM(クラス集計1回目!T8,クラス集計1回目!U8,クラス集計1回目!V8,クラス集計1回目!W8)</f>
        <v>0</v>
      </c>
      <c r="AA8" s="21">
        <f>SUM(クラス集計1回目!P8,クラス集計1回目!Q8,クラス集計1回目!R8,クラス集計1回目!S8)</f>
        <v>0</v>
      </c>
      <c r="AB8" s="21">
        <f>SUM(クラス集計1回目!L8,クラス集計1回目!M8,クラス集計1回目!N8,クラス集計1回目!O8)</f>
        <v>0</v>
      </c>
      <c r="AC8" s="21">
        <f>SUM(クラス集計1回目!H8,クラス集計1回目!I8,クラス集計1回目!J8,クラス集計1回目!K8)</f>
        <v>0</v>
      </c>
      <c r="AD8" s="18">
        <f>SUM(クラス集計1回目!D8,クラス集計1回目!E8,クラス集計1回目!F8,クラス集計1回目!G8)</f>
        <v>0</v>
      </c>
    </row>
    <row r="9" spans="1:30" ht="18.75" customHeight="1" x14ac:dyDescent="0.15">
      <c r="A9" s="4">
        <v>6</v>
      </c>
      <c r="B9" s="36"/>
      <c r="C9" s="36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6">
        <f t="shared" si="0"/>
        <v>0</v>
      </c>
      <c r="Y9" s="24"/>
      <c r="Z9" s="20">
        <f>SUM(クラス集計1回目!T9,クラス集計1回目!U9,クラス集計1回目!V9,クラス集計1回目!W9)</f>
        <v>0</v>
      </c>
      <c r="AA9" s="21">
        <f>SUM(クラス集計1回目!P9,クラス集計1回目!Q9,クラス集計1回目!R9,クラス集計1回目!S9)</f>
        <v>0</v>
      </c>
      <c r="AB9" s="21">
        <f>SUM(クラス集計1回目!L9,クラス集計1回目!M9,クラス集計1回目!N9,クラス集計1回目!O9)</f>
        <v>0</v>
      </c>
      <c r="AC9" s="21">
        <f>SUM(クラス集計1回目!H9,クラス集計1回目!I9,クラス集計1回目!J9,クラス集計1回目!K9)</f>
        <v>0</v>
      </c>
      <c r="AD9" s="18">
        <f>SUM(クラス集計1回目!D9,クラス集計1回目!E9,クラス集計1回目!F9,クラス集計1回目!G9)</f>
        <v>0</v>
      </c>
    </row>
    <row r="10" spans="1:30" ht="18.75" customHeight="1" x14ac:dyDescent="0.15">
      <c r="A10" s="4">
        <v>7</v>
      </c>
      <c r="B10" s="36"/>
      <c r="C10" s="3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6">
        <f t="shared" si="0"/>
        <v>0</v>
      </c>
      <c r="Y10" s="24"/>
      <c r="Z10" s="20">
        <f>SUM(クラス集計1回目!T10,クラス集計1回目!U10,クラス集計1回目!V10,クラス集計1回目!W10)</f>
        <v>0</v>
      </c>
      <c r="AA10" s="21">
        <f>SUM(クラス集計1回目!P10,クラス集計1回目!Q10,クラス集計1回目!R10,クラス集計1回目!S10)</f>
        <v>0</v>
      </c>
      <c r="AB10" s="21">
        <f>SUM(クラス集計1回目!L10,クラス集計1回目!M10,クラス集計1回目!N10,クラス集計1回目!O10)</f>
        <v>0</v>
      </c>
      <c r="AC10" s="21">
        <f>SUM(クラス集計1回目!H10,クラス集計1回目!I10,クラス集計1回目!J10,クラス集計1回目!K10)</f>
        <v>0</v>
      </c>
      <c r="AD10" s="18">
        <f>SUM(クラス集計1回目!D10,クラス集計1回目!E10,クラス集計1回目!F10,クラス集計1回目!G10)</f>
        <v>0</v>
      </c>
    </row>
    <row r="11" spans="1:30" ht="18.75" customHeight="1" x14ac:dyDescent="0.15">
      <c r="A11" s="4">
        <v>8</v>
      </c>
      <c r="B11" s="36"/>
      <c r="C11" s="36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6">
        <f t="shared" si="0"/>
        <v>0</v>
      </c>
      <c r="Y11" s="24"/>
      <c r="Z11" s="20">
        <f>SUM(クラス集計1回目!T11,クラス集計1回目!U11,クラス集計1回目!V11,クラス集計1回目!W11)</f>
        <v>0</v>
      </c>
      <c r="AA11" s="21">
        <f>SUM(クラス集計1回目!P11,クラス集計1回目!Q11,クラス集計1回目!R11,クラス集計1回目!S11)</f>
        <v>0</v>
      </c>
      <c r="AB11" s="21">
        <f>SUM(クラス集計1回目!L11,クラス集計1回目!M11,クラス集計1回目!N11,クラス集計1回目!O11)</f>
        <v>0</v>
      </c>
      <c r="AC11" s="21">
        <f>SUM(クラス集計1回目!H11,クラス集計1回目!I11,クラス集計1回目!J11,クラス集計1回目!K11)</f>
        <v>0</v>
      </c>
      <c r="AD11" s="18">
        <f>SUM(クラス集計1回目!D11,クラス集計1回目!E11,クラス集計1回目!F11,クラス集計1回目!G11)</f>
        <v>0</v>
      </c>
    </row>
    <row r="12" spans="1:30" ht="18.75" customHeight="1" x14ac:dyDescent="0.15">
      <c r="A12" s="4">
        <v>9</v>
      </c>
      <c r="B12" s="36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6">
        <f t="shared" si="0"/>
        <v>0</v>
      </c>
      <c r="Y12" s="24"/>
      <c r="Z12" s="20">
        <f>SUM(クラス集計1回目!T12,クラス集計1回目!U12,クラス集計1回目!V12,クラス集計1回目!W12)</f>
        <v>0</v>
      </c>
      <c r="AA12" s="21">
        <f>SUM(クラス集計1回目!P12,クラス集計1回目!Q12,クラス集計1回目!R12,クラス集計1回目!S12)</f>
        <v>0</v>
      </c>
      <c r="AB12" s="21">
        <f>SUM(クラス集計1回目!L12,クラス集計1回目!M12,クラス集計1回目!N12,クラス集計1回目!O12)</f>
        <v>0</v>
      </c>
      <c r="AC12" s="21">
        <f>SUM(クラス集計1回目!H12,クラス集計1回目!I12,クラス集計1回目!J12,クラス集計1回目!K12)</f>
        <v>0</v>
      </c>
      <c r="AD12" s="18">
        <f>SUM(クラス集計1回目!D12,クラス集計1回目!E12,クラス集計1回目!F12,クラス集計1回目!G12)</f>
        <v>0</v>
      </c>
    </row>
    <row r="13" spans="1:30" ht="18.75" customHeight="1" x14ac:dyDescent="0.15">
      <c r="A13" s="4">
        <v>10</v>
      </c>
      <c r="B13" s="36"/>
      <c r="C13" s="36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6">
        <f t="shared" si="0"/>
        <v>0</v>
      </c>
      <c r="Y13" s="24"/>
      <c r="Z13" s="20">
        <f>SUM(クラス集計1回目!T13,クラス集計1回目!U13,クラス集計1回目!V13,クラス集計1回目!W13)</f>
        <v>0</v>
      </c>
      <c r="AA13" s="21">
        <f>SUM(クラス集計1回目!P13,クラス集計1回目!Q13,クラス集計1回目!R13,クラス集計1回目!S13)</f>
        <v>0</v>
      </c>
      <c r="AB13" s="21">
        <f>SUM(クラス集計1回目!L13,クラス集計1回目!M13,クラス集計1回目!N13,クラス集計1回目!O13)</f>
        <v>0</v>
      </c>
      <c r="AC13" s="21">
        <f>SUM(クラス集計1回目!H13,クラス集計1回目!I13,クラス集計1回目!J13,クラス集計1回目!K13)</f>
        <v>0</v>
      </c>
      <c r="AD13" s="18">
        <f>SUM(クラス集計1回目!D13,クラス集計1回目!E13,クラス集計1回目!F13,クラス集計1回目!G13)</f>
        <v>0</v>
      </c>
    </row>
    <row r="14" spans="1:30" ht="18.75" customHeight="1" x14ac:dyDescent="0.15">
      <c r="A14" s="4">
        <v>11</v>
      </c>
      <c r="B14" s="36"/>
      <c r="C14" s="36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6">
        <f t="shared" si="0"/>
        <v>0</v>
      </c>
      <c r="Y14" s="24"/>
      <c r="Z14" s="20">
        <f>SUM(クラス集計1回目!T14,クラス集計1回目!U14,クラス集計1回目!V14,クラス集計1回目!W14)</f>
        <v>0</v>
      </c>
      <c r="AA14" s="21">
        <f>SUM(クラス集計1回目!P14,クラス集計1回目!Q14,クラス集計1回目!R14,クラス集計1回目!S14)</f>
        <v>0</v>
      </c>
      <c r="AB14" s="21">
        <f>SUM(クラス集計1回目!L14,クラス集計1回目!M14,クラス集計1回目!N14,クラス集計1回目!O14)</f>
        <v>0</v>
      </c>
      <c r="AC14" s="21">
        <f>SUM(クラス集計1回目!H14,クラス集計1回目!I14,クラス集計1回目!J14,クラス集計1回目!K14)</f>
        <v>0</v>
      </c>
      <c r="AD14" s="18">
        <f>SUM(クラス集計1回目!D14,クラス集計1回目!E14,クラス集計1回目!F14,クラス集計1回目!G14)</f>
        <v>0</v>
      </c>
    </row>
    <row r="15" spans="1:30" ht="18.75" customHeight="1" x14ac:dyDescent="0.15">
      <c r="A15" s="4">
        <v>12</v>
      </c>
      <c r="B15" s="36"/>
      <c r="C15" s="3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6">
        <f t="shared" si="0"/>
        <v>0</v>
      </c>
      <c r="Y15" s="24"/>
      <c r="Z15" s="20">
        <f>SUM(クラス集計1回目!T15,クラス集計1回目!U15,クラス集計1回目!V15,クラス集計1回目!W15)</f>
        <v>0</v>
      </c>
      <c r="AA15" s="21">
        <f>SUM(クラス集計1回目!P15,クラス集計1回目!Q15,クラス集計1回目!R15,クラス集計1回目!S15)</f>
        <v>0</v>
      </c>
      <c r="AB15" s="21">
        <f>SUM(クラス集計1回目!L15,クラス集計1回目!M15,クラス集計1回目!N15,クラス集計1回目!O15)</f>
        <v>0</v>
      </c>
      <c r="AC15" s="21">
        <f>SUM(クラス集計1回目!H15,クラス集計1回目!I15,クラス集計1回目!J15,クラス集計1回目!K15)</f>
        <v>0</v>
      </c>
      <c r="AD15" s="18">
        <f>SUM(クラス集計1回目!D15,クラス集計1回目!E15,クラス集計1回目!F15,クラス集計1回目!G15)</f>
        <v>0</v>
      </c>
    </row>
    <row r="16" spans="1:30" ht="18.75" customHeight="1" x14ac:dyDescent="0.15">
      <c r="A16" s="4">
        <v>13</v>
      </c>
      <c r="B16" s="36"/>
      <c r="C16" s="36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6">
        <f t="shared" si="0"/>
        <v>0</v>
      </c>
      <c r="Y16" s="24"/>
      <c r="Z16" s="20">
        <f>SUM(クラス集計1回目!T16,クラス集計1回目!U16,クラス集計1回目!V16,クラス集計1回目!W16)</f>
        <v>0</v>
      </c>
      <c r="AA16" s="21">
        <f>SUM(クラス集計1回目!P16,クラス集計1回目!Q16,クラス集計1回目!R16,クラス集計1回目!S16)</f>
        <v>0</v>
      </c>
      <c r="AB16" s="21">
        <f>SUM(クラス集計1回目!L16,クラス集計1回目!M16,クラス集計1回目!N16,クラス集計1回目!O16)</f>
        <v>0</v>
      </c>
      <c r="AC16" s="21">
        <f>SUM(クラス集計1回目!H16,クラス集計1回目!I16,クラス集計1回目!J16,クラス集計1回目!K16)</f>
        <v>0</v>
      </c>
      <c r="AD16" s="18">
        <f>SUM(クラス集計1回目!D16,クラス集計1回目!E16,クラス集計1回目!F16,クラス集計1回目!G16)</f>
        <v>0</v>
      </c>
    </row>
    <row r="17" spans="1:30" ht="18.75" customHeight="1" x14ac:dyDescent="0.15">
      <c r="A17" s="4">
        <v>14</v>
      </c>
      <c r="B17" s="36"/>
      <c r="C17" s="36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6">
        <f t="shared" si="0"/>
        <v>0</v>
      </c>
      <c r="Y17" s="24"/>
      <c r="Z17" s="20">
        <f>SUM(クラス集計1回目!T17,クラス集計1回目!U17,クラス集計1回目!V17,クラス集計1回目!W17)</f>
        <v>0</v>
      </c>
      <c r="AA17" s="21">
        <f>SUM(クラス集計1回目!P17,クラス集計1回目!Q17,クラス集計1回目!R17,クラス集計1回目!S17)</f>
        <v>0</v>
      </c>
      <c r="AB17" s="21">
        <f>SUM(クラス集計1回目!L17,クラス集計1回目!M17,クラス集計1回目!N17,クラス集計1回目!O17)</f>
        <v>0</v>
      </c>
      <c r="AC17" s="21">
        <f>SUM(クラス集計1回目!H17,クラス集計1回目!I17,クラス集計1回目!J17,クラス集計1回目!K17)</f>
        <v>0</v>
      </c>
      <c r="AD17" s="18">
        <f>SUM(クラス集計1回目!D17,クラス集計1回目!E17,クラス集計1回目!F17,クラス集計1回目!G17)</f>
        <v>0</v>
      </c>
    </row>
    <row r="18" spans="1:30" ht="18.75" customHeight="1" x14ac:dyDescent="0.15">
      <c r="A18" s="4">
        <v>15</v>
      </c>
      <c r="B18" s="36"/>
      <c r="C18" s="36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6">
        <f t="shared" si="0"/>
        <v>0</v>
      </c>
      <c r="Y18" s="24"/>
      <c r="Z18" s="20">
        <f>SUM(クラス集計1回目!T18,クラス集計1回目!U18,クラス集計1回目!V18,クラス集計1回目!W18)</f>
        <v>0</v>
      </c>
      <c r="AA18" s="21">
        <f>SUM(クラス集計1回目!P18,クラス集計1回目!Q18,クラス集計1回目!R18,クラス集計1回目!S18)</f>
        <v>0</v>
      </c>
      <c r="AB18" s="21">
        <f>SUM(クラス集計1回目!L18,クラス集計1回目!M18,クラス集計1回目!N18,クラス集計1回目!O18)</f>
        <v>0</v>
      </c>
      <c r="AC18" s="21">
        <f>SUM(クラス集計1回目!H18,クラス集計1回目!I18,クラス集計1回目!J18,クラス集計1回目!K18)</f>
        <v>0</v>
      </c>
      <c r="AD18" s="18">
        <f>SUM(クラス集計1回目!D18,クラス集計1回目!E18,クラス集計1回目!F18,クラス集計1回目!G18)</f>
        <v>0</v>
      </c>
    </row>
    <row r="19" spans="1:30" ht="18.75" customHeight="1" x14ac:dyDescent="0.15">
      <c r="A19" s="4">
        <v>16</v>
      </c>
      <c r="B19" s="36"/>
      <c r="C19" s="36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6">
        <f t="shared" si="0"/>
        <v>0</v>
      </c>
      <c r="Y19" s="24"/>
      <c r="Z19" s="20">
        <f>SUM(クラス集計1回目!T19,クラス集計1回目!U19,クラス集計1回目!V19,クラス集計1回目!W19)</f>
        <v>0</v>
      </c>
      <c r="AA19" s="21">
        <f>SUM(クラス集計1回目!P19,クラス集計1回目!Q19,クラス集計1回目!R19,クラス集計1回目!S19)</f>
        <v>0</v>
      </c>
      <c r="AB19" s="21">
        <f>SUM(クラス集計1回目!L19,クラス集計1回目!M19,クラス集計1回目!N19,クラス集計1回目!O19)</f>
        <v>0</v>
      </c>
      <c r="AC19" s="21">
        <f>SUM(クラス集計1回目!H19,クラス集計1回目!I19,クラス集計1回目!J19,クラス集計1回目!K19)</f>
        <v>0</v>
      </c>
      <c r="AD19" s="18">
        <f>SUM(クラス集計1回目!D19,クラス集計1回目!E19,クラス集計1回目!F19,クラス集計1回目!G19)</f>
        <v>0</v>
      </c>
    </row>
    <row r="20" spans="1:30" ht="18.75" customHeight="1" x14ac:dyDescent="0.15">
      <c r="A20" s="4">
        <v>17</v>
      </c>
      <c r="B20" s="36"/>
      <c r="C20" s="36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6">
        <f t="shared" si="0"/>
        <v>0</v>
      </c>
      <c r="Y20" s="24"/>
      <c r="Z20" s="20">
        <f>SUM(クラス集計1回目!T20,クラス集計1回目!U20,クラス集計1回目!V20,クラス集計1回目!W20)</f>
        <v>0</v>
      </c>
      <c r="AA20" s="21">
        <f>SUM(クラス集計1回目!P20,クラス集計1回目!Q20,クラス集計1回目!R20,クラス集計1回目!S20)</f>
        <v>0</v>
      </c>
      <c r="AB20" s="21">
        <f>SUM(クラス集計1回目!L20,クラス集計1回目!M20,クラス集計1回目!N20,クラス集計1回目!O20)</f>
        <v>0</v>
      </c>
      <c r="AC20" s="21">
        <f>SUM(クラス集計1回目!H20,クラス集計1回目!I20,クラス集計1回目!J20,クラス集計1回目!K20)</f>
        <v>0</v>
      </c>
      <c r="AD20" s="18">
        <f>SUM(クラス集計1回目!D20,クラス集計1回目!E20,クラス集計1回目!F20,クラス集計1回目!G20)</f>
        <v>0</v>
      </c>
    </row>
    <row r="21" spans="1:30" ht="18.75" customHeight="1" x14ac:dyDescent="0.15">
      <c r="A21" s="4">
        <v>18</v>
      </c>
      <c r="B21" s="36"/>
      <c r="C21" s="3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6">
        <f t="shared" si="0"/>
        <v>0</v>
      </c>
      <c r="Y21" s="24"/>
      <c r="Z21" s="20">
        <f>SUM(クラス集計1回目!T21,クラス集計1回目!U21,クラス集計1回目!V21,クラス集計1回目!W21)</f>
        <v>0</v>
      </c>
      <c r="AA21" s="21">
        <f>SUM(クラス集計1回目!P21,クラス集計1回目!Q21,クラス集計1回目!R21,クラス集計1回目!S21)</f>
        <v>0</v>
      </c>
      <c r="AB21" s="21">
        <f>SUM(クラス集計1回目!L21,クラス集計1回目!M21,クラス集計1回目!N21,クラス集計1回目!O21)</f>
        <v>0</v>
      </c>
      <c r="AC21" s="21">
        <f>SUM(クラス集計1回目!H21,クラス集計1回目!I21,クラス集計1回目!J21,クラス集計1回目!K21)</f>
        <v>0</v>
      </c>
      <c r="AD21" s="18">
        <f>SUM(クラス集計1回目!D21,クラス集計1回目!E21,クラス集計1回目!F21,クラス集計1回目!G21)</f>
        <v>0</v>
      </c>
    </row>
    <row r="22" spans="1:30" ht="18.75" customHeight="1" x14ac:dyDescent="0.15">
      <c r="A22" s="4">
        <v>19</v>
      </c>
      <c r="B22" s="36"/>
      <c r="C22" s="3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6">
        <f t="shared" si="0"/>
        <v>0</v>
      </c>
      <c r="Y22" s="24"/>
      <c r="Z22" s="20">
        <f>SUM(クラス集計1回目!T22,クラス集計1回目!U22,クラス集計1回目!V22,クラス集計1回目!W22)</f>
        <v>0</v>
      </c>
      <c r="AA22" s="21">
        <f>SUM(クラス集計1回目!P22,クラス集計1回目!Q22,クラス集計1回目!R22,クラス集計1回目!S22)</f>
        <v>0</v>
      </c>
      <c r="AB22" s="21">
        <f>SUM(クラス集計1回目!L22,クラス集計1回目!M22,クラス集計1回目!N22,クラス集計1回目!O22)</f>
        <v>0</v>
      </c>
      <c r="AC22" s="21">
        <f>SUM(クラス集計1回目!H22,クラス集計1回目!I22,クラス集計1回目!J22,クラス集計1回目!K22)</f>
        <v>0</v>
      </c>
      <c r="AD22" s="18">
        <f>SUM(クラス集計1回目!D22,クラス集計1回目!E22,クラス集計1回目!F22,クラス集計1回目!G22)</f>
        <v>0</v>
      </c>
    </row>
    <row r="23" spans="1:30" ht="18.75" customHeight="1" x14ac:dyDescent="0.15">
      <c r="A23" s="4">
        <v>20</v>
      </c>
      <c r="B23" s="36"/>
      <c r="C23" s="36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6">
        <f t="shared" si="0"/>
        <v>0</v>
      </c>
      <c r="Y23" s="24"/>
      <c r="Z23" s="20">
        <f>SUM(クラス集計1回目!T23,クラス集計1回目!U23,クラス集計1回目!V23,クラス集計1回目!W23)</f>
        <v>0</v>
      </c>
      <c r="AA23" s="21">
        <f>SUM(クラス集計1回目!P23,クラス集計1回目!Q23,クラス集計1回目!R23,クラス集計1回目!S23)</f>
        <v>0</v>
      </c>
      <c r="AB23" s="21">
        <f>SUM(クラス集計1回目!L23,クラス集計1回目!M23,クラス集計1回目!N23,クラス集計1回目!O23)</f>
        <v>0</v>
      </c>
      <c r="AC23" s="21">
        <f>SUM(クラス集計1回目!H23,クラス集計1回目!I23,クラス集計1回目!J23,クラス集計1回目!K23)</f>
        <v>0</v>
      </c>
      <c r="AD23" s="18">
        <f>SUM(クラス集計1回目!D23,クラス集計1回目!E23,クラス集計1回目!F23,クラス集計1回目!G23)</f>
        <v>0</v>
      </c>
    </row>
    <row r="24" spans="1:30" ht="18.75" customHeight="1" x14ac:dyDescent="0.15">
      <c r="A24" s="4">
        <v>21</v>
      </c>
      <c r="B24" s="36"/>
      <c r="C24" s="36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6">
        <f t="shared" si="0"/>
        <v>0</v>
      </c>
      <c r="Y24" s="24"/>
      <c r="Z24" s="20">
        <f>SUM(クラス集計1回目!T24,クラス集計1回目!U24,クラス集計1回目!V24,クラス集計1回目!W24)</f>
        <v>0</v>
      </c>
      <c r="AA24" s="21">
        <f>SUM(クラス集計1回目!P24,クラス集計1回目!Q24,クラス集計1回目!R24,クラス集計1回目!S24)</f>
        <v>0</v>
      </c>
      <c r="AB24" s="21">
        <f>SUM(クラス集計1回目!L24,クラス集計1回目!M24,クラス集計1回目!N24,クラス集計1回目!O24)</f>
        <v>0</v>
      </c>
      <c r="AC24" s="21">
        <f>SUM(クラス集計1回目!H24,クラス集計1回目!I24,クラス集計1回目!J24,クラス集計1回目!K24)</f>
        <v>0</v>
      </c>
      <c r="AD24" s="18">
        <f>SUM(クラス集計1回目!D24,クラス集計1回目!E24,クラス集計1回目!F24,クラス集計1回目!G24)</f>
        <v>0</v>
      </c>
    </row>
    <row r="25" spans="1:30" ht="18.75" customHeight="1" x14ac:dyDescent="0.15">
      <c r="A25" s="4">
        <v>22</v>
      </c>
      <c r="B25" s="36"/>
      <c r="C25" s="36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6">
        <f t="shared" si="0"/>
        <v>0</v>
      </c>
      <c r="Y25" s="24"/>
      <c r="Z25" s="20">
        <f>SUM(クラス集計1回目!T25,クラス集計1回目!U25,クラス集計1回目!V25,クラス集計1回目!W25)</f>
        <v>0</v>
      </c>
      <c r="AA25" s="21">
        <f>SUM(クラス集計1回目!P25,クラス集計1回目!Q25,クラス集計1回目!R25,クラス集計1回目!S25)</f>
        <v>0</v>
      </c>
      <c r="AB25" s="21">
        <f>SUM(クラス集計1回目!L25,クラス集計1回目!M25,クラス集計1回目!N25,クラス集計1回目!O25)</f>
        <v>0</v>
      </c>
      <c r="AC25" s="21">
        <f>SUM(クラス集計1回目!H25,クラス集計1回目!I25,クラス集計1回目!J25,クラス集計1回目!K25)</f>
        <v>0</v>
      </c>
      <c r="AD25" s="18">
        <f>SUM(クラス集計1回目!D25,クラス集計1回目!E25,クラス集計1回目!F25,クラス集計1回目!G25)</f>
        <v>0</v>
      </c>
    </row>
    <row r="26" spans="1:30" ht="18.75" customHeight="1" x14ac:dyDescent="0.15">
      <c r="A26" s="4">
        <v>23</v>
      </c>
      <c r="B26" s="36"/>
      <c r="C26" s="36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6">
        <f t="shared" si="0"/>
        <v>0</v>
      </c>
      <c r="Y26" s="24"/>
      <c r="Z26" s="20">
        <f>SUM(クラス集計1回目!T26,クラス集計1回目!U26,クラス集計1回目!V26,クラス集計1回目!W26)</f>
        <v>0</v>
      </c>
      <c r="AA26" s="21">
        <f>SUM(クラス集計1回目!P26,クラス集計1回目!Q26,クラス集計1回目!R26,クラス集計1回目!S26)</f>
        <v>0</v>
      </c>
      <c r="AB26" s="21">
        <f>SUM(クラス集計1回目!L26,クラス集計1回目!M26,クラス集計1回目!N26,クラス集計1回目!O26)</f>
        <v>0</v>
      </c>
      <c r="AC26" s="21">
        <f>SUM(クラス集計1回目!H26,クラス集計1回目!I26,クラス集計1回目!J26,クラス集計1回目!K26)</f>
        <v>0</v>
      </c>
      <c r="AD26" s="18">
        <f>SUM(クラス集計1回目!D26,クラス集計1回目!E26,クラス集計1回目!F26,クラス集計1回目!G26)</f>
        <v>0</v>
      </c>
    </row>
    <row r="27" spans="1:30" ht="18.75" customHeight="1" x14ac:dyDescent="0.15">
      <c r="A27" s="4">
        <v>24</v>
      </c>
      <c r="B27" s="36"/>
      <c r="C27" s="36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6">
        <f t="shared" si="0"/>
        <v>0</v>
      </c>
      <c r="Y27" s="24"/>
      <c r="Z27" s="20">
        <f>SUM(クラス集計1回目!T27,クラス集計1回目!U27,クラス集計1回目!V27,クラス集計1回目!W27)</f>
        <v>0</v>
      </c>
      <c r="AA27" s="21">
        <f>SUM(クラス集計1回目!P27,クラス集計1回目!Q27,クラス集計1回目!R27,クラス集計1回目!S27)</f>
        <v>0</v>
      </c>
      <c r="AB27" s="21">
        <f>SUM(クラス集計1回目!L27,クラス集計1回目!M27,クラス集計1回目!N27,クラス集計1回目!O27)</f>
        <v>0</v>
      </c>
      <c r="AC27" s="21">
        <f>SUM(クラス集計1回目!H27,クラス集計1回目!I27,クラス集計1回目!J27,クラス集計1回目!K27)</f>
        <v>0</v>
      </c>
      <c r="AD27" s="18">
        <f>SUM(クラス集計1回目!D27,クラス集計1回目!E27,クラス集計1回目!F27,クラス集計1回目!G27)</f>
        <v>0</v>
      </c>
    </row>
    <row r="28" spans="1:30" ht="18.75" customHeight="1" x14ac:dyDescent="0.15">
      <c r="A28" s="4">
        <v>25</v>
      </c>
      <c r="B28" s="36"/>
      <c r="C28" s="3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6">
        <f t="shared" si="0"/>
        <v>0</v>
      </c>
      <c r="Y28" s="24"/>
      <c r="Z28" s="20">
        <f>SUM(クラス集計1回目!T28,クラス集計1回目!U28,クラス集計1回目!V28,クラス集計1回目!W28)</f>
        <v>0</v>
      </c>
      <c r="AA28" s="21">
        <f>SUM(クラス集計1回目!P28,クラス集計1回目!Q28,クラス集計1回目!R28,クラス集計1回目!S28)</f>
        <v>0</v>
      </c>
      <c r="AB28" s="21">
        <f>SUM(クラス集計1回目!L28,クラス集計1回目!M28,クラス集計1回目!N28,クラス集計1回目!O28)</f>
        <v>0</v>
      </c>
      <c r="AC28" s="21">
        <f>SUM(クラス集計1回目!H28,クラス集計1回目!I28,クラス集計1回目!J28,クラス集計1回目!K28)</f>
        <v>0</v>
      </c>
      <c r="AD28" s="18">
        <f>SUM(クラス集計1回目!D28,クラス集計1回目!E28,クラス集計1回目!F28,クラス集計1回目!G28)</f>
        <v>0</v>
      </c>
    </row>
    <row r="29" spans="1:30" ht="18.75" customHeight="1" x14ac:dyDescent="0.15">
      <c r="A29" s="4">
        <v>26</v>
      </c>
      <c r="B29" s="36"/>
      <c r="C29" s="36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6">
        <f t="shared" si="0"/>
        <v>0</v>
      </c>
      <c r="Y29" s="24"/>
      <c r="Z29" s="20">
        <f>SUM(クラス集計1回目!T29,クラス集計1回目!U29,クラス集計1回目!V29,クラス集計1回目!W29)</f>
        <v>0</v>
      </c>
      <c r="AA29" s="21">
        <f>SUM(クラス集計1回目!P29,クラス集計1回目!Q29,クラス集計1回目!R29,クラス集計1回目!S29)</f>
        <v>0</v>
      </c>
      <c r="AB29" s="21">
        <f>SUM(クラス集計1回目!L29,クラス集計1回目!M29,クラス集計1回目!N29,クラス集計1回目!O29)</f>
        <v>0</v>
      </c>
      <c r="AC29" s="21">
        <f>SUM(クラス集計1回目!H29,クラス集計1回目!I29,クラス集計1回目!J29,クラス集計1回目!K29)</f>
        <v>0</v>
      </c>
      <c r="AD29" s="18">
        <f>SUM(クラス集計1回目!D29,クラス集計1回目!E29,クラス集計1回目!F29,クラス集計1回目!G29)</f>
        <v>0</v>
      </c>
    </row>
    <row r="30" spans="1:30" ht="18.75" customHeight="1" x14ac:dyDescent="0.15">
      <c r="A30" s="4">
        <v>27</v>
      </c>
      <c r="B30" s="36"/>
      <c r="C30" s="3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6">
        <f t="shared" si="0"/>
        <v>0</v>
      </c>
      <c r="Y30" s="24"/>
      <c r="Z30" s="20">
        <f>SUM(クラス集計1回目!T30,クラス集計1回目!U30,クラス集計1回目!V30,クラス集計1回目!W30)</f>
        <v>0</v>
      </c>
      <c r="AA30" s="21">
        <f>SUM(クラス集計1回目!P30,クラス集計1回目!Q30,クラス集計1回目!R30,クラス集計1回目!S30)</f>
        <v>0</v>
      </c>
      <c r="AB30" s="21">
        <f>SUM(クラス集計1回目!L30,クラス集計1回目!M30,クラス集計1回目!N30,クラス集計1回目!O30)</f>
        <v>0</v>
      </c>
      <c r="AC30" s="21">
        <f>SUM(クラス集計1回目!H30,クラス集計1回目!I30,クラス集計1回目!J30,クラス集計1回目!K30)</f>
        <v>0</v>
      </c>
      <c r="AD30" s="18">
        <f>SUM(クラス集計1回目!D30,クラス集計1回目!E30,クラス集計1回目!F30,クラス集計1回目!G30)</f>
        <v>0</v>
      </c>
    </row>
    <row r="31" spans="1:30" ht="18.75" customHeight="1" x14ac:dyDescent="0.15">
      <c r="A31" s="4">
        <v>28</v>
      </c>
      <c r="B31" s="36"/>
      <c r="C31" s="36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6">
        <f t="shared" si="0"/>
        <v>0</v>
      </c>
      <c r="Y31" s="24"/>
      <c r="Z31" s="20">
        <f>SUM(クラス集計1回目!T31,クラス集計1回目!U31,クラス集計1回目!V31,クラス集計1回目!W31)</f>
        <v>0</v>
      </c>
      <c r="AA31" s="21">
        <f>SUM(クラス集計1回目!P31,クラス集計1回目!Q31,クラス集計1回目!R31,クラス集計1回目!S31)</f>
        <v>0</v>
      </c>
      <c r="AB31" s="21">
        <f>SUM(クラス集計1回目!L31,クラス集計1回目!M31,クラス集計1回目!N31,クラス集計1回目!O31)</f>
        <v>0</v>
      </c>
      <c r="AC31" s="21">
        <f>SUM(クラス集計1回目!H31,クラス集計1回目!I31,クラス集計1回目!J31,クラス集計1回目!K31)</f>
        <v>0</v>
      </c>
      <c r="AD31" s="18">
        <f>SUM(クラス集計1回目!D31,クラス集計1回目!E31,クラス集計1回目!F31,クラス集計1回目!G31)</f>
        <v>0</v>
      </c>
    </row>
    <row r="32" spans="1:30" ht="18.75" customHeight="1" x14ac:dyDescent="0.15">
      <c r="A32" s="4">
        <v>29</v>
      </c>
      <c r="B32" s="36"/>
      <c r="C32" s="36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6">
        <f t="shared" si="0"/>
        <v>0</v>
      </c>
      <c r="Y32" s="24"/>
      <c r="Z32" s="20">
        <f>SUM(クラス集計1回目!T32,クラス集計1回目!U32,クラス集計1回目!V32,クラス集計1回目!W32)</f>
        <v>0</v>
      </c>
      <c r="AA32" s="21">
        <f>SUM(クラス集計1回目!P32,クラス集計1回目!Q32,クラス集計1回目!R32,クラス集計1回目!S32)</f>
        <v>0</v>
      </c>
      <c r="AB32" s="21">
        <f>SUM(クラス集計1回目!L32,クラス集計1回目!M32,クラス集計1回目!N32,クラス集計1回目!O32)</f>
        <v>0</v>
      </c>
      <c r="AC32" s="21">
        <f>SUM(クラス集計1回目!H32,クラス集計1回目!I32,クラス集計1回目!J32,クラス集計1回目!K32)</f>
        <v>0</v>
      </c>
      <c r="AD32" s="18">
        <f>SUM(クラス集計1回目!D32,クラス集計1回目!E32,クラス集計1回目!F32,クラス集計1回目!G32)</f>
        <v>0</v>
      </c>
    </row>
    <row r="33" spans="1:30" ht="18.75" customHeight="1" x14ac:dyDescent="0.15">
      <c r="A33" s="4">
        <v>30</v>
      </c>
      <c r="B33" s="36"/>
      <c r="C33" s="36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6">
        <f t="shared" si="0"/>
        <v>0</v>
      </c>
      <c r="Y33" s="24"/>
      <c r="Z33" s="20">
        <f>SUM(クラス集計1回目!T33,クラス集計1回目!U33,クラス集計1回目!V33,クラス集計1回目!W33)</f>
        <v>0</v>
      </c>
      <c r="AA33" s="21">
        <f>SUM(クラス集計1回目!P33,クラス集計1回目!Q33,クラス集計1回目!R33,クラス集計1回目!S33)</f>
        <v>0</v>
      </c>
      <c r="AB33" s="21">
        <f>SUM(クラス集計1回目!L33,クラス集計1回目!M33,クラス集計1回目!N33,クラス集計1回目!O33)</f>
        <v>0</v>
      </c>
      <c r="AC33" s="21">
        <f>SUM(クラス集計1回目!H33,クラス集計1回目!I33,クラス集計1回目!J33,クラス集計1回目!K33)</f>
        <v>0</v>
      </c>
      <c r="AD33" s="18">
        <f>SUM(クラス集計1回目!D33,クラス集計1回目!E33,クラス集計1回目!F33,クラス集計1回目!G33)</f>
        <v>0</v>
      </c>
    </row>
    <row r="34" spans="1:30" ht="18.75" customHeight="1" x14ac:dyDescent="0.15">
      <c r="A34" s="4">
        <v>31</v>
      </c>
      <c r="B34" s="36"/>
      <c r="C34" s="36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6">
        <f t="shared" si="0"/>
        <v>0</v>
      </c>
      <c r="Y34" s="24"/>
      <c r="Z34" s="20">
        <f>SUM(クラス集計1回目!T34,クラス集計1回目!U34,クラス集計1回目!V34,クラス集計1回目!W34)</f>
        <v>0</v>
      </c>
      <c r="AA34" s="21">
        <f>SUM(クラス集計1回目!P34,クラス集計1回目!Q34,クラス集計1回目!R34,クラス集計1回目!S34)</f>
        <v>0</v>
      </c>
      <c r="AB34" s="21">
        <f>SUM(クラス集計1回目!L34,クラス集計1回目!M34,クラス集計1回目!N34,クラス集計1回目!O34)</f>
        <v>0</v>
      </c>
      <c r="AC34" s="21">
        <f>SUM(クラス集計1回目!H34,クラス集計1回目!I34,クラス集計1回目!J34,クラス集計1回目!K34)</f>
        <v>0</v>
      </c>
      <c r="AD34" s="18">
        <f>SUM(クラス集計1回目!D34,クラス集計1回目!E34,クラス集計1回目!F34,クラス集計1回目!G34)</f>
        <v>0</v>
      </c>
    </row>
    <row r="35" spans="1:30" ht="18.75" customHeight="1" x14ac:dyDescent="0.15">
      <c r="A35" s="4">
        <v>32</v>
      </c>
      <c r="B35" s="36"/>
      <c r="C35" s="36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6">
        <f t="shared" si="0"/>
        <v>0</v>
      </c>
      <c r="Y35" s="24"/>
      <c r="Z35" s="20">
        <f>SUM(クラス集計1回目!T35,クラス集計1回目!U35,クラス集計1回目!V35,クラス集計1回目!W35)</f>
        <v>0</v>
      </c>
      <c r="AA35" s="21">
        <f>SUM(クラス集計1回目!P35,クラス集計1回目!Q35,クラス集計1回目!R35,クラス集計1回目!S35)</f>
        <v>0</v>
      </c>
      <c r="AB35" s="21">
        <f>SUM(クラス集計1回目!L35,クラス集計1回目!M35,クラス集計1回目!N35,クラス集計1回目!O35)</f>
        <v>0</v>
      </c>
      <c r="AC35" s="21">
        <f>SUM(クラス集計1回目!H35,クラス集計1回目!I35,クラス集計1回目!J35,クラス集計1回目!K35)</f>
        <v>0</v>
      </c>
      <c r="AD35" s="18">
        <f>SUM(クラス集計1回目!D35,クラス集計1回目!E35,クラス集計1回目!F35,クラス集計1回目!G35)</f>
        <v>0</v>
      </c>
    </row>
    <row r="36" spans="1:30" ht="18.75" customHeight="1" x14ac:dyDescent="0.15">
      <c r="A36" s="4">
        <v>33</v>
      </c>
      <c r="B36" s="36"/>
      <c r="C36" s="36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6">
        <f t="shared" si="0"/>
        <v>0</v>
      </c>
      <c r="Y36" s="24"/>
      <c r="Z36" s="20">
        <f>SUM(クラス集計1回目!T36,クラス集計1回目!U36,クラス集計1回目!V36,クラス集計1回目!W36)</f>
        <v>0</v>
      </c>
      <c r="AA36" s="21">
        <f>SUM(クラス集計1回目!P36,クラス集計1回目!Q36,クラス集計1回目!R36,クラス集計1回目!S36)</f>
        <v>0</v>
      </c>
      <c r="AB36" s="21">
        <f>SUM(クラス集計1回目!L36,クラス集計1回目!M36,クラス集計1回目!N36,クラス集計1回目!O36)</f>
        <v>0</v>
      </c>
      <c r="AC36" s="21">
        <f>SUM(クラス集計1回目!H36,クラス集計1回目!I36,クラス集計1回目!J36,クラス集計1回目!K36)</f>
        <v>0</v>
      </c>
      <c r="AD36" s="18">
        <f>SUM(クラス集計1回目!D36,クラス集計1回目!E36,クラス集計1回目!F36,クラス集計1回目!G36)</f>
        <v>0</v>
      </c>
    </row>
    <row r="37" spans="1:30" ht="18.75" customHeight="1" x14ac:dyDescent="0.15">
      <c r="A37" s="4">
        <v>34</v>
      </c>
      <c r="B37" s="36"/>
      <c r="C37" s="36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6">
        <f t="shared" si="0"/>
        <v>0</v>
      </c>
      <c r="Y37" s="24"/>
      <c r="Z37" s="20">
        <f>SUM(クラス集計1回目!T37,クラス集計1回目!U37,クラス集計1回目!V37,クラス集計1回目!W37)</f>
        <v>0</v>
      </c>
      <c r="AA37" s="21">
        <f>SUM(クラス集計1回目!P37,クラス集計1回目!Q37,クラス集計1回目!R37,クラス集計1回目!S37)</f>
        <v>0</v>
      </c>
      <c r="AB37" s="21">
        <f>SUM(クラス集計1回目!L37,クラス集計1回目!M37,クラス集計1回目!N37,クラス集計1回目!O37)</f>
        <v>0</v>
      </c>
      <c r="AC37" s="21">
        <f>SUM(クラス集計1回目!H37,クラス集計1回目!I37,クラス集計1回目!J37,クラス集計1回目!K37)</f>
        <v>0</v>
      </c>
      <c r="AD37" s="18">
        <f>SUM(クラス集計1回目!D37,クラス集計1回目!E37,クラス集計1回目!F37,クラス集計1回目!G37)</f>
        <v>0</v>
      </c>
    </row>
    <row r="38" spans="1:30" ht="18.75" customHeight="1" x14ac:dyDescent="0.15">
      <c r="A38" s="4">
        <v>35</v>
      </c>
      <c r="B38" s="36"/>
      <c r="C38" s="3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6">
        <f t="shared" si="0"/>
        <v>0</v>
      </c>
      <c r="Y38" s="24"/>
      <c r="Z38" s="20">
        <f>SUM(クラス集計1回目!T38,クラス集計1回目!U38,クラス集計1回目!V38,クラス集計1回目!W38)</f>
        <v>0</v>
      </c>
      <c r="AA38" s="21">
        <f>SUM(クラス集計1回目!P38,クラス集計1回目!Q38,クラス集計1回目!R38,クラス集計1回目!S38)</f>
        <v>0</v>
      </c>
      <c r="AB38" s="21">
        <f>SUM(クラス集計1回目!L38,クラス集計1回目!M38,クラス集計1回目!N38,クラス集計1回目!O38)</f>
        <v>0</v>
      </c>
      <c r="AC38" s="21">
        <f>SUM(クラス集計1回目!H38,クラス集計1回目!I38,クラス集計1回目!J38,クラス集計1回目!K38)</f>
        <v>0</v>
      </c>
      <c r="AD38" s="18">
        <f>SUM(クラス集計1回目!D38,クラス集計1回目!E38,クラス集計1回目!F38,クラス集計1回目!G38)</f>
        <v>0</v>
      </c>
    </row>
    <row r="39" spans="1:30" ht="18.75" customHeight="1" x14ac:dyDescent="0.15">
      <c r="A39" s="4">
        <v>36</v>
      </c>
      <c r="B39" s="36"/>
      <c r="C39" s="36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6">
        <f t="shared" si="0"/>
        <v>0</v>
      </c>
      <c r="Y39" s="24"/>
      <c r="Z39" s="20">
        <f>SUM(クラス集計1回目!T39,クラス集計1回目!U39,クラス集計1回目!V39,クラス集計1回目!W39)</f>
        <v>0</v>
      </c>
      <c r="AA39" s="21">
        <f>SUM(クラス集計1回目!P39,クラス集計1回目!Q39,クラス集計1回目!R39,クラス集計1回目!S39)</f>
        <v>0</v>
      </c>
      <c r="AB39" s="21">
        <f>SUM(クラス集計1回目!L39,クラス集計1回目!M39,クラス集計1回目!N39,クラス集計1回目!O39)</f>
        <v>0</v>
      </c>
      <c r="AC39" s="21">
        <f>SUM(クラス集計1回目!H39,クラス集計1回目!I39,クラス集計1回目!J39,クラス集計1回目!K39)</f>
        <v>0</v>
      </c>
      <c r="AD39" s="18">
        <f>SUM(クラス集計1回目!D39,クラス集計1回目!E39,クラス集計1回目!F39,クラス集計1回目!G39)</f>
        <v>0</v>
      </c>
    </row>
    <row r="40" spans="1:30" ht="18.75" customHeight="1" x14ac:dyDescent="0.15">
      <c r="A40" s="4">
        <v>37</v>
      </c>
      <c r="B40" s="36"/>
      <c r="C40" s="36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6">
        <f t="shared" si="0"/>
        <v>0</v>
      </c>
      <c r="Y40" s="24"/>
      <c r="Z40" s="20">
        <f>SUM(クラス集計1回目!T40,クラス集計1回目!U40,クラス集計1回目!V40,クラス集計1回目!W40)</f>
        <v>0</v>
      </c>
      <c r="AA40" s="21">
        <f>SUM(クラス集計1回目!P40,クラス集計1回目!Q40,クラス集計1回目!R40,クラス集計1回目!S40)</f>
        <v>0</v>
      </c>
      <c r="AB40" s="21">
        <f>SUM(クラス集計1回目!L40,クラス集計1回目!M40,クラス集計1回目!N40,クラス集計1回目!O40)</f>
        <v>0</v>
      </c>
      <c r="AC40" s="21">
        <f>SUM(クラス集計1回目!H40,クラス集計1回目!I40,クラス集計1回目!J40,クラス集計1回目!K40)</f>
        <v>0</v>
      </c>
      <c r="AD40" s="18">
        <f>SUM(クラス集計1回目!D40,クラス集計1回目!E40,クラス集計1回目!F40,クラス集計1回目!G40)</f>
        <v>0</v>
      </c>
    </row>
    <row r="41" spans="1:30" ht="18.75" customHeight="1" x14ac:dyDescent="0.15">
      <c r="A41" s="4">
        <v>38</v>
      </c>
      <c r="B41" s="36"/>
      <c r="C41" s="36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6">
        <f t="shared" si="0"/>
        <v>0</v>
      </c>
      <c r="Y41" s="24"/>
      <c r="Z41" s="20">
        <f>SUM(クラス集計1回目!T41,クラス集計1回目!U41,クラス集計1回目!V41,クラス集計1回目!W41)</f>
        <v>0</v>
      </c>
      <c r="AA41" s="21">
        <f>SUM(クラス集計1回目!P41,クラス集計1回目!Q41,クラス集計1回目!R41,クラス集計1回目!S41)</f>
        <v>0</v>
      </c>
      <c r="AB41" s="21">
        <f>SUM(クラス集計1回目!L41,クラス集計1回目!M41,クラス集計1回目!N41,クラス集計1回目!O41)</f>
        <v>0</v>
      </c>
      <c r="AC41" s="21">
        <f>SUM(クラス集計1回目!H41,クラス集計1回目!I41,クラス集計1回目!J41,クラス集計1回目!K41)</f>
        <v>0</v>
      </c>
      <c r="AD41" s="18">
        <f>SUM(クラス集計1回目!D41,クラス集計1回目!E41,クラス集計1回目!F41,クラス集計1回目!G41)</f>
        <v>0</v>
      </c>
    </row>
    <row r="42" spans="1:30" ht="18.75" customHeight="1" x14ac:dyDescent="0.15">
      <c r="A42" s="4">
        <v>39</v>
      </c>
      <c r="B42" s="36"/>
      <c r="C42" s="36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6">
        <f t="shared" si="0"/>
        <v>0</v>
      </c>
      <c r="Y42" s="24"/>
      <c r="Z42" s="20">
        <f>SUM(クラス集計1回目!T42,クラス集計1回目!U42,クラス集計1回目!V42,クラス集計1回目!W42)</f>
        <v>0</v>
      </c>
      <c r="AA42" s="21">
        <f>SUM(クラス集計1回目!P42,クラス集計1回目!Q42,クラス集計1回目!R42,クラス集計1回目!S42)</f>
        <v>0</v>
      </c>
      <c r="AB42" s="21">
        <f>SUM(クラス集計1回目!L42,クラス集計1回目!M42,クラス集計1回目!N42,クラス集計1回目!O42)</f>
        <v>0</v>
      </c>
      <c r="AC42" s="21">
        <f>SUM(クラス集計1回目!H42,クラス集計1回目!I42,クラス集計1回目!J42,クラス集計1回目!K42)</f>
        <v>0</v>
      </c>
      <c r="AD42" s="18">
        <f>SUM(クラス集計1回目!D42,クラス集計1回目!E42,クラス集計1回目!F42,クラス集計1回目!G42)</f>
        <v>0</v>
      </c>
    </row>
    <row r="43" spans="1:30" ht="18.75" customHeight="1" x14ac:dyDescent="0.15">
      <c r="A43" s="4">
        <v>40</v>
      </c>
      <c r="B43" s="36"/>
      <c r="C43" s="39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6">
        <f t="shared" si="0"/>
        <v>0</v>
      </c>
      <c r="Y43" s="24"/>
      <c r="Z43" s="20">
        <f>SUM(クラス集計1回目!T43,クラス集計1回目!U43,クラス集計1回目!V43,クラス集計1回目!W43)</f>
        <v>0</v>
      </c>
      <c r="AA43" s="21">
        <f>SUM(クラス集計1回目!P43,クラス集計1回目!Q43,クラス集計1回目!R43,クラス集計1回目!S43)</f>
        <v>0</v>
      </c>
      <c r="AB43" s="21">
        <f>SUM(クラス集計1回目!L43,クラス集計1回目!M43,クラス集計1回目!N43,クラス集計1回目!O43)</f>
        <v>0</v>
      </c>
      <c r="AC43" s="21">
        <f>SUM(クラス集計1回目!H43,クラス集計1回目!I43,クラス集計1回目!J43,クラス集計1回目!K43)</f>
        <v>0</v>
      </c>
      <c r="AD43" s="18">
        <f>SUM(クラス集計1回目!D43,クラス集計1回目!E43,クラス集計1回目!F43,クラス集計1回目!G43)</f>
        <v>0</v>
      </c>
    </row>
    <row r="44" spans="1:30" ht="18.75" customHeight="1" x14ac:dyDescent="0.15">
      <c r="A44" s="4">
        <v>41</v>
      </c>
      <c r="B44" s="36"/>
      <c r="C44" s="39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6">
        <f t="shared" si="0"/>
        <v>0</v>
      </c>
      <c r="Y44" s="24"/>
      <c r="Z44" s="20">
        <f>SUM(クラス集計1回目!T44,クラス集計1回目!U44,クラス集計1回目!V44,クラス集計1回目!W44)</f>
        <v>0</v>
      </c>
      <c r="AA44" s="21">
        <f>SUM(クラス集計1回目!P44,クラス集計1回目!Q44,クラス集計1回目!R44,クラス集計1回目!S44)</f>
        <v>0</v>
      </c>
      <c r="AB44" s="21">
        <f>SUM(クラス集計1回目!L44,クラス集計1回目!M44,クラス集計1回目!N44,クラス集計1回目!O44)</f>
        <v>0</v>
      </c>
      <c r="AC44" s="21">
        <f>SUM(クラス集計1回目!H44,クラス集計1回目!I44,クラス集計1回目!J44,クラス集計1回目!K44)</f>
        <v>0</v>
      </c>
      <c r="AD44" s="18">
        <f>SUM(クラス集計1回目!D44,クラス集計1回目!E44,クラス集計1回目!F44,クラス集計1回目!G44)</f>
        <v>0</v>
      </c>
    </row>
    <row r="45" spans="1:30" ht="18.75" customHeight="1" x14ac:dyDescent="0.15">
      <c r="A45" s="4">
        <v>42</v>
      </c>
      <c r="B45" s="36"/>
      <c r="C45" s="3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6">
        <f t="shared" si="0"/>
        <v>0</v>
      </c>
      <c r="Y45" s="24"/>
      <c r="Z45" s="20">
        <f>SUM(クラス集計1回目!T45,クラス集計1回目!U45,クラス集計1回目!V45,クラス集計1回目!W45)</f>
        <v>0</v>
      </c>
      <c r="AA45" s="21">
        <f>SUM(クラス集計1回目!P45,クラス集計1回目!Q45,クラス集計1回目!R45,クラス集計1回目!S45)</f>
        <v>0</v>
      </c>
      <c r="AB45" s="21">
        <f>SUM(クラス集計1回目!L45,クラス集計1回目!M45,クラス集計1回目!N45,クラス集計1回目!O45)</f>
        <v>0</v>
      </c>
      <c r="AC45" s="21">
        <f>SUM(クラス集計1回目!H45,クラス集計1回目!I45,クラス集計1回目!J45,クラス集計1回目!K45)</f>
        <v>0</v>
      </c>
      <c r="AD45" s="18">
        <f>SUM(クラス集計1回目!D45,クラス集計1回目!E45,クラス集計1回目!F45,クラス集計1回目!G45)</f>
        <v>0</v>
      </c>
    </row>
    <row r="46" spans="1:30" ht="18.75" customHeight="1" x14ac:dyDescent="0.15">
      <c r="A46" s="4">
        <v>43</v>
      </c>
      <c r="B46" s="36"/>
      <c r="C46" s="39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6">
        <f t="shared" si="0"/>
        <v>0</v>
      </c>
      <c r="Y46" s="24"/>
      <c r="Z46" s="20">
        <f>SUM(クラス集計1回目!T46,クラス集計1回目!U46,クラス集計1回目!V46,クラス集計1回目!W46)</f>
        <v>0</v>
      </c>
      <c r="AA46" s="21">
        <f>SUM(クラス集計1回目!P46,クラス集計1回目!Q46,クラス集計1回目!R46,クラス集計1回目!S46)</f>
        <v>0</v>
      </c>
      <c r="AB46" s="21">
        <f>SUM(クラス集計1回目!L46,クラス集計1回目!M46,クラス集計1回目!N46,クラス集計1回目!O46)</f>
        <v>0</v>
      </c>
      <c r="AC46" s="21">
        <f>SUM(クラス集計1回目!H46,クラス集計1回目!I46,クラス集計1回目!J46,クラス集計1回目!K46)</f>
        <v>0</v>
      </c>
      <c r="AD46" s="18">
        <f>SUM(クラス集計1回目!D46,クラス集計1回目!E46,クラス集計1回目!F46,クラス集計1回目!G46)</f>
        <v>0</v>
      </c>
    </row>
    <row r="47" spans="1:30" ht="18.75" customHeight="1" x14ac:dyDescent="0.15">
      <c r="A47" s="4">
        <v>44</v>
      </c>
      <c r="B47" s="36"/>
      <c r="C47" s="39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6">
        <f t="shared" si="0"/>
        <v>0</v>
      </c>
      <c r="Y47" s="24"/>
      <c r="Z47" s="20">
        <f>SUM(クラス集計1回目!T47,クラス集計1回目!U47,クラス集計1回目!V47,クラス集計1回目!W47)</f>
        <v>0</v>
      </c>
      <c r="AA47" s="21">
        <f>SUM(クラス集計1回目!P47,クラス集計1回目!Q47,クラス集計1回目!R47,クラス集計1回目!S47)</f>
        <v>0</v>
      </c>
      <c r="AB47" s="21">
        <f>SUM(クラス集計1回目!L47,クラス集計1回目!M47,クラス集計1回目!N47,クラス集計1回目!O47)</f>
        <v>0</v>
      </c>
      <c r="AC47" s="21">
        <f>SUM(クラス集計1回目!H47,クラス集計1回目!I47,クラス集計1回目!J47,クラス集計1回目!K47)</f>
        <v>0</v>
      </c>
      <c r="AD47" s="18">
        <f>SUM(クラス集計1回目!D47,クラス集計1回目!E47,クラス集計1回目!F47,クラス集計1回目!G47)</f>
        <v>0</v>
      </c>
    </row>
    <row r="48" spans="1:30" ht="18.75" customHeight="1" thickBot="1" x14ac:dyDescent="0.2">
      <c r="A48" s="4">
        <v>45</v>
      </c>
      <c r="B48" s="36"/>
      <c r="C48" s="40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6">
        <f t="shared" si="0"/>
        <v>0</v>
      </c>
      <c r="Y48" s="24"/>
      <c r="Z48" s="52">
        <f>SUM(クラス集計1回目!T48,クラス集計1回目!U48,クラス集計1回目!V48,クラス集計1回目!W48)</f>
        <v>0</v>
      </c>
      <c r="AA48" s="53">
        <f>SUM(クラス集計1回目!P48,クラス集計1回目!Q48,クラス集計1回目!R48,クラス集計1回目!S48)</f>
        <v>0</v>
      </c>
      <c r="AB48" s="53">
        <f>SUM(クラス集計1回目!L48,クラス集計1回目!M48,クラス集計1回目!N48,クラス集計1回目!O48)</f>
        <v>0</v>
      </c>
      <c r="AC48" s="53">
        <f>SUM(クラス集計1回目!H48,クラス集計1回目!I48,クラス集計1回目!J48,クラス集計1回目!K48)</f>
        <v>0</v>
      </c>
      <c r="AD48" s="54">
        <f>SUM(クラス集計1回目!D48,クラス集計1回目!E48,クラス集計1回目!F48,クラス集計1回目!G48)</f>
        <v>0</v>
      </c>
    </row>
    <row r="49" spans="1:30" ht="18.75" customHeight="1" thickBot="1" x14ac:dyDescent="0.2">
      <c r="A49" s="63" t="s">
        <v>2</v>
      </c>
      <c r="B49" s="64"/>
      <c r="C49" s="65"/>
      <c r="D49" s="8">
        <f>SUM(D4:D48)</f>
        <v>0</v>
      </c>
      <c r="E49" s="9">
        <f t="shared" ref="E49:W49" si="1">SUM(E4:E48)</f>
        <v>0</v>
      </c>
      <c r="F49" s="9">
        <f t="shared" si="1"/>
        <v>0</v>
      </c>
      <c r="G49" s="9">
        <f t="shared" si="1"/>
        <v>0</v>
      </c>
      <c r="H49" s="9">
        <f t="shared" si="1"/>
        <v>0</v>
      </c>
      <c r="I49" s="9">
        <f t="shared" si="1"/>
        <v>0</v>
      </c>
      <c r="J49" s="9">
        <f t="shared" si="1"/>
        <v>0</v>
      </c>
      <c r="K49" s="9">
        <f t="shared" si="1"/>
        <v>0</v>
      </c>
      <c r="L49" s="9">
        <f t="shared" si="1"/>
        <v>0</v>
      </c>
      <c r="M49" s="9">
        <f t="shared" si="1"/>
        <v>0</v>
      </c>
      <c r="N49" s="9">
        <f t="shared" si="1"/>
        <v>0</v>
      </c>
      <c r="O49" s="9">
        <f t="shared" si="1"/>
        <v>0</v>
      </c>
      <c r="P49" s="9">
        <f t="shared" si="1"/>
        <v>0</v>
      </c>
      <c r="Q49" s="9">
        <f t="shared" si="1"/>
        <v>0</v>
      </c>
      <c r="R49" s="9">
        <f t="shared" si="1"/>
        <v>0</v>
      </c>
      <c r="S49" s="9">
        <f t="shared" si="1"/>
        <v>0</v>
      </c>
      <c r="T49" s="9">
        <f t="shared" si="1"/>
        <v>0</v>
      </c>
      <c r="U49" s="9">
        <f t="shared" si="1"/>
        <v>0</v>
      </c>
      <c r="V49" s="9">
        <f t="shared" si="1"/>
        <v>0</v>
      </c>
      <c r="W49" s="11">
        <f t="shared" si="1"/>
        <v>0</v>
      </c>
      <c r="X49" s="13">
        <f t="shared" si="0"/>
        <v>0</v>
      </c>
      <c r="Z49" s="55">
        <f>SUM(クラス集計1回目!T49,クラス集計1回目!U49,クラス集計1回目!V49,クラス集計1回目!W49)</f>
        <v>0</v>
      </c>
      <c r="AA49" s="56">
        <f>SUM(クラス集計1回目!P49,クラス集計1回目!Q49,クラス集計1回目!R49,クラス集計1回目!S49)</f>
        <v>0</v>
      </c>
      <c r="AB49" s="56">
        <f>SUM(クラス集計1回目!L49,クラス集計1回目!M49,クラス集計1回目!N49,クラス集計1回目!O49)</f>
        <v>0</v>
      </c>
      <c r="AC49" s="56">
        <f>SUM(クラス集計1回目!H49,クラス集計1回目!I49,クラス集計1回目!J49,クラス集計1回目!K49)</f>
        <v>0</v>
      </c>
      <c r="AD49" s="57">
        <f>SUM(クラス集計1回目!D49,クラス集計1回目!E49,クラス集計1回目!F49,クラス集計1回目!G49)</f>
        <v>0</v>
      </c>
    </row>
    <row r="51" spans="1:30" x14ac:dyDescent="0.15">
      <c r="B51" s="25"/>
    </row>
    <row r="52" spans="1:30" x14ac:dyDescent="0.15">
      <c r="B52" t="s">
        <v>30</v>
      </c>
    </row>
    <row r="53" spans="1:30" x14ac:dyDescent="0.15">
      <c r="B53" s="14" t="s">
        <v>10</v>
      </c>
    </row>
    <row r="54" spans="1:30" x14ac:dyDescent="0.15">
      <c r="B54" t="s">
        <v>36</v>
      </c>
    </row>
    <row r="55" spans="1:30" x14ac:dyDescent="0.15">
      <c r="B55" t="s">
        <v>24</v>
      </c>
    </row>
    <row r="56" spans="1:30" x14ac:dyDescent="0.15">
      <c r="B56" t="s">
        <v>25</v>
      </c>
    </row>
    <row r="58" spans="1:30" ht="14.25" thickBot="1" x14ac:dyDescent="0.2"/>
    <row r="59" spans="1:30" ht="14.25" thickBot="1" x14ac:dyDescent="0.2">
      <c r="B59" s="19" t="s">
        <v>3</v>
      </c>
      <c r="C59" s="42" t="s">
        <v>12</v>
      </c>
    </row>
    <row r="60" spans="1:30" x14ac:dyDescent="0.15">
      <c r="B60" s="17" t="s">
        <v>4</v>
      </c>
      <c r="C60" s="26">
        <f>Z49</f>
        <v>0</v>
      </c>
    </row>
    <row r="61" spans="1:30" x14ac:dyDescent="0.15">
      <c r="B61" s="15" t="s">
        <v>5</v>
      </c>
      <c r="C61" s="27">
        <f>AA49</f>
        <v>0</v>
      </c>
    </row>
    <row r="62" spans="1:30" x14ac:dyDescent="0.15">
      <c r="B62" s="15" t="s">
        <v>6</v>
      </c>
      <c r="C62" s="27">
        <f>AB49</f>
        <v>0</v>
      </c>
    </row>
    <row r="63" spans="1:30" x14ac:dyDescent="0.15">
      <c r="B63" s="15" t="s">
        <v>7</v>
      </c>
      <c r="C63" s="27">
        <f>AC49</f>
        <v>0</v>
      </c>
    </row>
    <row r="64" spans="1:30" ht="14.25" thickBot="1" x14ac:dyDescent="0.2">
      <c r="B64" s="16" t="s">
        <v>8</v>
      </c>
      <c r="C64" s="28">
        <f>AD49</f>
        <v>0</v>
      </c>
    </row>
  </sheetData>
  <protectedRanges>
    <protectedRange sqref="C1 J1 T1 B4:W48" name="範囲2"/>
    <protectedRange sqref="B4:W48" name="範囲1"/>
  </protectedRanges>
  <mergeCells count="7">
    <mergeCell ref="Z2:AD2"/>
    <mergeCell ref="X2:X3"/>
    <mergeCell ref="A49:C49"/>
    <mergeCell ref="D2:W2"/>
    <mergeCell ref="A2:A3"/>
    <mergeCell ref="B2:B3"/>
    <mergeCell ref="C2:C3"/>
  </mergeCells>
  <phoneticPr fontId="1"/>
  <conditionalFormatting sqref="D4:W48">
    <cfRule type="cellIs" dxfId="1" priority="1" operator="greaterThan">
      <formula>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2" scale="54" fitToWidth="0" orientation="landscape" r:id="rId1"/>
  <headerFooter>
    <oddHeader>&amp;R第1回目&amp;D</oddHeader>
  </headerFooter>
  <ignoredErrors>
    <ignoredError sqref="D49:W4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64"/>
  <sheetViews>
    <sheetView tabSelected="1" topLeftCell="B43" zoomScale="80" zoomScaleNormal="80" workbookViewId="0">
      <selection activeCell="S53" sqref="S53"/>
    </sheetView>
  </sheetViews>
  <sheetFormatPr defaultRowHeight="13.5" x14ac:dyDescent="0.15"/>
  <cols>
    <col min="1" max="1" width="5.625" bestFit="1" customWidth="1"/>
    <col min="2" max="2" width="16.25" customWidth="1"/>
    <col min="3" max="3" width="6.25" customWidth="1"/>
    <col min="4" max="23" width="5.625" customWidth="1"/>
    <col min="24" max="24" width="5.625" bestFit="1" customWidth="1"/>
    <col min="25" max="25" width="3.5" bestFit="1" customWidth="1"/>
    <col min="26" max="30" width="11.875" customWidth="1"/>
  </cols>
  <sheetData>
    <row r="1" spans="1:30" ht="30.75" customHeight="1" thickBot="1" x14ac:dyDescent="0.2">
      <c r="A1" s="29" t="s">
        <v>26</v>
      </c>
      <c r="B1" s="29"/>
      <c r="C1" s="41" t="str">
        <f>IF(クラス集計1回目!C1="","",クラス集計1回目!C1)</f>
        <v/>
      </c>
      <c r="D1" s="34" t="s">
        <v>37</v>
      </c>
      <c r="E1" s="29"/>
      <c r="G1" s="34" t="s">
        <v>27</v>
      </c>
      <c r="H1" s="29"/>
      <c r="I1" s="29"/>
      <c r="J1" s="41" t="str">
        <f>IF(クラス集計1回目!J1="","",クラス集計1回目!J1)</f>
        <v/>
      </c>
      <c r="K1" s="29" t="s">
        <v>28</v>
      </c>
      <c r="L1" s="29"/>
      <c r="M1" s="29"/>
      <c r="O1" s="29" t="s">
        <v>29</v>
      </c>
      <c r="P1" s="29"/>
      <c r="Q1" s="29"/>
      <c r="R1" s="29"/>
      <c r="S1" s="29"/>
      <c r="T1" s="41" t="str">
        <f>IF(クラス集計1回目!T1="","",クラス集計1回目!T1)</f>
        <v/>
      </c>
      <c r="U1" s="29" t="s">
        <v>28</v>
      </c>
    </row>
    <row r="2" spans="1:30" ht="18.75" customHeight="1" x14ac:dyDescent="0.15">
      <c r="A2" s="68" t="s">
        <v>9</v>
      </c>
      <c r="B2" s="70" t="s">
        <v>0</v>
      </c>
      <c r="C2" s="70" t="s">
        <v>1</v>
      </c>
      <c r="D2" s="66" t="s">
        <v>11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7"/>
      <c r="X2" s="61" t="s">
        <v>2</v>
      </c>
      <c r="Z2" s="58" t="s">
        <v>14</v>
      </c>
      <c r="AA2" s="59"/>
      <c r="AB2" s="59"/>
      <c r="AC2" s="59"/>
      <c r="AD2" s="60"/>
    </row>
    <row r="3" spans="1:30" ht="18.75" customHeight="1" thickBot="1" x14ac:dyDescent="0.2">
      <c r="A3" s="69"/>
      <c r="B3" s="71"/>
      <c r="C3" s="71"/>
      <c r="D3" s="7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10">
        <v>20</v>
      </c>
      <c r="X3" s="62"/>
      <c r="Z3" s="16" t="s">
        <v>4</v>
      </c>
      <c r="AA3" s="22" t="s">
        <v>5</v>
      </c>
      <c r="AB3" s="22" t="s">
        <v>6</v>
      </c>
      <c r="AC3" s="22" t="s">
        <v>7</v>
      </c>
      <c r="AD3" s="23" t="s">
        <v>8</v>
      </c>
    </row>
    <row r="4" spans="1:30" ht="18.75" customHeight="1" x14ac:dyDescent="0.15">
      <c r="A4" s="3">
        <v>1</v>
      </c>
      <c r="B4" s="5" t="str">
        <f>IF(クラス集計1回目!B4="","",クラス集計1回目!B4)</f>
        <v/>
      </c>
      <c r="C4" s="5" t="str">
        <f>IF(クラス集計1回目!C4="","",クラス集計1回目!C4)</f>
        <v/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2">
        <f>SUM(D4:W4)</f>
        <v>0</v>
      </c>
      <c r="Y4" s="24"/>
      <c r="Z4" s="20">
        <f>SUM(クラス集計2回目!T4,クラス集計2回目!U4,クラス集計2回目!V4,クラス集計2回目!W4)</f>
        <v>0</v>
      </c>
      <c r="AA4" s="21">
        <f>SUM(クラス集計2回目!P4,クラス集計2回目!Q4,クラス集計2回目!R4,クラス集計2回目!S4)</f>
        <v>0</v>
      </c>
      <c r="AB4" s="21">
        <f>SUM(クラス集計2回目!L4,クラス集計2回目!M4,クラス集計2回目!N4,クラス集計2回目!O4)</f>
        <v>0</v>
      </c>
      <c r="AC4" s="21">
        <f>SUM(クラス集計2回目!H4,クラス集計2回目!I4,クラス集計2回目!J4,クラス集計2回目!K4)</f>
        <v>0</v>
      </c>
      <c r="AD4" s="18">
        <f>SUM(クラス集計2回目!D4,クラス集計2回目!E4,クラス集計2回目!F4,クラス集計2回目!G4)</f>
        <v>0</v>
      </c>
    </row>
    <row r="5" spans="1:30" ht="18.75" customHeight="1" x14ac:dyDescent="0.15">
      <c r="A5" s="4">
        <v>2</v>
      </c>
      <c r="B5" s="5" t="str">
        <f>IF(クラス集計1回目!B5="","",クラス集計1回目!B5)</f>
        <v/>
      </c>
      <c r="C5" s="5" t="str">
        <f>IF(クラス集計1回目!C5="","",クラス集計1回目!C5)</f>
        <v/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6">
        <f t="shared" ref="X5:X49" si="0">SUM(D5:W5)</f>
        <v>0</v>
      </c>
      <c r="Y5" s="24"/>
      <c r="Z5" s="20">
        <f>SUM(クラス集計2回目!T5,クラス集計2回目!U5,クラス集計2回目!V5,クラス集計2回目!W5)</f>
        <v>0</v>
      </c>
      <c r="AA5" s="21">
        <f>SUM(クラス集計2回目!P5,クラス集計2回目!Q5,クラス集計2回目!R5,クラス集計2回目!S5)</f>
        <v>0</v>
      </c>
      <c r="AB5" s="21">
        <f>SUM(クラス集計2回目!L5,クラス集計2回目!M5,クラス集計2回目!N5,クラス集計2回目!O5)</f>
        <v>0</v>
      </c>
      <c r="AC5" s="21">
        <f>SUM(クラス集計2回目!H5,クラス集計2回目!I5,クラス集計2回目!J5,クラス集計2回目!K5)</f>
        <v>0</v>
      </c>
      <c r="AD5" s="18">
        <f>SUM(クラス集計2回目!D5,クラス集計2回目!E5,クラス集計2回目!F5,クラス集計2回目!G5)</f>
        <v>0</v>
      </c>
    </row>
    <row r="6" spans="1:30" ht="18.75" customHeight="1" x14ac:dyDescent="0.15">
      <c r="A6" s="4">
        <v>3</v>
      </c>
      <c r="B6" s="5" t="str">
        <f>IF(クラス集計1回目!B6="","",クラス集計1回目!B6)</f>
        <v/>
      </c>
      <c r="C6" s="5" t="str">
        <f>IF(クラス集計1回目!C6="","",クラス集計1回目!C6)</f>
        <v/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6">
        <f t="shared" si="0"/>
        <v>0</v>
      </c>
      <c r="Y6" s="24"/>
      <c r="Z6" s="20">
        <f>SUM(クラス集計2回目!T6,クラス集計2回目!U6,クラス集計2回目!V6,クラス集計2回目!W6)</f>
        <v>0</v>
      </c>
      <c r="AA6" s="21">
        <f>SUM(クラス集計2回目!P6,クラス集計2回目!Q6,クラス集計2回目!R6,クラス集計2回目!S6)</f>
        <v>0</v>
      </c>
      <c r="AB6" s="21">
        <f>SUM(クラス集計2回目!L6,クラス集計2回目!M6,クラス集計2回目!N6,クラス集計2回目!O6)</f>
        <v>0</v>
      </c>
      <c r="AC6" s="21">
        <f>SUM(クラス集計2回目!H6,クラス集計2回目!I6,クラス集計2回目!J6,クラス集計2回目!K6)</f>
        <v>0</v>
      </c>
      <c r="AD6" s="18">
        <f>SUM(クラス集計2回目!D6,クラス集計2回目!E6,クラス集計2回目!F6,クラス集計2回目!G6)</f>
        <v>0</v>
      </c>
    </row>
    <row r="7" spans="1:30" ht="18.75" customHeight="1" x14ac:dyDescent="0.15">
      <c r="A7" s="4">
        <v>4</v>
      </c>
      <c r="B7" s="5" t="str">
        <f>IF(クラス集計1回目!B7="","",クラス集計1回目!B7)</f>
        <v/>
      </c>
      <c r="C7" s="5" t="str">
        <f>IF(クラス集計1回目!C7="","",クラス集計1回目!C7)</f>
        <v/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6">
        <f t="shared" si="0"/>
        <v>0</v>
      </c>
      <c r="Y7" s="24"/>
      <c r="Z7" s="20">
        <f>SUM(クラス集計2回目!T7,クラス集計2回目!U7,クラス集計2回目!V7,クラス集計2回目!W7)</f>
        <v>0</v>
      </c>
      <c r="AA7" s="21">
        <f>SUM(クラス集計2回目!P7,クラス集計2回目!Q7,クラス集計2回目!R7,クラス集計2回目!S7)</f>
        <v>0</v>
      </c>
      <c r="AB7" s="21">
        <f>SUM(クラス集計2回目!L7,クラス集計2回目!M7,クラス集計2回目!N7,クラス集計2回目!O7)</f>
        <v>0</v>
      </c>
      <c r="AC7" s="21">
        <f>SUM(クラス集計2回目!H7,クラス集計2回目!I7,クラス集計2回目!J7,クラス集計2回目!K7)</f>
        <v>0</v>
      </c>
      <c r="AD7" s="18">
        <f>SUM(クラス集計2回目!D7,クラス集計2回目!E7,クラス集計2回目!F7,クラス集計2回目!G7)</f>
        <v>0</v>
      </c>
    </row>
    <row r="8" spans="1:30" ht="18.75" customHeight="1" x14ac:dyDescent="0.15">
      <c r="A8" s="4">
        <v>5</v>
      </c>
      <c r="B8" s="5" t="str">
        <f>IF(クラス集計1回目!B8="","",クラス集計1回目!B8)</f>
        <v/>
      </c>
      <c r="C8" s="5" t="str">
        <f>IF(クラス集計1回目!C8="","",クラス集計1回目!C8)</f>
        <v/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6">
        <f t="shared" si="0"/>
        <v>0</v>
      </c>
      <c r="Y8" s="24"/>
      <c r="Z8" s="20">
        <f>SUM(クラス集計2回目!T8,クラス集計2回目!U8,クラス集計2回目!V8,クラス集計2回目!W8)</f>
        <v>0</v>
      </c>
      <c r="AA8" s="21">
        <f>SUM(クラス集計2回目!P8,クラス集計2回目!Q8,クラス集計2回目!R8,クラス集計2回目!S8)</f>
        <v>0</v>
      </c>
      <c r="AB8" s="21">
        <f>SUM(クラス集計2回目!L8,クラス集計2回目!M8,クラス集計2回目!N8,クラス集計2回目!O8)</f>
        <v>0</v>
      </c>
      <c r="AC8" s="21">
        <f>SUM(クラス集計2回目!H8,クラス集計2回目!I8,クラス集計2回目!J8,クラス集計2回目!K8)</f>
        <v>0</v>
      </c>
      <c r="AD8" s="18">
        <f>SUM(クラス集計2回目!D8,クラス集計2回目!E8,クラス集計2回目!F8,クラス集計2回目!G8)</f>
        <v>0</v>
      </c>
    </row>
    <row r="9" spans="1:30" ht="18.75" customHeight="1" x14ac:dyDescent="0.15">
      <c r="A9" s="4">
        <v>6</v>
      </c>
      <c r="B9" s="5" t="str">
        <f>IF(クラス集計1回目!B9="","",クラス集計1回目!B9)</f>
        <v/>
      </c>
      <c r="C9" s="5" t="str">
        <f>IF(クラス集計1回目!C9="","",クラス集計1回目!C9)</f>
        <v/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6">
        <f t="shared" si="0"/>
        <v>0</v>
      </c>
      <c r="Y9" s="24"/>
      <c r="Z9" s="20">
        <f>SUM(クラス集計2回目!T9,クラス集計2回目!U9,クラス集計2回目!V9,クラス集計2回目!W9)</f>
        <v>0</v>
      </c>
      <c r="AA9" s="21">
        <f>SUM(クラス集計2回目!P9,クラス集計2回目!Q9,クラス集計2回目!R9,クラス集計2回目!S9)</f>
        <v>0</v>
      </c>
      <c r="AB9" s="21">
        <f>SUM(クラス集計2回目!L9,クラス集計2回目!M9,クラス集計2回目!N9,クラス集計2回目!O9)</f>
        <v>0</v>
      </c>
      <c r="AC9" s="21">
        <f>SUM(クラス集計2回目!H9,クラス集計2回目!I9,クラス集計2回目!J9,クラス集計2回目!K9)</f>
        <v>0</v>
      </c>
      <c r="AD9" s="18">
        <f>SUM(クラス集計2回目!D9,クラス集計2回目!E9,クラス集計2回目!F9,クラス集計2回目!G9)</f>
        <v>0</v>
      </c>
    </row>
    <row r="10" spans="1:30" ht="18.75" customHeight="1" x14ac:dyDescent="0.15">
      <c r="A10" s="4">
        <v>7</v>
      </c>
      <c r="B10" s="5" t="str">
        <f>IF(クラス集計1回目!B10="","",クラス集計1回目!B10)</f>
        <v/>
      </c>
      <c r="C10" s="5" t="str">
        <f>IF(クラス集計1回目!C10="","",クラス集計1回目!C10)</f>
        <v/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6">
        <f t="shared" si="0"/>
        <v>0</v>
      </c>
      <c r="Y10" s="24"/>
      <c r="Z10" s="20">
        <f>SUM(クラス集計2回目!T10,クラス集計2回目!U10,クラス集計2回目!V10,クラス集計2回目!W10)</f>
        <v>0</v>
      </c>
      <c r="AA10" s="21">
        <f>SUM(クラス集計2回目!P10,クラス集計2回目!Q10,クラス集計2回目!R10,クラス集計2回目!S10)</f>
        <v>0</v>
      </c>
      <c r="AB10" s="21">
        <f>SUM(クラス集計2回目!L10,クラス集計2回目!M10,クラス集計2回目!N10,クラス集計2回目!O10)</f>
        <v>0</v>
      </c>
      <c r="AC10" s="21">
        <f>SUM(クラス集計2回目!H10,クラス集計2回目!I10,クラス集計2回目!J10,クラス集計2回目!K10)</f>
        <v>0</v>
      </c>
      <c r="AD10" s="18">
        <f>SUM(クラス集計2回目!D10,クラス集計2回目!E10,クラス集計2回目!F10,クラス集計2回目!G10)</f>
        <v>0</v>
      </c>
    </row>
    <row r="11" spans="1:30" ht="18.75" customHeight="1" x14ac:dyDescent="0.15">
      <c r="A11" s="4">
        <v>8</v>
      </c>
      <c r="B11" s="5" t="str">
        <f>IF(クラス集計1回目!B11="","",クラス集計1回目!B11)</f>
        <v/>
      </c>
      <c r="C11" s="5" t="str">
        <f>IF(クラス集計1回目!C11="","",クラス集計1回目!C11)</f>
        <v/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6">
        <f t="shared" si="0"/>
        <v>0</v>
      </c>
      <c r="Y11" s="24"/>
      <c r="Z11" s="20">
        <f>SUM(クラス集計2回目!T11,クラス集計2回目!U11,クラス集計2回目!V11,クラス集計2回目!W11)</f>
        <v>0</v>
      </c>
      <c r="AA11" s="21">
        <f>SUM(クラス集計2回目!P11,クラス集計2回目!Q11,クラス集計2回目!R11,クラス集計2回目!S11)</f>
        <v>0</v>
      </c>
      <c r="AB11" s="21">
        <f>SUM(クラス集計2回目!L11,クラス集計2回目!M11,クラス集計2回目!N11,クラス集計2回目!O11)</f>
        <v>0</v>
      </c>
      <c r="AC11" s="21">
        <f>SUM(クラス集計2回目!H11,クラス集計2回目!I11,クラス集計2回目!J11,クラス集計2回目!K11)</f>
        <v>0</v>
      </c>
      <c r="AD11" s="18">
        <f>SUM(クラス集計2回目!D11,クラス集計2回目!E11,クラス集計2回目!F11,クラス集計2回目!G11)</f>
        <v>0</v>
      </c>
    </row>
    <row r="12" spans="1:30" ht="18.75" customHeight="1" x14ac:dyDescent="0.15">
      <c r="A12" s="4">
        <v>9</v>
      </c>
      <c r="B12" s="5" t="str">
        <f>IF(クラス集計1回目!B12="","",クラス集計1回目!B12)</f>
        <v/>
      </c>
      <c r="C12" s="5" t="str">
        <f>IF(クラス集計1回目!C12="","",クラス集計1回目!C12)</f>
        <v/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6">
        <f t="shared" si="0"/>
        <v>0</v>
      </c>
      <c r="Y12" s="24"/>
      <c r="Z12" s="20">
        <f>SUM(クラス集計2回目!T12,クラス集計2回目!U12,クラス集計2回目!V12,クラス集計2回目!W12)</f>
        <v>0</v>
      </c>
      <c r="AA12" s="21">
        <f>SUM(クラス集計2回目!P12,クラス集計2回目!Q12,クラス集計2回目!R12,クラス集計2回目!S12)</f>
        <v>0</v>
      </c>
      <c r="AB12" s="21">
        <f>SUM(クラス集計2回目!L12,クラス集計2回目!M12,クラス集計2回目!N12,クラス集計2回目!O12)</f>
        <v>0</v>
      </c>
      <c r="AC12" s="21">
        <f>SUM(クラス集計2回目!H12,クラス集計2回目!I12,クラス集計2回目!J12,クラス集計2回目!K12)</f>
        <v>0</v>
      </c>
      <c r="AD12" s="18">
        <f>SUM(クラス集計2回目!D12,クラス集計2回目!E12,クラス集計2回目!F12,クラス集計2回目!G12)</f>
        <v>0</v>
      </c>
    </row>
    <row r="13" spans="1:30" ht="18.75" customHeight="1" x14ac:dyDescent="0.15">
      <c r="A13" s="4">
        <v>10</v>
      </c>
      <c r="B13" s="5" t="str">
        <f>IF(クラス集計1回目!B13="","",クラス集計1回目!B13)</f>
        <v/>
      </c>
      <c r="C13" s="5" t="str">
        <f>IF(クラス集計1回目!C13="","",クラス集計1回目!C13)</f>
        <v/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6">
        <f t="shared" si="0"/>
        <v>0</v>
      </c>
      <c r="Y13" s="24"/>
      <c r="Z13" s="20">
        <f>SUM(クラス集計2回目!T13,クラス集計2回目!U13,クラス集計2回目!V13,クラス集計2回目!W13)</f>
        <v>0</v>
      </c>
      <c r="AA13" s="21">
        <f>SUM(クラス集計2回目!P13,クラス集計2回目!Q13,クラス集計2回目!R13,クラス集計2回目!S13)</f>
        <v>0</v>
      </c>
      <c r="AB13" s="21">
        <f>SUM(クラス集計2回目!L13,クラス集計2回目!M13,クラス集計2回目!N13,クラス集計2回目!O13)</f>
        <v>0</v>
      </c>
      <c r="AC13" s="21">
        <f>SUM(クラス集計2回目!H13,クラス集計2回目!I13,クラス集計2回目!J13,クラス集計2回目!K13)</f>
        <v>0</v>
      </c>
      <c r="AD13" s="18">
        <f>SUM(クラス集計2回目!D13,クラス集計2回目!E13,クラス集計2回目!F13,クラス集計2回目!G13)</f>
        <v>0</v>
      </c>
    </row>
    <row r="14" spans="1:30" ht="18.75" customHeight="1" x14ac:dyDescent="0.15">
      <c r="A14" s="4">
        <v>11</v>
      </c>
      <c r="B14" s="5" t="str">
        <f>IF(クラス集計1回目!B14="","",クラス集計1回目!B14)</f>
        <v/>
      </c>
      <c r="C14" s="5" t="str">
        <f>IF(クラス集計1回目!C14="","",クラス集計1回目!C14)</f>
        <v/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6">
        <f t="shared" si="0"/>
        <v>0</v>
      </c>
      <c r="Y14" s="24"/>
      <c r="Z14" s="20">
        <f>SUM(クラス集計2回目!T14,クラス集計2回目!U14,クラス集計2回目!V14,クラス集計2回目!W14)</f>
        <v>0</v>
      </c>
      <c r="AA14" s="21">
        <f>SUM(クラス集計2回目!P14,クラス集計2回目!Q14,クラス集計2回目!R14,クラス集計2回目!S14)</f>
        <v>0</v>
      </c>
      <c r="AB14" s="21">
        <f>SUM(クラス集計2回目!L14,クラス集計2回目!M14,クラス集計2回目!N14,クラス集計2回目!O14)</f>
        <v>0</v>
      </c>
      <c r="AC14" s="21">
        <f>SUM(クラス集計2回目!H14,クラス集計2回目!I14,クラス集計2回目!J14,クラス集計2回目!K14)</f>
        <v>0</v>
      </c>
      <c r="AD14" s="18">
        <f>SUM(クラス集計2回目!D14,クラス集計2回目!E14,クラス集計2回目!F14,クラス集計2回目!G14)</f>
        <v>0</v>
      </c>
    </row>
    <row r="15" spans="1:30" ht="18.75" customHeight="1" x14ac:dyDescent="0.15">
      <c r="A15" s="4">
        <v>12</v>
      </c>
      <c r="B15" s="5" t="str">
        <f>IF(クラス集計1回目!B15="","",クラス集計1回目!B15)</f>
        <v/>
      </c>
      <c r="C15" s="5" t="str">
        <f>IF(クラス集計1回目!C15="","",クラス集計1回目!C15)</f>
        <v/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6">
        <f t="shared" si="0"/>
        <v>0</v>
      </c>
      <c r="Y15" s="24"/>
      <c r="Z15" s="20">
        <f>SUM(クラス集計2回目!T15,クラス集計2回目!U15,クラス集計2回目!V15,クラス集計2回目!W15)</f>
        <v>0</v>
      </c>
      <c r="AA15" s="21">
        <f>SUM(クラス集計2回目!P15,クラス集計2回目!Q15,クラス集計2回目!R15,クラス集計2回目!S15)</f>
        <v>0</v>
      </c>
      <c r="AB15" s="21">
        <f>SUM(クラス集計2回目!L15,クラス集計2回目!M15,クラス集計2回目!N15,クラス集計2回目!O15)</f>
        <v>0</v>
      </c>
      <c r="AC15" s="21">
        <f>SUM(クラス集計2回目!H15,クラス集計2回目!I15,クラス集計2回目!J15,クラス集計2回目!K15)</f>
        <v>0</v>
      </c>
      <c r="AD15" s="18">
        <f>SUM(クラス集計2回目!D15,クラス集計2回目!E15,クラス集計2回目!F15,クラス集計2回目!G15)</f>
        <v>0</v>
      </c>
    </row>
    <row r="16" spans="1:30" ht="18.75" customHeight="1" x14ac:dyDescent="0.15">
      <c r="A16" s="4">
        <v>13</v>
      </c>
      <c r="B16" s="5" t="str">
        <f>IF(クラス集計1回目!B16="","",クラス集計1回目!B16)</f>
        <v/>
      </c>
      <c r="C16" s="5" t="str">
        <f>IF(クラス集計1回目!C16="","",クラス集計1回目!C16)</f>
        <v/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6">
        <f t="shared" si="0"/>
        <v>0</v>
      </c>
      <c r="Y16" s="24"/>
      <c r="Z16" s="20">
        <f>SUM(クラス集計2回目!T16,クラス集計2回目!U16,クラス集計2回目!V16,クラス集計2回目!W16)</f>
        <v>0</v>
      </c>
      <c r="AA16" s="21">
        <f>SUM(クラス集計2回目!P16,クラス集計2回目!Q16,クラス集計2回目!R16,クラス集計2回目!S16)</f>
        <v>0</v>
      </c>
      <c r="AB16" s="21">
        <f>SUM(クラス集計2回目!L16,クラス集計2回目!M16,クラス集計2回目!N16,クラス集計2回目!O16)</f>
        <v>0</v>
      </c>
      <c r="AC16" s="21">
        <f>SUM(クラス集計2回目!H16,クラス集計2回目!I16,クラス集計2回目!J16,クラス集計2回目!K16)</f>
        <v>0</v>
      </c>
      <c r="AD16" s="18">
        <f>SUM(クラス集計2回目!D16,クラス集計2回目!E16,クラス集計2回目!F16,クラス集計2回目!G16)</f>
        <v>0</v>
      </c>
    </row>
    <row r="17" spans="1:30" ht="18.75" customHeight="1" x14ac:dyDescent="0.15">
      <c r="A17" s="4">
        <v>14</v>
      </c>
      <c r="B17" s="5" t="str">
        <f>IF(クラス集計1回目!B17="","",クラス集計1回目!B17)</f>
        <v/>
      </c>
      <c r="C17" s="5" t="str">
        <f>IF(クラス集計1回目!C17="","",クラス集計1回目!C17)</f>
        <v/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6">
        <f t="shared" si="0"/>
        <v>0</v>
      </c>
      <c r="Y17" s="24"/>
      <c r="Z17" s="20">
        <f>SUM(クラス集計2回目!T17,クラス集計2回目!U17,クラス集計2回目!V17,クラス集計2回目!W17)</f>
        <v>0</v>
      </c>
      <c r="AA17" s="21">
        <f>SUM(クラス集計2回目!P17,クラス集計2回目!Q17,クラス集計2回目!R17,クラス集計2回目!S17)</f>
        <v>0</v>
      </c>
      <c r="AB17" s="21">
        <f>SUM(クラス集計2回目!L17,クラス集計2回目!M17,クラス集計2回目!N17,クラス集計2回目!O17)</f>
        <v>0</v>
      </c>
      <c r="AC17" s="21">
        <f>SUM(クラス集計2回目!H17,クラス集計2回目!I17,クラス集計2回目!J17,クラス集計2回目!K17)</f>
        <v>0</v>
      </c>
      <c r="AD17" s="18">
        <f>SUM(クラス集計2回目!D17,クラス集計2回目!E17,クラス集計2回目!F17,クラス集計2回目!G17)</f>
        <v>0</v>
      </c>
    </row>
    <row r="18" spans="1:30" ht="18.75" customHeight="1" x14ac:dyDescent="0.15">
      <c r="A18" s="4">
        <v>15</v>
      </c>
      <c r="B18" s="5" t="str">
        <f>IF(クラス集計1回目!B18="","",クラス集計1回目!B18)</f>
        <v/>
      </c>
      <c r="C18" s="5" t="str">
        <f>IF(クラス集計1回目!C18="","",クラス集計1回目!C18)</f>
        <v/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6">
        <f t="shared" si="0"/>
        <v>0</v>
      </c>
      <c r="Y18" s="24"/>
      <c r="Z18" s="20">
        <f>SUM(クラス集計2回目!T18,クラス集計2回目!U18,クラス集計2回目!V18,クラス集計2回目!W18)</f>
        <v>0</v>
      </c>
      <c r="AA18" s="21">
        <f>SUM(クラス集計2回目!P18,クラス集計2回目!Q18,クラス集計2回目!R18,クラス集計2回目!S18)</f>
        <v>0</v>
      </c>
      <c r="AB18" s="21">
        <f>SUM(クラス集計2回目!L18,クラス集計2回目!M18,クラス集計2回目!N18,クラス集計2回目!O18)</f>
        <v>0</v>
      </c>
      <c r="AC18" s="21">
        <f>SUM(クラス集計2回目!H18,クラス集計2回目!I18,クラス集計2回目!J18,クラス集計2回目!K18)</f>
        <v>0</v>
      </c>
      <c r="AD18" s="18">
        <f>SUM(クラス集計2回目!D18,クラス集計2回目!E18,クラス集計2回目!F18,クラス集計2回目!G18)</f>
        <v>0</v>
      </c>
    </row>
    <row r="19" spans="1:30" ht="18.75" customHeight="1" x14ac:dyDescent="0.15">
      <c r="A19" s="4">
        <v>16</v>
      </c>
      <c r="B19" s="5" t="str">
        <f>IF(クラス集計1回目!B19="","",クラス集計1回目!B19)</f>
        <v/>
      </c>
      <c r="C19" s="5" t="str">
        <f>IF(クラス集計1回目!C19="","",クラス集計1回目!C19)</f>
        <v/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6">
        <f t="shared" si="0"/>
        <v>0</v>
      </c>
      <c r="Y19" s="24"/>
      <c r="Z19" s="20">
        <f>SUM(クラス集計2回目!T19,クラス集計2回目!U19,クラス集計2回目!V19,クラス集計2回目!W19)</f>
        <v>0</v>
      </c>
      <c r="AA19" s="21">
        <f>SUM(クラス集計2回目!P19,クラス集計2回目!Q19,クラス集計2回目!R19,クラス集計2回目!S19)</f>
        <v>0</v>
      </c>
      <c r="AB19" s="21">
        <f>SUM(クラス集計2回目!L19,クラス集計2回目!M19,クラス集計2回目!N19,クラス集計2回目!O19)</f>
        <v>0</v>
      </c>
      <c r="AC19" s="21">
        <f>SUM(クラス集計2回目!H19,クラス集計2回目!I19,クラス集計2回目!J19,クラス集計2回目!K19)</f>
        <v>0</v>
      </c>
      <c r="AD19" s="18">
        <f>SUM(クラス集計2回目!D19,クラス集計2回目!E19,クラス集計2回目!F19,クラス集計2回目!G19)</f>
        <v>0</v>
      </c>
    </row>
    <row r="20" spans="1:30" ht="18.75" customHeight="1" x14ac:dyDescent="0.15">
      <c r="A20" s="4">
        <v>17</v>
      </c>
      <c r="B20" s="5" t="str">
        <f>IF(クラス集計1回目!B20="","",クラス集計1回目!B20)</f>
        <v/>
      </c>
      <c r="C20" s="5" t="str">
        <f>IF(クラス集計1回目!C20="","",クラス集計1回目!C20)</f>
        <v/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6">
        <f t="shared" si="0"/>
        <v>0</v>
      </c>
      <c r="Y20" s="24"/>
      <c r="Z20" s="20">
        <f>SUM(クラス集計2回目!T20,クラス集計2回目!U20,クラス集計2回目!V20,クラス集計2回目!W20)</f>
        <v>0</v>
      </c>
      <c r="AA20" s="21">
        <f>SUM(クラス集計2回目!P20,クラス集計2回目!Q20,クラス集計2回目!R20,クラス集計2回目!S20)</f>
        <v>0</v>
      </c>
      <c r="AB20" s="21">
        <f>SUM(クラス集計2回目!L20,クラス集計2回目!M20,クラス集計2回目!N20,クラス集計2回目!O20)</f>
        <v>0</v>
      </c>
      <c r="AC20" s="21">
        <f>SUM(クラス集計2回目!H20,クラス集計2回目!I20,クラス集計2回目!J20,クラス集計2回目!K20)</f>
        <v>0</v>
      </c>
      <c r="AD20" s="18">
        <f>SUM(クラス集計2回目!D20,クラス集計2回目!E20,クラス集計2回目!F20,クラス集計2回目!G20)</f>
        <v>0</v>
      </c>
    </row>
    <row r="21" spans="1:30" ht="18.75" customHeight="1" x14ac:dyDescent="0.15">
      <c r="A21" s="4">
        <v>18</v>
      </c>
      <c r="B21" s="5" t="str">
        <f>IF(クラス集計1回目!B21="","",クラス集計1回目!B21)</f>
        <v/>
      </c>
      <c r="C21" s="5" t="str">
        <f>IF(クラス集計1回目!C21="","",クラス集計1回目!C21)</f>
        <v/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6">
        <f t="shared" si="0"/>
        <v>0</v>
      </c>
      <c r="Y21" s="24"/>
      <c r="Z21" s="20">
        <f>SUM(クラス集計2回目!T21,クラス集計2回目!U21,クラス集計2回目!V21,クラス集計2回目!W21)</f>
        <v>0</v>
      </c>
      <c r="AA21" s="21">
        <f>SUM(クラス集計2回目!P21,クラス集計2回目!Q21,クラス集計2回目!R21,クラス集計2回目!S21)</f>
        <v>0</v>
      </c>
      <c r="AB21" s="21">
        <f>SUM(クラス集計2回目!L21,クラス集計2回目!M21,クラス集計2回目!N21,クラス集計2回目!O21)</f>
        <v>0</v>
      </c>
      <c r="AC21" s="21">
        <f>SUM(クラス集計2回目!H21,クラス集計2回目!I21,クラス集計2回目!J21,クラス集計2回目!K21)</f>
        <v>0</v>
      </c>
      <c r="AD21" s="18">
        <f>SUM(クラス集計2回目!D21,クラス集計2回目!E21,クラス集計2回目!F21,クラス集計2回目!G21)</f>
        <v>0</v>
      </c>
    </row>
    <row r="22" spans="1:30" ht="18.75" customHeight="1" x14ac:dyDescent="0.15">
      <c r="A22" s="4">
        <v>19</v>
      </c>
      <c r="B22" s="5" t="str">
        <f>IF(クラス集計1回目!B22="","",クラス集計1回目!B22)</f>
        <v/>
      </c>
      <c r="C22" s="5" t="str">
        <f>IF(クラス集計1回目!C22="","",クラス集計1回目!C22)</f>
        <v/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6">
        <f t="shared" si="0"/>
        <v>0</v>
      </c>
      <c r="Y22" s="24"/>
      <c r="Z22" s="20">
        <f>SUM(クラス集計2回目!T22,クラス集計2回目!U22,クラス集計2回目!V22,クラス集計2回目!W22)</f>
        <v>0</v>
      </c>
      <c r="AA22" s="21">
        <f>SUM(クラス集計2回目!P22,クラス集計2回目!Q22,クラス集計2回目!R22,クラス集計2回目!S22)</f>
        <v>0</v>
      </c>
      <c r="AB22" s="21">
        <f>SUM(クラス集計2回目!L22,クラス集計2回目!M22,クラス集計2回目!N22,クラス集計2回目!O22)</f>
        <v>0</v>
      </c>
      <c r="AC22" s="21">
        <f>SUM(クラス集計2回目!H22,クラス集計2回目!I22,クラス集計2回目!J22,クラス集計2回目!K22)</f>
        <v>0</v>
      </c>
      <c r="AD22" s="18">
        <f>SUM(クラス集計2回目!D22,クラス集計2回目!E22,クラス集計2回目!F22,クラス集計2回目!G22)</f>
        <v>0</v>
      </c>
    </row>
    <row r="23" spans="1:30" ht="18.75" customHeight="1" x14ac:dyDescent="0.15">
      <c r="A23" s="4">
        <v>20</v>
      </c>
      <c r="B23" s="5" t="str">
        <f>IF(クラス集計1回目!B23="","",クラス集計1回目!B23)</f>
        <v/>
      </c>
      <c r="C23" s="5" t="str">
        <f>IF(クラス集計1回目!C23="","",クラス集計1回目!C23)</f>
        <v/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6">
        <f t="shared" si="0"/>
        <v>0</v>
      </c>
      <c r="Y23" s="24"/>
      <c r="Z23" s="20">
        <f>SUM(クラス集計2回目!T23,クラス集計2回目!U23,クラス集計2回目!V23,クラス集計2回目!W23)</f>
        <v>0</v>
      </c>
      <c r="AA23" s="21">
        <f>SUM(クラス集計2回目!P23,クラス集計2回目!Q23,クラス集計2回目!R23,クラス集計2回目!S23)</f>
        <v>0</v>
      </c>
      <c r="AB23" s="21">
        <f>SUM(クラス集計2回目!L23,クラス集計2回目!M23,クラス集計2回目!N23,クラス集計2回目!O23)</f>
        <v>0</v>
      </c>
      <c r="AC23" s="21">
        <f>SUM(クラス集計2回目!H23,クラス集計2回目!I23,クラス集計2回目!J23,クラス集計2回目!K23)</f>
        <v>0</v>
      </c>
      <c r="AD23" s="18">
        <f>SUM(クラス集計2回目!D23,クラス集計2回目!E23,クラス集計2回目!F23,クラス集計2回目!G23)</f>
        <v>0</v>
      </c>
    </row>
    <row r="24" spans="1:30" ht="18.75" customHeight="1" x14ac:dyDescent="0.15">
      <c r="A24" s="4">
        <v>21</v>
      </c>
      <c r="B24" s="5" t="str">
        <f>IF(クラス集計1回目!B24="","",クラス集計1回目!B24)</f>
        <v/>
      </c>
      <c r="C24" s="5" t="str">
        <f>IF(クラス集計1回目!C24="","",クラス集計1回目!C24)</f>
        <v/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6">
        <f t="shared" si="0"/>
        <v>0</v>
      </c>
      <c r="Y24" s="24"/>
      <c r="Z24" s="20">
        <f>SUM(クラス集計2回目!T24,クラス集計2回目!U24,クラス集計2回目!V24,クラス集計2回目!W24)</f>
        <v>0</v>
      </c>
      <c r="AA24" s="21">
        <f>SUM(クラス集計2回目!P24,クラス集計2回目!Q24,クラス集計2回目!R24,クラス集計2回目!S24)</f>
        <v>0</v>
      </c>
      <c r="AB24" s="21">
        <f>SUM(クラス集計2回目!L24,クラス集計2回目!M24,クラス集計2回目!N24,クラス集計2回目!O24)</f>
        <v>0</v>
      </c>
      <c r="AC24" s="21">
        <f>SUM(クラス集計2回目!H24,クラス集計2回目!I24,クラス集計2回目!J24,クラス集計2回目!K24)</f>
        <v>0</v>
      </c>
      <c r="AD24" s="18">
        <f>SUM(クラス集計2回目!D24,クラス集計2回目!E24,クラス集計2回目!F24,クラス集計2回目!G24)</f>
        <v>0</v>
      </c>
    </row>
    <row r="25" spans="1:30" ht="18.75" customHeight="1" x14ac:dyDescent="0.15">
      <c r="A25" s="4">
        <v>22</v>
      </c>
      <c r="B25" s="5" t="str">
        <f>IF(クラス集計1回目!B25="","",クラス集計1回目!B25)</f>
        <v/>
      </c>
      <c r="C25" s="5" t="str">
        <f>IF(クラス集計1回目!C25="","",クラス集計1回目!C25)</f>
        <v/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6">
        <f t="shared" si="0"/>
        <v>0</v>
      </c>
      <c r="Y25" s="24"/>
      <c r="Z25" s="20">
        <f>SUM(クラス集計2回目!T25,クラス集計2回目!U25,クラス集計2回目!V25,クラス集計2回目!W25)</f>
        <v>0</v>
      </c>
      <c r="AA25" s="21">
        <f>SUM(クラス集計2回目!P25,クラス集計2回目!Q25,クラス集計2回目!R25,クラス集計2回目!S25)</f>
        <v>0</v>
      </c>
      <c r="AB25" s="21">
        <f>SUM(クラス集計2回目!L25,クラス集計2回目!M25,クラス集計2回目!N25,クラス集計2回目!O25)</f>
        <v>0</v>
      </c>
      <c r="AC25" s="21">
        <f>SUM(クラス集計2回目!H25,クラス集計2回目!I25,クラス集計2回目!J25,クラス集計2回目!K25)</f>
        <v>0</v>
      </c>
      <c r="AD25" s="18">
        <f>SUM(クラス集計2回目!D25,クラス集計2回目!E25,クラス集計2回目!F25,クラス集計2回目!G25)</f>
        <v>0</v>
      </c>
    </row>
    <row r="26" spans="1:30" ht="18.75" customHeight="1" x14ac:dyDescent="0.15">
      <c r="A26" s="4">
        <v>23</v>
      </c>
      <c r="B26" s="5" t="str">
        <f>IF(クラス集計1回目!B26="","",クラス集計1回目!B26)</f>
        <v/>
      </c>
      <c r="C26" s="5" t="str">
        <f>IF(クラス集計1回目!C26="","",クラス集計1回目!C26)</f>
        <v/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6">
        <f t="shared" si="0"/>
        <v>0</v>
      </c>
      <c r="Y26" s="24"/>
      <c r="Z26" s="20">
        <f>SUM(クラス集計2回目!T26,クラス集計2回目!U26,クラス集計2回目!V26,クラス集計2回目!W26)</f>
        <v>0</v>
      </c>
      <c r="AA26" s="21">
        <f>SUM(クラス集計2回目!P26,クラス集計2回目!Q26,クラス集計2回目!R26,クラス集計2回目!S26)</f>
        <v>0</v>
      </c>
      <c r="AB26" s="21">
        <f>SUM(クラス集計2回目!L26,クラス集計2回目!M26,クラス集計2回目!N26,クラス集計2回目!O26)</f>
        <v>0</v>
      </c>
      <c r="AC26" s="21">
        <f>SUM(クラス集計2回目!H26,クラス集計2回目!I26,クラス集計2回目!J26,クラス集計2回目!K26)</f>
        <v>0</v>
      </c>
      <c r="AD26" s="18">
        <f>SUM(クラス集計2回目!D26,クラス集計2回目!E26,クラス集計2回目!F26,クラス集計2回目!G26)</f>
        <v>0</v>
      </c>
    </row>
    <row r="27" spans="1:30" ht="18.75" customHeight="1" x14ac:dyDescent="0.15">
      <c r="A27" s="4">
        <v>24</v>
      </c>
      <c r="B27" s="5" t="str">
        <f>IF(クラス集計1回目!B27="","",クラス集計1回目!B27)</f>
        <v/>
      </c>
      <c r="C27" s="5" t="str">
        <f>IF(クラス集計1回目!C27="","",クラス集計1回目!C27)</f>
        <v/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6">
        <f t="shared" si="0"/>
        <v>0</v>
      </c>
      <c r="Y27" s="24"/>
      <c r="Z27" s="20">
        <f>SUM(クラス集計2回目!T27,クラス集計2回目!U27,クラス集計2回目!V27,クラス集計2回目!W27)</f>
        <v>0</v>
      </c>
      <c r="AA27" s="21">
        <f>SUM(クラス集計2回目!P27,クラス集計2回目!Q27,クラス集計2回目!R27,クラス集計2回目!S27)</f>
        <v>0</v>
      </c>
      <c r="AB27" s="21">
        <f>SUM(クラス集計2回目!L27,クラス集計2回目!M27,クラス集計2回目!N27,クラス集計2回目!O27)</f>
        <v>0</v>
      </c>
      <c r="AC27" s="21">
        <f>SUM(クラス集計2回目!H27,クラス集計2回目!I27,クラス集計2回目!J27,クラス集計2回目!K27)</f>
        <v>0</v>
      </c>
      <c r="AD27" s="18">
        <f>SUM(クラス集計2回目!D27,クラス集計2回目!E27,クラス集計2回目!F27,クラス集計2回目!G27)</f>
        <v>0</v>
      </c>
    </row>
    <row r="28" spans="1:30" ht="18.75" customHeight="1" x14ac:dyDescent="0.15">
      <c r="A28" s="4">
        <v>25</v>
      </c>
      <c r="B28" s="5" t="str">
        <f>IF(クラス集計1回目!B28="","",クラス集計1回目!B28)</f>
        <v/>
      </c>
      <c r="C28" s="5" t="str">
        <f>IF(クラス集計1回目!C28="","",クラス集計1回目!C28)</f>
        <v/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6">
        <f t="shared" si="0"/>
        <v>0</v>
      </c>
      <c r="Y28" s="24"/>
      <c r="Z28" s="20">
        <f>SUM(クラス集計2回目!T28,クラス集計2回目!U28,クラス集計2回目!V28,クラス集計2回目!W28)</f>
        <v>0</v>
      </c>
      <c r="AA28" s="21">
        <f>SUM(クラス集計2回目!P28,クラス集計2回目!Q28,クラス集計2回目!R28,クラス集計2回目!S28)</f>
        <v>0</v>
      </c>
      <c r="AB28" s="21">
        <f>SUM(クラス集計2回目!L28,クラス集計2回目!M28,クラス集計2回目!N28,クラス集計2回目!O28)</f>
        <v>0</v>
      </c>
      <c r="AC28" s="21">
        <f>SUM(クラス集計2回目!H28,クラス集計2回目!I28,クラス集計2回目!J28,クラス集計2回目!K28)</f>
        <v>0</v>
      </c>
      <c r="AD28" s="18">
        <f>SUM(クラス集計2回目!D28,クラス集計2回目!E28,クラス集計2回目!F28,クラス集計2回目!G28)</f>
        <v>0</v>
      </c>
    </row>
    <row r="29" spans="1:30" ht="18.75" customHeight="1" x14ac:dyDescent="0.15">
      <c r="A29" s="4">
        <v>26</v>
      </c>
      <c r="B29" s="5" t="str">
        <f>IF(クラス集計1回目!B29="","",クラス集計1回目!B29)</f>
        <v/>
      </c>
      <c r="C29" s="5" t="str">
        <f>IF(クラス集計1回目!C29="","",クラス集計1回目!C29)</f>
        <v/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6">
        <f t="shared" si="0"/>
        <v>0</v>
      </c>
      <c r="Y29" s="24"/>
      <c r="Z29" s="20">
        <f>SUM(クラス集計2回目!T29,クラス集計2回目!U29,クラス集計2回目!V29,クラス集計2回目!W29)</f>
        <v>0</v>
      </c>
      <c r="AA29" s="21">
        <f>SUM(クラス集計2回目!P29,クラス集計2回目!Q29,クラス集計2回目!R29,クラス集計2回目!S29)</f>
        <v>0</v>
      </c>
      <c r="AB29" s="21">
        <f>SUM(クラス集計2回目!L29,クラス集計2回目!M29,クラス集計2回目!N29,クラス集計2回目!O29)</f>
        <v>0</v>
      </c>
      <c r="AC29" s="21">
        <f>SUM(クラス集計2回目!H29,クラス集計2回目!I29,クラス集計2回目!J29,クラス集計2回目!K29)</f>
        <v>0</v>
      </c>
      <c r="AD29" s="18">
        <f>SUM(クラス集計2回目!D29,クラス集計2回目!E29,クラス集計2回目!F29,クラス集計2回目!G29)</f>
        <v>0</v>
      </c>
    </row>
    <row r="30" spans="1:30" ht="18.75" customHeight="1" x14ac:dyDescent="0.15">
      <c r="A30" s="4">
        <v>27</v>
      </c>
      <c r="B30" s="5" t="str">
        <f>IF(クラス集計1回目!B30="","",クラス集計1回目!B30)</f>
        <v/>
      </c>
      <c r="C30" s="5" t="str">
        <f>IF(クラス集計1回目!C30="","",クラス集計1回目!C30)</f>
        <v/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6">
        <f t="shared" si="0"/>
        <v>0</v>
      </c>
      <c r="Y30" s="24"/>
      <c r="Z30" s="20">
        <f>SUM(クラス集計2回目!T30,クラス集計2回目!U30,クラス集計2回目!V30,クラス集計2回目!W30)</f>
        <v>0</v>
      </c>
      <c r="AA30" s="21">
        <f>SUM(クラス集計2回目!P30,クラス集計2回目!Q30,クラス集計2回目!R30,クラス集計2回目!S30)</f>
        <v>0</v>
      </c>
      <c r="AB30" s="21">
        <f>SUM(クラス集計2回目!L30,クラス集計2回目!M30,クラス集計2回目!N30,クラス集計2回目!O30)</f>
        <v>0</v>
      </c>
      <c r="AC30" s="21">
        <f>SUM(クラス集計2回目!H30,クラス集計2回目!I30,クラス集計2回目!J30,クラス集計2回目!K30)</f>
        <v>0</v>
      </c>
      <c r="AD30" s="18">
        <f>SUM(クラス集計2回目!D30,クラス集計2回目!E30,クラス集計2回目!F30,クラス集計2回目!G30)</f>
        <v>0</v>
      </c>
    </row>
    <row r="31" spans="1:30" ht="18.75" customHeight="1" x14ac:dyDescent="0.15">
      <c r="A31" s="4">
        <v>28</v>
      </c>
      <c r="B31" s="5" t="str">
        <f>IF(クラス集計1回目!B31="","",クラス集計1回目!B31)</f>
        <v/>
      </c>
      <c r="C31" s="5" t="str">
        <f>IF(クラス集計1回目!C31="","",クラス集計1回目!C31)</f>
        <v/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6">
        <f t="shared" si="0"/>
        <v>0</v>
      </c>
      <c r="Y31" s="24"/>
      <c r="Z31" s="20">
        <f>SUM(クラス集計2回目!T31,クラス集計2回目!U31,クラス集計2回目!V31,クラス集計2回目!W31)</f>
        <v>0</v>
      </c>
      <c r="AA31" s="21">
        <f>SUM(クラス集計2回目!P31,クラス集計2回目!Q31,クラス集計2回目!R31,クラス集計2回目!S31)</f>
        <v>0</v>
      </c>
      <c r="AB31" s="21">
        <f>SUM(クラス集計2回目!L31,クラス集計2回目!M31,クラス集計2回目!N31,クラス集計2回目!O31)</f>
        <v>0</v>
      </c>
      <c r="AC31" s="21">
        <f>SUM(クラス集計2回目!H31,クラス集計2回目!I31,クラス集計2回目!J31,クラス集計2回目!K31)</f>
        <v>0</v>
      </c>
      <c r="AD31" s="18">
        <f>SUM(クラス集計2回目!D31,クラス集計2回目!E31,クラス集計2回目!F31,クラス集計2回目!G31)</f>
        <v>0</v>
      </c>
    </row>
    <row r="32" spans="1:30" ht="18.75" customHeight="1" x14ac:dyDescent="0.15">
      <c r="A32" s="4">
        <v>29</v>
      </c>
      <c r="B32" s="5" t="str">
        <f>IF(クラス集計1回目!B32="","",クラス集計1回目!B32)</f>
        <v/>
      </c>
      <c r="C32" s="5" t="str">
        <f>IF(クラス集計1回目!C32="","",クラス集計1回目!C32)</f>
        <v/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6">
        <f t="shared" si="0"/>
        <v>0</v>
      </c>
      <c r="Y32" s="24"/>
      <c r="Z32" s="20">
        <f>SUM(クラス集計2回目!T32,クラス集計2回目!U32,クラス集計2回目!V32,クラス集計2回目!W32)</f>
        <v>0</v>
      </c>
      <c r="AA32" s="21">
        <f>SUM(クラス集計2回目!P32,クラス集計2回目!Q32,クラス集計2回目!R32,クラス集計2回目!S32)</f>
        <v>0</v>
      </c>
      <c r="AB32" s="21">
        <f>SUM(クラス集計2回目!L32,クラス集計2回目!M32,クラス集計2回目!N32,クラス集計2回目!O32)</f>
        <v>0</v>
      </c>
      <c r="AC32" s="21">
        <f>SUM(クラス集計2回目!H32,クラス集計2回目!I32,クラス集計2回目!J32,クラス集計2回目!K32)</f>
        <v>0</v>
      </c>
      <c r="AD32" s="18">
        <f>SUM(クラス集計2回目!D32,クラス集計2回目!E32,クラス集計2回目!F32,クラス集計2回目!G32)</f>
        <v>0</v>
      </c>
    </row>
    <row r="33" spans="1:30" ht="18.75" customHeight="1" x14ac:dyDescent="0.15">
      <c r="A33" s="4">
        <v>30</v>
      </c>
      <c r="B33" s="5" t="str">
        <f>IF(クラス集計1回目!B33="","",クラス集計1回目!B33)</f>
        <v/>
      </c>
      <c r="C33" s="5" t="str">
        <f>IF(クラス集計1回目!C33="","",クラス集計1回目!C33)</f>
        <v/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6">
        <f t="shared" si="0"/>
        <v>0</v>
      </c>
      <c r="Y33" s="24"/>
      <c r="Z33" s="20">
        <f>SUM(クラス集計2回目!T33,クラス集計2回目!U33,クラス集計2回目!V33,クラス集計2回目!W33)</f>
        <v>0</v>
      </c>
      <c r="AA33" s="21">
        <f>SUM(クラス集計2回目!P33,クラス集計2回目!Q33,クラス集計2回目!R33,クラス集計2回目!S33)</f>
        <v>0</v>
      </c>
      <c r="AB33" s="21">
        <f>SUM(クラス集計2回目!L33,クラス集計2回目!M33,クラス集計2回目!N33,クラス集計2回目!O33)</f>
        <v>0</v>
      </c>
      <c r="AC33" s="21">
        <f>SUM(クラス集計2回目!H33,クラス集計2回目!I33,クラス集計2回目!J33,クラス集計2回目!K33)</f>
        <v>0</v>
      </c>
      <c r="AD33" s="18">
        <f>SUM(クラス集計2回目!D33,クラス集計2回目!E33,クラス集計2回目!F33,クラス集計2回目!G33)</f>
        <v>0</v>
      </c>
    </row>
    <row r="34" spans="1:30" ht="18.75" customHeight="1" x14ac:dyDescent="0.15">
      <c r="A34" s="4">
        <v>31</v>
      </c>
      <c r="B34" s="5" t="str">
        <f>IF(クラス集計1回目!B34="","",クラス集計1回目!B34)</f>
        <v/>
      </c>
      <c r="C34" s="5" t="str">
        <f>IF(クラス集計1回目!C34="","",クラス集計1回目!C34)</f>
        <v/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6">
        <f t="shared" si="0"/>
        <v>0</v>
      </c>
      <c r="Y34" s="24"/>
      <c r="Z34" s="20">
        <f>SUM(クラス集計2回目!T34,クラス集計2回目!U34,クラス集計2回目!V34,クラス集計2回目!W34)</f>
        <v>0</v>
      </c>
      <c r="AA34" s="21">
        <f>SUM(クラス集計2回目!P34,クラス集計2回目!Q34,クラス集計2回目!R34,クラス集計2回目!S34)</f>
        <v>0</v>
      </c>
      <c r="AB34" s="21">
        <f>SUM(クラス集計2回目!L34,クラス集計2回目!M34,クラス集計2回目!N34,クラス集計2回目!O34)</f>
        <v>0</v>
      </c>
      <c r="AC34" s="21">
        <f>SUM(クラス集計2回目!H34,クラス集計2回目!I34,クラス集計2回目!J34,クラス集計2回目!K34)</f>
        <v>0</v>
      </c>
      <c r="AD34" s="18">
        <f>SUM(クラス集計2回目!D34,クラス集計2回目!E34,クラス集計2回目!F34,クラス集計2回目!G34)</f>
        <v>0</v>
      </c>
    </row>
    <row r="35" spans="1:30" ht="18.75" customHeight="1" x14ac:dyDescent="0.15">
      <c r="A35" s="4">
        <v>32</v>
      </c>
      <c r="B35" s="5" t="str">
        <f>IF(クラス集計1回目!B35="","",クラス集計1回目!B35)</f>
        <v/>
      </c>
      <c r="C35" s="5" t="str">
        <f>IF(クラス集計1回目!C35="","",クラス集計1回目!C35)</f>
        <v/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6">
        <f t="shared" si="0"/>
        <v>0</v>
      </c>
      <c r="Y35" s="24"/>
      <c r="Z35" s="20">
        <f>SUM(クラス集計2回目!T35,クラス集計2回目!U35,クラス集計2回目!V35,クラス集計2回目!W35)</f>
        <v>0</v>
      </c>
      <c r="AA35" s="21">
        <f>SUM(クラス集計2回目!P35,クラス集計2回目!Q35,クラス集計2回目!R35,クラス集計2回目!S35)</f>
        <v>0</v>
      </c>
      <c r="AB35" s="21">
        <f>SUM(クラス集計2回目!L35,クラス集計2回目!M35,クラス集計2回目!N35,クラス集計2回目!O35)</f>
        <v>0</v>
      </c>
      <c r="AC35" s="21">
        <f>SUM(クラス集計2回目!H35,クラス集計2回目!I35,クラス集計2回目!J35,クラス集計2回目!K35)</f>
        <v>0</v>
      </c>
      <c r="AD35" s="18">
        <f>SUM(クラス集計2回目!D35,クラス集計2回目!E35,クラス集計2回目!F35,クラス集計2回目!G35)</f>
        <v>0</v>
      </c>
    </row>
    <row r="36" spans="1:30" ht="18.75" customHeight="1" x14ac:dyDescent="0.15">
      <c r="A36" s="4">
        <v>33</v>
      </c>
      <c r="B36" s="5" t="str">
        <f>IF(クラス集計1回目!B36="","",クラス集計1回目!B36)</f>
        <v/>
      </c>
      <c r="C36" s="5" t="str">
        <f>IF(クラス集計1回目!C36="","",クラス集計1回目!C36)</f>
        <v/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6">
        <f t="shared" si="0"/>
        <v>0</v>
      </c>
      <c r="Y36" s="24"/>
      <c r="Z36" s="20">
        <f>SUM(クラス集計2回目!T36,クラス集計2回目!U36,クラス集計2回目!V36,クラス集計2回目!W36)</f>
        <v>0</v>
      </c>
      <c r="AA36" s="21">
        <f>SUM(クラス集計2回目!P36,クラス集計2回目!Q36,クラス集計2回目!R36,クラス集計2回目!S36)</f>
        <v>0</v>
      </c>
      <c r="AB36" s="21">
        <f>SUM(クラス集計2回目!L36,クラス集計2回目!M36,クラス集計2回目!N36,クラス集計2回目!O36)</f>
        <v>0</v>
      </c>
      <c r="AC36" s="21">
        <f>SUM(クラス集計2回目!H36,クラス集計2回目!I36,クラス集計2回目!J36,クラス集計2回目!K36)</f>
        <v>0</v>
      </c>
      <c r="AD36" s="18">
        <f>SUM(クラス集計2回目!D36,クラス集計2回目!E36,クラス集計2回目!F36,クラス集計2回目!G36)</f>
        <v>0</v>
      </c>
    </row>
    <row r="37" spans="1:30" ht="18.75" customHeight="1" x14ac:dyDescent="0.15">
      <c r="A37" s="4">
        <v>34</v>
      </c>
      <c r="B37" s="5" t="str">
        <f>IF(クラス集計1回目!B37="","",クラス集計1回目!B37)</f>
        <v/>
      </c>
      <c r="C37" s="5" t="str">
        <f>IF(クラス集計1回目!C37="","",クラス集計1回目!C37)</f>
        <v/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6">
        <f t="shared" si="0"/>
        <v>0</v>
      </c>
      <c r="Y37" s="24"/>
      <c r="Z37" s="20">
        <f>SUM(クラス集計2回目!T37,クラス集計2回目!U37,クラス集計2回目!V37,クラス集計2回目!W37)</f>
        <v>0</v>
      </c>
      <c r="AA37" s="21">
        <f>SUM(クラス集計2回目!P37,クラス集計2回目!Q37,クラス集計2回目!R37,クラス集計2回目!S37)</f>
        <v>0</v>
      </c>
      <c r="AB37" s="21">
        <f>SUM(クラス集計2回目!L37,クラス集計2回目!M37,クラス集計2回目!N37,クラス集計2回目!O37)</f>
        <v>0</v>
      </c>
      <c r="AC37" s="21">
        <f>SUM(クラス集計2回目!H37,クラス集計2回目!I37,クラス集計2回目!J37,クラス集計2回目!K37)</f>
        <v>0</v>
      </c>
      <c r="AD37" s="18">
        <f>SUM(クラス集計2回目!D37,クラス集計2回目!E37,クラス集計2回目!F37,クラス集計2回目!G37)</f>
        <v>0</v>
      </c>
    </row>
    <row r="38" spans="1:30" ht="18.75" customHeight="1" x14ac:dyDescent="0.15">
      <c r="A38" s="4">
        <v>35</v>
      </c>
      <c r="B38" s="5" t="str">
        <f>IF(クラス集計1回目!B38="","",クラス集計1回目!B38)</f>
        <v/>
      </c>
      <c r="C38" s="5" t="str">
        <f>IF(クラス集計1回目!C38="","",クラス集計1回目!C38)</f>
        <v/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6">
        <f t="shared" si="0"/>
        <v>0</v>
      </c>
      <c r="Y38" s="24"/>
      <c r="Z38" s="20">
        <f>SUM(クラス集計2回目!T38,クラス集計2回目!U38,クラス集計2回目!V38,クラス集計2回目!W38)</f>
        <v>0</v>
      </c>
      <c r="AA38" s="21">
        <f>SUM(クラス集計2回目!P38,クラス集計2回目!Q38,クラス集計2回目!R38,クラス集計2回目!S38)</f>
        <v>0</v>
      </c>
      <c r="AB38" s="21">
        <f>SUM(クラス集計2回目!L38,クラス集計2回目!M38,クラス集計2回目!N38,クラス集計2回目!O38)</f>
        <v>0</v>
      </c>
      <c r="AC38" s="21">
        <f>SUM(クラス集計2回目!H38,クラス集計2回目!I38,クラス集計2回目!J38,クラス集計2回目!K38)</f>
        <v>0</v>
      </c>
      <c r="AD38" s="18">
        <f>SUM(クラス集計2回目!D38,クラス集計2回目!E38,クラス集計2回目!F38,クラス集計2回目!G38)</f>
        <v>0</v>
      </c>
    </row>
    <row r="39" spans="1:30" ht="18.75" customHeight="1" x14ac:dyDescent="0.15">
      <c r="A39" s="4">
        <v>36</v>
      </c>
      <c r="B39" s="5" t="str">
        <f>IF(クラス集計1回目!B39="","",クラス集計1回目!B39)</f>
        <v/>
      </c>
      <c r="C39" s="5" t="str">
        <f>IF(クラス集計1回目!C39="","",クラス集計1回目!C39)</f>
        <v/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6">
        <f t="shared" si="0"/>
        <v>0</v>
      </c>
      <c r="Y39" s="24"/>
      <c r="Z39" s="20">
        <f>SUM(クラス集計2回目!T39,クラス集計2回目!U39,クラス集計2回目!V39,クラス集計2回目!W39)</f>
        <v>0</v>
      </c>
      <c r="AA39" s="21">
        <f>SUM(クラス集計2回目!P39,クラス集計2回目!Q39,クラス集計2回目!R39,クラス集計2回目!S39)</f>
        <v>0</v>
      </c>
      <c r="AB39" s="21">
        <f>SUM(クラス集計2回目!L39,クラス集計2回目!M39,クラス集計2回目!N39,クラス集計2回目!O39)</f>
        <v>0</v>
      </c>
      <c r="AC39" s="21">
        <f>SUM(クラス集計2回目!H39,クラス集計2回目!I39,クラス集計2回目!J39,クラス集計2回目!K39)</f>
        <v>0</v>
      </c>
      <c r="AD39" s="18">
        <f>SUM(クラス集計2回目!D39,クラス集計2回目!E39,クラス集計2回目!F39,クラス集計2回目!G39)</f>
        <v>0</v>
      </c>
    </row>
    <row r="40" spans="1:30" ht="18.75" customHeight="1" x14ac:dyDescent="0.15">
      <c r="A40" s="4">
        <v>37</v>
      </c>
      <c r="B40" s="5" t="str">
        <f>IF(クラス集計1回目!B40="","",クラス集計1回目!B40)</f>
        <v/>
      </c>
      <c r="C40" s="5" t="str">
        <f>IF(クラス集計1回目!C40="","",クラス集計1回目!C40)</f>
        <v/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6">
        <f t="shared" si="0"/>
        <v>0</v>
      </c>
      <c r="Y40" s="24"/>
      <c r="Z40" s="20">
        <f>SUM(クラス集計2回目!T40,クラス集計2回目!U40,クラス集計2回目!V40,クラス集計2回目!W40)</f>
        <v>0</v>
      </c>
      <c r="AA40" s="21">
        <f>SUM(クラス集計2回目!P40,クラス集計2回目!Q40,クラス集計2回目!R40,クラス集計2回目!S40)</f>
        <v>0</v>
      </c>
      <c r="AB40" s="21">
        <f>SUM(クラス集計2回目!L40,クラス集計2回目!M40,クラス集計2回目!N40,クラス集計2回目!O40)</f>
        <v>0</v>
      </c>
      <c r="AC40" s="21">
        <f>SUM(クラス集計2回目!H40,クラス集計2回目!I40,クラス集計2回目!J40,クラス集計2回目!K40)</f>
        <v>0</v>
      </c>
      <c r="AD40" s="18">
        <f>SUM(クラス集計2回目!D40,クラス集計2回目!E40,クラス集計2回目!F40,クラス集計2回目!G40)</f>
        <v>0</v>
      </c>
    </row>
    <row r="41" spans="1:30" ht="18.75" customHeight="1" x14ac:dyDescent="0.15">
      <c r="A41" s="4">
        <v>38</v>
      </c>
      <c r="B41" s="5" t="str">
        <f>IF(クラス集計1回目!B41="","",クラス集計1回目!B41)</f>
        <v/>
      </c>
      <c r="C41" s="5" t="str">
        <f>IF(クラス集計1回目!C41="","",クラス集計1回目!C41)</f>
        <v/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6">
        <f t="shared" si="0"/>
        <v>0</v>
      </c>
      <c r="Y41" s="24"/>
      <c r="Z41" s="20">
        <f>SUM(クラス集計2回目!T41,クラス集計2回目!U41,クラス集計2回目!V41,クラス集計2回目!W41)</f>
        <v>0</v>
      </c>
      <c r="AA41" s="21">
        <f>SUM(クラス集計2回目!P41,クラス集計2回目!Q41,クラス集計2回目!R41,クラス集計2回目!S41)</f>
        <v>0</v>
      </c>
      <c r="AB41" s="21">
        <f>SUM(クラス集計2回目!L41,クラス集計2回目!M41,クラス集計2回目!N41,クラス集計2回目!O41)</f>
        <v>0</v>
      </c>
      <c r="AC41" s="21">
        <f>SUM(クラス集計2回目!H41,クラス集計2回目!I41,クラス集計2回目!J41,クラス集計2回目!K41)</f>
        <v>0</v>
      </c>
      <c r="AD41" s="18">
        <f>SUM(クラス集計2回目!D41,クラス集計2回目!E41,クラス集計2回目!F41,クラス集計2回目!G41)</f>
        <v>0</v>
      </c>
    </row>
    <row r="42" spans="1:30" ht="18.75" customHeight="1" x14ac:dyDescent="0.15">
      <c r="A42" s="4">
        <v>39</v>
      </c>
      <c r="B42" s="5" t="str">
        <f>IF(クラス集計1回目!B42="","",クラス集計1回目!B42)</f>
        <v/>
      </c>
      <c r="C42" s="5" t="str">
        <f>IF(クラス集計1回目!C42="","",クラス集計1回目!C42)</f>
        <v/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6">
        <f t="shared" si="0"/>
        <v>0</v>
      </c>
      <c r="Y42" s="24"/>
      <c r="Z42" s="20">
        <f>SUM(クラス集計2回目!T42,クラス集計2回目!U42,クラス集計2回目!V42,クラス集計2回目!W42)</f>
        <v>0</v>
      </c>
      <c r="AA42" s="21">
        <f>SUM(クラス集計2回目!P42,クラス集計2回目!Q42,クラス集計2回目!R42,クラス集計2回目!S42)</f>
        <v>0</v>
      </c>
      <c r="AB42" s="21">
        <f>SUM(クラス集計2回目!L42,クラス集計2回目!M42,クラス集計2回目!N42,クラス集計2回目!O42)</f>
        <v>0</v>
      </c>
      <c r="AC42" s="21">
        <f>SUM(クラス集計2回目!H42,クラス集計2回目!I42,クラス集計2回目!J42,クラス集計2回目!K42)</f>
        <v>0</v>
      </c>
      <c r="AD42" s="18">
        <f>SUM(クラス集計2回目!D42,クラス集計2回目!E42,クラス集計2回目!F42,クラス集計2回目!G42)</f>
        <v>0</v>
      </c>
    </row>
    <row r="43" spans="1:30" ht="18.75" customHeight="1" x14ac:dyDescent="0.15">
      <c r="A43" s="4">
        <v>40</v>
      </c>
      <c r="B43" s="5" t="str">
        <f>IF(クラス集計1回目!B43="","",クラス集計1回目!B43)</f>
        <v/>
      </c>
      <c r="C43" s="5" t="str">
        <f>IF(クラス集計1回目!C43="","",クラス集計1回目!C43)</f>
        <v/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6">
        <f t="shared" si="0"/>
        <v>0</v>
      </c>
      <c r="Y43" s="24"/>
      <c r="Z43" s="20">
        <f>SUM(クラス集計2回目!T43,クラス集計2回目!U43,クラス集計2回目!V43,クラス集計2回目!W43)</f>
        <v>0</v>
      </c>
      <c r="AA43" s="21">
        <f>SUM(クラス集計2回目!P43,クラス集計2回目!Q43,クラス集計2回目!R43,クラス集計2回目!S43)</f>
        <v>0</v>
      </c>
      <c r="AB43" s="21">
        <f>SUM(クラス集計2回目!L43,クラス集計2回目!M43,クラス集計2回目!N43,クラス集計2回目!O43)</f>
        <v>0</v>
      </c>
      <c r="AC43" s="21">
        <f>SUM(クラス集計2回目!H43,クラス集計2回目!I43,クラス集計2回目!J43,クラス集計2回目!K43)</f>
        <v>0</v>
      </c>
      <c r="AD43" s="18">
        <f>SUM(クラス集計2回目!D43,クラス集計2回目!E43,クラス集計2回目!F43,クラス集計2回目!G43)</f>
        <v>0</v>
      </c>
    </row>
    <row r="44" spans="1:30" ht="18.75" customHeight="1" x14ac:dyDescent="0.15">
      <c r="A44" s="4">
        <v>41</v>
      </c>
      <c r="B44" s="5" t="str">
        <f>IF(クラス集計1回目!B44="","",クラス集計1回目!B44)</f>
        <v/>
      </c>
      <c r="C44" s="5" t="str">
        <f>IF(クラス集計1回目!C44="","",クラス集計1回目!C44)</f>
        <v/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6">
        <f t="shared" si="0"/>
        <v>0</v>
      </c>
      <c r="Y44" s="24"/>
      <c r="Z44" s="20">
        <f>SUM(クラス集計2回目!T44,クラス集計2回目!U44,クラス集計2回目!V44,クラス集計2回目!W44)</f>
        <v>0</v>
      </c>
      <c r="AA44" s="21">
        <f>SUM(クラス集計2回目!P44,クラス集計2回目!Q44,クラス集計2回目!R44,クラス集計2回目!S44)</f>
        <v>0</v>
      </c>
      <c r="AB44" s="21">
        <f>SUM(クラス集計2回目!L44,クラス集計2回目!M44,クラス集計2回目!N44,クラス集計2回目!O44)</f>
        <v>0</v>
      </c>
      <c r="AC44" s="21">
        <f>SUM(クラス集計2回目!H44,クラス集計2回目!I44,クラス集計2回目!J44,クラス集計2回目!K44)</f>
        <v>0</v>
      </c>
      <c r="AD44" s="18">
        <f>SUM(クラス集計2回目!D44,クラス集計2回目!E44,クラス集計2回目!F44,クラス集計2回目!G44)</f>
        <v>0</v>
      </c>
    </row>
    <row r="45" spans="1:30" ht="18.75" customHeight="1" x14ac:dyDescent="0.15">
      <c r="A45" s="4">
        <v>42</v>
      </c>
      <c r="B45" s="5" t="str">
        <f>IF(クラス集計1回目!B45="","",クラス集計1回目!B45)</f>
        <v/>
      </c>
      <c r="C45" s="5" t="str">
        <f>IF(クラス集計1回目!C45="","",クラス集計1回目!C45)</f>
        <v/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6">
        <f t="shared" si="0"/>
        <v>0</v>
      </c>
      <c r="Y45" s="24"/>
      <c r="Z45" s="20">
        <f>SUM(クラス集計2回目!T45,クラス集計2回目!U45,クラス集計2回目!V45,クラス集計2回目!W45)</f>
        <v>0</v>
      </c>
      <c r="AA45" s="21">
        <f>SUM(クラス集計2回目!P45,クラス集計2回目!Q45,クラス集計2回目!R45,クラス集計2回目!S45)</f>
        <v>0</v>
      </c>
      <c r="AB45" s="21">
        <f>SUM(クラス集計2回目!L45,クラス集計2回目!M45,クラス集計2回目!N45,クラス集計2回目!O45)</f>
        <v>0</v>
      </c>
      <c r="AC45" s="21">
        <f>SUM(クラス集計2回目!H45,クラス集計2回目!I45,クラス集計2回目!J45,クラス集計2回目!K45)</f>
        <v>0</v>
      </c>
      <c r="AD45" s="18">
        <f>SUM(クラス集計2回目!D45,クラス集計2回目!E45,クラス集計2回目!F45,クラス集計2回目!G45)</f>
        <v>0</v>
      </c>
    </row>
    <row r="46" spans="1:30" ht="18.75" customHeight="1" x14ac:dyDescent="0.15">
      <c r="A46" s="4">
        <v>43</v>
      </c>
      <c r="B46" s="5" t="str">
        <f>IF(クラス集計1回目!B46="","",クラス集計1回目!B46)</f>
        <v/>
      </c>
      <c r="C46" s="5" t="str">
        <f>IF(クラス集計1回目!C46="","",クラス集計1回目!C46)</f>
        <v/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6">
        <f t="shared" si="0"/>
        <v>0</v>
      </c>
      <c r="Y46" s="24"/>
      <c r="Z46" s="20">
        <f>SUM(クラス集計2回目!T46,クラス集計2回目!U46,クラス集計2回目!V46,クラス集計2回目!W46)</f>
        <v>0</v>
      </c>
      <c r="AA46" s="21">
        <f>SUM(クラス集計2回目!P46,クラス集計2回目!Q46,クラス集計2回目!R46,クラス集計2回目!S46)</f>
        <v>0</v>
      </c>
      <c r="AB46" s="21">
        <f>SUM(クラス集計2回目!L46,クラス集計2回目!M46,クラス集計2回目!N46,クラス集計2回目!O46)</f>
        <v>0</v>
      </c>
      <c r="AC46" s="21">
        <f>SUM(クラス集計2回目!H46,クラス集計2回目!I46,クラス集計2回目!J46,クラス集計2回目!K46)</f>
        <v>0</v>
      </c>
      <c r="AD46" s="18">
        <f>SUM(クラス集計2回目!D46,クラス集計2回目!E46,クラス集計2回目!F46,クラス集計2回目!G46)</f>
        <v>0</v>
      </c>
    </row>
    <row r="47" spans="1:30" ht="18.75" customHeight="1" x14ac:dyDescent="0.15">
      <c r="A47" s="4">
        <v>44</v>
      </c>
      <c r="B47" s="5" t="str">
        <f>IF(クラス集計1回目!B47="","",クラス集計1回目!B47)</f>
        <v/>
      </c>
      <c r="C47" s="5" t="str">
        <f>IF(クラス集計1回目!C47="","",クラス集計1回目!C47)</f>
        <v/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6">
        <f t="shared" si="0"/>
        <v>0</v>
      </c>
      <c r="Y47" s="24"/>
      <c r="Z47" s="20">
        <f>SUM(クラス集計2回目!T47,クラス集計2回目!U47,クラス集計2回目!V47,クラス集計2回目!W47)</f>
        <v>0</v>
      </c>
      <c r="AA47" s="21">
        <f>SUM(クラス集計2回目!P47,クラス集計2回目!Q47,クラス集計2回目!R47,クラス集計2回目!S47)</f>
        <v>0</v>
      </c>
      <c r="AB47" s="21">
        <f>SUM(クラス集計2回目!L47,クラス集計2回目!M47,クラス集計2回目!N47,クラス集計2回目!O47)</f>
        <v>0</v>
      </c>
      <c r="AC47" s="21">
        <f>SUM(クラス集計2回目!H47,クラス集計2回目!I47,クラス集計2回目!J47,クラス集計2回目!K47)</f>
        <v>0</v>
      </c>
      <c r="AD47" s="18">
        <f>SUM(クラス集計2回目!D47,クラス集計2回目!E47,クラス集計2回目!F47,クラス集計2回目!G47)</f>
        <v>0</v>
      </c>
    </row>
    <row r="48" spans="1:30" ht="18.75" customHeight="1" thickBot="1" x14ac:dyDescent="0.2">
      <c r="A48" s="4">
        <v>45</v>
      </c>
      <c r="B48" s="5" t="str">
        <f>IF(クラス集計1回目!B48="","",クラス集計1回目!B48)</f>
        <v/>
      </c>
      <c r="C48" s="5" t="str">
        <f>IF(クラス集計1回目!C48="","",クラス集計1回目!C48)</f>
        <v/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6">
        <f t="shared" si="0"/>
        <v>0</v>
      </c>
      <c r="Y48" s="24"/>
      <c r="Z48" s="52">
        <f>SUM(クラス集計2回目!T48,クラス集計2回目!U48,クラス集計2回目!V48,クラス集計2回目!W48)</f>
        <v>0</v>
      </c>
      <c r="AA48" s="53">
        <f>SUM(クラス集計2回目!P48,クラス集計2回目!Q48,クラス集計2回目!R48,クラス集計2回目!S48)</f>
        <v>0</v>
      </c>
      <c r="AB48" s="53">
        <f>SUM(クラス集計2回目!L48,クラス集計2回目!M48,クラス集計2回目!N48,クラス集計2回目!O48)</f>
        <v>0</v>
      </c>
      <c r="AC48" s="53">
        <f>SUM(クラス集計2回目!H48,クラス集計2回目!I48,クラス集計2回目!J48,クラス集計2回目!K48)</f>
        <v>0</v>
      </c>
      <c r="AD48" s="54">
        <f>SUM(クラス集計2回目!D48,クラス集計2回目!E48,クラス集計2回目!F48,クラス集計2回目!G48)</f>
        <v>0</v>
      </c>
    </row>
    <row r="49" spans="1:30" ht="18.75" customHeight="1" thickBot="1" x14ac:dyDescent="0.2">
      <c r="A49" s="63" t="s">
        <v>2</v>
      </c>
      <c r="B49" s="64"/>
      <c r="C49" s="65"/>
      <c r="D49" s="8">
        <f>SUM(D4:D48)</f>
        <v>0</v>
      </c>
      <c r="E49" s="9">
        <f t="shared" ref="E49:W49" si="1">SUM(E4:E48)</f>
        <v>0</v>
      </c>
      <c r="F49" s="9">
        <f t="shared" si="1"/>
        <v>0</v>
      </c>
      <c r="G49" s="9">
        <f t="shared" si="1"/>
        <v>0</v>
      </c>
      <c r="H49" s="9">
        <f t="shared" si="1"/>
        <v>0</v>
      </c>
      <c r="I49" s="9">
        <f t="shared" si="1"/>
        <v>0</v>
      </c>
      <c r="J49" s="9">
        <f t="shared" si="1"/>
        <v>0</v>
      </c>
      <c r="K49" s="9">
        <f t="shared" si="1"/>
        <v>0</v>
      </c>
      <c r="L49" s="9">
        <f t="shared" si="1"/>
        <v>0</v>
      </c>
      <c r="M49" s="9">
        <f t="shared" si="1"/>
        <v>0</v>
      </c>
      <c r="N49" s="9">
        <f t="shared" si="1"/>
        <v>0</v>
      </c>
      <c r="O49" s="9">
        <f t="shared" si="1"/>
        <v>0</v>
      </c>
      <c r="P49" s="9">
        <f t="shared" si="1"/>
        <v>0</v>
      </c>
      <c r="Q49" s="9">
        <f t="shared" si="1"/>
        <v>0</v>
      </c>
      <c r="R49" s="9">
        <f t="shared" si="1"/>
        <v>0</v>
      </c>
      <c r="S49" s="9">
        <f t="shared" si="1"/>
        <v>0</v>
      </c>
      <c r="T49" s="9">
        <f t="shared" si="1"/>
        <v>0</v>
      </c>
      <c r="U49" s="9">
        <f t="shared" si="1"/>
        <v>0</v>
      </c>
      <c r="V49" s="9">
        <f t="shared" si="1"/>
        <v>0</v>
      </c>
      <c r="W49" s="11">
        <f t="shared" si="1"/>
        <v>0</v>
      </c>
      <c r="X49" s="13">
        <f t="shared" si="0"/>
        <v>0</v>
      </c>
      <c r="Z49" s="55">
        <f>SUM(クラス集計2回目!T49,クラス集計2回目!U49,クラス集計2回目!V49,クラス集計2回目!W49)</f>
        <v>0</v>
      </c>
      <c r="AA49" s="56">
        <f>SUM(クラス集計2回目!P49,クラス集計2回目!Q49,クラス集計2回目!R49,クラス集計2回目!S49)</f>
        <v>0</v>
      </c>
      <c r="AB49" s="56">
        <f>SUM(クラス集計2回目!L49,クラス集計2回目!M49,クラス集計2回目!N49,クラス集計2回目!O49)</f>
        <v>0</v>
      </c>
      <c r="AC49" s="56">
        <f>SUM(クラス集計2回目!H49,クラス集計2回目!I49,クラス集計2回目!J49,クラス集計2回目!K49)</f>
        <v>0</v>
      </c>
      <c r="AD49" s="57">
        <f>SUM(クラス集計2回目!D49,クラス集計2回目!E49,クラス集計2回目!F49,クラス集計2回目!G49)</f>
        <v>0</v>
      </c>
    </row>
    <row r="51" spans="1:30" x14ac:dyDescent="0.15">
      <c r="B51" s="25"/>
    </row>
    <row r="52" spans="1:30" x14ac:dyDescent="0.15">
      <c r="B52" t="s">
        <v>30</v>
      </c>
    </row>
    <row r="53" spans="1:30" x14ac:dyDescent="0.15">
      <c r="B53" s="14" t="s">
        <v>10</v>
      </c>
    </row>
    <row r="54" spans="1:30" x14ac:dyDescent="0.15">
      <c r="B54" t="s">
        <v>36</v>
      </c>
    </row>
    <row r="55" spans="1:30" x14ac:dyDescent="0.15">
      <c r="B55" t="s">
        <v>24</v>
      </c>
    </row>
    <row r="56" spans="1:30" x14ac:dyDescent="0.15">
      <c r="B56" t="s">
        <v>25</v>
      </c>
    </row>
    <row r="58" spans="1:30" ht="14.25" thickBot="1" x14ac:dyDescent="0.2"/>
    <row r="59" spans="1:30" ht="14.25" thickBot="1" x14ac:dyDescent="0.2">
      <c r="B59" s="19" t="s">
        <v>3</v>
      </c>
      <c r="C59" s="42" t="s">
        <v>12</v>
      </c>
    </row>
    <row r="60" spans="1:30" x14ac:dyDescent="0.15">
      <c r="B60" s="17" t="s">
        <v>4</v>
      </c>
      <c r="C60" s="26">
        <f>Z49</f>
        <v>0</v>
      </c>
    </row>
    <row r="61" spans="1:30" x14ac:dyDescent="0.15">
      <c r="B61" s="15" t="s">
        <v>5</v>
      </c>
      <c r="C61" s="27">
        <f>AA49</f>
        <v>0</v>
      </c>
    </row>
    <row r="62" spans="1:30" x14ac:dyDescent="0.15">
      <c r="B62" s="15" t="s">
        <v>6</v>
      </c>
      <c r="C62" s="27">
        <f>AB49</f>
        <v>0</v>
      </c>
    </row>
    <row r="63" spans="1:30" x14ac:dyDescent="0.15">
      <c r="B63" s="15" t="s">
        <v>7</v>
      </c>
      <c r="C63" s="27">
        <f>AC49</f>
        <v>0</v>
      </c>
    </row>
    <row r="64" spans="1:30" ht="14.25" thickBot="1" x14ac:dyDescent="0.2">
      <c r="B64" s="16" t="s">
        <v>8</v>
      </c>
      <c r="C64" s="28">
        <f>AD49</f>
        <v>0</v>
      </c>
    </row>
  </sheetData>
  <protectedRanges>
    <protectedRange sqref="D4:W48" name="範囲1"/>
  </protectedRanges>
  <mergeCells count="7">
    <mergeCell ref="A49:C49"/>
    <mergeCell ref="X2:X3"/>
    <mergeCell ref="Z2:AD2"/>
    <mergeCell ref="A2:A3"/>
    <mergeCell ref="B2:B3"/>
    <mergeCell ref="C2:C3"/>
    <mergeCell ref="D2:W2"/>
  </mergeCells>
  <phoneticPr fontId="1"/>
  <conditionalFormatting sqref="D4:W48">
    <cfRule type="cellIs" dxfId="0" priority="1" operator="greaterThan">
      <formula>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2" scale="54" fitToWidth="0" orientation="landscape" r:id="rId1"/>
  <headerFooter>
    <oddHeader>&amp;R第2回目&amp;D</oddHeader>
  </headerFooter>
  <ignoredErrors>
    <ignoredError sqref="D49:W4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0"/>
  <sheetViews>
    <sheetView workbookViewId="0">
      <selection activeCell="I15" sqref="I15:K17"/>
    </sheetView>
  </sheetViews>
  <sheetFormatPr defaultRowHeight="13.5" x14ac:dyDescent="0.15"/>
  <cols>
    <col min="2" max="6" width="12.625" customWidth="1"/>
    <col min="11" max="11" width="10" customWidth="1"/>
  </cols>
  <sheetData>
    <row r="1" spans="2:13" x14ac:dyDescent="0.15">
      <c r="F1" s="33"/>
    </row>
    <row r="2" spans="2:13" ht="14.25" thickBot="1" x14ac:dyDescent="0.2">
      <c r="B2" s="32">
        <f>VLOOKUP($I$3,クラス集計1回目!$A$4:$AD$48,1,0)</f>
        <v>1</v>
      </c>
      <c r="C2" s="31" t="s">
        <v>22</v>
      </c>
      <c r="D2" s="72">
        <f>VLOOKUP($I$3,クラス集計1回目!$A$4:$AD$48,2,0)</f>
        <v>0</v>
      </c>
      <c r="E2" s="72"/>
      <c r="F2" s="31">
        <f>VLOOKUP($I$3,クラス集計1回目!$A$4:$AD$48,3,0)</f>
        <v>0</v>
      </c>
      <c r="I2" s="43" t="s">
        <v>34</v>
      </c>
      <c r="J2" s="43"/>
      <c r="K2" s="43"/>
    </row>
    <row r="3" spans="2:13" ht="14.25" customHeight="1" thickTop="1" x14ac:dyDescent="0.15">
      <c r="H3" s="43"/>
      <c r="I3" s="48">
        <v>1</v>
      </c>
      <c r="J3" s="44"/>
    </row>
    <row r="4" spans="2:13" ht="13.5" customHeight="1" x14ac:dyDescent="0.15">
      <c r="B4" t="s">
        <v>19</v>
      </c>
      <c r="H4" s="43"/>
      <c r="I4" s="44"/>
      <c r="J4" s="44"/>
    </row>
    <row r="5" spans="2:13" x14ac:dyDescent="0.15"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I5" t="s">
        <v>21</v>
      </c>
    </row>
    <row r="6" spans="2:13" x14ac:dyDescent="0.15">
      <c r="B6" s="21">
        <f>VLOOKUP($I$3,クラス集計1回目!$A$4:$AD$48,26,0)</f>
        <v>0</v>
      </c>
      <c r="C6" s="21">
        <f>VLOOKUP($I$3,クラス集計1回目!$A$4:$AD$48,27,0)</f>
        <v>0</v>
      </c>
      <c r="D6" s="21">
        <f>VLOOKUP($I$3,クラス集計1回目!$A$4:$AD$48,28,0)</f>
        <v>0</v>
      </c>
      <c r="E6" s="21">
        <f>VLOOKUP($I$3,クラス集計1回目!$A$4:$AD$48,29,0)</f>
        <v>0</v>
      </c>
      <c r="F6" s="21">
        <f>VLOOKUP($I$3,クラス集計1回目!$A$4:$AD$48,30,0)</f>
        <v>0</v>
      </c>
      <c r="I6" s="73" t="s">
        <v>23</v>
      </c>
      <c r="J6" s="74"/>
      <c r="K6" s="75"/>
    </row>
    <row r="7" spans="2:13" x14ac:dyDescent="0.15">
      <c r="I7" s="76"/>
      <c r="J7" s="77"/>
      <c r="K7" s="78"/>
    </row>
    <row r="8" spans="2:13" x14ac:dyDescent="0.15">
      <c r="B8" t="s">
        <v>20</v>
      </c>
      <c r="I8" s="79"/>
      <c r="J8" s="80"/>
      <c r="K8" s="81"/>
    </row>
    <row r="9" spans="2:13" x14ac:dyDescent="0.15"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</row>
    <row r="10" spans="2:13" x14ac:dyDescent="0.15">
      <c r="B10" s="21">
        <f>VLOOKUP($I$3,クラス集計2回目!$A$4:$AD$43,26,0)</f>
        <v>0</v>
      </c>
      <c r="C10" s="21">
        <f>VLOOKUP($I$3,クラス集計2回目!$A$4:$AD$43,27,0)</f>
        <v>0</v>
      </c>
      <c r="D10" s="21">
        <f>VLOOKUP($I$3,クラス集計2回目!$A$4:$AD$43,28,0)</f>
        <v>0</v>
      </c>
      <c r="E10" s="21">
        <f>VLOOKUP($I$3,クラス集計2回目!$A$4:$AD$43,29,0)</f>
        <v>0</v>
      </c>
      <c r="F10" s="21">
        <f>VLOOKUP($I$3,クラス集計2回目!$A$4:$AD$43,30,0)</f>
        <v>0</v>
      </c>
    </row>
    <row r="11" spans="2:13" x14ac:dyDescent="0.15">
      <c r="I11" s="82" t="s">
        <v>31</v>
      </c>
      <c r="J11" s="82"/>
      <c r="K11" s="82"/>
    </row>
    <row r="12" spans="2:13" ht="13.5" customHeight="1" x14ac:dyDescent="0.15">
      <c r="I12" s="48"/>
      <c r="J12" s="47" t="s">
        <v>32</v>
      </c>
      <c r="K12" s="49"/>
      <c r="M12" s="50">
        <v>2</v>
      </c>
    </row>
    <row r="13" spans="2:13" ht="13.5" customHeight="1" x14ac:dyDescent="0.15">
      <c r="I13" s="45"/>
      <c r="J13" s="46"/>
      <c r="K13" s="45"/>
      <c r="M13" s="50">
        <f>I3+M12</f>
        <v>3</v>
      </c>
    </row>
    <row r="14" spans="2:13" x14ac:dyDescent="0.15">
      <c r="I14" t="s">
        <v>33</v>
      </c>
    </row>
    <row r="15" spans="2:13" x14ac:dyDescent="0.15">
      <c r="I15" s="83" t="s">
        <v>35</v>
      </c>
      <c r="J15" s="84"/>
      <c r="K15" s="85"/>
    </row>
    <row r="16" spans="2:13" x14ac:dyDescent="0.15">
      <c r="I16" s="86"/>
      <c r="J16" s="87"/>
      <c r="K16" s="88"/>
    </row>
    <row r="17" spans="1:11" x14ac:dyDescent="0.15">
      <c r="I17" s="89"/>
      <c r="J17" s="90"/>
      <c r="K17" s="91"/>
    </row>
    <row r="29" spans="1:11" x14ac:dyDescent="0.15">
      <c r="A29" s="30"/>
      <c r="B29" s="30"/>
      <c r="C29" s="30"/>
      <c r="D29" s="30"/>
      <c r="E29" s="30"/>
      <c r="F29" s="30"/>
      <c r="G29" s="30"/>
    </row>
    <row r="31" spans="1:11" x14ac:dyDescent="0.15">
      <c r="F31" s="33"/>
    </row>
    <row r="32" spans="1:11" ht="14.25" thickBot="1" x14ac:dyDescent="0.2">
      <c r="B32" s="32">
        <f>VLOOKUP($I$3+1,クラス集計1回目!$A$4:$AD$48,1,0)</f>
        <v>2</v>
      </c>
      <c r="C32" s="31" t="s">
        <v>22</v>
      </c>
      <c r="D32" s="72">
        <f>VLOOKUP($I$3+1,クラス集計1回目!$A$4:$AD$48,2,0)</f>
        <v>0</v>
      </c>
      <c r="E32" s="72"/>
      <c r="F32" s="31">
        <f>VLOOKUP($I$3+1,クラス集計1回目!$A$4:$AD$48,3,0)</f>
        <v>0</v>
      </c>
    </row>
    <row r="33" spans="2:6" ht="14.25" thickTop="1" x14ac:dyDescent="0.15"/>
    <row r="34" spans="2:6" x14ac:dyDescent="0.15">
      <c r="B34" t="s">
        <v>19</v>
      </c>
    </row>
    <row r="35" spans="2:6" x14ac:dyDescent="0.15">
      <c r="B35" s="1" t="s">
        <v>4</v>
      </c>
      <c r="C35" s="1" t="s">
        <v>5</v>
      </c>
      <c r="D35" s="1" t="s">
        <v>6</v>
      </c>
      <c r="E35" s="1" t="s">
        <v>7</v>
      </c>
      <c r="F35" s="1" t="s">
        <v>8</v>
      </c>
    </row>
    <row r="36" spans="2:6" x14ac:dyDescent="0.15">
      <c r="B36" s="21">
        <f>VLOOKUP($I$3+1,クラス集計1回目!$A$4:$AD$48,26,0)</f>
        <v>0</v>
      </c>
      <c r="C36" s="21">
        <f>VLOOKUP($I$3+1,クラス集計1回目!$A$4:$AD$48,27,0)</f>
        <v>0</v>
      </c>
      <c r="D36" s="21">
        <f>VLOOKUP($I$3+1,クラス集計1回目!$A$4:$AD$48,28,0)</f>
        <v>0</v>
      </c>
      <c r="E36" s="21">
        <f>VLOOKUP($I$3+1,クラス集計1回目!$A$4:$AD$48,29,0)</f>
        <v>0</v>
      </c>
      <c r="F36" s="21">
        <f>VLOOKUP($I$3+1,クラス集計1回目!$A$4:$AD$48,30,0)</f>
        <v>0</v>
      </c>
    </row>
    <row r="38" spans="2:6" x14ac:dyDescent="0.15">
      <c r="B38" t="s">
        <v>20</v>
      </c>
    </row>
    <row r="39" spans="2:6" x14ac:dyDescent="0.15"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</row>
    <row r="40" spans="2:6" x14ac:dyDescent="0.15">
      <c r="B40" s="21">
        <f>VLOOKUP($I$3+1,クラス集計2回目!$A$4:$AD$43,26,0)</f>
        <v>0</v>
      </c>
      <c r="C40" s="21">
        <f>VLOOKUP($I$3+1,クラス集計2回目!$A$4:$AD$43,27,0)</f>
        <v>0</v>
      </c>
      <c r="D40" s="21">
        <f>VLOOKUP($I$3+1,クラス集計2回目!$A$4:$AD$43,28,0)</f>
        <v>0</v>
      </c>
      <c r="E40" s="21">
        <f>VLOOKUP($I$3+1,クラス集計2回目!$A$4:$AD$43,29,0)</f>
        <v>0</v>
      </c>
      <c r="F40" s="21">
        <f>VLOOKUP($I$3+1,クラス集計2回目!$A$4:$AD$43,30,0)</f>
        <v>0</v>
      </c>
    </row>
  </sheetData>
  <sheetProtection password="BB3E" sheet="1" objects="1" scenarios="1"/>
  <protectedRanges>
    <protectedRange sqref="I3 I12 K12" name="範囲1"/>
  </protectedRanges>
  <mergeCells count="5">
    <mergeCell ref="D2:E2"/>
    <mergeCell ref="D32:E32"/>
    <mergeCell ref="I6:K8"/>
    <mergeCell ref="I11:K11"/>
    <mergeCell ref="I15:K1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D15" sqref="D1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クラス集計1回目</vt:lpstr>
      <vt:lpstr>クラス集計2回目</vt:lpstr>
      <vt:lpstr>個票</vt:lpstr>
      <vt:lpstr>Sheet3</vt:lpstr>
      <vt:lpstr>個票!Print_Area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2019-07-03T07:47:27Z</cp:lastPrinted>
  <dcterms:created xsi:type="dcterms:W3CDTF">2014-07-08T09:11:54Z</dcterms:created>
  <dcterms:modified xsi:type="dcterms:W3CDTF">2019-07-23T07:04:44Z</dcterms:modified>
</cp:coreProperties>
</file>