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638" firstSheet="1" activeTab="1"/>
  </bookViews>
  <sheets>
    <sheet name="ブルーのシートの修正をお願いします" sheetId="1" r:id="rId1"/>
    <sheet name="四日市" sheetId="2" r:id="rId2"/>
  </sheets>
  <definedNames>
    <definedName name="_xlnm.Print_Area" localSheetId="0">'ブルーのシートの修正をお願いします'!$A$1:$N$22</definedName>
    <definedName name="_xlnm.Print_Area" localSheetId="1">'四日市'!$A$1:$I$38</definedName>
    <definedName name="Z_2A918B1D_2F56_4480_A3F6_9102D5C2C4FA_.wvu.FilterData" localSheetId="0" hidden="1">'ブルーのシートの修正をお願いします'!$A$16:$H$18</definedName>
    <definedName name="Z_2A918B1D_2F56_4480_A3F6_9102D5C2C4FA_.wvu.FilterData" localSheetId="1" hidden="1">'四日市'!$A$2:$G$2</definedName>
    <definedName name="Z_2A918B1D_2F56_4480_A3F6_9102D5C2C4FA_.wvu.PrintArea" localSheetId="0" hidden="1">'ブルーのシートの修正をお願いします'!$A$1:$N$22</definedName>
    <definedName name="Z_2A918B1D_2F56_4480_A3F6_9102D5C2C4FA_.wvu.PrintArea" localSheetId="1" hidden="1">'四日市'!$A$1:$K$30</definedName>
    <definedName name="Z_2DFA712D_FFEA_46D8_B381_D16AA730DDE3_.wvu.FilterData" localSheetId="0" hidden="1">'ブルーのシートの修正をお願いします'!$A$16:$H$18</definedName>
    <definedName name="Z_2DFA712D_FFEA_46D8_B381_D16AA730DDE3_.wvu.FilterData" localSheetId="1" hidden="1">'四日市'!$A$2:$G$2</definedName>
    <definedName name="Z_31C886E0_8413_11D8_B7F2_00E00022C152_.wvu.PrintArea" localSheetId="0" hidden="1">'ブルーのシートの修正をお願いします'!$A$14:$H$18</definedName>
    <definedName name="Z_31C886E0_8413_11D8_B7F2_00E00022C152_.wvu.PrintTitles" localSheetId="0" hidden="1">'ブルーのシートの修正をお願いします'!$14:$16</definedName>
    <definedName name="Z_39E2FB5A_FD44_4B48_895D_8FBE79C566B4_.wvu.FilterData" localSheetId="1" hidden="1">'四日市'!$A$2:$G$2</definedName>
    <definedName name="Z_3B8AB501_86CD_11D8_A46D_00004C873349_.wvu.FilterData" localSheetId="1" hidden="1">'四日市'!$A$2:$G$2</definedName>
    <definedName name="Z_3E7F553D_48D2_443C_ACAC_B5BD67D65A3B_.wvu.FilterData" localSheetId="1" hidden="1">'四日市'!$A$2:$G$2</definedName>
    <definedName name="Z_3E7F553D_48D2_443C_ACAC_B5BD67D65A3B_.wvu.PrintArea" localSheetId="1" hidden="1">'四日市'!$A$1:$H$30</definedName>
    <definedName name="Z_4A393F90_822B_11D8_85CF_00004CA39995_.wvu.FilterData" localSheetId="1" hidden="1">'四日市'!$A$2:$G$2</definedName>
    <definedName name="Z_5AB0F7FD_8194_4B03_AEB1_1C082E54B78D_.wvu.FilterData" localSheetId="1" hidden="1">'四日市'!$A$2:$G$2</definedName>
    <definedName name="Z_67469C9F_497A_4D33_A0F4_3DE235F4EC9C_.wvu.PrintArea" localSheetId="0" hidden="1">'ブルーのシートの修正をお願いします'!$A$14:$H$18</definedName>
    <definedName name="Z_67469C9F_497A_4D33_A0F4_3DE235F4EC9C_.wvu.PrintTitles" localSheetId="0" hidden="1">'ブルーのシートの修正をお願いします'!$14:$16</definedName>
    <definedName name="Z_6AAE59CA_183C_4AC2_AECC_445716C76BBC_.wvu.FilterData" localSheetId="1" hidden="1">'四日市'!$A$2:$G$2</definedName>
    <definedName name="Z_6AAE59CA_183C_4AC2_AECC_445716C76BBC_.wvu.PrintArea" localSheetId="1" hidden="1">'四日市'!$A$1:$G$30</definedName>
    <definedName name="Z_7F17DC2D_668A_4DE8_97B5_C85DF02E735C_.wvu.FilterData" localSheetId="1" hidden="1">'四日市'!$A$2:$G$2</definedName>
    <definedName name="Z_915143CC_EC2B_462B_80B1_C40B1D312537_.wvu.FilterData" localSheetId="1" hidden="1">'四日市'!$A$2:$G$2</definedName>
    <definedName name="Z_91CE5415_6D27_11D8_85CF_00004CA39995_.wvu.PrintArea" localSheetId="0" hidden="1">'ブルーのシートの修正をお願いします'!$A$14:$H$18</definedName>
    <definedName name="Z_91CE5415_6D27_11D8_85CF_00004CA39995_.wvu.PrintTitles" localSheetId="0" hidden="1">'ブルーのシートの修正をお願いします'!$14:$16</definedName>
    <definedName name="Z_91CE5417_6D27_11D8_85CF_00004CA39995_.wvu.FilterData" localSheetId="1" hidden="1">'四日市'!$A$2:$G$2</definedName>
    <definedName name="Z_91CE5417_6D27_11D8_85CF_00004CA39995_.wvu.PrintArea" localSheetId="1" hidden="1">'四日市'!$A$1:$G$2</definedName>
    <definedName name="Z_91CE5417_6D27_11D8_85CF_00004CA39995_.wvu.PrintTitles" localSheetId="1" hidden="1">'四日市'!$1:$2</definedName>
    <definedName name="Z_945611C7_B02B_42C1_8869_E6F28A4CBDA6_.wvu.FilterData" localSheetId="1" hidden="1">'四日市'!$A$2:$G$2</definedName>
    <definedName name="Z_9A8E867A_6036_477A_8286_714ACA81F1FD_.wvu.FilterData" localSheetId="1" hidden="1">'四日市'!$A$2:$G$2</definedName>
    <definedName name="Z_9A8E867A_6036_477A_8286_714ACA81F1FD_.wvu.PrintArea" localSheetId="1" hidden="1">'四日市'!$A$1:$G$30</definedName>
    <definedName name="Z_A5FA745C_2DDB_4C50_8B48_CE19EBC9651E_.wvu.FilterData" localSheetId="1" hidden="1">'四日市'!$A$2:$G$2</definedName>
    <definedName name="Z_A5FA745C_2DDB_4C50_8B48_CE19EBC9651E_.wvu.PrintArea" localSheetId="1" hidden="1">'四日市'!$A$1:$G$30</definedName>
    <definedName name="Z_A9FCA120_83FD_11D8_8C85_00004C872184_.wvu.PrintArea" localSheetId="0" hidden="1">'ブルーのシートの修正をお願いします'!$A$14:$H$18</definedName>
    <definedName name="Z_A9FCA120_83FD_11D8_8C85_00004C872184_.wvu.PrintTitles" localSheetId="0" hidden="1">'ブルーのシートの修正をお願いします'!$14:$16</definedName>
    <definedName name="Z_ACF12A90_81E0_11D8_A467_00004C873349_.wvu.FilterData" localSheetId="1" hidden="1">'四日市'!$A$2:$G$2</definedName>
    <definedName name="Z_ACF12A90_81E0_11D8_A467_00004C873349_.wvu.PrintArea" localSheetId="1" hidden="1">'四日市'!$A$1:$G$2</definedName>
    <definedName name="Z_ACF12A90_81E0_11D8_A467_00004C873349_.wvu.PrintTitles" localSheetId="1" hidden="1">'四日市'!$1:$2</definedName>
    <definedName name="Z_B37A2C0E_5D82_4216_A85C_B8C40E4FE67B_.wvu.FilterData" localSheetId="1" hidden="1">'四日市'!$A$2:$G$2</definedName>
    <definedName name="Z_BA0E4CC8_1FE0_4B03_A11E_F64DA21371F5_.wvu.PrintArea" localSheetId="0" hidden="1">'ブルーのシートの修正をお願いします'!$A$14:$H$18</definedName>
    <definedName name="Z_BCF2EB09_46B0_4800_BB4D_CC7AA21C4393_.wvu.FilterData" localSheetId="1" hidden="1">'四日市'!$A$2:$G$2</definedName>
    <definedName name="Z_BDDAFF88_7D63_40FD_B71B_87A150DF609F_.wvu.Cols" localSheetId="1" hidden="1">'四日市'!$I:$K</definedName>
    <definedName name="Z_BDDAFF88_7D63_40FD_B71B_87A150DF609F_.wvu.FilterData" localSheetId="0" hidden="1">'ブルーのシートの修正をお願いします'!$A$16:$H$18</definedName>
    <definedName name="Z_BDDAFF88_7D63_40FD_B71B_87A150DF609F_.wvu.FilterData" localSheetId="1" hidden="1">'四日市'!$A$2:$G$2</definedName>
    <definedName name="Z_BDDAFF88_7D63_40FD_B71B_87A150DF609F_.wvu.Rows" localSheetId="1" hidden="1">'四日市'!#REF!</definedName>
    <definedName name="Z_C19C41D3_F601_4DBB_B9B7_BCBB869D22DE_.wvu.FilterData" localSheetId="0" hidden="1">'ブルーのシートの修正をお願いします'!$A$16:$H$18</definedName>
    <definedName name="Z_C19C41D3_F601_4DBB_B9B7_BCBB869D22DE_.wvu.FilterData" localSheetId="1" hidden="1">'四日市'!$A$2:$G$2</definedName>
    <definedName name="Z_C4106FE7_9537_4659_86BE_6F6B795F22BF_.wvu.FilterData" localSheetId="1" hidden="1">'四日市'!$A$2:$G$2</definedName>
    <definedName name="Z_C8F9C653_114D_4D67_ABC9_06F1329D037B_.wvu.FilterData" localSheetId="1" hidden="1">'四日市'!$A$2:$G$2</definedName>
    <definedName name="Z_C8F9C653_114D_4D67_ABC9_06F1329D037B_.wvu.PrintArea" localSheetId="1" hidden="1">'四日市'!$A$1:$G$2</definedName>
    <definedName name="Z_C8F9C653_114D_4D67_ABC9_06F1329D037B_.wvu.PrintTitles" localSheetId="1" hidden="1">'四日市'!$1:$2</definedName>
    <definedName name="Z_CB37A52E_FC03_49E2_AB42_ABDF3E81BED3_.wvu.FilterData" localSheetId="1" hidden="1">'四日市'!$A$2:$G$2</definedName>
    <definedName name="Z_CB37A52E_FC03_49E2_AB42_ABDF3E81BED3_.wvu.PrintArea" localSheetId="1" hidden="1">'四日市'!$A$1:$G$2</definedName>
    <definedName name="Z_CB37A52E_FC03_49E2_AB42_ABDF3E81BED3_.wvu.PrintTitles" localSheetId="1" hidden="1">'四日市'!$1:$2</definedName>
    <definedName name="Z_CBF2203E_6A8D_4CE5_B0B2_E9CFDA6407C7_.wvu.FilterData" localSheetId="0" hidden="1">'ブルーのシートの修正をお願いします'!$A$16:$H$18</definedName>
    <definedName name="Z_CBF2203E_6A8D_4CE5_B0B2_E9CFDA6407C7_.wvu.FilterData" localSheetId="1" hidden="1">'四日市'!$A$2:$G$2</definedName>
    <definedName name="Z_CBF2203E_6A8D_4CE5_B0B2_E9CFDA6407C7_.wvu.PrintArea" localSheetId="0" hidden="1">'ブルーのシートの修正をお願いします'!$A$1:$N$22</definedName>
    <definedName name="Z_CBF2203E_6A8D_4CE5_B0B2_E9CFDA6407C7_.wvu.PrintArea" localSheetId="1" hidden="1">'四日市'!$A$1:$H$30</definedName>
    <definedName name="Z_CCE4ABA0_8719_11D8_96DE_000039F58A21_.wvu.PrintArea" localSheetId="0" hidden="1">'ブルーのシートの修正をお願いします'!$A$14:$H$18</definedName>
    <definedName name="Z_D7326851_7ADF_40E4_9D96_53F181692C52_.wvu.FilterData" localSheetId="1" hidden="1">'四日市'!$A$2:$G$2</definedName>
    <definedName name="Z_D739D380_6D79_11D8_A1BA_00004C8721EB_.wvu.FilterData" localSheetId="1" hidden="1">'四日市'!$A$2:$G$2</definedName>
    <definedName name="Z_D739D380_6D79_11D8_A1BA_00004C8721EB_.wvu.PrintArea" localSheetId="1" hidden="1">'四日市'!$A$1:$G$30</definedName>
    <definedName name="Z_D860594C_E5E8_442F_8150_8A756A5AE346_.wvu.FilterData" localSheetId="1" hidden="1">'四日市'!$A$2:$G$2</definedName>
    <definedName name="Z_F9662548_6DF8_49C0_B2C2_05E296FBB3BF_.wvu.FilterData" localSheetId="1" hidden="1">'四日市'!$A$2:$G$2</definedName>
    <definedName name="Z_FD6E46A8_8E18_412B_804A_6A27B4E27AAD_.wvu.FilterData" localSheetId="1" hidden="1">'四日市'!$A$2:$G$2</definedName>
    <definedName name="Z_FD6E46A8_8E18_412B_804A_6A27B4E27AAD_.wvu.PrintArea" localSheetId="1" hidden="1">'四日市'!$A$1:$G$30</definedName>
  </definedNames>
  <calcPr fullCalcOnLoad="1"/>
</workbook>
</file>

<file path=xl/comments1.xml><?xml version="1.0" encoding="utf-8"?>
<comments xmlns="http://schemas.openxmlformats.org/spreadsheetml/2006/main">
  <authors>
    <author>mieken</author>
  </authors>
  <commentList>
    <comment ref="J16" authorId="0">
      <text>
        <r>
          <rPr>
            <sz val="9"/>
            <rFont val="MS P ゴシック"/>
            <family val="3"/>
          </rPr>
          <t xml:space="preserve">通常分と強靭化分に分けました
</t>
        </r>
      </text>
    </comment>
  </commentList>
</comments>
</file>

<file path=xl/sharedStrings.xml><?xml version="1.0" encoding="utf-8"?>
<sst xmlns="http://schemas.openxmlformats.org/spreadsheetml/2006/main" count="279" uniqueCount="159">
  <si>
    <t>いなべ市</t>
  </si>
  <si>
    <t>農業基盤整備課  (2604)</t>
  </si>
  <si>
    <t>基幹土地改良施設防災機能拡充保全事業</t>
  </si>
  <si>
    <t>担当課 
 (059-224-)</t>
  </si>
  <si>
    <t>大字等</t>
  </si>
  <si>
    <t>用水路補修工</t>
  </si>
  <si>
    <t>市町名</t>
  </si>
  <si>
    <t>市町名</t>
  </si>
  <si>
    <t>事　業　概　要</t>
  </si>
  <si>
    <t>事業費
（千円）</t>
  </si>
  <si>
    <t>継続</t>
  </si>
  <si>
    <t>合計</t>
  </si>
  <si>
    <t>四日市市</t>
  </si>
  <si>
    <t>鈴鹿市</t>
  </si>
  <si>
    <t>評価
種別</t>
  </si>
  <si>
    <t>新規</t>
  </si>
  <si>
    <t>継続</t>
  </si>
  <si>
    <t>－</t>
  </si>
  <si>
    <t>用水路工</t>
  </si>
  <si>
    <t>区画整理工</t>
  </si>
  <si>
    <t>県単</t>
  </si>
  <si>
    <t>計</t>
  </si>
  <si>
    <t>鈴鹿川沿岸６期</t>
  </si>
  <si>
    <t>事務費
（外付け）</t>
  </si>
  <si>
    <t>六把野井水</t>
  </si>
  <si>
    <t>菰野町</t>
  </si>
  <si>
    <t>基幹農業水利施設ストックマネジメント事業</t>
  </si>
  <si>
    <t>農業集落排水整備促進事業</t>
  </si>
  <si>
    <t>亀山市</t>
  </si>
  <si>
    <t>（四日市農林事務所）</t>
  </si>
  <si>
    <t>桑名市</t>
  </si>
  <si>
    <t>団体営ため池等整備事業</t>
  </si>
  <si>
    <t>農業基盤整備課  (2554)</t>
  </si>
  <si>
    <t>団体営かんがい排水事業</t>
  </si>
  <si>
    <t>農業基盤整備課  (2554)</t>
  </si>
  <si>
    <t>農業基盤整備課  (2604)</t>
  </si>
  <si>
    <t>県営ため池等整備事業</t>
  </si>
  <si>
    <t>農山漁村づくり課  (2602)</t>
  </si>
  <si>
    <t>長妻池</t>
  </si>
  <si>
    <t>田口新田</t>
  </si>
  <si>
    <t>実施計画策定</t>
  </si>
  <si>
    <t>耐震調査</t>
  </si>
  <si>
    <t>新溜村溜</t>
  </si>
  <si>
    <t>川合町</t>
  </si>
  <si>
    <t>地区名</t>
  </si>
  <si>
    <t>付帯工</t>
  </si>
  <si>
    <t>事業名</t>
  </si>
  <si>
    <t>高度水利機能確保基盤整備事業</t>
  </si>
  <si>
    <t>○資料の作成にあたっては、別添資料の「公表資料の作成について」を参照してください。</t>
  </si>
  <si>
    <t>○各課の該当箇所の修正をお願いします。</t>
  </si>
  <si>
    <t>○不要な行は、「非表示」ではなく「削除」して提出してください。</t>
  </si>
  <si>
    <t>○国補、県単、事務費（外付け）の欄の入力をお願いします。</t>
  </si>
  <si>
    <t>○合計および事業費の欄は計算式が入っております。</t>
  </si>
  <si>
    <t>○事業費は事務費（外付け）込みです。</t>
  </si>
  <si>
    <t>○セル幅、フォントの変更はしないようにお願いします。</t>
  </si>
  <si>
    <t>　　　　　ここの入力をお願いします</t>
  </si>
  <si>
    <t>（桑名農政事務所）</t>
  </si>
  <si>
    <t>事  業  名</t>
  </si>
  <si>
    <t>路河川名</t>
  </si>
  <si>
    <t>大字等</t>
  </si>
  <si>
    <t>事業概要</t>
  </si>
  <si>
    <t>事業費
 （千円）</t>
  </si>
  <si>
    <t>担当課      　　　（059－224－）</t>
  </si>
  <si>
    <t>評価種別</t>
  </si>
  <si>
    <t>上笠田</t>
  </si>
  <si>
    <t>長島</t>
  </si>
  <si>
    <t>松ヶ島　他</t>
  </si>
  <si>
    <t>機能保全計画策定</t>
  </si>
  <si>
    <t>計算式が入っています。</t>
  </si>
  <si>
    <t>令和元年度　農林水産部　公共事業実施予定箇所</t>
  </si>
  <si>
    <t>徳田</t>
  </si>
  <si>
    <t>徳田町</t>
  </si>
  <si>
    <t>国補（通常）</t>
  </si>
  <si>
    <t>国補（強靭化）</t>
  </si>
  <si>
    <t>堤体工</t>
  </si>
  <si>
    <t>復旧治山事業</t>
  </si>
  <si>
    <t>いなべ市</t>
  </si>
  <si>
    <t>渓間工</t>
  </si>
  <si>
    <t>治山林道課  (2575)</t>
  </si>
  <si>
    <t>森林整備</t>
  </si>
  <si>
    <t>治山林道課  (2574)</t>
  </si>
  <si>
    <t>林道事業</t>
  </si>
  <si>
    <t>湯森谷</t>
  </si>
  <si>
    <t>菰野</t>
  </si>
  <si>
    <t>舗装</t>
  </si>
  <si>
    <t>いなべ市</t>
  </si>
  <si>
    <t>自然災害防止事業</t>
  </si>
  <si>
    <t>桑名市</t>
  </si>
  <si>
    <t>多度町古野</t>
  </si>
  <si>
    <t>山腹工</t>
  </si>
  <si>
    <t>南河内</t>
  </si>
  <si>
    <t>北勢町新町</t>
  </si>
  <si>
    <t>治山施設点検調査</t>
  </si>
  <si>
    <t>小規模治山事業</t>
  </si>
  <si>
    <t>柳町他</t>
  </si>
  <si>
    <t>池ノ谷</t>
  </si>
  <si>
    <t>西庄内町</t>
  </si>
  <si>
    <t>保安林改良事業</t>
  </si>
  <si>
    <t>加太中在家</t>
  </si>
  <si>
    <t>加太板屋</t>
  </si>
  <si>
    <t>令和２年度　農林水産部　公共事業実施予定箇所</t>
  </si>
  <si>
    <t>箇所数</t>
  </si>
  <si>
    <t>高度水利機能確保基盤整備事業</t>
  </si>
  <si>
    <t>栄</t>
  </si>
  <si>
    <t>高度水利機能確保基盤整備事業</t>
  </si>
  <si>
    <t>鈴鹿川沿岸７期</t>
  </si>
  <si>
    <t>若松</t>
  </si>
  <si>
    <t>ちくさ</t>
  </si>
  <si>
    <t>千草他</t>
  </si>
  <si>
    <t>団体営かんがい排水事業</t>
  </si>
  <si>
    <t>西村町上条</t>
  </si>
  <si>
    <t>西村町</t>
  </si>
  <si>
    <t>用排水路工</t>
  </si>
  <si>
    <t>三重用水３期</t>
  </si>
  <si>
    <t>平尾町　他</t>
  </si>
  <si>
    <t>流量計更新</t>
  </si>
  <si>
    <t>亀山市３期</t>
  </si>
  <si>
    <t>各所</t>
  </si>
  <si>
    <t>新溜（田口）</t>
  </si>
  <si>
    <t>田口</t>
  </si>
  <si>
    <t>馬菖溜</t>
  </si>
  <si>
    <t>実施計画策定</t>
  </si>
  <si>
    <t>亀山</t>
  </si>
  <si>
    <t>地内</t>
  </si>
  <si>
    <t>水位計設置</t>
  </si>
  <si>
    <t>四日市市排水機場３期</t>
  </si>
  <si>
    <t>四日市市</t>
  </si>
  <si>
    <t>楠町</t>
  </si>
  <si>
    <t>－</t>
  </si>
  <si>
    <t>岸田町　他</t>
  </si>
  <si>
    <t>集落排水（最適整備構想）</t>
  </si>
  <si>
    <t>深切</t>
  </si>
  <si>
    <t>加太神武</t>
  </si>
  <si>
    <t>割洞</t>
  </si>
  <si>
    <t>加太北在家</t>
  </si>
  <si>
    <t>割谷</t>
  </si>
  <si>
    <t>虻谷</t>
  </si>
  <si>
    <t>安間平</t>
  </si>
  <si>
    <t>関町沓掛</t>
  </si>
  <si>
    <t>高野谷</t>
  </si>
  <si>
    <t>山腹工補修</t>
  </si>
  <si>
    <t>仲西</t>
  </si>
  <si>
    <t>大安町石榑北山</t>
  </si>
  <si>
    <t>渓間工補修</t>
  </si>
  <si>
    <t>伏木</t>
  </si>
  <si>
    <t>千草</t>
  </si>
  <si>
    <t>西貝石</t>
  </si>
  <si>
    <t>湯の山</t>
  </si>
  <si>
    <t>蛇不老</t>
  </si>
  <si>
    <t>湯森東岨</t>
  </si>
  <si>
    <t>真谷</t>
  </si>
  <si>
    <t>関町</t>
  </si>
  <si>
    <t>樅木ほか</t>
  </si>
  <si>
    <t>田光ほか</t>
  </si>
  <si>
    <t>水呑</t>
  </si>
  <si>
    <t>大安町石榑南</t>
  </si>
  <si>
    <t>御幣</t>
  </si>
  <si>
    <t>小岐須</t>
  </si>
  <si>
    <t>改良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</si>
</sst>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;[Red]\(#,##0\)"/>
    <numFmt numFmtId="183" formatCode="0.000"/>
    <numFmt numFmtId="184" formatCode="#,##0_);\(#,##0\)"/>
    <numFmt numFmtId="185" formatCode="0_);[Red]\(0\)"/>
    <numFmt numFmtId="186" formatCode="#,##0;&quot;▲ &quot;#,##0"/>
    <numFmt numFmtId="187" formatCode="#,##0;[Red]&quot;▲&quot;#,##0"/>
    <numFmt numFmtId="188" formatCode="#,##0;&quot;△ &quot;#,##0"/>
    <numFmt numFmtId="189" formatCode="#,##0_ ;[Red]\-#,##0\ "/>
    <numFmt numFmtId="190" formatCode="0&quot;箇所&quot;"/>
    <numFmt numFmtId="191" formatCode="#,##0.0_);[Red]\(#,##0.0\)"/>
    <numFmt numFmtId="192" formatCode="#,##0.0;[Red]&quot;▲&quot;#,##0.0"/>
    <numFmt numFmtId="193" formatCode="0_ "/>
    <numFmt numFmtId="194" formatCode="\,General"/>
    <numFmt numFmtId="195" formatCode="0.0"/>
    <numFmt numFmtId="196" formatCode="#,##0.00_);[Red]\(#,##0.00\)"/>
    <numFmt numFmtId="197" formatCode="0.00_);[Red]\(0.00\)"/>
    <numFmt numFmtId="198" formatCode="0.0%"/>
    <numFmt numFmtId="199" formatCode="0;&quot;△ &quot;0"/>
    <numFmt numFmtId="200" formatCode="0_ ;[Red]\-0\ "/>
    <numFmt numFmtId="201" formatCode="&quot;0&quot;0"/>
    <numFmt numFmtId="202" formatCode="&quot;0&quot;0.0"/>
    <numFmt numFmtId="203" formatCode="00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ゴシック"/>
      <family val="3"/>
    </font>
    <font>
      <sz val="6"/>
      <name val="ＭＳ ゴシック"/>
      <family val="3"/>
    </font>
    <font>
      <strike/>
      <sz val="11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1"/>
      <name val="ＭＳ Ｐ明朝"/>
      <family val="1"/>
    </font>
    <font>
      <sz val="10"/>
      <color indexed="12"/>
      <name val="ＭＳ Ｐ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38" fontId="5" fillId="33" borderId="10" xfId="49" applyFont="1" applyFill="1" applyBorder="1" applyAlignment="1">
      <alignment horizontal="center" vertical="center" wrapText="1"/>
    </xf>
    <xf numFmtId="0" fontId="5" fillId="33" borderId="10" xfId="49" applyNumberFormat="1" applyFont="1" applyFill="1" applyBorder="1" applyAlignment="1">
      <alignment horizontal="center" vertical="center" wrapText="1"/>
    </xf>
    <xf numFmtId="0" fontId="0" fillId="0" borderId="0" xfId="43" applyFont="1" applyFill="1" applyBorder="1" applyAlignment="1" applyProtection="1">
      <alignment horizontal="center" vertical="center" wrapText="1"/>
      <protection locked="0"/>
    </xf>
    <xf numFmtId="0" fontId="5" fillId="0" borderId="11" xfId="49" applyNumberFormat="1" applyFont="1" applyFill="1" applyBorder="1" applyAlignment="1">
      <alignment horizontal="center" vertical="center" wrapText="1"/>
    </xf>
    <xf numFmtId="0" fontId="0" fillId="0" borderId="11" xfId="43" applyFont="1" applyFill="1" applyBorder="1" applyAlignment="1" applyProtection="1">
      <alignment horizontal="center" vertical="center" wrapText="1"/>
      <protection locked="0"/>
    </xf>
    <xf numFmtId="3" fontId="0" fillId="0" borderId="11" xfId="4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181" fontId="51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81" fontId="52" fillId="0" borderId="10" xfId="0" applyNumberFormat="1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 shrinkToFit="1"/>
    </xf>
    <xf numFmtId="0" fontId="53" fillId="0" borderId="10" xfId="0" applyFont="1" applyFill="1" applyBorder="1" applyAlignment="1">
      <alignment horizontal="center" vertical="center" wrapText="1" shrinkToFit="1"/>
    </xf>
    <xf numFmtId="0" fontId="0" fillId="0" borderId="0" xfId="43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181" fontId="0" fillId="34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181" fontId="5" fillId="35" borderId="13" xfId="0" applyNumberFormat="1" applyFont="1" applyFill="1" applyBorder="1" applyAlignment="1">
      <alignment horizontal="center" vertical="center" wrapText="1"/>
    </xf>
    <xf numFmtId="38" fontId="5" fillId="35" borderId="13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81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181" fontId="10" fillId="0" borderId="10" xfId="0" applyNumberFormat="1" applyFont="1" applyFill="1" applyBorder="1" applyAlignment="1">
      <alignment vertical="center" wrapText="1"/>
    </xf>
    <xf numFmtId="181" fontId="10" fillId="0" borderId="14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 quotePrefix="1">
      <alignment vertical="center" wrapText="1" shrinkToFit="1"/>
      <protection locked="0"/>
    </xf>
    <xf numFmtId="0" fontId="0" fillId="0" borderId="10" xfId="0" applyFont="1" applyFill="1" applyBorder="1" applyAlignment="1">
      <alignment vertical="center" wrapText="1"/>
    </xf>
    <xf numFmtId="38" fontId="0" fillId="0" borderId="10" xfId="49" applyFont="1" applyFill="1" applyBorder="1" applyAlignment="1" applyProtection="1">
      <alignment horizontal="right" vertical="center" wrapText="1" shrinkToFit="1"/>
      <protection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43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vertical="center" wrapText="1" shrinkToFit="1"/>
      <protection locked="0"/>
    </xf>
    <xf numFmtId="0" fontId="9" fillId="0" borderId="0" xfId="0" applyFont="1" applyAlignment="1">
      <alignment vertical="center" wrapText="1"/>
    </xf>
    <xf numFmtId="0" fontId="10" fillId="36" borderId="10" xfId="0" applyFont="1" applyFill="1" applyBorder="1" applyAlignment="1">
      <alignment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vertical="center" wrapText="1" shrinkToFit="1"/>
    </xf>
    <xf numFmtId="3" fontId="8" fillId="0" borderId="11" xfId="4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43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shrinkToFit="1"/>
    </xf>
    <xf numFmtId="0" fontId="5" fillId="0" borderId="0" xfId="49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shrinkToFit="1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8</xdr:row>
      <xdr:rowOff>171450</xdr:rowOff>
    </xdr:from>
    <xdr:ext cx="923925" cy="352425"/>
    <xdr:sp>
      <xdr:nvSpPr>
        <xdr:cNvPr id="1" name="Text Box 1"/>
        <xdr:cNvSpPr txBox="1">
          <a:spLocks noChangeArrowheads="1"/>
        </xdr:cNvSpPr>
      </xdr:nvSpPr>
      <xdr:spPr>
        <a:xfrm>
          <a:off x="257175" y="1857375"/>
          <a:ext cx="923925" cy="3524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サンプル</a:t>
          </a:r>
        </a:p>
      </xdr:txBody>
    </xdr:sp>
    <xdr:clientData/>
  </xdr:oneCellAnchor>
  <xdr:twoCellAnchor>
    <xdr:from>
      <xdr:col>5</xdr:col>
      <xdr:colOff>9525</xdr:colOff>
      <xdr:row>16</xdr:row>
      <xdr:rowOff>9525</xdr:rowOff>
    </xdr:from>
    <xdr:to>
      <xdr:col>6</xdr:col>
      <xdr:colOff>9525</xdr:colOff>
      <xdr:row>18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5915025" y="3600450"/>
          <a:ext cx="800100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17</xdr:row>
      <xdr:rowOff>323850</xdr:rowOff>
    </xdr:from>
    <xdr:to>
      <xdr:col>8</xdr:col>
      <xdr:colOff>476250</xdr:colOff>
      <xdr:row>20</xdr:row>
      <xdr:rowOff>142875</xdr:rowOff>
    </xdr:to>
    <xdr:sp>
      <xdr:nvSpPr>
        <xdr:cNvPr id="3" name="Line 6"/>
        <xdr:cNvSpPr>
          <a:spLocks/>
        </xdr:cNvSpPr>
      </xdr:nvSpPr>
      <xdr:spPr>
        <a:xfrm flipH="1" flipV="1">
          <a:off x="6543675" y="4295775"/>
          <a:ext cx="1876425" cy="571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12</xdr:row>
      <xdr:rowOff>123825</xdr:rowOff>
    </xdr:from>
    <xdr:to>
      <xdr:col>13</xdr:col>
      <xdr:colOff>0</xdr:colOff>
      <xdr:row>14</xdr:row>
      <xdr:rowOff>95250</xdr:rowOff>
    </xdr:to>
    <xdr:sp>
      <xdr:nvSpPr>
        <xdr:cNvPr id="4" name="AutoShape 2"/>
        <xdr:cNvSpPr>
          <a:spLocks/>
        </xdr:cNvSpPr>
      </xdr:nvSpPr>
      <xdr:spPr>
        <a:xfrm rot="5400000">
          <a:off x="8648700" y="2667000"/>
          <a:ext cx="2933700" cy="428625"/>
        </a:xfrm>
        <a:prstGeom prst="lef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</xdr:rowOff>
    </xdr:from>
    <xdr:to>
      <xdr:col>6</xdr:col>
      <xdr:colOff>9525</xdr:colOff>
      <xdr:row>18</xdr:row>
      <xdr:rowOff>9525</xdr:rowOff>
    </xdr:to>
    <xdr:sp>
      <xdr:nvSpPr>
        <xdr:cNvPr id="5" name="Rectangle 3"/>
        <xdr:cNvSpPr>
          <a:spLocks/>
        </xdr:cNvSpPr>
      </xdr:nvSpPr>
      <xdr:spPr>
        <a:xfrm>
          <a:off x="5915025" y="3600450"/>
          <a:ext cx="800100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9525</xdr:rowOff>
    </xdr:from>
    <xdr:to>
      <xdr:col>13</xdr:col>
      <xdr:colOff>685800</xdr:colOff>
      <xdr:row>18</xdr:row>
      <xdr:rowOff>9525</xdr:rowOff>
    </xdr:to>
    <xdr:sp>
      <xdr:nvSpPr>
        <xdr:cNvPr id="6" name="Rectangle 4"/>
        <xdr:cNvSpPr>
          <a:spLocks/>
        </xdr:cNvSpPr>
      </xdr:nvSpPr>
      <xdr:spPr>
        <a:xfrm>
          <a:off x="11591925" y="3600450"/>
          <a:ext cx="676275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17</xdr:row>
      <xdr:rowOff>47625</xdr:rowOff>
    </xdr:from>
    <xdr:to>
      <xdr:col>13</xdr:col>
      <xdr:colOff>171450</xdr:colOff>
      <xdr:row>20</xdr:row>
      <xdr:rowOff>133350</xdr:rowOff>
    </xdr:to>
    <xdr:sp>
      <xdr:nvSpPr>
        <xdr:cNvPr id="7" name="Line 5"/>
        <xdr:cNvSpPr>
          <a:spLocks/>
        </xdr:cNvSpPr>
      </xdr:nvSpPr>
      <xdr:spPr>
        <a:xfrm flipH="1">
          <a:off x="8420100" y="4019550"/>
          <a:ext cx="3333750" cy="85725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17</xdr:row>
      <xdr:rowOff>323850</xdr:rowOff>
    </xdr:from>
    <xdr:to>
      <xdr:col>8</xdr:col>
      <xdr:colOff>476250</xdr:colOff>
      <xdr:row>20</xdr:row>
      <xdr:rowOff>123825</xdr:rowOff>
    </xdr:to>
    <xdr:sp>
      <xdr:nvSpPr>
        <xdr:cNvPr id="8" name="Line 6"/>
        <xdr:cNvSpPr>
          <a:spLocks/>
        </xdr:cNvSpPr>
      </xdr:nvSpPr>
      <xdr:spPr>
        <a:xfrm flipH="1" flipV="1">
          <a:off x="6543675" y="4295775"/>
          <a:ext cx="1876425" cy="571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45"/>
    <pageSetUpPr fitToPage="1"/>
  </sheetPr>
  <dimension ref="A2:R26"/>
  <sheetViews>
    <sheetView view="pageBreakPreview" zoomScale="90" zoomScaleNormal="75" zoomScaleSheetLayoutView="90" zoomScalePageLayoutView="0" workbookViewId="0" topLeftCell="A4">
      <selection activeCell="A11" sqref="A11:M11"/>
    </sheetView>
  </sheetViews>
  <sheetFormatPr defaultColWidth="9.00390625" defaultRowHeight="13.5"/>
  <cols>
    <col min="1" max="1" width="19.375" style="4" customWidth="1"/>
    <col min="2" max="2" width="22.625" style="4" customWidth="1"/>
    <col min="3" max="3" width="9.875" style="4" customWidth="1"/>
    <col min="4" max="4" width="11.25390625" style="4" customWidth="1"/>
    <col min="5" max="5" width="14.375" style="4" customWidth="1"/>
    <col min="6" max="6" width="10.50390625" style="4" customWidth="1"/>
    <col min="7" max="7" width="11.625" style="4" customWidth="1"/>
    <col min="8" max="8" width="4.625" style="4" customWidth="1"/>
    <col min="9" max="9" width="9.00390625" style="4" customWidth="1"/>
    <col min="10" max="11" width="9.875" style="4" bestFit="1" customWidth="1"/>
    <col min="12" max="12" width="9.125" style="4" bestFit="1" customWidth="1"/>
    <col min="13" max="13" width="9.875" style="4" bestFit="1" customWidth="1"/>
    <col min="14" max="14" width="9.00390625" style="4" customWidth="1"/>
    <col min="15" max="17" width="9.125" style="4" bestFit="1" customWidth="1"/>
    <col min="18" max="16384" width="9.00390625" style="4" customWidth="1"/>
  </cols>
  <sheetData>
    <row r="1" ht="12"/>
    <row r="2" spans="1:13" ht="17.25" customHeight="1">
      <c r="A2" s="60" t="s">
        <v>48</v>
      </c>
      <c r="B2" s="60"/>
      <c r="C2" s="60"/>
      <c r="D2" s="60"/>
      <c r="E2" s="60"/>
      <c r="F2" s="60"/>
      <c r="G2" s="60"/>
      <c r="H2" s="61"/>
      <c r="I2" s="61"/>
      <c r="J2" s="62"/>
      <c r="K2" s="62"/>
      <c r="L2" s="62"/>
      <c r="M2" s="62"/>
    </row>
    <row r="3" spans="1:13" ht="17.25" customHeight="1">
      <c r="A3" s="60" t="s">
        <v>49</v>
      </c>
      <c r="B3" s="60"/>
      <c r="C3" s="60"/>
      <c r="D3" s="60"/>
      <c r="E3" s="60"/>
      <c r="F3" s="60"/>
      <c r="G3" s="60"/>
      <c r="H3" s="61"/>
      <c r="I3" s="62"/>
      <c r="J3" s="62"/>
      <c r="K3" s="62"/>
      <c r="L3" s="62"/>
      <c r="M3" s="62"/>
    </row>
    <row r="4" spans="1:13" ht="17.25" customHeight="1">
      <c r="A4" s="60" t="s">
        <v>50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</row>
    <row r="5" spans="1:13" ht="17.25" customHeight="1">
      <c r="A5" s="60" t="s">
        <v>51</v>
      </c>
      <c r="B5" s="60"/>
      <c r="C5" s="60"/>
      <c r="D5" s="60"/>
      <c r="E5" s="60"/>
      <c r="F5" s="60"/>
      <c r="G5" s="60"/>
      <c r="H5" s="61"/>
      <c r="I5" s="62"/>
      <c r="J5" s="62"/>
      <c r="K5" s="62"/>
      <c r="L5" s="62"/>
      <c r="M5" s="62"/>
    </row>
    <row r="6" spans="1:13" ht="17.25" customHeight="1">
      <c r="A6" s="60" t="s">
        <v>52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ht="17.25" customHeight="1">
      <c r="A7" s="60" t="s">
        <v>53</v>
      </c>
      <c r="B7" s="60"/>
      <c r="C7" s="60"/>
      <c r="D7" s="60"/>
      <c r="E7" s="60"/>
      <c r="F7" s="60"/>
      <c r="G7" s="60"/>
      <c r="H7" s="61"/>
      <c r="I7" s="62"/>
      <c r="J7" s="62"/>
      <c r="K7" s="62"/>
      <c r="L7" s="62"/>
      <c r="M7" s="62"/>
    </row>
    <row r="8" spans="1:13" ht="17.25" customHeight="1">
      <c r="A8" s="60" t="s">
        <v>54</v>
      </c>
      <c r="B8" s="60"/>
      <c r="C8" s="60"/>
      <c r="D8" s="60"/>
      <c r="E8" s="60"/>
      <c r="F8" s="60"/>
      <c r="G8" s="60"/>
      <c r="H8" s="61"/>
      <c r="I8" s="62"/>
      <c r="J8" s="62"/>
      <c r="K8" s="62"/>
      <c r="L8" s="62"/>
      <c r="M8" s="62"/>
    </row>
    <row r="9" spans="1:13" ht="18">
      <c r="A9" s="60"/>
      <c r="B9" s="60"/>
      <c r="C9" s="60"/>
      <c r="D9" s="60"/>
      <c r="E9" s="60"/>
      <c r="F9" s="60"/>
      <c r="G9" s="60"/>
      <c r="H9" s="61"/>
      <c r="I9" s="62"/>
      <c r="J9" s="62"/>
      <c r="K9" s="62"/>
      <c r="L9" s="62"/>
      <c r="M9" s="62"/>
    </row>
    <row r="10" spans="1:13" ht="18">
      <c r="A10" s="60"/>
      <c r="B10" s="60"/>
      <c r="C10" s="60"/>
      <c r="D10" s="60"/>
      <c r="E10" s="60"/>
      <c r="F10" s="60"/>
      <c r="G10" s="60"/>
      <c r="H10" s="61"/>
      <c r="I10" s="62"/>
      <c r="J10" s="62"/>
      <c r="K10" s="62"/>
      <c r="L10" s="62"/>
      <c r="M10" s="62"/>
    </row>
    <row r="11" spans="1:13" ht="18">
      <c r="A11" s="60"/>
      <c r="B11" s="60"/>
      <c r="C11" s="60"/>
      <c r="D11" s="60"/>
      <c r="E11" s="60"/>
      <c r="F11" s="60"/>
      <c r="G11" s="60"/>
      <c r="H11" s="61"/>
      <c r="I11" s="62"/>
      <c r="J11" s="62"/>
      <c r="K11" s="62"/>
      <c r="L11" s="62"/>
      <c r="M11" s="62"/>
    </row>
    <row r="12" spans="1:13" ht="13.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10:13" ht="12" customHeight="1">
      <c r="J13" s="59" t="s">
        <v>55</v>
      </c>
      <c r="K13" s="59"/>
      <c r="L13" s="59"/>
      <c r="M13" s="59"/>
    </row>
    <row r="14" spans="1:18" ht="24" customHeight="1">
      <c r="A14" s="64" t="s">
        <v>69</v>
      </c>
      <c r="B14" s="64"/>
      <c r="C14" s="64"/>
      <c r="D14" s="64"/>
      <c r="E14" s="64"/>
      <c r="F14" s="64"/>
      <c r="G14" s="64"/>
      <c r="H14" s="64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ht="12" customHeight="1">
      <c r="A15" s="65"/>
      <c r="B15" s="65"/>
      <c r="C15" s="66"/>
      <c r="D15" s="66"/>
      <c r="E15" s="67" t="s">
        <v>56</v>
      </c>
      <c r="F15" s="67"/>
      <c r="G15" s="67"/>
      <c r="H15" s="67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34.5" customHeight="1">
      <c r="A16" s="31" t="s">
        <v>57</v>
      </c>
      <c r="B16" s="32" t="s">
        <v>58</v>
      </c>
      <c r="C16" s="32" t="s">
        <v>6</v>
      </c>
      <c r="D16" s="32" t="s">
        <v>59</v>
      </c>
      <c r="E16" s="32" t="s">
        <v>60</v>
      </c>
      <c r="F16" s="33" t="s">
        <v>61</v>
      </c>
      <c r="G16" s="34" t="s">
        <v>62</v>
      </c>
      <c r="H16" s="34" t="s">
        <v>63</v>
      </c>
      <c r="I16" s="30"/>
      <c r="J16" s="51" t="s">
        <v>72</v>
      </c>
      <c r="K16" s="51" t="s">
        <v>73</v>
      </c>
      <c r="L16" s="35" t="s">
        <v>20</v>
      </c>
      <c r="M16" s="35" t="s">
        <v>23</v>
      </c>
      <c r="N16" s="35" t="s">
        <v>21</v>
      </c>
      <c r="O16" s="30"/>
      <c r="P16" s="30"/>
      <c r="Q16" s="30"/>
      <c r="R16" s="30"/>
    </row>
    <row r="17" spans="1:18" s="5" customFormat="1" ht="30" customHeight="1">
      <c r="A17" s="18" t="s">
        <v>26</v>
      </c>
      <c r="B17" s="19" t="s">
        <v>24</v>
      </c>
      <c r="C17" s="19" t="s">
        <v>0</v>
      </c>
      <c r="D17" s="18" t="s">
        <v>64</v>
      </c>
      <c r="E17" s="18" t="s">
        <v>5</v>
      </c>
      <c r="F17" s="36">
        <f>N17</f>
        <v>16710</v>
      </c>
      <c r="G17" s="20" t="s">
        <v>32</v>
      </c>
      <c r="H17" s="37" t="s">
        <v>10</v>
      </c>
      <c r="I17" s="38"/>
      <c r="J17" s="17">
        <v>15000</v>
      </c>
      <c r="K17" s="17"/>
      <c r="L17" s="39"/>
      <c r="M17" s="39">
        <v>1710</v>
      </c>
      <c r="N17" s="40">
        <f>+J17+L17+M17</f>
        <v>16710</v>
      </c>
      <c r="O17" s="38" t="str">
        <f>IF(+F17-N17=0,"OK","×")</f>
        <v>OK</v>
      </c>
      <c r="P17" s="38"/>
      <c r="Q17" s="38"/>
      <c r="R17" s="38"/>
    </row>
    <row r="18" spans="1:18" s="5" customFormat="1" ht="30" customHeight="1">
      <c r="A18" s="18" t="s">
        <v>33</v>
      </c>
      <c r="B18" s="19" t="s">
        <v>65</v>
      </c>
      <c r="C18" s="19" t="s">
        <v>30</v>
      </c>
      <c r="D18" s="18" t="s">
        <v>66</v>
      </c>
      <c r="E18" s="18" t="s">
        <v>67</v>
      </c>
      <c r="F18" s="36">
        <f>N18</f>
        <v>25000</v>
      </c>
      <c r="G18" s="20" t="s">
        <v>32</v>
      </c>
      <c r="H18" s="6" t="s">
        <v>15</v>
      </c>
      <c r="I18" s="38"/>
      <c r="J18" s="15"/>
      <c r="K18" s="15"/>
      <c r="L18" s="39">
        <v>25000</v>
      </c>
      <c r="M18" s="39"/>
      <c r="N18" s="40">
        <f>+J18+L18+M18</f>
        <v>25000</v>
      </c>
      <c r="O18" s="38" t="str">
        <f>IF(+F18-N18=0,"OK","×")</f>
        <v>OK</v>
      </c>
      <c r="P18" s="38"/>
      <c r="Q18" s="38"/>
      <c r="R18" s="38"/>
    </row>
    <row r="19" spans="2:18" ht="17.25">
      <c r="B19" s="41"/>
      <c r="C19" s="41"/>
      <c r="D19" s="41"/>
      <c r="E19" s="41"/>
      <c r="F19" s="41"/>
      <c r="G19" s="41"/>
      <c r="H19" s="41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2" spans="9:11" ht="12" customHeight="1">
      <c r="I22" s="63" t="s">
        <v>68</v>
      </c>
      <c r="J22" s="63"/>
      <c r="K22" s="50"/>
    </row>
    <row r="24" ht="12">
      <c r="A24" s="2"/>
    </row>
    <row r="25" ht="12">
      <c r="A25" s="2"/>
    </row>
    <row r="26" ht="12">
      <c r="A26" s="2"/>
    </row>
  </sheetData>
  <sheetProtection/>
  <mergeCells count="17">
    <mergeCell ref="I22:J22"/>
    <mergeCell ref="A2:M2"/>
    <mergeCell ref="A3:M3"/>
    <mergeCell ref="A4:M4"/>
    <mergeCell ref="A14:H14"/>
    <mergeCell ref="A15:B15"/>
    <mergeCell ref="C15:D15"/>
    <mergeCell ref="E15:H15"/>
    <mergeCell ref="A11:M11"/>
    <mergeCell ref="A12:M12"/>
    <mergeCell ref="J13:M13"/>
    <mergeCell ref="A5:M5"/>
    <mergeCell ref="A6:M6"/>
    <mergeCell ref="A7:M7"/>
    <mergeCell ref="A8:M8"/>
    <mergeCell ref="A9:M9"/>
    <mergeCell ref="A10:M10"/>
  </mergeCells>
  <printOptions horizontalCentered="1"/>
  <pageMargins left="0.4724409448818898" right="0.4724409448818898" top="0.7874015748031497" bottom="0.7874015748031497" header="0.5118110236220472" footer="0.5118110236220472"/>
  <pageSetup firstPageNumber="21" useFirstPageNumber="1" fitToHeight="0" fitToWidth="1" horizontalDpi="600" verticalDpi="600" orientation="landscape" paperSize="9" scale="86" r:id="rId4"/>
  <headerFooter alignWithMargins="0">
    <oddFooter>&amp;C&amp;14&amp;P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3"/>
    <pageSetUpPr fitToPage="1"/>
  </sheetPr>
  <dimension ref="A1:K46"/>
  <sheetViews>
    <sheetView tabSelected="1" zoomScale="75" zoomScaleNormal="75" zoomScaleSheetLayoutView="75" zoomScalePageLayoutView="0" workbookViewId="0" topLeftCell="A1">
      <selection activeCell="A6" sqref="A6"/>
    </sheetView>
  </sheetViews>
  <sheetFormatPr defaultColWidth="9.00390625" defaultRowHeight="13.5"/>
  <cols>
    <col min="1" max="1" width="5.75390625" style="16" customWidth="1"/>
    <col min="2" max="2" width="22.625" style="16" customWidth="1"/>
    <col min="3" max="3" width="20.625" style="22" customWidth="1"/>
    <col min="4" max="4" width="10.625" style="22" customWidth="1"/>
    <col min="5" max="5" width="12.625" style="22" customWidth="1"/>
    <col min="6" max="6" width="14.625" style="22" customWidth="1"/>
    <col min="7" max="7" width="10.625" style="16" customWidth="1"/>
    <col min="8" max="8" width="12.625" style="16" customWidth="1"/>
    <col min="9" max="9" width="5.50390625" style="16" customWidth="1"/>
    <col min="10" max="11" width="1.12109375" style="16" customWidth="1"/>
    <col min="12" max="16384" width="9.00390625" style="16" customWidth="1"/>
  </cols>
  <sheetData>
    <row r="1" spans="2:11" ht="24" customHeight="1">
      <c r="B1" s="69" t="s">
        <v>100</v>
      </c>
      <c r="C1" s="69"/>
      <c r="D1" s="69"/>
      <c r="E1" s="69"/>
      <c r="F1" s="69"/>
      <c r="G1" s="69"/>
      <c r="H1" s="69"/>
      <c r="I1" s="70"/>
      <c r="J1" s="21"/>
      <c r="K1" s="21"/>
    </row>
    <row r="2" spans="2:11" ht="15" customHeight="1">
      <c r="B2" s="1"/>
      <c r="C2" s="2"/>
      <c r="D2" s="2"/>
      <c r="E2" s="2"/>
      <c r="F2" s="71" t="s">
        <v>29</v>
      </c>
      <c r="G2" s="71"/>
      <c r="H2" s="71"/>
      <c r="I2" s="72"/>
      <c r="J2" s="23"/>
      <c r="K2" s="58"/>
    </row>
    <row r="3" spans="1:11" s="3" customFormat="1" ht="24" customHeight="1">
      <c r="A3" s="56" t="s">
        <v>101</v>
      </c>
      <c r="B3" s="24" t="s">
        <v>46</v>
      </c>
      <c r="C3" s="24" t="s">
        <v>44</v>
      </c>
      <c r="D3" s="24" t="s">
        <v>7</v>
      </c>
      <c r="E3" s="24" t="s">
        <v>4</v>
      </c>
      <c r="F3" s="24" t="s">
        <v>8</v>
      </c>
      <c r="G3" s="7" t="s">
        <v>9</v>
      </c>
      <c r="H3" s="8" t="s">
        <v>3</v>
      </c>
      <c r="I3" s="8" t="s">
        <v>14</v>
      </c>
      <c r="J3" s="10"/>
      <c r="K3" s="57"/>
    </row>
    <row r="4" spans="1:11" s="13" customFormat="1" ht="30" customHeight="1">
      <c r="A4" s="13">
        <v>1</v>
      </c>
      <c r="B4" s="43" t="s">
        <v>47</v>
      </c>
      <c r="C4" s="44" t="s">
        <v>22</v>
      </c>
      <c r="D4" s="49" t="s">
        <v>13</v>
      </c>
      <c r="E4" s="43" t="s">
        <v>94</v>
      </c>
      <c r="F4" s="45" t="s">
        <v>18</v>
      </c>
      <c r="G4" s="46">
        <v>245000</v>
      </c>
      <c r="H4" s="47" t="s">
        <v>34</v>
      </c>
      <c r="I4" s="48" t="s">
        <v>10</v>
      </c>
      <c r="J4" s="12"/>
      <c r="K4" s="9"/>
    </row>
    <row r="5" spans="1:11" s="13" customFormat="1" ht="30" customHeight="1">
      <c r="A5" s="13">
        <v>2</v>
      </c>
      <c r="B5" s="43" t="s">
        <v>102</v>
      </c>
      <c r="C5" s="44" t="s">
        <v>70</v>
      </c>
      <c r="D5" s="49" t="s">
        <v>13</v>
      </c>
      <c r="E5" s="43" t="s">
        <v>71</v>
      </c>
      <c r="F5" s="45" t="s">
        <v>19</v>
      </c>
      <c r="G5" s="46">
        <v>17000</v>
      </c>
      <c r="H5" s="47" t="s">
        <v>34</v>
      </c>
      <c r="I5" s="48" t="s">
        <v>16</v>
      </c>
      <c r="J5" s="12"/>
      <c r="K5" s="9"/>
    </row>
    <row r="6" spans="1:11" s="13" customFormat="1" ht="30" customHeight="1">
      <c r="A6" s="13">
        <v>3</v>
      </c>
      <c r="B6" s="43" t="s">
        <v>102</v>
      </c>
      <c r="C6" s="44" t="s">
        <v>103</v>
      </c>
      <c r="D6" s="49" t="s">
        <v>13</v>
      </c>
      <c r="E6" s="43" t="s">
        <v>103</v>
      </c>
      <c r="F6" s="45" t="s">
        <v>40</v>
      </c>
      <c r="G6" s="46">
        <v>28000</v>
      </c>
      <c r="H6" s="47" t="s">
        <v>34</v>
      </c>
      <c r="I6" s="48" t="s">
        <v>17</v>
      </c>
      <c r="J6" s="12"/>
      <c r="K6" s="9"/>
    </row>
    <row r="7" spans="1:11" s="13" customFormat="1" ht="30" customHeight="1">
      <c r="A7" s="13">
        <v>4</v>
      </c>
      <c r="B7" s="43" t="s">
        <v>104</v>
      </c>
      <c r="C7" s="44" t="s">
        <v>105</v>
      </c>
      <c r="D7" s="49" t="s">
        <v>13</v>
      </c>
      <c r="E7" s="43" t="s">
        <v>106</v>
      </c>
      <c r="F7" s="45" t="s">
        <v>40</v>
      </c>
      <c r="G7" s="46">
        <v>22000</v>
      </c>
      <c r="H7" s="47" t="s">
        <v>34</v>
      </c>
      <c r="I7" s="48" t="s">
        <v>17</v>
      </c>
      <c r="J7" s="12"/>
      <c r="K7" s="9"/>
    </row>
    <row r="8" spans="1:11" s="28" customFormat="1" ht="30" customHeight="1">
      <c r="A8" s="13">
        <v>5</v>
      </c>
      <c r="B8" s="43" t="s">
        <v>26</v>
      </c>
      <c r="C8" s="49" t="s">
        <v>107</v>
      </c>
      <c r="D8" s="42" t="s">
        <v>25</v>
      </c>
      <c r="E8" s="45" t="s">
        <v>108</v>
      </c>
      <c r="F8" s="45" t="s">
        <v>18</v>
      </c>
      <c r="G8" s="46">
        <v>130000</v>
      </c>
      <c r="H8" s="47" t="s">
        <v>34</v>
      </c>
      <c r="I8" s="48" t="s">
        <v>17</v>
      </c>
      <c r="J8" s="12"/>
      <c r="K8" s="9"/>
    </row>
    <row r="9" spans="1:11" s="28" customFormat="1" ht="30" customHeight="1">
      <c r="A9" s="13">
        <v>6</v>
      </c>
      <c r="B9" s="43" t="s">
        <v>109</v>
      </c>
      <c r="C9" s="49" t="s">
        <v>110</v>
      </c>
      <c r="D9" s="42" t="s">
        <v>12</v>
      </c>
      <c r="E9" s="45" t="s">
        <v>111</v>
      </c>
      <c r="F9" s="45" t="s">
        <v>112</v>
      </c>
      <c r="G9" s="46">
        <v>11000</v>
      </c>
      <c r="H9" s="47" t="s">
        <v>34</v>
      </c>
      <c r="I9" s="48"/>
      <c r="J9" s="12"/>
      <c r="K9" s="9"/>
    </row>
    <row r="10" spans="1:11" s="28" customFormat="1" ht="30" customHeight="1">
      <c r="A10" s="13">
        <v>7</v>
      </c>
      <c r="B10" s="43" t="s">
        <v>109</v>
      </c>
      <c r="C10" s="49" t="s">
        <v>113</v>
      </c>
      <c r="D10" s="42" t="s">
        <v>12</v>
      </c>
      <c r="E10" s="45" t="s">
        <v>114</v>
      </c>
      <c r="F10" s="45" t="s">
        <v>115</v>
      </c>
      <c r="G10" s="46">
        <v>3000</v>
      </c>
      <c r="H10" s="47" t="s">
        <v>34</v>
      </c>
      <c r="I10" s="48"/>
      <c r="J10" s="12"/>
      <c r="K10" s="9"/>
    </row>
    <row r="11" spans="1:11" s="13" customFormat="1" ht="30" customHeight="1">
      <c r="A11" s="13">
        <v>8</v>
      </c>
      <c r="B11" s="43" t="s">
        <v>36</v>
      </c>
      <c r="C11" s="49" t="s">
        <v>42</v>
      </c>
      <c r="D11" s="49" t="s">
        <v>25</v>
      </c>
      <c r="E11" s="43" t="s">
        <v>39</v>
      </c>
      <c r="F11" s="45" t="s">
        <v>74</v>
      </c>
      <c r="G11" s="46">
        <v>80000</v>
      </c>
      <c r="H11" s="47" t="s">
        <v>35</v>
      </c>
      <c r="I11" s="52" t="s">
        <v>16</v>
      </c>
      <c r="J11" s="12"/>
      <c r="K11" s="9"/>
    </row>
    <row r="12" spans="1:11" s="13" customFormat="1" ht="30" customHeight="1">
      <c r="A12" s="13">
        <v>9</v>
      </c>
      <c r="B12" s="43" t="s">
        <v>36</v>
      </c>
      <c r="C12" s="49" t="s">
        <v>38</v>
      </c>
      <c r="D12" s="49" t="s">
        <v>28</v>
      </c>
      <c r="E12" s="43" t="s">
        <v>43</v>
      </c>
      <c r="F12" s="45" t="s">
        <v>45</v>
      </c>
      <c r="G12" s="46">
        <v>4000</v>
      </c>
      <c r="H12" s="47" t="s">
        <v>35</v>
      </c>
      <c r="I12" s="52" t="s">
        <v>16</v>
      </c>
      <c r="J12" s="12"/>
      <c r="K12" s="9"/>
    </row>
    <row r="13" spans="1:11" s="13" customFormat="1" ht="30" customHeight="1">
      <c r="A13" s="13">
        <v>10</v>
      </c>
      <c r="B13" s="43" t="s">
        <v>31</v>
      </c>
      <c r="C13" s="49" t="s">
        <v>116</v>
      </c>
      <c r="D13" s="49" t="s">
        <v>28</v>
      </c>
      <c r="E13" s="43" t="s">
        <v>117</v>
      </c>
      <c r="F13" s="45" t="s">
        <v>41</v>
      </c>
      <c r="G13" s="46">
        <v>6000</v>
      </c>
      <c r="H13" s="47" t="s">
        <v>35</v>
      </c>
      <c r="I13" s="52"/>
      <c r="J13" s="12"/>
      <c r="K13" s="9"/>
    </row>
    <row r="14" spans="1:11" s="13" customFormat="1" ht="30" customHeight="1">
      <c r="A14" s="13">
        <v>11</v>
      </c>
      <c r="B14" s="43" t="s">
        <v>31</v>
      </c>
      <c r="C14" s="49" t="s">
        <v>118</v>
      </c>
      <c r="D14" s="49" t="s">
        <v>25</v>
      </c>
      <c r="E14" s="43" t="s">
        <v>119</v>
      </c>
      <c r="F14" s="45" t="s">
        <v>40</v>
      </c>
      <c r="G14" s="46">
        <v>11000</v>
      </c>
      <c r="H14" s="47" t="s">
        <v>35</v>
      </c>
      <c r="I14" s="52"/>
      <c r="J14" s="12"/>
      <c r="K14" s="9"/>
    </row>
    <row r="15" spans="1:11" s="13" customFormat="1" ht="30" customHeight="1">
      <c r="A15" s="13">
        <v>12</v>
      </c>
      <c r="B15" s="43" t="s">
        <v>31</v>
      </c>
      <c r="C15" s="49" t="s">
        <v>120</v>
      </c>
      <c r="D15" s="49" t="s">
        <v>25</v>
      </c>
      <c r="E15" s="43" t="s">
        <v>119</v>
      </c>
      <c r="F15" s="45" t="s">
        <v>121</v>
      </c>
      <c r="G15" s="46">
        <v>10000</v>
      </c>
      <c r="H15" s="47" t="s">
        <v>35</v>
      </c>
      <c r="I15" s="52"/>
      <c r="J15" s="12"/>
      <c r="K15" s="9"/>
    </row>
    <row r="16" spans="1:11" s="13" customFormat="1" ht="30" customHeight="1">
      <c r="A16" s="13">
        <v>13</v>
      </c>
      <c r="B16" s="43" t="s">
        <v>31</v>
      </c>
      <c r="C16" s="49" t="s">
        <v>122</v>
      </c>
      <c r="D16" s="49" t="s">
        <v>28</v>
      </c>
      <c r="E16" s="43" t="s">
        <v>123</v>
      </c>
      <c r="F16" s="45" t="s">
        <v>124</v>
      </c>
      <c r="G16" s="46">
        <v>1300</v>
      </c>
      <c r="H16" s="47" t="s">
        <v>35</v>
      </c>
      <c r="I16" s="52"/>
      <c r="J16" s="12"/>
      <c r="K16" s="9"/>
    </row>
    <row r="17" spans="1:11" s="13" customFormat="1" ht="30" customHeight="1">
      <c r="A17" s="13">
        <v>14</v>
      </c>
      <c r="B17" s="43" t="s">
        <v>2</v>
      </c>
      <c r="C17" s="42" t="s">
        <v>125</v>
      </c>
      <c r="D17" s="44" t="s">
        <v>126</v>
      </c>
      <c r="E17" s="43" t="s">
        <v>127</v>
      </c>
      <c r="F17" s="45" t="s">
        <v>41</v>
      </c>
      <c r="G17" s="46">
        <v>5000</v>
      </c>
      <c r="H17" s="47" t="s">
        <v>1</v>
      </c>
      <c r="I17" s="52" t="s">
        <v>128</v>
      </c>
      <c r="J17" s="12"/>
      <c r="K17" s="9"/>
    </row>
    <row r="18" spans="1:11" s="13" customFormat="1" ht="30" customHeight="1">
      <c r="A18" s="13">
        <v>15</v>
      </c>
      <c r="B18" s="45" t="s">
        <v>27</v>
      </c>
      <c r="C18" s="45" t="s">
        <v>13</v>
      </c>
      <c r="D18" s="45" t="s">
        <v>13</v>
      </c>
      <c r="E18" s="45" t="s">
        <v>129</v>
      </c>
      <c r="F18" s="45" t="s">
        <v>130</v>
      </c>
      <c r="G18" s="46">
        <v>8000</v>
      </c>
      <c r="H18" s="47" t="s">
        <v>37</v>
      </c>
      <c r="I18" s="52"/>
      <c r="J18" s="12"/>
      <c r="K18" s="9"/>
    </row>
    <row r="19" spans="1:11" s="13" customFormat="1" ht="30" customHeight="1">
      <c r="A19" s="13">
        <v>16</v>
      </c>
      <c r="B19" s="43" t="s">
        <v>75</v>
      </c>
      <c r="C19" s="44" t="s">
        <v>131</v>
      </c>
      <c r="D19" s="49" t="s">
        <v>28</v>
      </c>
      <c r="E19" s="43" t="s">
        <v>132</v>
      </c>
      <c r="F19" s="45" t="s">
        <v>77</v>
      </c>
      <c r="G19" s="46">
        <v>80000</v>
      </c>
      <c r="H19" s="47" t="s">
        <v>78</v>
      </c>
      <c r="I19" s="48" t="s">
        <v>16</v>
      </c>
      <c r="J19" s="54"/>
      <c r="K19" s="55"/>
    </row>
    <row r="20" spans="1:11" s="13" customFormat="1" ht="30" customHeight="1">
      <c r="A20" s="13">
        <v>17</v>
      </c>
      <c r="B20" s="43" t="s">
        <v>97</v>
      </c>
      <c r="C20" s="49" t="s">
        <v>133</v>
      </c>
      <c r="D20" s="49" t="s">
        <v>28</v>
      </c>
      <c r="E20" s="43" t="s">
        <v>134</v>
      </c>
      <c r="F20" s="45" t="s">
        <v>79</v>
      </c>
      <c r="G20" s="46">
        <v>5850</v>
      </c>
      <c r="H20" s="47" t="s">
        <v>78</v>
      </c>
      <c r="I20" s="48" t="s">
        <v>17</v>
      </c>
      <c r="J20" s="54"/>
      <c r="K20" s="55"/>
    </row>
    <row r="21" spans="1:11" s="13" customFormat="1" ht="30" customHeight="1">
      <c r="A21" s="13">
        <v>18</v>
      </c>
      <c r="B21" s="43" t="s">
        <v>97</v>
      </c>
      <c r="C21" s="44" t="s">
        <v>135</v>
      </c>
      <c r="D21" s="49" t="s">
        <v>28</v>
      </c>
      <c r="E21" s="43" t="s">
        <v>98</v>
      </c>
      <c r="F21" s="45" t="s">
        <v>79</v>
      </c>
      <c r="G21" s="46">
        <v>4400</v>
      </c>
      <c r="H21" s="47" t="s">
        <v>78</v>
      </c>
      <c r="I21" s="48" t="s">
        <v>17</v>
      </c>
      <c r="J21" s="54"/>
      <c r="K21" s="55"/>
    </row>
    <row r="22" spans="1:11" s="13" customFormat="1" ht="30" customHeight="1">
      <c r="A22" s="13">
        <v>19</v>
      </c>
      <c r="B22" s="43" t="s">
        <v>97</v>
      </c>
      <c r="C22" s="44" t="s">
        <v>136</v>
      </c>
      <c r="D22" s="49" t="s">
        <v>28</v>
      </c>
      <c r="E22" s="43" t="s">
        <v>99</v>
      </c>
      <c r="F22" s="45" t="s">
        <v>79</v>
      </c>
      <c r="G22" s="46">
        <v>2700</v>
      </c>
      <c r="H22" s="47" t="s">
        <v>78</v>
      </c>
      <c r="I22" s="48" t="s">
        <v>17</v>
      </c>
      <c r="J22" s="54"/>
      <c r="K22" s="55"/>
    </row>
    <row r="23" spans="1:11" s="13" customFormat="1" ht="30" customHeight="1">
      <c r="A23" s="13">
        <v>20</v>
      </c>
      <c r="B23" s="43" t="s">
        <v>97</v>
      </c>
      <c r="C23" s="44" t="s">
        <v>137</v>
      </c>
      <c r="D23" s="49" t="s">
        <v>28</v>
      </c>
      <c r="E23" s="43" t="s">
        <v>138</v>
      </c>
      <c r="F23" s="45" t="s">
        <v>79</v>
      </c>
      <c r="G23" s="46">
        <v>3400</v>
      </c>
      <c r="H23" s="47" t="s">
        <v>78</v>
      </c>
      <c r="I23" s="48" t="s">
        <v>17</v>
      </c>
      <c r="J23" s="54"/>
      <c r="K23" s="55"/>
    </row>
    <row r="24" spans="1:11" s="28" customFormat="1" ht="30" customHeight="1">
      <c r="A24" s="13">
        <v>21</v>
      </c>
      <c r="B24" s="43" t="s">
        <v>86</v>
      </c>
      <c r="C24" s="53" t="s">
        <v>139</v>
      </c>
      <c r="D24" s="44" t="s">
        <v>87</v>
      </c>
      <c r="E24" s="49" t="s">
        <v>88</v>
      </c>
      <c r="F24" s="45" t="s">
        <v>140</v>
      </c>
      <c r="G24" s="46">
        <v>2200</v>
      </c>
      <c r="H24" s="47" t="s">
        <v>78</v>
      </c>
      <c r="I24" s="48" t="s">
        <v>17</v>
      </c>
      <c r="J24" s="54"/>
      <c r="K24" s="55"/>
    </row>
    <row r="25" spans="1:11" s="28" customFormat="1" ht="30" customHeight="1">
      <c r="A25" s="13">
        <v>22</v>
      </c>
      <c r="B25" s="43" t="s">
        <v>86</v>
      </c>
      <c r="C25" s="42" t="s">
        <v>90</v>
      </c>
      <c r="D25" s="44" t="s">
        <v>76</v>
      </c>
      <c r="E25" s="49" t="s">
        <v>91</v>
      </c>
      <c r="F25" s="45" t="s">
        <v>77</v>
      </c>
      <c r="G25" s="46">
        <v>22000</v>
      </c>
      <c r="H25" s="47" t="s">
        <v>78</v>
      </c>
      <c r="I25" s="48" t="s">
        <v>16</v>
      </c>
      <c r="J25" s="54"/>
      <c r="K25" s="55"/>
    </row>
    <row r="26" spans="1:11" s="28" customFormat="1" ht="30" customHeight="1">
      <c r="A26" s="13">
        <v>23</v>
      </c>
      <c r="B26" s="43" t="s">
        <v>86</v>
      </c>
      <c r="C26" s="49" t="s">
        <v>141</v>
      </c>
      <c r="D26" s="49" t="s">
        <v>85</v>
      </c>
      <c r="E26" s="43" t="s">
        <v>142</v>
      </c>
      <c r="F26" s="45" t="s">
        <v>143</v>
      </c>
      <c r="G26" s="46">
        <v>4000</v>
      </c>
      <c r="H26" s="47" t="s">
        <v>78</v>
      </c>
      <c r="I26" s="48" t="s">
        <v>17</v>
      </c>
      <c r="J26" s="54"/>
      <c r="K26" s="55"/>
    </row>
    <row r="27" spans="1:11" s="13" customFormat="1" ht="30" customHeight="1">
      <c r="A27" s="13">
        <v>24</v>
      </c>
      <c r="B27" s="43" t="s">
        <v>86</v>
      </c>
      <c r="C27" s="49" t="s">
        <v>144</v>
      </c>
      <c r="D27" s="49" t="s">
        <v>25</v>
      </c>
      <c r="E27" s="43" t="s">
        <v>145</v>
      </c>
      <c r="F27" s="45" t="s">
        <v>77</v>
      </c>
      <c r="G27" s="46">
        <v>38300</v>
      </c>
      <c r="H27" s="47" t="s">
        <v>78</v>
      </c>
      <c r="I27" s="48" t="s">
        <v>15</v>
      </c>
      <c r="J27" s="54"/>
      <c r="K27" s="55"/>
    </row>
    <row r="28" spans="1:11" s="13" customFormat="1" ht="30" customHeight="1">
      <c r="A28" s="13">
        <v>25</v>
      </c>
      <c r="B28" s="43" t="s">
        <v>86</v>
      </c>
      <c r="C28" s="49" t="s">
        <v>146</v>
      </c>
      <c r="D28" s="49" t="s">
        <v>25</v>
      </c>
      <c r="E28" s="43" t="s">
        <v>145</v>
      </c>
      <c r="F28" s="45" t="s">
        <v>77</v>
      </c>
      <c r="G28" s="46">
        <v>25800</v>
      </c>
      <c r="H28" s="47" t="s">
        <v>78</v>
      </c>
      <c r="I28" s="48" t="s">
        <v>15</v>
      </c>
      <c r="J28" s="54"/>
      <c r="K28" s="55"/>
    </row>
    <row r="29" spans="1:11" s="13" customFormat="1" ht="30" customHeight="1">
      <c r="A29" s="13">
        <v>26</v>
      </c>
      <c r="B29" s="43" t="s">
        <v>86</v>
      </c>
      <c r="C29" s="49" t="s">
        <v>147</v>
      </c>
      <c r="D29" s="49" t="s">
        <v>25</v>
      </c>
      <c r="E29" s="43" t="s">
        <v>83</v>
      </c>
      <c r="F29" s="45" t="s">
        <v>140</v>
      </c>
      <c r="G29" s="46">
        <v>3600</v>
      </c>
      <c r="H29" s="47" t="s">
        <v>78</v>
      </c>
      <c r="I29" s="48" t="s">
        <v>17</v>
      </c>
      <c r="J29" s="54"/>
      <c r="K29" s="55"/>
    </row>
    <row r="30" spans="1:11" s="13" customFormat="1" ht="30" customHeight="1">
      <c r="A30" s="13">
        <v>27</v>
      </c>
      <c r="B30" s="43" t="s">
        <v>86</v>
      </c>
      <c r="C30" s="49" t="s">
        <v>148</v>
      </c>
      <c r="D30" s="49" t="s">
        <v>25</v>
      </c>
      <c r="E30" s="43" t="s">
        <v>83</v>
      </c>
      <c r="F30" s="45" t="s">
        <v>89</v>
      </c>
      <c r="G30" s="46">
        <v>15000</v>
      </c>
      <c r="H30" s="47" t="s">
        <v>78</v>
      </c>
      <c r="I30" s="48" t="s">
        <v>15</v>
      </c>
      <c r="J30" s="54"/>
      <c r="K30" s="55"/>
    </row>
    <row r="31" spans="1:11" s="13" customFormat="1" ht="30" customHeight="1">
      <c r="A31" s="13">
        <v>28</v>
      </c>
      <c r="B31" s="43" t="s">
        <v>86</v>
      </c>
      <c r="C31" s="49" t="s">
        <v>149</v>
      </c>
      <c r="D31" s="49" t="s">
        <v>25</v>
      </c>
      <c r="E31" s="43" t="s">
        <v>83</v>
      </c>
      <c r="F31" s="45" t="s">
        <v>89</v>
      </c>
      <c r="G31" s="46">
        <v>22000</v>
      </c>
      <c r="H31" s="47" t="s">
        <v>78</v>
      </c>
      <c r="I31" s="48" t="s">
        <v>15</v>
      </c>
      <c r="J31" s="54"/>
      <c r="K31" s="55"/>
    </row>
    <row r="32" spans="1:11" s="13" customFormat="1" ht="30" customHeight="1">
      <c r="A32" s="13">
        <v>29</v>
      </c>
      <c r="B32" s="43" t="s">
        <v>86</v>
      </c>
      <c r="C32" s="49" t="s">
        <v>95</v>
      </c>
      <c r="D32" s="49" t="s">
        <v>13</v>
      </c>
      <c r="E32" s="43" t="s">
        <v>96</v>
      </c>
      <c r="F32" s="45" t="s">
        <v>77</v>
      </c>
      <c r="G32" s="46">
        <v>24300</v>
      </c>
      <c r="H32" s="47" t="s">
        <v>78</v>
      </c>
      <c r="I32" s="48" t="s">
        <v>15</v>
      </c>
      <c r="J32" s="54"/>
      <c r="K32" s="55"/>
    </row>
    <row r="33" spans="1:11" s="13" customFormat="1" ht="30" customHeight="1">
      <c r="A33" s="13">
        <v>30</v>
      </c>
      <c r="B33" s="43" t="s">
        <v>86</v>
      </c>
      <c r="C33" s="49" t="s">
        <v>150</v>
      </c>
      <c r="D33" s="49" t="s">
        <v>28</v>
      </c>
      <c r="E33" s="49" t="s">
        <v>151</v>
      </c>
      <c r="F33" s="45" t="s">
        <v>77</v>
      </c>
      <c r="G33" s="46">
        <v>25800</v>
      </c>
      <c r="H33" s="47" t="s">
        <v>78</v>
      </c>
      <c r="I33" s="48" t="s">
        <v>15</v>
      </c>
      <c r="J33" s="54"/>
      <c r="K33" s="55"/>
    </row>
    <row r="34" spans="1:11" s="13" customFormat="1" ht="30" customHeight="1">
      <c r="A34" s="13">
        <v>31</v>
      </c>
      <c r="B34" s="43" t="s">
        <v>86</v>
      </c>
      <c r="C34" s="49" t="s">
        <v>152</v>
      </c>
      <c r="D34" s="49" t="s">
        <v>25</v>
      </c>
      <c r="E34" s="43" t="s">
        <v>153</v>
      </c>
      <c r="F34" s="45" t="s">
        <v>92</v>
      </c>
      <c r="G34" s="46">
        <v>23000</v>
      </c>
      <c r="H34" s="47" t="s">
        <v>78</v>
      </c>
      <c r="I34" s="48" t="s">
        <v>17</v>
      </c>
      <c r="J34" s="54"/>
      <c r="K34" s="55"/>
    </row>
    <row r="35" spans="1:11" s="13" customFormat="1" ht="30" customHeight="1">
      <c r="A35" s="13">
        <v>32</v>
      </c>
      <c r="B35" s="43" t="s">
        <v>93</v>
      </c>
      <c r="C35" s="49" t="s">
        <v>154</v>
      </c>
      <c r="D35" s="49" t="s">
        <v>85</v>
      </c>
      <c r="E35" s="43" t="s">
        <v>155</v>
      </c>
      <c r="F35" s="45" t="s">
        <v>143</v>
      </c>
      <c r="G35" s="46">
        <v>1000</v>
      </c>
      <c r="H35" s="47" t="s">
        <v>78</v>
      </c>
      <c r="I35" s="48" t="s">
        <v>17</v>
      </c>
      <c r="J35" s="54"/>
      <c r="K35" s="55"/>
    </row>
    <row r="36" spans="1:11" s="13" customFormat="1" ht="30" customHeight="1">
      <c r="A36" s="13">
        <v>33</v>
      </c>
      <c r="B36" s="43" t="s">
        <v>81</v>
      </c>
      <c r="C36" s="44" t="s">
        <v>82</v>
      </c>
      <c r="D36" s="49" t="s">
        <v>25</v>
      </c>
      <c r="E36" s="43" t="s">
        <v>83</v>
      </c>
      <c r="F36" s="45" t="s">
        <v>84</v>
      </c>
      <c r="G36" s="46">
        <v>5400</v>
      </c>
      <c r="H36" s="47" t="s">
        <v>80</v>
      </c>
      <c r="I36" s="48"/>
      <c r="J36" s="54"/>
      <c r="K36" s="55"/>
    </row>
    <row r="37" spans="1:11" s="13" customFormat="1" ht="30" customHeight="1">
      <c r="A37" s="13">
        <v>34</v>
      </c>
      <c r="B37" s="43" t="s">
        <v>81</v>
      </c>
      <c r="C37" s="44" t="s">
        <v>156</v>
      </c>
      <c r="D37" s="49" t="s">
        <v>13</v>
      </c>
      <c r="E37" s="43" t="s">
        <v>157</v>
      </c>
      <c r="F37" s="45" t="s">
        <v>158</v>
      </c>
      <c r="G37" s="46">
        <v>3080</v>
      </c>
      <c r="H37" s="47" t="s">
        <v>80</v>
      </c>
      <c r="I37" s="48"/>
      <c r="J37" s="54"/>
      <c r="K37" s="55"/>
    </row>
    <row r="38" spans="2:11" ht="30" customHeight="1">
      <c r="B38" s="25" t="s">
        <v>11</v>
      </c>
      <c r="C38" s="25"/>
      <c r="D38" s="25"/>
      <c r="E38" s="25"/>
      <c r="F38" s="25"/>
      <c r="G38" s="26">
        <v>893130</v>
      </c>
      <c r="H38" s="27"/>
      <c r="I38" s="27"/>
      <c r="J38" s="11"/>
      <c r="K38" s="9"/>
    </row>
    <row r="39" spans="6:11" ht="13.5">
      <c r="F39" s="29"/>
      <c r="G39" s="14"/>
      <c r="H39" s="14"/>
      <c r="I39" s="14"/>
      <c r="J39" s="14"/>
      <c r="K39" s="14"/>
    </row>
    <row r="40" spans="6:11" ht="13.5">
      <c r="F40" s="29"/>
      <c r="G40" s="14"/>
      <c r="H40" s="14"/>
      <c r="I40" s="14"/>
      <c r="J40" s="14"/>
      <c r="K40" s="14"/>
    </row>
    <row r="41" spans="6:11" ht="13.5">
      <c r="F41" s="29"/>
      <c r="G41" s="14"/>
      <c r="H41" s="14"/>
      <c r="I41" s="14"/>
      <c r="J41" s="14"/>
      <c r="K41" s="14"/>
    </row>
    <row r="42" spans="6:11" ht="13.5">
      <c r="F42" s="29"/>
      <c r="G42" s="14"/>
      <c r="H42" s="14"/>
      <c r="I42" s="14"/>
      <c r="J42" s="14"/>
      <c r="K42" s="14"/>
    </row>
    <row r="43" spans="6:11" ht="13.5">
      <c r="F43" s="29"/>
      <c r="G43" s="14"/>
      <c r="H43" s="14"/>
      <c r="I43" s="14"/>
      <c r="J43" s="14"/>
      <c r="K43" s="14"/>
    </row>
    <row r="44" spans="6:11" ht="13.5">
      <c r="F44" s="29"/>
      <c r="G44" s="14"/>
      <c r="H44" s="14"/>
      <c r="I44" s="14"/>
      <c r="J44" s="14"/>
      <c r="K44" s="14"/>
    </row>
    <row r="45" spans="6:11" ht="13.5">
      <c r="F45" s="29"/>
      <c r="G45" s="14"/>
      <c r="H45" s="14"/>
      <c r="I45" s="14"/>
      <c r="J45" s="14"/>
      <c r="K45" s="14"/>
    </row>
    <row r="46" spans="6:11" ht="13.5">
      <c r="F46" s="29"/>
      <c r="G46" s="14"/>
      <c r="H46" s="14"/>
      <c r="I46" s="14"/>
      <c r="J46" s="14"/>
      <c r="K46" s="14"/>
    </row>
  </sheetData>
  <sheetProtection/>
  <mergeCells count="2">
    <mergeCell ref="B1:I1"/>
    <mergeCell ref="F2:I2"/>
  </mergeCells>
  <printOptions horizontalCentered="1"/>
  <pageMargins left="0.7086614173228347" right="0.31496062992125984" top="0.7480314960629921" bottom="0.7480314960629921" header="0.31496062992125984" footer="0.31496062992125984"/>
  <pageSetup firstPageNumber="1" useFirstPageNumber="1"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mieken</cp:lastModifiedBy>
  <cp:lastPrinted>2020-04-28T01:54:08Z</cp:lastPrinted>
  <dcterms:created xsi:type="dcterms:W3CDTF">2007-04-16T00:12:00Z</dcterms:created>
  <dcterms:modified xsi:type="dcterms:W3CDTF">2020-05-18T16:16:25Z</dcterms:modified>
  <cp:category/>
  <cp:version/>
  <cp:contentType/>
  <cp:contentStatus/>
</cp:coreProperties>
</file>