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<sst xmlns="http://schemas.openxmlformats.org/spreadsheetml/2006/main" count="1212" uniqueCount="639">
  <si>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</si>
  <si>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</si>
  <si>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</si>
  <si>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</si>
  <si>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</si>
  <si>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</si>
  <si>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</si>
  <si>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</si>
  <si>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</si>
  <si>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</si>
  <si>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</si>
  <si>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</si>
  <si>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</si>
  <si>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</si>
  <si>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</si>
  <si>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</si>
  <si>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</si>
  <si>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</si>
  <si>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</si>
  <si>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</si>
  <si>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</si>
  <si>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</si>
  <si>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</si>
  <si>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</si>
  <si>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</si>
  <si>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</si>
  <si>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</si>
  <si>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</si>
  <si>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</si>
  <si>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</si>
  <si>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</si>
  <si>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</si>
  <si>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</si>
  <si>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</si>
  <si>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</si>
  <si>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</si>
  <si>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</si>
  <si>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</si>
  <si>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</si>
  <si>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</si>
  <si>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</si>
  <si>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</si>
  <si>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</si>
  <si>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</si>
  <si>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</si>
  <si>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</si>
  <si>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</si>
  <si>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</si>
  <si>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</si>
  <si>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</si>
  <si>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</si>
  <si>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</si>
  <si>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</si>
  <si>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</si>
  <si>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</si>
  <si>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</si>
  <si>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</si>
  <si>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</si>
  <si>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</si>
  <si>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</si>
  <si>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</si>
  <si>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</si>
  <si>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</si>
  <si>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</si>
  <si>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</si>
  <si>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</si>
  <si>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</si>
  <si>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</si>
  <si>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</si>
  <si>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</si>
  <si>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</si>
  <si>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</si>
  <si>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</si>
  <si>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</si>
  <si>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</si>
  <si>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</si>
  <si>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</si>
  <si>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</si>
  <si>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</si>
  <si>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</si>
  <si>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</si>
  <si>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</si>
  <si>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</si>
  <si>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</si>
  <si>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</si>
  <si>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</si>
  <si>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</si>
  <si>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</si>
  <si>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</si>
  <si>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</si>
  <si>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</si>
  <si>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</si>
  <si>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</si>
  <si>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</si>
  <si>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</si>
  <si>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</si>
  <si>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</si>
  <si>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</si>
  <si>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</si>
  <si>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</si>
  <si>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</si>
  <si>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</si>
  <si>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</si>
  <si>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</si>
  <si>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</si>
  <si>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</si>
  <si>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</si>
  <si>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</si>
  <si>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</si>
  <si>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</si>
  <si>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</si>
  <si>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</si>
  <si>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</si>
  <si>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</si>
  <si>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</si>
  <si>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</si>
  <si>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</si>
  <si>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</si>
  <si>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</si>
  <si>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</si>
  <si>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</si>
  <si>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</si>
  <si>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</si>
  <si>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</si>
  <si>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</si>
  <si>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</si>
  <si>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</si>
  <si>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</si>
  <si>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</si>
  <si>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</si>
  <si>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</si>
  <si>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</si>
  <si>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</si>
  <si>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</si>
  <si>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</si>
  <si>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</si>
  <si>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</si>
  <si>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</si>
  <si>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</si>
  <si>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</si>
  <si>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</si>
  <si>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</si>
  <si>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</si>
  <si>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</si>
  <si>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</si>
  <si>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</si>
  <si>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</si>
  <si>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</si>
  <si>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</si>
  <si>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</si>
  <si>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</si>
  <si>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</si>
  <si>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</si>
  <si>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</si>
  <si>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</si>
  <si>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</si>
  <si>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</si>
  <si>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</si>
  <si>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</si>
  <si>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</si>
  <si>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</si>
  <si>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</si>
  <si>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</si>
  <si>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</si>
  <si>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</si>
  <si>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</si>
  <si>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</si>
  <si>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</si>
  <si>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</si>
  <si>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</si>
  <si>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</si>
  <si>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</si>
  <si>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</si>
  <si>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</si>
  <si>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</si>
  <si>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</si>
  <si>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</si>
  <si>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</si>
  <si>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</si>
  <si>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</si>
  <si>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</si>
  <si>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</si>
  <si>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</si>
  <si>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</si>
  <si>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</si>
  <si>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</si>
  <si>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</si>
  <si>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</si>
  <si>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</si>
  <si>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</si>
  <si>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</si>
  <si>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</si>
  <si>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</si>
  <si>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</si>
  <si>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</si>
  <si>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</si>
  <si>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</si>
  <si>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</si>
  <si>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</si>
  <si>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</si>
  <si>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</si>
  <si>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</si>
  <si>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</si>
  <si>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</si>
  <si>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</si>
  <si>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</si>
  <si>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</si>
  <si>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</si>
  <si>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</si>
  <si>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</si>
  <si>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</si>
  <si>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</si>
  <si>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</si>
  <si>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</si>
  <si>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</si>
  <si>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三重県多気町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</si>
  <si>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</si>
  <si>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</si>
  <si>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</si>
  <si>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</si>
  <si>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</si>
  <si>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</si>
  <si>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</si>
  <si>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</si>
  <si>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</si>
  <si>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</si>
  <si>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</si>
  <si>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</si>
  <si>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</si>
  <si>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</si>
  <si>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</si>
  <si>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</si>
  <si>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</si>
  <si>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</si>
  <si>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</si>
  <si>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</si>
  <si>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</si>
  <si>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</si>
  <si>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</si>
  <si>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</si>
  <si>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</si>
  <si>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</si>
  <si>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</si>
  <si>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</si>
  <si>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</si>
  <si>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</si>
  <si>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</si>
  <si>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</si>
  <si>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</si>
  <si>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</si>
  <si>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</si>
  <si>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</si>
  <si>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</si>
  <si>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</si>
  <si>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</si>
  <si>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</si>
  <si>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</si>
  <si>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</si>
  <si>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</si>
  <si>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</si>
  <si>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</si>
  <si>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</si>
  <si>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</si>
  <si>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</si>
  <si>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</si>
  <si>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</si>
  <si>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</si>
  <si>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</si>
  <si>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</si>
  <si>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</si>
  <si>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</si>
  <si>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</si>
  <si>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</si>
  <si>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</si>
  <si>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</si>
  <si>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</si>
  <si>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</si>
  <si>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</si>
  <si>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</si>
  <si>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</si>
  <si>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</si>
  <si>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</si>
  <si>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</si>
  <si>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</si>
  <si>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</si>
  <si>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</si>
  <si>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</si>
  <si>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</si>
  <si>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</si>
  <si>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</si>
  <si>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</si>
  <si>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</si>
  <si>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</si>
  <si>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</si>
  <si>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</si>
  <si>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</si>
  <si>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</si>
  <si>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</si>
  <si>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</si>
  <si>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</si>
  <si>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</si>
  <si>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</si>
  <si>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</si>
  <si>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</si>
  <si>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</si>
  <si>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</si>
  <si>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</si>
  <si>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</si>
  <si>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</si>
  <si>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</si>
  <si>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</si>
  <si>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</si>
  <si>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</si>
  <si>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</si>
  <si>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</si>
  <si>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</si>
  <si>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</si>
  <si>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</si>
  <si>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</si>
  <si>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</si>
  <si>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</si>
  <si>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</si>
  <si>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</si>
  <si>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</si>
  <si>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</si>
  <si>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</si>
  <si>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</si>
  <si>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</si>
  <si>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</si>
  <si>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</si>
  <si>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</si>
  <si>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</si>
  <si>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</si>
  <si>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</si>
  <si>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</si>
  <si>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</si>
  <si>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</si>
  <si>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</si>
  <si>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</si>
  <si>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</si>
  <si>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</si>
  <si>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</si>
  <si>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</si>
  <si>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</si>
  <si>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</si>
  <si>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</si>
  <si>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</si>
  <si>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</si>
  <si>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</si>
  <si>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</si>
  <si>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</si>
  <si>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</si>
  <si>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</si>
  <si>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</si>
  <si>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</si>
  <si>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</si>
  <si>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</si>
  <si>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</si>
  <si>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</si>
  <si>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</si>
  <si>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</si>
  <si>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</si>
  <si>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</si>
  <si>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</si>
  <si>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三重県多気町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</si>
  <si>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</si>
  <si>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</si>
  <si>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</si>
  <si>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</si>
  <si>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</si>
  <si>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</si>
  <si>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</si>
  <si>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</si>
  <si>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</si>
  <si>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</si>
  <si>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</si>
  <si>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</si>
  <si>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</si>
  <si>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</si>
  <si>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</si>
  <si>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</si>
  <si>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</si>
  <si>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</si>
  <si>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</si>
  <si>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</si>
  <si>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</si>
  <si>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</si>
  <si>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</si>
  <si>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</si>
  <si>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</si>
  <si>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</si>
  <si>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</si>
  <si>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</si>
  <si>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</si>
  <si>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</si>
  <si>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</si>
  <si>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</si>
  <si>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</si>
  <si>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</si>
  <si>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</si>
  <si>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</si>
  <si>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</si>
  <si>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</si>
  <si>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</si>
  <si>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</si>
  <si>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</si>
  <si>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</si>
  <si>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農業集落排水事業特別会計</t>
    <phoneticPr fontId="5"/>
  </si>
  <si>
    <t>法非適用企業</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</si>
  <si>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</si>
  <si>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</si>
  <si>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</si>
  <si>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</si>
  <si>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</si>
  <si>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</si>
  <si>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</si>
  <si>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</si>
  <si>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</si>
  <si>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</si>
  <si>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</si>
  <si>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</si>
  <si>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</si>
  <si>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</si>
  <si>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</si>
  <si>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</si>
  <si>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</si>
  <si>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</si>
  <si>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</si>
  <si>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</si>
  <si>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</si>
  <si>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</si>
  <si>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</si>
  <si>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</si>
  <si>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</si>
  <si>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</si>
  <si>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</si>
  <si>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</si>
  <si>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</si>
  <si>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</si>
  <si>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</si>
  <si>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</si>
  <si>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</si>
  <si>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</si>
  <si>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</si>
  <si>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</si>
  <si>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</si>
  <si>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</si>
  <si>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</si>
  <si>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</si>
  <si>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</si>
  <si>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</si>
  <si>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</si>
  <si>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</si>
  <si>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</si>
  <si>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</si>
  <si>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</si>
  <si>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</si>
  <si>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</si>
  <si>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</si>
  <si>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</si>
  <si>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</si>
  <si>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</si>
  <si>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</si>
  <si>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</si>
  <si>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</si>
  <si>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</si>
  <si>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</si>
  <si>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</si>
  <si>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</si>
  <si>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</si>
  <si>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</si>
  <si>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</si>
  <si>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</si>
  <si>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</si>
  <si>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</si>
  <si>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</si>
  <si>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</si>
  <si>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</si>
  <si>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戸別合併処理浄化槽整備事業特別会計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</si>
  <si>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</si>
  <si>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</si>
  <si>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</si>
  <si>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</si>
  <si>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</si>
  <si>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</si>
  <si>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</si>
  <si>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</si>
  <si>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</si>
  <si>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</si>
  <si>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</si>
  <si>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</si>
  <si>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</si>
  <si>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</si>
  <si>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</si>
  <si>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</si>
  <si>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</si>
  <si>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</si>
  <si>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</si>
  <si>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</si>
  <si>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</si>
  <si>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</si>
  <si>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</si>
  <si>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</si>
  <si>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</si>
  <si>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</si>
  <si>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</si>
  <si>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</si>
  <si>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</si>
  <si>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</si>
  <si>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</si>
  <si>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</si>
  <si>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</si>
  <si>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</si>
  <si>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</si>
  <si>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</si>
  <si>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</si>
  <si>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</si>
  <si>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</si>
  <si>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</si>
  <si>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</si>
  <si>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</si>
  <si>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</si>
  <si>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</si>
  <si>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</si>
  <si>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</si>
  <si>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</si>
  <si>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</si>
  <si>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</si>
  <si>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</si>
  <si>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</si>
  <si>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</si>
  <si>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</si>
  <si>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</si>
  <si>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</si>
  <si>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</si>
  <si>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</si>
  <si>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</si>
  <si>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</si>
  <si>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</si>
  <si>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</si>
  <si>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</si>
  <si>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</si>
  <si>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</si>
  <si>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</si>
  <si>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</si>
  <si>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</si>
  <si>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</si>
  <si>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</si>
  <si>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</si>
  <si>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</si>
  <si>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</si>
  <si>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</si>
  <si>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</si>
  <si>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</si>
  <si>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</si>
  <si>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</si>
  <si>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</si>
  <si>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</si>
  <si>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</si>
  <si>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</si>
  <si>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</si>
  <si>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</si>
  <si>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</si>
  <si>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</si>
  <si>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</si>
  <si>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</si>
  <si>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</si>
  <si>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0.37</t>
  </si>
  <si>
    <t>▲ 0.99</t>
  </si>
  <si>
    <t>▲ 5.65</t>
  </si>
  <si>
    <t>▲ 3.41</t>
  </si>
  <si>
    <t>水道事業会計</t>
  </si>
  <si>
    <t>下水道事業会計</t>
  </si>
  <si>
    <t>一般会計</t>
  </si>
  <si>
    <t>工業用水道事業会計</t>
  </si>
  <si>
    <t>国民健康保険特別会計</t>
  </si>
  <si>
    <t>介護保険特別会計</t>
  </si>
  <si>
    <t>農業集落排水事業特別会計</t>
  </si>
  <si>
    <t>戸別合併処理浄化槽整備事業特別会計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</si>
  <si>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</si>
  <si>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</si>
  <si>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</si>
  <si>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</si>
  <si>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</si>
  <si>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</si>
  <si>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</si>
  <si>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</si>
  <si>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</si>
  <si>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</si>
  <si>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</si>
  <si>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</si>
  <si>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〇</t>
    <phoneticPr fontId="2"/>
  </si>
  <si>
    <t>多気東部土地開発公社</t>
    <rPh sb="0" eb="2">
      <t>タキ</t>
    </rPh>
    <rPh sb="2" eb="4">
      <t>トウブ</t>
    </rPh>
    <rPh sb="4" eb="6">
      <t>トチ</t>
    </rPh>
    <rPh sb="6" eb="8">
      <t>カイハツ</t>
    </rPh>
    <rPh sb="8" eb="10">
      <t>コウシャ</t>
    </rPh>
    <phoneticPr fontId="2"/>
  </si>
  <si>
    <t>三重県多気郡多気町松阪市学校組合一般会計</t>
  </si>
  <si>
    <t>松阪地区広域衛生組合一般会計</t>
  </si>
  <si>
    <t>宮川福祉施設組合一般会計</t>
  </si>
  <si>
    <t>宮川福祉施設組合介護サービス事業特別会計</t>
  </si>
  <si>
    <t>三重地方税管理回収機構一般会計</t>
  </si>
  <si>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</si>
  <si>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</si>
  <si>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</si>
  <si>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</si>
  <si>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</si>
  <si>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</si>
  <si>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</si>
  <si>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</si>
  <si>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</si>
  <si>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</si>
  <si>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</si>
  <si>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t>
    <phoneticPr fontId="2"/>
  </si>
  <si>
    <t>-</t>
    <phoneticPr fontId="2"/>
  </si>
  <si>
    <t>-</t>
    <phoneticPr fontId="2"/>
  </si>
  <si>
    <t>-</t>
    <phoneticPr fontId="2"/>
  </si>
  <si>
    <t>教育、福祉施設建設整備基金</t>
    <rPh sb="0" eb="2">
      <t>キョウイク</t>
    </rPh>
    <rPh sb="3" eb="5">
      <t>フクシ</t>
    </rPh>
    <rPh sb="5" eb="7">
      <t>シセツ</t>
    </rPh>
    <rPh sb="7" eb="9">
      <t>ケンセツ</t>
    </rPh>
    <rPh sb="9" eb="11">
      <t>セイビ</t>
    </rPh>
    <rPh sb="11" eb="13">
      <t>キキン</t>
    </rPh>
    <phoneticPr fontId="2"/>
  </si>
  <si>
    <t>ふるさと振興基金</t>
    <rPh sb="4" eb="6">
      <t>シンコウ</t>
    </rPh>
    <rPh sb="6" eb="8">
      <t>キキン</t>
    </rPh>
    <phoneticPr fontId="2"/>
  </si>
  <si>
    <t>福祉基金</t>
    <rPh sb="0" eb="2">
      <t>フクシ</t>
    </rPh>
    <rPh sb="2" eb="4">
      <t>キキン</t>
    </rPh>
    <phoneticPr fontId="2"/>
  </si>
  <si>
    <t>多気町シャープ国際交流基金</t>
    <rPh sb="0" eb="3">
      <t>タキチョウ</t>
    </rPh>
    <rPh sb="7" eb="9">
      <t>コクサイ</t>
    </rPh>
    <rPh sb="9" eb="11">
      <t>コウリュウ</t>
    </rPh>
    <rPh sb="11" eb="13">
      <t>キキン</t>
    </rPh>
    <phoneticPr fontId="2"/>
  </si>
  <si>
    <t>松阪地区広域消防組合職員退職手当基金</t>
    <rPh sb="0" eb="2">
      <t>マツサカ</t>
    </rPh>
    <rPh sb="2" eb="4">
      <t>チク</t>
    </rPh>
    <rPh sb="4" eb="6">
      <t>コウイキ</t>
    </rPh>
    <rPh sb="6" eb="8">
      <t>ショウボウ</t>
    </rPh>
    <rPh sb="8" eb="10">
      <t>クミアイ</t>
    </rPh>
    <rPh sb="10" eb="12">
      <t>ショクイン</t>
    </rPh>
    <rPh sb="12" eb="14">
      <t>タイショク</t>
    </rPh>
    <rPh sb="14" eb="16">
      <t>テアテ</t>
    </rPh>
    <rPh sb="16" eb="18">
      <t>キキン</t>
    </rPh>
    <phoneticPr fontId="2"/>
  </si>
  <si>
    <t>-</t>
    <phoneticPr fontId="2"/>
  </si>
  <si>
    <t>-</t>
    <phoneticPr fontId="2"/>
  </si>
  <si>
    <t>-</t>
    <phoneticPr fontId="2"/>
  </si>
  <si>
    <t>-</t>
    <phoneticPr fontId="2"/>
  </si>
  <si>
    <t>-</t>
    <phoneticPr fontId="2"/>
  </si>
  <si>
    <t>-</t>
    <phoneticPr fontId="2"/>
  </si>
  <si>
    <t>-</t>
    <phoneticPr fontId="2"/>
  </si>
  <si>
    <t>-</t>
    <phoneticPr fontId="2"/>
  </si>
  <si>
    <t>三重地方税管理回収機構滞納整理拡充事業特別会計</t>
    <rPh sb="0" eb="2">
      <t>ミエ</t>
    </rPh>
    <rPh sb="2" eb="5">
      <t>チホウゼイ</t>
    </rPh>
    <rPh sb="5" eb="7">
      <t>カンリ</t>
    </rPh>
    <rPh sb="7" eb="9">
      <t>カイシュウ</t>
    </rPh>
    <rPh sb="9" eb="11">
      <t>キコウ</t>
    </rPh>
    <rPh sb="11" eb="13">
      <t>タイノウ</t>
    </rPh>
    <rPh sb="13" eb="15">
      <t>セイリ</t>
    </rPh>
    <rPh sb="15" eb="17">
      <t>カクジュウ</t>
    </rPh>
    <rPh sb="17" eb="19">
      <t>ジギョウ</t>
    </rPh>
    <rPh sb="19" eb="21">
      <t>トクベツ</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</si>
  <si>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</si>
  <si>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</si>
  <si>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</si>
  <si>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将来負担比率の算定外が続いているが、施設の老朽化に伴い今後、施設整備のための地方債借入が見込まれる。各世代間の公平な負担を前提に施設整備の在り方を検討していく。</t>
    <rPh sb="0" eb="2">
      <t>ショウライ</t>
    </rPh>
    <rPh sb="2" eb="6">
      <t>フタンヒリツ</t>
    </rPh>
    <rPh sb="7" eb="9">
      <t>サンテイ</t>
    </rPh>
    <rPh sb="9" eb="10">
      <t>ガイ</t>
    </rPh>
    <rPh sb="11" eb="12">
      <t>ツヅ</t>
    </rPh>
    <rPh sb="18" eb="20">
      <t>シセツ</t>
    </rPh>
    <rPh sb="21" eb="24">
      <t>ロウキュウカ</t>
    </rPh>
    <rPh sb="25" eb="26">
      <t>トモナ</t>
    </rPh>
    <rPh sb="27" eb="29">
      <t>コンゴ</t>
    </rPh>
    <rPh sb="30" eb="32">
      <t>シセツ</t>
    </rPh>
    <rPh sb="32" eb="34">
      <t>セイビ</t>
    </rPh>
    <rPh sb="38" eb="41">
      <t>チホウサイ</t>
    </rPh>
    <rPh sb="41" eb="43">
      <t>カリイレ</t>
    </rPh>
    <rPh sb="44" eb="46">
      <t>ミコ</t>
    </rPh>
    <rPh sb="50" eb="51">
      <t>カク</t>
    </rPh>
    <rPh sb="51" eb="53">
      <t>セダイ</t>
    </rPh>
    <rPh sb="53" eb="54">
      <t>カン</t>
    </rPh>
    <rPh sb="55" eb="57">
      <t>コウヘイ</t>
    </rPh>
    <rPh sb="58" eb="60">
      <t>フタン</t>
    </rPh>
    <rPh sb="61" eb="63">
      <t>ゼンテイ</t>
    </rPh>
    <rPh sb="64" eb="66">
      <t>シセツ</t>
    </rPh>
    <rPh sb="66" eb="68">
      <t>セイビ</t>
    </rPh>
    <rPh sb="69" eb="70">
      <t>ア</t>
    </rPh>
    <rPh sb="71" eb="72">
      <t>カタ</t>
    </rPh>
    <rPh sb="73" eb="75">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</si>
  <si>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</si>
  <si>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</si>
  <si>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</si>
  <si>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</si>
  <si>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</si>
  <si>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</si>
  <si>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の算定外に加え実質公債費率の減少も続いているが、老朽施設の更新や長寿命化、公営企業の各インフラ設備の更新が予定され今後比率の上昇が見込まれる。適切な施設規模や更新費用の各年度の平準化を図っていく。</t>
    <rPh sb="0" eb="2">
      <t>ショウライ</t>
    </rPh>
    <rPh sb="2" eb="4">
      <t>フタン</t>
    </rPh>
    <rPh sb="4" eb="6">
      <t>ヒリツ</t>
    </rPh>
    <rPh sb="7" eb="9">
      <t>サンテイ</t>
    </rPh>
    <rPh sb="9" eb="10">
      <t>ガイ</t>
    </rPh>
    <rPh sb="11" eb="12">
      <t>クワ</t>
    </rPh>
    <rPh sb="13" eb="15">
      <t>ジッシツ</t>
    </rPh>
    <rPh sb="15" eb="19">
      <t>コウサイヒリツ</t>
    </rPh>
    <rPh sb="20" eb="22">
      <t>ゲンショウ</t>
    </rPh>
    <rPh sb="23" eb="24">
      <t>ツヅ</t>
    </rPh>
    <rPh sb="30" eb="32">
      <t>ロウキュウ</t>
    </rPh>
    <rPh sb="32" eb="34">
      <t>シセツ</t>
    </rPh>
    <rPh sb="35" eb="37">
      <t>コウシン</t>
    </rPh>
    <rPh sb="38" eb="42">
      <t>チョウジュミョウカ</t>
    </rPh>
    <rPh sb="43" eb="45">
      <t>コウエイ</t>
    </rPh>
    <rPh sb="45" eb="47">
      <t>キギョウ</t>
    </rPh>
    <rPh sb="48" eb="49">
      <t>カク</t>
    </rPh>
    <rPh sb="53" eb="55">
      <t>セツビ</t>
    </rPh>
    <rPh sb="56" eb="58">
      <t>コウシン</t>
    </rPh>
    <rPh sb="59" eb="61">
      <t>ヨテイ</t>
    </rPh>
    <rPh sb="63" eb="65">
      <t>コンゴ</t>
    </rPh>
    <rPh sb="65" eb="67">
      <t>ヒリツ</t>
    </rPh>
    <rPh sb="68" eb="70">
      <t>ジョウショウ</t>
    </rPh>
    <rPh sb="71" eb="73">
      <t>ミコ</t>
    </rPh>
    <rPh sb="77" eb="79">
      <t>テキセツ</t>
    </rPh>
    <rPh sb="80" eb="82">
      <t>シセツ</t>
    </rPh>
    <rPh sb="82" eb="84">
      <t>キボ</t>
    </rPh>
    <rPh sb="85" eb="87">
      <t>コウシン</t>
    </rPh>
    <rPh sb="87" eb="89">
      <t>ヒヨウ</t>
    </rPh>
    <rPh sb="90" eb="93">
      <t>カクネンド</t>
    </rPh>
    <rPh sb="94" eb="97">
      <t>ヘイジュンカ</t>
    </rPh>
    <rPh sb="98" eb="99">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</si>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</sst>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c:ext xmlns:c16="http://schemas.microsoft.com/office/drawing/2014/chart" uri="{C3380CC4-5D6E-409C-BE32-E72D297353CC}">
              <c16:uniqueId val="{00000000-D1AC-4BDF-BF64-2463C88FFD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48557</c:v>
                </c:pt>
                <c:pt idx="1">
                  <c:v>40883</c:v>
                </c:pt>
                <c:pt idx="2">
                  <c:v>27153</c:v>
                </c:pt>
                <c:pt idx="3">
                  <c:v>22551</c:v>
                </c:pt>
                <c:pt idx="4">
                  <c:v>22029</c:v>
                </c:pt>
              </c:numCache>
            </c:numRef>
          </c:val>
          <c:smooth val="0"/>
          <c:extLst>
            <c:ext xmlns:c16="http://schemas.microsoft.com/office/drawing/2014/chart" uri="{C3380CC4-5D6E-409C-BE32-E72D297353CC}">
              <c16:uniqueId val="{00000001-D1AC-4BDF-BF64-2463C88FFD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4.71</c:v>
                </c:pt>
                <c:pt idx="1">
                  <c:v>5.25</c:v>
                </c:pt>
                <c:pt idx="2">
                  <c:v>4.32</c:v>
                </c:pt>
                <c:pt idx="3">
                  <c:v>5.26</c:v>
                </c:pt>
                <c:pt idx="4">
                  <c:v>5.17</c:v>
                </c:pt>
              </c:numCache>
            </c:numRef>
          </c:val>
          <c:extLst>
            <c:ext xmlns:c16="http://schemas.microsoft.com/office/drawing/2014/chart" uri="{C3380CC4-5D6E-409C-BE32-E72D297353CC}">
              <c16:uniqueId val="{00000000-ACF4-4E7C-A090-E3CD9153AD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40.14</c:v>
                </c:pt>
                <c:pt idx="1">
                  <c:v>38.25</c:v>
                </c:pt>
                <c:pt idx="2">
                  <c:v>34.25</c:v>
                </c:pt>
                <c:pt idx="3">
                  <c:v>29.64</c:v>
                </c:pt>
                <c:pt idx="4">
                  <c:v>37.36</c:v>
                </c:pt>
              </c:numCache>
            </c:numRef>
          </c:val>
          <c:extLst>
            <c:ext xmlns:c16="http://schemas.microsoft.com/office/drawing/2014/chart" uri="{C3380CC4-5D6E-409C-BE32-E72D297353CC}">
              <c16:uniqueId val="{00000001-ACF4-4E7C-A090-E3CD9153AD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-0.99</c:v>
                </c:pt>
                <c:pt idx="2">
                  <c:v>-5.65</c:v>
                </c:pt>
                <c:pt idx="3">
                  <c:v>-3.41</c:v>
                </c:pt>
                <c:pt idx="4">
                  <c:v>7.09</c:v>
                </c:pt>
              </c:numCache>
            </c:numRef>
          </c:val>
          <c:smooth val="0"/>
          <c:extLst>
            <c:ext xmlns:c16="http://schemas.microsoft.com/office/drawing/2014/chart" uri="{C3380CC4-5D6E-409C-BE32-E72D297353CC}">
              <c16:uniqueId val="{00000002-ACF4-4E7C-A090-E3CD9153AD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0-C9D0-47C4-A3C9-365378FE7D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D0-47C4-A3C9-365378FE7DAB}"/>
            </c:ext>
          </c:extLst>
        </c:ser>
        <c:ser>
          <c:idx val="2"/>
          <c:order val="2"/>
          <c:tx>
            <c:strRef>
              <c:f>データシート!$A$29</c:f>
              <c:strCache>
                <c:ptCount val="1"/>
                <c:pt idx="0">
                  <c:v>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7.0000000000000007E-2</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2-C9D0-47C4-A3C9-365378FE7DA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0.05</c:v>
                </c:pt>
                <c:pt idx="4">
                  <c:v>#N/A</c:v>
                </c:pt>
                <c:pt idx="5">
                  <c:v>0.12</c:v>
                </c:pt>
                <c:pt idx="6">
                  <c:v>#N/A</c:v>
                </c:pt>
                <c:pt idx="7">
                  <c:v>0.04</c:v>
                </c:pt>
                <c:pt idx="8">
                  <c:v>#N/A</c:v>
                </c:pt>
                <c:pt idx="9">
                  <c:v>0.04</c:v>
                </c:pt>
              </c:numCache>
            </c:numRef>
          </c:val>
          <c:extLst>
            <c:ext xmlns:c16="http://schemas.microsoft.com/office/drawing/2014/chart" uri="{C3380CC4-5D6E-409C-BE32-E72D297353CC}">
              <c16:uniqueId val="{00000003-C9D0-47C4-A3C9-365378FE7DA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0.99</c:v>
                </c:pt>
                <c:pt idx="2">
                  <c:v>#N/A</c:v>
                </c:pt>
                <c:pt idx="3">
                  <c:v>0.57999999999999996</c:v>
                </c:pt>
                <c:pt idx="4">
                  <c:v>#N/A</c:v>
                </c:pt>
                <c:pt idx="5">
                  <c:v>0.3</c:v>
                </c:pt>
                <c:pt idx="6">
                  <c:v>#N/A</c:v>
                </c:pt>
                <c:pt idx="7">
                  <c:v>1.06</c:v>
                </c:pt>
                <c:pt idx="8">
                  <c:v>#N/A</c:v>
                </c:pt>
                <c:pt idx="9">
                  <c:v>0.3</c:v>
                </c:pt>
              </c:numCache>
            </c:numRef>
          </c:val>
          <c:extLst>
            <c:ext xmlns:c16="http://schemas.microsoft.com/office/drawing/2014/chart" uri="{C3380CC4-5D6E-409C-BE32-E72D297353CC}">
              <c16:uniqueId val="{00000004-C9D0-47C4-A3C9-365378FE7DA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1.58</c:v>
                </c:pt>
                <c:pt idx="2">
                  <c:v>#N/A</c:v>
                </c:pt>
                <c:pt idx="3">
                  <c:v>1.8</c:v>
                </c:pt>
                <c:pt idx="4">
                  <c:v>#N/A</c:v>
                </c:pt>
                <c:pt idx="5">
                  <c:v>1.5</c:v>
                </c:pt>
                <c:pt idx="6">
                  <c:v>#N/A</c:v>
                </c:pt>
                <c:pt idx="7">
                  <c:v>1.99</c:v>
                </c:pt>
                <c:pt idx="8">
                  <c:v>#N/A</c:v>
                </c:pt>
                <c:pt idx="9">
                  <c:v>1.1200000000000001</c:v>
                </c:pt>
              </c:numCache>
            </c:numRef>
          </c:val>
          <c:extLst>
            <c:ext xmlns:c16="http://schemas.microsoft.com/office/drawing/2014/chart" uri="{C3380CC4-5D6E-409C-BE32-E72D297353CC}">
              <c16:uniqueId val="{00000005-C9D0-47C4-A3C9-365378FE7DA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2.99</c:v>
                </c:pt>
                <c:pt idx="2">
                  <c:v>#N/A</c:v>
                </c:pt>
                <c:pt idx="3">
                  <c:v>3.25</c:v>
                </c:pt>
                <c:pt idx="4">
                  <c:v>#N/A</c:v>
                </c:pt>
                <c:pt idx="5">
                  <c:v>3.74</c:v>
                </c:pt>
                <c:pt idx="6">
                  <c:v>#N/A</c:v>
                </c:pt>
                <c:pt idx="7">
                  <c:v>4.1100000000000003</c:v>
                </c:pt>
                <c:pt idx="8">
                  <c:v>#N/A</c:v>
                </c:pt>
                <c:pt idx="9">
                  <c:v>4.57</c:v>
                </c:pt>
              </c:numCache>
            </c:numRef>
          </c:val>
          <c:extLst>
            <c:ext xmlns:c16="http://schemas.microsoft.com/office/drawing/2014/chart" uri="{C3380CC4-5D6E-409C-BE32-E72D297353CC}">
              <c16:uniqueId val="{00000006-C9D0-47C4-A3C9-365378FE7DA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4.6900000000000004</c:v>
                </c:pt>
                <c:pt idx="2">
                  <c:v>#N/A</c:v>
                </c:pt>
                <c:pt idx="3">
                  <c:v>5.24</c:v>
                </c:pt>
                <c:pt idx="4">
                  <c:v>#N/A</c:v>
                </c:pt>
                <c:pt idx="5">
                  <c:v>4.3</c:v>
                </c:pt>
                <c:pt idx="6">
                  <c:v>#N/A</c:v>
                </c:pt>
                <c:pt idx="7">
                  <c:v>5.23</c:v>
                </c:pt>
                <c:pt idx="8">
                  <c:v>#N/A</c:v>
                </c:pt>
                <c:pt idx="9">
                  <c:v>5.16</c:v>
                </c:pt>
              </c:numCache>
            </c:numRef>
          </c:val>
          <c:extLst>
            <c:ext xmlns:c16="http://schemas.microsoft.com/office/drawing/2014/chart" uri="{C3380CC4-5D6E-409C-BE32-E72D297353CC}">
              <c16:uniqueId val="{00000007-C9D0-47C4-A3C9-365378FE7DA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9.51</c:v>
                </c:pt>
                <c:pt idx="2">
                  <c:v>#N/A</c:v>
                </c:pt>
                <c:pt idx="3">
                  <c:v>10.87</c:v>
                </c:pt>
                <c:pt idx="4">
                  <c:v>#N/A</c:v>
                </c:pt>
                <c:pt idx="5">
                  <c:v>12.64</c:v>
                </c:pt>
                <c:pt idx="6">
                  <c:v>#N/A</c:v>
                </c:pt>
                <c:pt idx="7">
                  <c:v>14.17</c:v>
                </c:pt>
                <c:pt idx="8">
                  <c:v>#N/A</c:v>
                </c:pt>
                <c:pt idx="9">
                  <c:v>15.56</c:v>
                </c:pt>
              </c:numCache>
            </c:numRef>
          </c:val>
          <c:extLst>
            <c:ext xmlns:c16="http://schemas.microsoft.com/office/drawing/2014/chart" uri="{C3380CC4-5D6E-409C-BE32-E72D297353CC}">
              <c16:uniqueId val="{00000008-C9D0-47C4-A3C9-365378FE7D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14.02</c:v>
                </c:pt>
                <c:pt idx="2">
                  <c:v>#N/A</c:v>
                </c:pt>
                <c:pt idx="3">
                  <c:v>15.89</c:v>
                </c:pt>
                <c:pt idx="4">
                  <c:v>#N/A</c:v>
                </c:pt>
                <c:pt idx="5">
                  <c:v>16.059999999999999</c:v>
                </c:pt>
                <c:pt idx="6">
                  <c:v>#N/A</c:v>
                </c:pt>
                <c:pt idx="7">
                  <c:v>15.54</c:v>
                </c:pt>
                <c:pt idx="8">
                  <c:v>#N/A</c:v>
                </c:pt>
                <c:pt idx="9">
                  <c:v>16.14</c:v>
                </c:pt>
              </c:numCache>
            </c:numRef>
          </c:val>
          <c:extLst>
            <c:ext xmlns:c16="http://schemas.microsoft.com/office/drawing/2014/chart" uri="{C3380CC4-5D6E-409C-BE32-E72D297353CC}">
              <c16:uniqueId val="{00000009-C9D0-47C4-A3C9-365378FE7D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820</c:v>
                </c:pt>
                <c:pt idx="5">
                  <c:v>787</c:v>
                </c:pt>
                <c:pt idx="8">
                  <c:v>792</c:v>
                </c:pt>
                <c:pt idx="11">
                  <c:v>776</c:v>
                </c:pt>
                <c:pt idx="14">
                  <c:v>729</c:v>
                </c:pt>
              </c:numCache>
            </c:numRef>
          </c:val>
          <c:extLst>
            <c:ext xmlns:c16="http://schemas.microsoft.com/office/drawing/2014/chart" uri="{C3380CC4-5D6E-409C-BE32-E72D297353CC}">
              <c16:uniqueId val="{00000000-C144-445E-B0A2-20521EBD7C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44-445E-B0A2-20521EBD7C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44-445E-B0A2-20521EBD7C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34</c:v>
                </c:pt>
                <c:pt idx="6">
                  <c:v>17</c:v>
                </c:pt>
                <c:pt idx="9">
                  <c:v>14</c:v>
                </c:pt>
                <c:pt idx="12">
                  <c:v>12</c:v>
                </c:pt>
              </c:numCache>
            </c:numRef>
          </c:val>
          <c:extLst>
            <c:ext xmlns:c16="http://schemas.microsoft.com/office/drawing/2014/chart" uri="{C3380CC4-5D6E-409C-BE32-E72D297353CC}">
              <c16:uniqueId val="{00000003-C144-445E-B0A2-20521EBD7C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326</c:v>
                </c:pt>
                <c:pt idx="3">
                  <c:v>314</c:v>
                </c:pt>
                <c:pt idx="6">
                  <c:v>324</c:v>
                </c:pt>
                <c:pt idx="9">
                  <c:v>315</c:v>
                </c:pt>
                <c:pt idx="12">
                  <c:v>314</c:v>
                </c:pt>
              </c:numCache>
            </c:numRef>
          </c:val>
          <c:extLst>
            <c:ext xmlns:c16="http://schemas.microsoft.com/office/drawing/2014/chart" uri="{C3380CC4-5D6E-409C-BE32-E72D297353CC}">
              <c16:uniqueId val="{00000004-C144-445E-B0A2-20521EBD7C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44-445E-B0A2-20521EBD7C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44-445E-B0A2-20521EBD7C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771</c:v>
                </c:pt>
                <c:pt idx="3">
                  <c:v>712</c:v>
                </c:pt>
                <c:pt idx="6">
                  <c:v>760</c:v>
                </c:pt>
                <c:pt idx="9">
                  <c:v>721</c:v>
                </c:pt>
                <c:pt idx="12">
                  <c:v>654</c:v>
                </c:pt>
              </c:numCache>
            </c:numRef>
          </c:val>
          <c:extLst>
            <c:ext xmlns:c16="http://schemas.microsoft.com/office/drawing/2014/chart" uri="{C3380CC4-5D6E-409C-BE32-E72D297353CC}">
              <c16:uniqueId val="{00000007-C144-445E-B0A2-20521EBD7C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326</c:v>
                </c:pt>
                <c:pt idx="2">
                  <c:v>#N/A</c:v>
                </c:pt>
                <c:pt idx="3">
                  <c:v>#N/A</c:v>
                </c:pt>
                <c:pt idx="4">
                  <c:v>273</c:v>
                </c:pt>
                <c:pt idx="5">
                  <c:v>#N/A</c:v>
                </c:pt>
                <c:pt idx="6">
                  <c:v>#N/A</c:v>
                </c:pt>
                <c:pt idx="7">
                  <c:v>309</c:v>
                </c:pt>
                <c:pt idx="8">
                  <c:v>#N/A</c:v>
                </c:pt>
                <c:pt idx="9">
                  <c:v>#N/A</c:v>
                </c:pt>
                <c:pt idx="10">
                  <c:v>274</c:v>
                </c:pt>
                <c:pt idx="11">
                  <c:v>#N/A</c:v>
                </c:pt>
                <c:pt idx="12">
                  <c:v>#N/A</c:v>
                </c:pt>
                <c:pt idx="13">
                  <c:v>251</c:v>
                </c:pt>
                <c:pt idx="14">
                  <c:v>#N/A</c:v>
                </c:pt>
              </c:numCache>
            </c:numRef>
          </c:val>
          <c:smooth val="0"/>
          <c:extLst>
            <c:ext xmlns:c16="http://schemas.microsoft.com/office/drawing/2014/chart" uri="{C3380CC4-5D6E-409C-BE32-E72D297353CC}">
              <c16:uniqueId val="{00000008-C144-445E-B0A2-20521EBD7C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8765</c:v>
                </c:pt>
                <c:pt idx="5">
                  <c:v>8529</c:v>
                </c:pt>
                <c:pt idx="8">
                  <c:v>8179</c:v>
                </c:pt>
                <c:pt idx="11">
                  <c:v>7884</c:v>
                </c:pt>
                <c:pt idx="14">
                  <c:v>7912</c:v>
                </c:pt>
              </c:numCache>
            </c:numRef>
          </c:val>
          <c:extLst>
            <c:ext xmlns:c16="http://schemas.microsoft.com/office/drawing/2014/chart" uri="{C3380CC4-5D6E-409C-BE32-E72D297353CC}">
              <c16:uniqueId val="{00000000-F4DD-4F4F-BB4E-D061E69045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4DD-4F4F-BB4E-D061E69045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4254</c:v>
                </c:pt>
                <c:pt idx="5">
                  <c:v>4104</c:v>
                </c:pt>
                <c:pt idx="8">
                  <c:v>3953</c:v>
                </c:pt>
                <c:pt idx="11">
                  <c:v>3685</c:v>
                </c:pt>
                <c:pt idx="14">
                  <c:v>4174</c:v>
                </c:pt>
              </c:numCache>
            </c:numRef>
          </c:val>
          <c:extLst>
            <c:ext xmlns:c16="http://schemas.microsoft.com/office/drawing/2014/chart" uri="{C3380CC4-5D6E-409C-BE32-E72D297353CC}">
              <c16:uniqueId val="{00000002-F4DD-4F4F-BB4E-D061E69045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DD-4F4F-BB4E-D061E69045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DD-4F4F-BB4E-D061E69045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DD-4F4F-BB4E-D061E69045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1426</c:v>
                </c:pt>
                <c:pt idx="3">
                  <c:v>1375</c:v>
                </c:pt>
                <c:pt idx="6">
                  <c:v>1335</c:v>
                </c:pt>
                <c:pt idx="9">
                  <c:v>1317</c:v>
                </c:pt>
                <c:pt idx="12">
                  <c:v>1256</c:v>
                </c:pt>
              </c:numCache>
            </c:numRef>
          </c:val>
          <c:extLst>
            <c:ext xmlns:c16="http://schemas.microsoft.com/office/drawing/2014/chart" uri="{C3380CC4-5D6E-409C-BE32-E72D297353CC}">
              <c16:uniqueId val="{00000006-F4DD-4F4F-BB4E-D061E69045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101</c:v>
                </c:pt>
                <c:pt idx="3">
                  <c:v>82</c:v>
                </c:pt>
                <c:pt idx="6">
                  <c:v>66</c:v>
                </c:pt>
                <c:pt idx="9">
                  <c:v>57</c:v>
                </c:pt>
                <c:pt idx="12">
                  <c:v>46</c:v>
                </c:pt>
              </c:numCache>
            </c:numRef>
          </c:val>
          <c:extLst>
            <c:ext xmlns:c16="http://schemas.microsoft.com/office/drawing/2014/chart" uri="{C3380CC4-5D6E-409C-BE32-E72D297353CC}">
              <c16:uniqueId val="{00000007-F4DD-4F4F-BB4E-D061E69045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4467</c:v>
                </c:pt>
                <c:pt idx="3">
                  <c:v>4392</c:v>
                </c:pt>
                <c:pt idx="6">
                  <c:v>4367</c:v>
                </c:pt>
                <c:pt idx="9">
                  <c:v>4292</c:v>
                </c:pt>
                <c:pt idx="12">
                  <c:v>4053</c:v>
                </c:pt>
              </c:numCache>
            </c:numRef>
          </c:val>
          <c:extLst>
            <c:ext xmlns:c16="http://schemas.microsoft.com/office/drawing/2014/chart" uri="{C3380CC4-5D6E-409C-BE32-E72D297353CC}">
              <c16:uniqueId val="{00000008-F4DD-4F4F-BB4E-D061E69045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DD-4F4F-BB4E-D061E69045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6860</c:v>
                </c:pt>
                <c:pt idx="3">
                  <c:v>6521</c:v>
                </c:pt>
                <c:pt idx="6">
                  <c:v>6135</c:v>
                </c:pt>
                <c:pt idx="9">
                  <c:v>5891</c:v>
                </c:pt>
                <c:pt idx="12">
                  <c:v>6138</c:v>
                </c:pt>
              </c:numCache>
            </c:numRef>
          </c:val>
          <c:extLst>
            <c:ext xmlns:c16="http://schemas.microsoft.com/office/drawing/2014/chart" uri="{C3380CC4-5D6E-409C-BE32-E72D297353CC}">
              <c16:uniqueId val="{0000000A-F4DD-4F4F-BB4E-D061E69045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DD-4F4F-BB4E-D061E69045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1811</c:v>
                </c:pt>
                <c:pt idx="1">
                  <c:v>1578</c:v>
                </c:pt>
                <c:pt idx="2">
                  <c:v>1958</c:v>
                </c:pt>
              </c:numCache>
            </c:numRef>
          </c:val>
          <c:extLst>
            <c:ext xmlns:c16="http://schemas.microsoft.com/office/drawing/2014/chart" uri="{C3380CC4-5D6E-409C-BE32-E72D297353CC}">
              <c16:uniqueId val="{00000000-8957-4A74-9339-3ED77F953C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477</c:v>
                </c:pt>
                <c:pt idx="1">
                  <c:v>477</c:v>
                </c:pt>
                <c:pt idx="2">
                  <c:v>477</c:v>
                </c:pt>
              </c:numCache>
            </c:numRef>
          </c:val>
          <c:extLst>
            <c:ext xmlns:c16="http://schemas.microsoft.com/office/drawing/2014/chart" uri="{C3380CC4-5D6E-409C-BE32-E72D297353CC}">
              <c16:uniqueId val="{00000001-8957-4A74-9339-3ED77F953C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1451</c:v>
                </c:pt>
                <c:pt idx="1">
                  <c:v>1436</c:v>
                </c:pt>
                <c:pt idx="2">
                  <c:v>1468</c:v>
                </c:pt>
              </c:numCache>
            </c:numRef>
          </c:val>
          <c:extLst>
            <c:ext xmlns:c16="http://schemas.microsoft.com/office/drawing/2014/chart" uri="{C3380CC4-5D6E-409C-BE32-E72D297353CC}">
              <c16:uniqueId val="{00000002-8957-4A74-9339-3ED77F953C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{76E1FC3E-2AE5-4C0C-A3B2-A4836532B7B1}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D4-40FB-A9EB-101DABFC33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{CB0E8F2C-A018-4031-89E8-01BD30D851C8}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4-40FB-A9EB-101DABFC33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{188E83EF-0C61-4A5B-977B-F6F3D8748713}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4-40FB-A9EB-101DABFC33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{4CC2D85D-03C7-4E38-B8FB-36308BB12342}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4-40FB-A9EB-101DABFC33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{ADBF62A6-0E43-4918-BC88-CD3F65E057EB}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4-40FB-A9EB-101DABFC33A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{6C641960-0B86-4BF8-8F62-03DB21C38E76}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D4-40FB-A9EB-101DABFC33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{23908EA3-60A3-45DF-8A8A-A66AD50FC859}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D4-40FB-A9EB-101DABFC33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{1175B76C-04B0-491E-AC11-5F86C7AEDD92}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D4-40FB-A9EB-101DABFC33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{9A4AD2C8-DFF1-4649-8B7D-B5297106FDB7}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D4-40FB-A9EB-101DABFC33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50.8</c:v>
                </c:pt>
                <c:pt idx="16">
                  <c:v>52.7</c:v>
                </c:pt>
                <c:pt idx="24">
                  <c:v>54.5</c:v>
                </c:pt>
                <c:pt idx="32">
                  <c:v>56.6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D4-40FB-A9EB-101DABFC33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{3684CDB7-989A-4CB6-ABDD-B2B0ADACB892}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D4-40FB-A9EB-101DABFC33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{2FC25451-2440-4F46-9C85-8C3E8FE66DE0}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4-40FB-A9EB-101DABFC33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{E51F3229-490B-472B-92AE-216EB421AFB6}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4-40FB-A9EB-101DABFC33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{FE0252DF-C01B-4275-BA18-B5EE3DC39D74}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4-40FB-A9EB-101DABFC33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{F16D1D70-4BDB-426B-AC82-9B7AF60F8066}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4-40FB-A9EB-101DABFC33A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{96852B5D-66C3-49F8-A321-408EF9090955}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D4-40FB-A9EB-101DABFC33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{1562A70E-5B32-43EC-A696-8D6E0FF4A13D}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D4-40FB-A9EB-101DABFC33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{64880D51-2FD2-4883-A5C0-D4E620E49D55}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D4-40FB-A9EB-101DABFC33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{B1F25735-AAB5-49B0-80F8-D31C8DA8C4A7}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D4-40FB-A9EB-101DABFC33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C5D4-40FB-A9EB-101DABFC33AA}"/>
            </c:ext>
          </c:extLst>
        </c:ser>
        <c:dLbls>
          <c:showLegendKey val="0"/>
          <c:showVal val="1"/>
          <c:showCatName val="0"/>
          <c:showSerName val="0"/>
          <c:showPercent val="0"/>
          <c:showBubbleSize val="0"/>
        </c:dLbls>
        <c:axId val="46179840"/>
        <c:axId val="46181760"/>
      </c:scatterChart>
      <c:valAx>
        <c:axId val="46179840"/>
        <c:scaling>
          <c:orientation val="minMax"/>
          <c:max val="60.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{F1BA8A49-CBF5-42EC-9D8C-6F7FF835142C}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300-4680-90E7-A4C790810A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{C7451A4B-75A9-47F8-B83F-2565A6818B25}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00-4680-90E7-A4C790810A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{80A1AFAA-4ABC-4CF3-BAE8-87EB82E58C3B}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00-4680-90E7-A4C790810A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{73FD650E-9C05-4ADF-BDD0-5C9D8B475B03}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00-4680-90E7-A4C790810A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{0721E697-CF94-409D-A2D0-D6DB5DA64AEC}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00-4680-90E7-A4C790810A3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{7932D6E4-3C2D-4E8E-8670-4446516A2817}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300-4680-90E7-A4C790810A3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{22EA6A8C-F161-4513-8199-84479D7225F9}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300-4680-90E7-A4C790810A3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{D1977563-BBC0-45BD-9234-EBF38FBA92E5}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300-4680-90E7-A4C790810A3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{36723C46-CA13-4C3B-BEED-53A0C542CDE3}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300-4680-90E7-A4C790810A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6.6</c:v>
                </c:pt>
                <c:pt idx="24">
                  <c:v>6.2</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300-4680-90E7-A4C790810A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{4413539D-0ABE-4BC8-A6CA-72798E50B8FE}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300-4680-90E7-A4C790810A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{71E8406A-AD71-4754-8272-7F992B95B335}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00-4680-90E7-A4C790810A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{C3757249-C544-4D61-AABB-AE180A7AC209}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00-4680-90E7-A4C790810A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{1888FFC1-1FFC-4103-A1A3-A719ADB8A354}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00-4680-90E7-A4C790810A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{29BCC058-9773-4CB2-8F41-1D3D4C17480D}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00-4680-90E7-A4C790810A3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{B9359DAB-5123-40FB-8B52-EDDD0AF61424}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300-4680-90E7-A4C790810A3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{711ECAA0-D2AD-4CE9-96D5-7491F1B45983}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300-4680-90E7-A4C790810A3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{0096B0A5-4044-44EB-AEEF-9D1472BED7E7}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300-4680-90E7-A4C790810A3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{0B9227BF-C576-48DA-89A9-4ECB96CAE23A}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300-4680-90E7-A4C790810A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c:ext xmlns:c16="http://schemas.microsoft.com/office/drawing/2014/chart" uri="{C3380CC4-5D6E-409C-BE32-E72D297353CC}">
              <c16:uniqueId val="{00000013-9300-4680-90E7-A4C790810A3E}"/>
            </c:ext>
          </c:extLst>
        </c:ser>
        <c:dLbls>
          <c:showLegendKey val="0"/>
          <c:showVal val="1"/>
          <c:showCatName val="0"/>
          <c:showSerName val="0"/>
          <c:showPercent val="0"/>
          <c:showBubbleSize val="0"/>
        </c:dLbls>
        <c:axId val="84219776"/>
        <c:axId val="84234240"/>
      </c:scatterChart>
      <c:valAx>
        <c:axId val="84219776"/>
        <c:scaling>
          <c:orientation val="minMax"/>
          <c:max val="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支払額の減少が進んだことから、実質公債費比率の分子の金額は昨年度から減少している。地方債の借入については普通交付税の基準財政需要額に算入額の高いものに限定するなどし、実質公債比率の上昇を抑え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臨時財政対策債など地方債借入額の増加により地方債残高は増加したが、財政調整基金積立による基金総額の増加などにより充当可能財源が将来負担額を上回っている。世代間での負担バランスを考慮しつつ将来負担額の抑制を行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三重県多気町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末における基金総額は昨年度から４１２百万円の増額となった。大きな要因は財政調整基金が３８０百万円増加した為であり、前年の余剰金の積立に加え、当年度の事業費の減少に伴う精算余剰金を追加で積み立てた為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福祉施設建設整備基金については法及び条例に基づく適切な積立を続けるとともに、基金の取崩しに頼った財政運営にならないように中長期計画に基づき運営していく。他の目的基金については設置目的に基づき適切に運用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教育福祉施設の建設整備の為に積立、利用。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地域振興の為に積立、利用。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高齢者社会に対応した地域福祉向上に対して利用。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国際交流事業、中学生等海外派遣事業に利用。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（松阪地区広域消防組合職員退職手当基金）　毎年度一定額を積立し、組合職員退職時の負担金の財源として利用。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条例に定める積立７３百万円を実施した。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町内の商工業振興の為の電化製品購入費助成金の財源として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百万円を取崩し、地域振興のための寄附金１１百万円を積み立てた結果、１０百万円の増額となった。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国際交流事業、中学生のアメリカキャマス市派遣交流事業の財源として５百万円を取崩した為に減額となった。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（松阪地区広域消防組合職員退職手当基金）　一部事務組合の職員退職手当に対する負担金の財源として５５百万円を取崩した結果、定期積立分との差額４５百万円が減額となった。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整備基金については今後、施設更新等の財源として取崩しが見込まれている。条例に定める積立を維持しつつ施設の更新費用を抑えることで基金に依存しない施設整備に努める。他の基金については基金の設置目的に応じた効果が得られるよう基金の取崩しの際は、内容を精査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・前年度剰余金の定期積立１３９百万円を含め合計で３８０百万円の積立を実施したことにより残高は増加している。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・法に定める定期的な積立を行い、基金繰入に依存した予算編成にならないよう、計画的な資金計画に基づき運用していく。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基金の利子分のみ増加し変動はない。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公債費負担の平準化の為に利用する。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14,682
14,548
103.06
7,926,736
7,641,015
271,191
5,241,478
6,137,801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８年の町村合併以前に整備した旧町村の施設を中心に老朽化が進んできている。今後は主要施設の劣化度調査を実施し、公共施設等総合管理計画における各施設の個別計画を策定し今後の方針を策定し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5" name="直線コネクタ 74"/>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6"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7" name="直線コネクタ 76"/>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8"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9" name="直線コネクタ 78"/>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80"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1" name="フローチャート: 判断 80"/>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2" name="フローチャート: 判断 81"/>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3" name="フローチャート: 判断 82"/>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17326</xdr:rowOff>
    </xdr:from>
    <xdr:to>
      <xdr:col>23</xdr:col>
      <xdr:colOff>136525</xdr:colOff>
      <xdr:row>30</xdr:row>
      <xdr:rowOff>118926</xdr:rowOff>
    </xdr:to>
    <xdr:sp macro="" textlink="">
      <xdr:nvSpPr>
        <xdr:cNvPr id="90" name="楕円 89"/>
        <xdr:cNvSpPr/>
      </xdr:nvSpPr>
      <xdr:spPr>
        <a:xfrm>
          <a:off x="4711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167203</xdr:rowOff>
    </xdr:from>
    <xdr:ext cx="405111" cy="259045"/>
    <xdr:sp macro="" textlink="">
      <xdr:nvSpPr>
        <xdr:cNvPr id="91" name="有形固定資産減価償却率該当値テキスト"/>
        <xdr:cNvSpPr txBox="1"/>
      </xdr:nvSpPr>
      <xdr:spPr>
        <a:xfrm>
          <a:off x="4813300"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92" name="楕円 91"/>
        <xdr:cNvSpPr/>
      </xdr:nvSpPr>
      <xdr:spPr>
        <a:xfrm>
          <a:off x="4000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132897</xdr:rowOff>
    </xdr:to>
    <xdr:cxnSp macro="">
      <xdr:nvCxnSpPr>
        <xdr:cNvPr id="93" name="直線コネクタ 92"/>
        <xdr:cNvCxnSpPr/>
      </xdr:nvCxnSpPr>
      <xdr:spPr>
        <a:xfrm flipV="1">
          <a:off x="4051300" y="5983151"/>
          <a:ext cx="711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137614</xdr:rowOff>
    </xdr:from>
    <xdr:to>
      <xdr:col>15</xdr:col>
      <xdr:colOff>187325</xdr:colOff>
      <xdr:row>31</xdr:row>
      <xdr:rowOff>67764</xdr:rowOff>
    </xdr:to>
    <xdr:sp macro="" textlink="">
      <xdr:nvSpPr>
        <xdr:cNvPr id="94" name="楕円 93"/>
        <xdr:cNvSpPr/>
      </xdr:nvSpPr>
      <xdr:spPr>
        <a:xfrm>
          <a:off x="3238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31</xdr:row>
      <xdr:rowOff>16964</xdr:rowOff>
    </xdr:to>
    <xdr:cxnSp macro="">
      <xdr:nvCxnSpPr>
        <xdr:cNvPr id="95" name="直線コネクタ 94"/>
        <xdr:cNvCxnSpPr/>
      </xdr:nvCxnSpPr>
      <xdr:spPr>
        <a:xfrm flipV="1">
          <a:off x="3289300" y="604792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6" name="楕円 95"/>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75565</xdr:rowOff>
    </xdr:to>
    <xdr:cxnSp macro="">
      <xdr:nvCxnSpPr>
        <xdr:cNvPr id="97" name="直線コネクタ 96"/>
        <xdr:cNvCxnSpPr/>
      </xdr:nvCxnSpPr>
      <xdr:spPr>
        <a:xfrm flipV="1">
          <a:off x="2527300" y="610343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8"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9" name="n_2ave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0"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101" name="n_1mainValue有形固定資産減価償却率"/>
        <xdr:cNvSpPr txBox="1"/>
      </xdr:nvSpPr>
      <xdr:spPr>
        <a:xfrm>
          <a:off x="38360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58891</xdr:rowOff>
    </xdr:from>
    <xdr:ext cx="405111" cy="259045"/>
    <xdr:sp macro="" textlink="">
      <xdr:nvSpPr>
        <xdr:cNvPr id="102" name="n_2mainValue有形固定資産減価償却率"/>
        <xdr:cNvSpPr txBox="1"/>
      </xdr:nvSpPr>
      <xdr:spPr>
        <a:xfrm>
          <a:off x="3086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103" name="n_3main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比率より低率となっているが、Ｈ３０年度より大規模な地方債借入が続くことから比率の上昇が予想される。今後は、基準財政需要額への算入率が高い地方債に限定するなど将来負担の急激な上昇を抑え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32" name="直線コネクタ 131"/>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5"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6" name="直線コネクタ 135"/>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7"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8" name="フローチャート: 判断 137"/>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9" name="フローチャート: 判断 138"/>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107287</xdr:rowOff>
    </xdr:from>
    <xdr:to>
      <xdr:col>76</xdr:col>
      <xdr:colOff>73025</xdr:colOff>
      <xdr:row>32</xdr:row>
      <xdr:rowOff>37437</xdr:rowOff>
    </xdr:to>
    <xdr:sp macro="" textlink="">
      <xdr:nvSpPr>
        <xdr:cNvPr id="145" name="楕円 144"/>
        <xdr:cNvSpPr/>
      </xdr:nvSpPr>
      <xdr:spPr>
        <a:xfrm>
          <a:off x="14744700" y="61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85714</xdr:rowOff>
    </xdr:from>
    <xdr:ext cx="469744" cy="259045"/>
    <xdr:sp macro="" textlink="">
      <xdr:nvSpPr>
        <xdr:cNvPr id="146" name="債務償還比率該当値テキスト"/>
        <xdr:cNvSpPr txBox="1"/>
      </xdr:nvSpPr>
      <xdr:spPr>
        <a:xfrm>
          <a:off x="14846300" y="61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132715</xdr:rowOff>
    </xdr:from>
    <xdr:to>
      <xdr:col>72</xdr:col>
      <xdr:colOff>123825</xdr:colOff>
      <xdr:row>32</xdr:row>
      <xdr:rowOff>62865</xdr:rowOff>
    </xdr:to>
    <xdr:sp macro="" textlink="">
      <xdr:nvSpPr>
        <xdr:cNvPr id="147" name="楕円 146"/>
        <xdr:cNvSpPr/>
      </xdr:nvSpPr>
      <xdr:spPr>
        <a:xfrm>
          <a:off x="14033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158087</xdr:rowOff>
    </xdr:from>
    <xdr:to>
      <xdr:col>76</xdr:col>
      <xdr:colOff>22225</xdr:colOff>
      <xdr:row>32</xdr:row>
      <xdr:rowOff>12065</xdr:rowOff>
    </xdr:to>
    <xdr:cxnSp macro="">
      <xdr:nvCxnSpPr>
        <xdr:cNvPr id="148" name="直線コネクタ 147"/>
        <xdr:cNvCxnSpPr/>
      </xdr:nvCxnSpPr>
      <xdr:spPr>
        <a:xfrm flipV="1">
          <a:off x="14084300" y="6244562"/>
          <a:ext cx="7112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9"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53992</xdr:rowOff>
    </xdr:from>
    <xdr:ext cx="469744" cy="259045"/>
    <xdr:sp macro="" textlink="">
      <xdr:nvSpPr>
        <xdr:cNvPr id="150" name="n_1mainValue債務償還比率"/>
        <xdr:cNvSpPr txBox="1"/>
      </xdr:nvSpPr>
      <xdr:spPr>
        <a:xfrm>
          <a:off x="138367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14,682
14,548
103.06
7,926,736
7,641,015
271,191
5,241,478
6,137,801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1" name="楕円 70"/>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2"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3" name="楕円 72"/>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137160</xdr:rowOff>
    </xdr:to>
    <xdr:cxnSp macro="">
      <xdr:nvCxnSpPr>
        <xdr:cNvPr id="74" name="直線コネクタ 73"/>
        <xdr:cNvCxnSpPr/>
      </xdr:nvCxnSpPr>
      <xdr:spPr>
        <a:xfrm flipV="1">
          <a:off x="3797300" y="6621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5" name="楕円 74"/>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38</xdr:row>
      <xdr:rowOff>160020</xdr:rowOff>
    </xdr:to>
    <xdr:cxnSp macro="">
      <xdr:nvCxnSpPr>
        <xdr:cNvPr id="76" name="直線コネクタ 75"/>
        <xdr:cNvCxnSpPr/>
      </xdr:nvCxnSpPr>
      <xdr:spPr>
        <a:xfrm flipV="1">
          <a:off x="2908300" y="6652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7" name="楕円 76"/>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160020</xdr:rowOff>
    </xdr:from>
    <xdr:to>
      <xdr:col>15</xdr:col>
      <xdr:colOff>50800</xdr:colOff>
      <xdr:row>39</xdr:row>
      <xdr:rowOff>19050</xdr:rowOff>
    </xdr:to>
    <xdr:cxnSp macro="">
      <xdr:nvCxnSpPr>
        <xdr:cNvPr id="78" name="直線コネクタ 77"/>
        <xdr:cNvCxnSpPr/>
      </xdr:nvCxnSpPr>
      <xdr:spPr>
        <a:xfrm flipV="1">
          <a:off x="2019300" y="667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2" name="n_1mainValue【道路】&#10;有形固定資産減価償却率"/>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3" name="n_2mainValue【道路】&#10;有形固定資産減価償却率"/>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4" name="n_3mainValue【道路】&#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103619</xdr:rowOff>
    </xdr:from>
    <xdr:to>
      <xdr:col>55</xdr:col>
      <xdr:colOff>50800</xdr:colOff>
      <xdr:row>39</xdr:row>
      <xdr:rowOff>33769</xdr:rowOff>
    </xdr:to>
    <xdr:sp macro="" textlink="">
      <xdr:nvSpPr>
        <xdr:cNvPr id="123" name="楕円 122"/>
        <xdr:cNvSpPr/>
      </xdr:nvSpPr>
      <xdr:spPr>
        <a:xfrm>
          <a:off x="10426700" y="66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126496</xdr:rowOff>
    </xdr:from>
    <xdr:ext cx="534377" cy="259045"/>
    <xdr:sp macro="" textlink="">
      <xdr:nvSpPr>
        <xdr:cNvPr id="124" name="【道路】&#10;一人当たり延長該当値テキスト"/>
        <xdr:cNvSpPr txBox="1"/>
      </xdr:nvSpPr>
      <xdr:spPr>
        <a:xfrm>
          <a:off x="10515600" y="64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113392</xdr:rowOff>
    </xdr:from>
    <xdr:to>
      <xdr:col>50</xdr:col>
      <xdr:colOff>165100</xdr:colOff>
      <xdr:row>39</xdr:row>
      <xdr:rowOff>43542</xdr:rowOff>
    </xdr:to>
    <xdr:sp macro="" textlink="">
      <xdr:nvSpPr>
        <xdr:cNvPr id="125" name="楕円 124"/>
        <xdr:cNvSpPr/>
      </xdr:nvSpPr>
      <xdr:spPr>
        <a:xfrm>
          <a:off x="9588500" y="66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154419</xdr:rowOff>
    </xdr:from>
    <xdr:to>
      <xdr:col>55</xdr:col>
      <xdr:colOff>0</xdr:colOff>
      <xdr:row>38</xdr:row>
      <xdr:rowOff>164192</xdr:rowOff>
    </xdr:to>
    <xdr:cxnSp macro="">
      <xdr:nvCxnSpPr>
        <xdr:cNvPr id="126" name="直線コネクタ 125"/>
        <xdr:cNvCxnSpPr/>
      </xdr:nvCxnSpPr>
      <xdr:spPr>
        <a:xfrm flipV="1">
          <a:off x="9639300" y="6669519"/>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119431</xdr:rowOff>
    </xdr:from>
    <xdr:to>
      <xdr:col>46</xdr:col>
      <xdr:colOff>38100</xdr:colOff>
      <xdr:row>39</xdr:row>
      <xdr:rowOff>49581</xdr:rowOff>
    </xdr:to>
    <xdr:sp macro="" textlink="">
      <xdr:nvSpPr>
        <xdr:cNvPr id="127" name="楕円 126"/>
        <xdr:cNvSpPr/>
      </xdr:nvSpPr>
      <xdr:spPr>
        <a:xfrm>
          <a:off x="8699500" y="66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164192</xdr:rowOff>
    </xdr:from>
    <xdr:to>
      <xdr:col>50</xdr:col>
      <xdr:colOff>114300</xdr:colOff>
      <xdr:row>38</xdr:row>
      <xdr:rowOff>170231</xdr:rowOff>
    </xdr:to>
    <xdr:cxnSp macro="">
      <xdr:nvCxnSpPr>
        <xdr:cNvPr id="128" name="直線コネクタ 127"/>
        <xdr:cNvCxnSpPr/>
      </xdr:nvCxnSpPr>
      <xdr:spPr>
        <a:xfrm flipV="1">
          <a:off x="8750300" y="6679292"/>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126765</xdr:rowOff>
    </xdr:from>
    <xdr:to>
      <xdr:col>41</xdr:col>
      <xdr:colOff>101600</xdr:colOff>
      <xdr:row>39</xdr:row>
      <xdr:rowOff>56915</xdr:rowOff>
    </xdr:to>
    <xdr:sp macro="" textlink="">
      <xdr:nvSpPr>
        <xdr:cNvPr id="129" name="楕円 128"/>
        <xdr:cNvSpPr/>
      </xdr:nvSpPr>
      <xdr:spPr>
        <a:xfrm>
          <a:off x="7810500" y="66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170231</xdr:rowOff>
    </xdr:from>
    <xdr:to>
      <xdr:col>45</xdr:col>
      <xdr:colOff>177800</xdr:colOff>
      <xdr:row>39</xdr:row>
      <xdr:rowOff>6115</xdr:rowOff>
    </xdr:to>
    <xdr:cxnSp macro="">
      <xdr:nvCxnSpPr>
        <xdr:cNvPr id="130" name="直線コネクタ 129"/>
        <xdr:cNvCxnSpPr/>
      </xdr:nvCxnSpPr>
      <xdr:spPr>
        <a:xfrm flipV="1">
          <a:off x="7861300" y="6685331"/>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60069</xdr:rowOff>
    </xdr:from>
    <xdr:ext cx="534377" cy="259045"/>
    <xdr:sp macro="" textlink="">
      <xdr:nvSpPr>
        <xdr:cNvPr id="134" name="n_1mainValue【道路】&#10;一人当たり延長"/>
        <xdr:cNvSpPr txBox="1"/>
      </xdr:nvSpPr>
      <xdr:spPr>
        <a:xfrm>
          <a:off x="9359411" y="64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66108</xdr:rowOff>
    </xdr:from>
    <xdr:ext cx="534377" cy="259045"/>
    <xdr:sp macro="" textlink="">
      <xdr:nvSpPr>
        <xdr:cNvPr id="135" name="n_2mainValue【道路】&#10;一人当たり延長"/>
        <xdr:cNvSpPr txBox="1"/>
      </xdr:nvSpPr>
      <xdr:spPr>
        <a:xfrm>
          <a:off x="8483111" y="64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73442</xdr:rowOff>
    </xdr:from>
    <xdr:ext cx="534377" cy="259045"/>
    <xdr:sp macro="" textlink="">
      <xdr:nvSpPr>
        <xdr:cNvPr id="136" name="n_3mainValue【道路】&#10;一人当たり延長"/>
        <xdr:cNvSpPr txBox="1"/>
      </xdr:nvSpPr>
      <xdr:spPr>
        <a:xfrm>
          <a:off x="7594111" y="64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7" name="楕円 176"/>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3101</xdr:rowOff>
    </xdr:from>
    <xdr:ext cx="405111" cy="259045"/>
    <xdr:sp macro="" textlink="">
      <xdr:nvSpPr>
        <xdr:cNvPr id="178" name="【橋りょう・トンネル】&#10;有形固定資産減価償却率該当値テキスト"/>
        <xdr:cNvSpPr txBox="1"/>
      </xdr:nvSpPr>
      <xdr:spPr>
        <a:xfrm>
          <a:off x="4673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79" name="楕円 178"/>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45720</xdr:rowOff>
    </xdr:to>
    <xdr:cxnSp macro="">
      <xdr:nvCxnSpPr>
        <xdr:cNvPr id="180" name="直線コネクタ 179"/>
        <xdr:cNvCxnSpPr/>
      </xdr:nvCxnSpPr>
      <xdr:spPr>
        <a:xfrm flipV="1">
          <a:off x="3797300" y="1014657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81" name="楕円 180"/>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63681</xdr:rowOff>
    </xdr:to>
    <xdr:cxnSp macro="">
      <xdr:nvCxnSpPr>
        <xdr:cNvPr id="182" name="直線コネクタ 181"/>
        <xdr:cNvCxnSpPr/>
      </xdr:nvCxnSpPr>
      <xdr:spPr>
        <a:xfrm flipV="1">
          <a:off x="2908300" y="101612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83" name="楕円 182"/>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86541</xdr:rowOff>
    </xdr:to>
    <xdr:cxnSp macro="">
      <xdr:nvCxnSpPr>
        <xdr:cNvPr id="184" name="直線コネクタ 183"/>
        <xdr:cNvCxnSpPr/>
      </xdr:nvCxnSpPr>
      <xdr:spPr>
        <a:xfrm flipV="1">
          <a:off x="2019300" y="101792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88" name="n_1mainValue【橋りょう・トンネ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9" name="n_2main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128468</xdr:rowOff>
    </xdr:from>
    <xdr:ext cx="405111" cy="259045"/>
    <xdr:sp macro="" textlink="">
      <xdr:nvSpPr>
        <xdr:cNvPr id="190" name="n_3mainValue【橋りょう・トンネル】&#10;有形固定資産減価償却率"/>
        <xdr:cNvSpPr txBox="1"/>
      </xdr:nvSpPr>
      <xdr:spPr>
        <a:xfrm>
          <a:off x="1816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140379</xdr:rowOff>
    </xdr:from>
    <xdr:to>
      <xdr:col>55</xdr:col>
      <xdr:colOff>50800</xdr:colOff>
      <xdr:row>62</xdr:row>
      <xdr:rowOff>70529</xdr:rowOff>
    </xdr:to>
    <xdr:sp macro="" textlink="">
      <xdr:nvSpPr>
        <xdr:cNvPr id="229" name="楕円 228"/>
        <xdr:cNvSpPr/>
      </xdr:nvSpPr>
      <xdr:spPr>
        <a:xfrm>
          <a:off x="10426700" y="105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163256</xdr:rowOff>
    </xdr:from>
    <xdr:ext cx="599010" cy="259045"/>
    <xdr:sp macro="" textlink="">
      <xdr:nvSpPr>
        <xdr:cNvPr id="230" name="【橋りょう・トンネル】&#10;一人当たり有形固定資産（償却資産）額該当値テキスト"/>
        <xdr:cNvSpPr txBox="1"/>
      </xdr:nvSpPr>
      <xdr:spPr>
        <a:xfrm>
          <a:off x="10515600" y="1045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146238</xdr:rowOff>
    </xdr:from>
    <xdr:to>
      <xdr:col>50</xdr:col>
      <xdr:colOff>165100</xdr:colOff>
      <xdr:row>62</xdr:row>
      <xdr:rowOff>76388</xdr:rowOff>
    </xdr:to>
    <xdr:sp macro="" textlink="">
      <xdr:nvSpPr>
        <xdr:cNvPr id="231" name="楕円 230"/>
        <xdr:cNvSpPr/>
      </xdr:nvSpPr>
      <xdr:spPr>
        <a:xfrm>
          <a:off x="9588500" y="1060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19729</xdr:rowOff>
    </xdr:from>
    <xdr:to>
      <xdr:col>55</xdr:col>
      <xdr:colOff>0</xdr:colOff>
      <xdr:row>62</xdr:row>
      <xdr:rowOff>25588</xdr:rowOff>
    </xdr:to>
    <xdr:cxnSp macro="">
      <xdr:nvCxnSpPr>
        <xdr:cNvPr id="232" name="直線コネクタ 231"/>
        <xdr:cNvCxnSpPr/>
      </xdr:nvCxnSpPr>
      <xdr:spPr>
        <a:xfrm flipV="1">
          <a:off x="9639300" y="10649629"/>
          <a:ext cx="8382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148445</xdr:rowOff>
    </xdr:from>
    <xdr:to>
      <xdr:col>46</xdr:col>
      <xdr:colOff>38100</xdr:colOff>
      <xdr:row>62</xdr:row>
      <xdr:rowOff>78595</xdr:rowOff>
    </xdr:to>
    <xdr:sp macro="" textlink="">
      <xdr:nvSpPr>
        <xdr:cNvPr id="233" name="楕円 232"/>
        <xdr:cNvSpPr/>
      </xdr:nvSpPr>
      <xdr:spPr>
        <a:xfrm>
          <a:off x="8699500" y="106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25588</xdr:rowOff>
    </xdr:from>
    <xdr:to>
      <xdr:col>50</xdr:col>
      <xdr:colOff>114300</xdr:colOff>
      <xdr:row>62</xdr:row>
      <xdr:rowOff>27795</xdr:rowOff>
    </xdr:to>
    <xdr:cxnSp macro="">
      <xdr:nvCxnSpPr>
        <xdr:cNvPr id="234" name="直線コネクタ 233"/>
        <xdr:cNvCxnSpPr/>
      </xdr:nvCxnSpPr>
      <xdr:spPr>
        <a:xfrm flipV="1">
          <a:off x="8750300" y="10655488"/>
          <a:ext cx="8890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152393</xdr:rowOff>
    </xdr:from>
    <xdr:to>
      <xdr:col>41</xdr:col>
      <xdr:colOff>101600</xdr:colOff>
      <xdr:row>62</xdr:row>
      <xdr:rowOff>82543</xdr:rowOff>
    </xdr:to>
    <xdr:sp macro="" textlink="">
      <xdr:nvSpPr>
        <xdr:cNvPr id="235" name="楕円 234"/>
        <xdr:cNvSpPr/>
      </xdr:nvSpPr>
      <xdr:spPr>
        <a:xfrm>
          <a:off x="7810500" y="106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27795</xdr:rowOff>
    </xdr:from>
    <xdr:to>
      <xdr:col>45</xdr:col>
      <xdr:colOff>177800</xdr:colOff>
      <xdr:row>62</xdr:row>
      <xdr:rowOff>31743</xdr:rowOff>
    </xdr:to>
    <xdr:cxnSp macro="">
      <xdr:nvCxnSpPr>
        <xdr:cNvPr id="236" name="直線コネクタ 235"/>
        <xdr:cNvCxnSpPr/>
      </xdr:nvCxnSpPr>
      <xdr:spPr>
        <a:xfrm flipV="1">
          <a:off x="7861300" y="10657695"/>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92915</xdr:rowOff>
    </xdr:from>
    <xdr:ext cx="599010" cy="259045"/>
    <xdr:sp macro="" textlink="">
      <xdr:nvSpPr>
        <xdr:cNvPr id="240" name="n_1mainValue【橋りょう・トンネル】&#10;一人当たり有形固定資産（償却資産）額"/>
        <xdr:cNvSpPr txBox="1"/>
      </xdr:nvSpPr>
      <xdr:spPr>
        <a:xfrm>
          <a:off x="9327095" y="1037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95122</xdr:rowOff>
    </xdr:from>
    <xdr:ext cx="599010" cy="259045"/>
    <xdr:sp macro="" textlink="">
      <xdr:nvSpPr>
        <xdr:cNvPr id="241" name="n_2mainValue【橋りょう・トンネル】&#10;一人当たり有形固定資産（償却資産）額"/>
        <xdr:cNvSpPr txBox="1"/>
      </xdr:nvSpPr>
      <xdr:spPr>
        <a:xfrm>
          <a:off x="8450795" y="103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99070</xdr:rowOff>
    </xdr:from>
    <xdr:ext cx="599010" cy="259045"/>
    <xdr:sp macro="" textlink="">
      <xdr:nvSpPr>
        <xdr:cNvPr id="242" name="n_3mainValue【橋りょう・トンネル】&#10;一人当たり有形固定資産（償却資産）額"/>
        <xdr:cNvSpPr txBox="1"/>
      </xdr:nvSpPr>
      <xdr:spPr>
        <a:xfrm>
          <a:off x="7561795" y="103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82" name="楕円 281"/>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83" name="【公営住宅】&#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111125</xdr:rowOff>
    </xdr:from>
    <xdr:to>
      <xdr:col>20</xdr:col>
      <xdr:colOff>38100</xdr:colOff>
      <xdr:row>80</xdr:row>
      <xdr:rowOff>41275</xdr:rowOff>
    </xdr:to>
    <xdr:sp macro="" textlink="">
      <xdr:nvSpPr>
        <xdr:cNvPr id="284" name="楕円 283"/>
        <xdr:cNvSpPr/>
      </xdr:nvSpPr>
      <xdr:spPr>
        <a:xfrm>
          <a:off x="3746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79</xdr:row>
      <xdr:rowOff>161925</xdr:rowOff>
    </xdr:to>
    <xdr:cxnSp macro="">
      <xdr:nvCxnSpPr>
        <xdr:cNvPr id="285" name="直線コネクタ 284"/>
        <xdr:cNvCxnSpPr/>
      </xdr:nvCxnSpPr>
      <xdr:spPr>
        <a:xfrm flipV="1">
          <a:off x="3797300" y="13696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153036</xdr:rowOff>
    </xdr:from>
    <xdr:to>
      <xdr:col>15</xdr:col>
      <xdr:colOff>101600</xdr:colOff>
      <xdr:row>80</xdr:row>
      <xdr:rowOff>83186</xdr:rowOff>
    </xdr:to>
    <xdr:sp macro="" textlink="">
      <xdr:nvSpPr>
        <xdr:cNvPr id="286" name="楕円 285"/>
        <xdr:cNvSpPr/>
      </xdr:nvSpPr>
      <xdr:spPr>
        <a:xfrm>
          <a:off x="2857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161925</xdr:rowOff>
    </xdr:from>
    <xdr:to>
      <xdr:col>19</xdr:col>
      <xdr:colOff>177800</xdr:colOff>
      <xdr:row>80</xdr:row>
      <xdr:rowOff>32386</xdr:rowOff>
    </xdr:to>
    <xdr:cxnSp macro="">
      <xdr:nvCxnSpPr>
        <xdr:cNvPr id="287" name="直線コネクタ 286"/>
        <xdr:cNvCxnSpPr/>
      </xdr:nvCxnSpPr>
      <xdr:spPr>
        <a:xfrm flipV="1">
          <a:off x="2908300" y="13706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23495</xdr:rowOff>
    </xdr:from>
    <xdr:to>
      <xdr:col>10</xdr:col>
      <xdr:colOff>165100</xdr:colOff>
      <xdr:row>80</xdr:row>
      <xdr:rowOff>125095</xdr:rowOff>
    </xdr:to>
    <xdr:sp macro="" textlink="">
      <xdr:nvSpPr>
        <xdr:cNvPr id="288" name="楕円 287"/>
        <xdr:cNvSpPr/>
      </xdr:nvSpPr>
      <xdr:spPr>
        <a:xfrm>
          <a:off x="1968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32386</xdr:rowOff>
    </xdr:from>
    <xdr:to>
      <xdr:col>15</xdr:col>
      <xdr:colOff>50800</xdr:colOff>
      <xdr:row>80</xdr:row>
      <xdr:rowOff>74295</xdr:rowOff>
    </xdr:to>
    <xdr:cxnSp macro="">
      <xdr:nvCxnSpPr>
        <xdr:cNvPr id="289" name="直線コネクタ 288"/>
        <xdr:cNvCxnSpPr/>
      </xdr:nvCxnSpPr>
      <xdr:spPr>
        <a:xfrm flipV="1">
          <a:off x="2019300" y="13748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57802</xdr:rowOff>
    </xdr:from>
    <xdr:ext cx="405111" cy="259045"/>
    <xdr:sp macro="" textlink="">
      <xdr:nvSpPr>
        <xdr:cNvPr id="293" name="n_1mainValue【公営住宅】&#10;有形固定資産減価償却率"/>
        <xdr:cNvSpPr txBox="1"/>
      </xdr:nvSpPr>
      <xdr:spPr>
        <a:xfrm>
          <a:off x="3582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99713</xdr:rowOff>
    </xdr:from>
    <xdr:ext cx="405111" cy="259045"/>
    <xdr:sp macro="" textlink="">
      <xdr:nvSpPr>
        <xdr:cNvPr id="294" name="n_2mainValue【公営住宅】&#10;有形固定資産減価償却率"/>
        <xdr:cNvSpPr txBox="1"/>
      </xdr:nvSpPr>
      <xdr:spPr>
        <a:xfrm>
          <a:off x="2705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141622</xdr:rowOff>
    </xdr:from>
    <xdr:ext cx="405111" cy="259045"/>
    <xdr:sp macro="" textlink="">
      <xdr:nvSpPr>
        <xdr:cNvPr id="295" name="n_3mainValue【公営住宅】&#10;有形固定資産減価償却率"/>
        <xdr:cNvSpPr txBox="1"/>
      </xdr:nvSpPr>
      <xdr:spPr>
        <a:xfrm>
          <a:off x="1816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43307</xdr:rowOff>
    </xdr:from>
    <xdr:to>
      <xdr:col>55</xdr:col>
      <xdr:colOff>50800</xdr:colOff>
      <xdr:row>86</xdr:row>
      <xdr:rowOff>144907</xdr:rowOff>
    </xdr:to>
    <xdr:sp macro="" textlink="">
      <xdr:nvSpPr>
        <xdr:cNvPr id="334" name="楕円 333"/>
        <xdr:cNvSpPr/>
      </xdr:nvSpPr>
      <xdr:spPr>
        <a:xfrm>
          <a:off x="104267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129684</xdr:rowOff>
    </xdr:from>
    <xdr:ext cx="469744" cy="259045"/>
    <xdr:sp macro="" textlink="">
      <xdr:nvSpPr>
        <xdr:cNvPr id="335" name="【公営住宅】&#10;一人当たり面積該当値テキスト"/>
        <xdr:cNvSpPr txBox="1"/>
      </xdr:nvSpPr>
      <xdr:spPr>
        <a:xfrm>
          <a:off x="10515600" y="1470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43307</xdr:rowOff>
    </xdr:from>
    <xdr:to>
      <xdr:col>50</xdr:col>
      <xdr:colOff>165100</xdr:colOff>
      <xdr:row>86</xdr:row>
      <xdr:rowOff>144907</xdr:rowOff>
    </xdr:to>
    <xdr:sp macro="" textlink="">
      <xdr:nvSpPr>
        <xdr:cNvPr id="336" name="楕円 335"/>
        <xdr:cNvSpPr/>
      </xdr:nvSpPr>
      <xdr:spPr>
        <a:xfrm>
          <a:off x="95885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94107</xdr:rowOff>
    </xdr:from>
    <xdr:to>
      <xdr:col>55</xdr:col>
      <xdr:colOff>0</xdr:colOff>
      <xdr:row>86</xdr:row>
      <xdr:rowOff>94107</xdr:rowOff>
    </xdr:to>
    <xdr:cxnSp macro="">
      <xdr:nvCxnSpPr>
        <xdr:cNvPr id="337" name="直線コネクタ 336"/>
        <xdr:cNvCxnSpPr/>
      </xdr:nvCxnSpPr>
      <xdr:spPr>
        <a:xfrm>
          <a:off x="9639300" y="148388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43687</xdr:rowOff>
    </xdr:from>
    <xdr:to>
      <xdr:col>46</xdr:col>
      <xdr:colOff>38100</xdr:colOff>
      <xdr:row>86</xdr:row>
      <xdr:rowOff>145287</xdr:rowOff>
    </xdr:to>
    <xdr:sp macro="" textlink="">
      <xdr:nvSpPr>
        <xdr:cNvPr id="338" name="楕円 337"/>
        <xdr:cNvSpPr/>
      </xdr:nvSpPr>
      <xdr:spPr>
        <a:xfrm>
          <a:off x="8699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94107</xdr:rowOff>
    </xdr:from>
    <xdr:to>
      <xdr:col>50</xdr:col>
      <xdr:colOff>114300</xdr:colOff>
      <xdr:row>86</xdr:row>
      <xdr:rowOff>94487</xdr:rowOff>
    </xdr:to>
    <xdr:cxnSp macro="">
      <xdr:nvCxnSpPr>
        <xdr:cNvPr id="339" name="直線コネクタ 338"/>
        <xdr:cNvCxnSpPr/>
      </xdr:nvCxnSpPr>
      <xdr:spPr>
        <a:xfrm flipV="1">
          <a:off x="8750300" y="1483880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43687</xdr:rowOff>
    </xdr:from>
    <xdr:to>
      <xdr:col>41</xdr:col>
      <xdr:colOff>101600</xdr:colOff>
      <xdr:row>86</xdr:row>
      <xdr:rowOff>145287</xdr:rowOff>
    </xdr:to>
    <xdr:sp macro="" textlink="">
      <xdr:nvSpPr>
        <xdr:cNvPr id="340" name="楕円 339"/>
        <xdr:cNvSpPr/>
      </xdr:nvSpPr>
      <xdr:spPr>
        <a:xfrm>
          <a:off x="7810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94487</xdr:rowOff>
    </xdr:from>
    <xdr:to>
      <xdr:col>45</xdr:col>
      <xdr:colOff>177800</xdr:colOff>
      <xdr:row>86</xdr:row>
      <xdr:rowOff>94487</xdr:rowOff>
    </xdr:to>
    <xdr:cxnSp macro="">
      <xdr:nvCxnSpPr>
        <xdr:cNvPr id="341" name="直線コネクタ 340"/>
        <xdr:cNvCxnSpPr/>
      </xdr:nvCxnSpPr>
      <xdr:spPr>
        <a:xfrm>
          <a:off x="7861300" y="14839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136034</xdr:rowOff>
    </xdr:from>
    <xdr:ext cx="469744" cy="259045"/>
    <xdr:sp macro="" textlink="">
      <xdr:nvSpPr>
        <xdr:cNvPr id="345" name="n_1mainValue【公営住宅】&#10;一人当たり面積"/>
        <xdr:cNvSpPr txBox="1"/>
      </xdr:nvSpPr>
      <xdr:spPr>
        <a:xfrm>
          <a:off x="9391727" y="1488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136414</xdr:rowOff>
    </xdr:from>
    <xdr:ext cx="469744" cy="259045"/>
    <xdr:sp macro="" textlink="">
      <xdr:nvSpPr>
        <xdr:cNvPr id="346" name="n_2mainValue【公営住宅】&#10;一人当たり面積"/>
        <xdr:cNvSpPr txBox="1"/>
      </xdr:nvSpPr>
      <xdr:spPr>
        <a:xfrm>
          <a:off x="8515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136414</xdr:rowOff>
    </xdr:from>
    <xdr:ext cx="469744" cy="259045"/>
    <xdr:sp macro="" textlink="">
      <xdr:nvSpPr>
        <xdr:cNvPr id="347" name="n_3mainValue【公営住宅】&#10;一人当たり面積"/>
        <xdr:cNvSpPr txBox="1"/>
      </xdr:nvSpPr>
      <xdr:spPr>
        <a:xfrm>
          <a:off x="7626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58057</xdr:rowOff>
    </xdr:from>
    <xdr:to>
      <xdr:col>85</xdr:col>
      <xdr:colOff>177800</xdr:colOff>
      <xdr:row>36</xdr:row>
      <xdr:rowOff>159657</xdr:rowOff>
    </xdr:to>
    <xdr:sp macro="" textlink="">
      <xdr:nvSpPr>
        <xdr:cNvPr id="404" name="楕円 403"/>
        <xdr:cNvSpPr/>
      </xdr:nvSpPr>
      <xdr:spPr>
        <a:xfrm>
          <a:off x="16268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80934</xdr:rowOff>
    </xdr:from>
    <xdr:ext cx="405111" cy="259045"/>
    <xdr:sp macro="" textlink="">
      <xdr:nvSpPr>
        <xdr:cNvPr id="405" name="【認定こども園・幼稚園・保育所】&#10;有形固定資産減価償却率該当値テキスト"/>
        <xdr:cNvSpPr txBox="1"/>
      </xdr:nvSpPr>
      <xdr:spPr>
        <a:xfrm>
          <a:off x="16357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111942</xdr:rowOff>
    </xdr:from>
    <xdr:to>
      <xdr:col>81</xdr:col>
      <xdr:colOff>101600</xdr:colOff>
      <xdr:row>37</xdr:row>
      <xdr:rowOff>42092</xdr:rowOff>
    </xdr:to>
    <xdr:sp macro="" textlink="">
      <xdr:nvSpPr>
        <xdr:cNvPr id="406" name="楕円 405"/>
        <xdr:cNvSpPr/>
      </xdr:nvSpPr>
      <xdr:spPr>
        <a:xfrm>
          <a:off x="15430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108857</xdr:rowOff>
    </xdr:from>
    <xdr:to>
      <xdr:col>85</xdr:col>
      <xdr:colOff>127000</xdr:colOff>
      <xdr:row>36</xdr:row>
      <xdr:rowOff>162742</xdr:rowOff>
    </xdr:to>
    <xdr:cxnSp macro="">
      <xdr:nvCxnSpPr>
        <xdr:cNvPr id="407" name="直線コネクタ 406"/>
        <xdr:cNvCxnSpPr/>
      </xdr:nvCxnSpPr>
      <xdr:spPr>
        <a:xfrm flipV="1">
          <a:off x="15481300" y="628105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165826</xdr:rowOff>
    </xdr:from>
    <xdr:to>
      <xdr:col>76</xdr:col>
      <xdr:colOff>165100</xdr:colOff>
      <xdr:row>37</xdr:row>
      <xdr:rowOff>95976</xdr:rowOff>
    </xdr:to>
    <xdr:sp macro="" textlink="">
      <xdr:nvSpPr>
        <xdr:cNvPr id="408" name="楕円 407"/>
        <xdr:cNvSpPr/>
      </xdr:nvSpPr>
      <xdr:spPr>
        <a:xfrm>
          <a:off x="14541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162742</xdr:rowOff>
    </xdr:from>
    <xdr:to>
      <xdr:col>81</xdr:col>
      <xdr:colOff>50800</xdr:colOff>
      <xdr:row>37</xdr:row>
      <xdr:rowOff>45176</xdr:rowOff>
    </xdr:to>
    <xdr:cxnSp macro="">
      <xdr:nvCxnSpPr>
        <xdr:cNvPr id="409" name="直線コネクタ 408"/>
        <xdr:cNvCxnSpPr/>
      </xdr:nvCxnSpPr>
      <xdr:spPr>
        <a:xfrm flipV="1">
          <a:off x="14592300" y="633494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410" name="楕円 409"/>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45176</xdr:rowOff>
    </xdr:from>
    <xdr:to>
      <xdr:col>76</xdr:col>
      <xdr:colOff>114300</xdr:colOff>
      <xdr:row>37</xdr:row>
      <xdr:rowOff>105592</xdr:rowOff>
    </xdr:to>
    <xdr:cxnSp macro="">
      <xdr:nvCxnSpPr>
        <xdr:cNvPr id="411" name="直線コネクタ 410"/>
        <xdr:cNvCxnSpPr/>
      </xdr:nvCxnSpPr>
      <xdr:spPr>
        <a:xfrm flipV="1">
          <a:off x="13703300" y="638882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1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58619</xdr:rowOff>
    </xdr:from>
    <xdr:ext cx="405111" cy="259045"/>
    <xdr:sp macro="" textlink="">
      <xdr:nvSpPr>
        <xdr:cNvPr id="415" name="n_1mainValue【認定こども園・幼稚園・保育所】&#10;有形固定資産減価償却率"/>
        <xdr:cNvSpPr txBox="1"/>
      </xdr:nvSpPr>
      <xdr:spPr>
        <a:xfrm>
          <a:off x="15266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112503</xdr:rowOff>
    </xdr:from>
    <xdr:ext cx="405111" cy="259045"/>
    <xdr:sp macro="" textlink="">
      <xdr:nvSpPr>
        <xdr:cNvPr id="416" name="n_2mainValue【認定こども園・幼稚園・保育所】&#10;有形固定資産減価償却率"/>
        <xdr:cNvSpPr txBox="1"/>
      </xdr:nvSpPr>
      <xdr:spPr>
        <a:xfrm>
          <a:off x="14389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147518</xdr:rowOff>
    </xdr:from>
    <xdr:ext cx="405111" cy="259045"/>
    <xdr:sp macro="" textlink="">
      <xdr:nvSpPr>
        <xdr:cNvPr id="417" name="n_3mainValue【認定こども園・幼稚園・保育所】&#10;有形固定資産減価償却率"/>
        <xdr:cNvSpPr txBox="1"/>
      </xdr:nvSpPr>
      <xdr:spPr>
        <a:xfrm>
          <a:off x="13500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xdr:rowOff>
    </xdr:from>
    <xdr:to>
      <xdr:col>116</xdr:col>
      <xdr:colOff>114300</xdr:colOff>
      <xdr:row>36</xdr:row>
      <xdr:rowOff>117856</xdr:rowOff>
    </xdr:to>
    <xdr:sp macro="" textlink="">
      <xdr:nvSpPr>
        <xdr:cNvPr id="454" name="楕円 453"/>
        <xdr:cNvSpPr/>
      </xdr:nvSpPr>
      <xdr:spPr>
        <a:xfrm>
          <a:off x="22110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39133</xdr:rowOff>
    </xdr:from>
    <xdr:ext cx="469744" cy="259045"/>
    <xdr:sp macro="" textlink="">
      <xdr:nvSpPr>
        <xdr:cNvPr id="455" name="【認定こども園・幼稚園・保育所】&#10;一人当たり面積該当値テキスト"/>
        <xdr:cNvSpPr txBox="1"/>
      </xdr:nvSpPr>
      <xdr:spPr>
        <a:xfrm>
          <a:off x="22199600"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25400</xdr:rowOff>
    </xdr:from>
    <xdr:to>
      <xdr:col>112</xdr:col>
      <xdr:colOff>38100</xdr:colOff>
      <xdr:row>36</xdr:row>
      <xdr:rowOff>127000</xdr:rowOff>
    </xdr:to>
    <xdr:sp macro="" textlink="">
      <xdr:nvSpPr>
        <xdr:cNvPr id="456" name="楕円 455"/>
        <xdr:cNvSpPr/>
      </xdr:nvSpPr>
      <xdr:spPr>
        <a:xfrm>
          <a:off x="2127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67056</xdr:rowOff>
    </xdr:from>
    <xdr:to>
      <xdr:col>116</xdr:col>
      <xdr:colOff>63500</xdr:colOff>
      <xdr:row>36</xdr:row>
      <xdr:rowOff>76200</xdr:rowOff>
    </xdr:to>
    <xdr:cxnSp macro="">
      <xdr:nvCxnSpPr>
        <xdr:cNvPr id="457" name="直線コネクタ 456"/>
        <xdr:cNvCxnSpPr/>
      </xdr:nvCxnSpPr>
      <xdr:spPr>
        <a:xfrm flipV="1">
          <a:off x="21323300" y="62392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36830</xdr:rowOff>
    </xdr:from>
    <xdr:to>
      <xdr:col>107</xdr:col>
      <xdr:colOff>101600</xdr:colOff>
      <xdr:row>36</xdr:row>
      <xdr:rowOff>138430</xdr:rowOff>
    </xdr:to>
    <xdr:sp macro="" textlink="">
      <xdr:nvSpPr>
        <xdr:cNvPr id="458" name="楕円 457"/>
        <xdr:cNvSpPr/>
      </xdr:nvSpPr>
      <xdr:spPr>
        <a:xfrm>
          <a:off x="2038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87630</xdr:rowOff>
    </xdr:to>
    <xdr:cxnSp macro="">
      <xdr:nvCxnSpPr>
        <xdr:cNvPr id="459" name="直線コネクタ 458"/>
        <xdr:cNvCxnSpPr/>
      </xdr:nvCxnSpPr>
      <xdr:spPr>
        <a:xfrm flipV="1">
          <a:off x="20434300" y="624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43688</xdr:rowOff>
    </xdr:from>
    <xdr:to>
      <xdr:col>102</xdr:col>
      <xdr:colOff>165100</xdr:colOff>
      <xdr:row>36</xdr:row>
      <xdr:rowOff>145288</xdr:rowOff>
    </xdr:to>
    <xdr:sp macro="" textlink="">
      <xdr:nvSpPr>
        <xdr:cNvPr id="460" name="楕円 459"/>
        <xdr:cNvSpPr/>
      </xdr:nvSpPr>
      <xdr:spPr>
        <a:xfrm>
          <a:off x="19494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87630</xdr:rowOff>
    </xdr:from>
    <xdr:to>
      <xdr:col>107</xdr:col>
      <xdr:colOff>50800</xdr:colOff>
      <xdr:row>36</xdr:row>
      <xdr:rowOff>94488</xdr:rowOff>
    </xdr:to>
    <xdr:cxnSp macro="">
      <xdr:nvCxnSpPr>
        <xdr:cNvPr id="461" name="直線コネクタ 460"/>
        <xdr:cNvCxnSpPr/>
      </xdr:nvCxnSpPr>
      <xdr:spPr>
        <a:xfrm flipV="1">
          <a:off x="19545300" y="62598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62" name="n_1aveValue【認定こども園・幼稚園・保育所】&#10;一人当たり面積"/>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63" name="n_2aveValue【認定こども園・幼稚園・保育所】&#10;一人当たり面積"/>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143527</xdr:rowOff>
    </xdr:from>
    <xdr:ext cx="469744" cy="259045"/>
    <xdr:sp macro="" textlink="">
      <xdr:nvSpPr>
        <xdr:cNvPr id="465" name="n_1mainValue【認定こども園・幼稚園・保育所】&#10;一人当たり面積"/>
        <xdr:cNvSpPr txBox="1"/>
      </xdr:nvSpPr>
      <xdr:spPr>
        <a:xfrm>
          <a:off x="21075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154957</xdr:rowOff>
    </xdr:from>
    <xdr:ext cx="469744" cy="259045"/>
    <xdr:sp macro="" textlink="">
      <xdr:nvSpPr>
        <xdr:cNvPr id="466" name="n_2mainValue【認定こども園・幼稚園・保育所】&#10;一人当たり面積"/>
        <xdr:cNvSpPr txBox="1"/>
      </xdr:nvSpPr>
      <xdr:spPr>
        <a:xfrm>
          <a:off x="201994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161815</xdr:rowOff>
    </xdr:from>
    <xdr:ext cx="469744" cy="259045"/>
    <xdr:sp macro="" textlink="">
      <xdr:nvSpPr>
        <xdr:cNvPr id="467" name="n_3mainValue【認定こども園・幼稚園・保育所】&#10;一人当たり面積"/>
        <xdr:cNvSpPr txBox="1"/>
      </xdr:nvSpPr>
      <xdr:spPr>
        <a:xfrm>
          <a:off x="19310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8" name="楕円 507"/>
        <xdr:cNvSpPr/>
      </xdr:nvSpPr>
      <xdr:spPr>
        <a:xfrm>
          <a:off x="16268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3101</xdr:rowOff>
    </xdr:from>
    <xdr:ext cx="405111" cy="259045"/>
    <xdr:sp macro="" textlink="">
      <xdr:nvSpPr>
        <xdr:cNvPr id="509" name="【学校施設】&#10;有形固定資産減価償却率該当値テキスト"/>
        <xdr:cNvSpPr txBox="1"/>
      </xdr:nvSpPr>
      <xdr:spPr>
        <a:xfrm>
          <a:off x="16357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510" name="楕円 509"/>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31024</xdr:rowOff>
    </xdr:to>
    <xdr:cxnSp macro="">
      <xdr:nvCxnSpPr>
        <xdr:cNvPr id="511" name="直線コネクタ 510"/>
        <xdr:cNvCxnSpPr/>
      </xdr:nvCxnSpPr>
      <xdr:spPr>
        <a:xfrm>
          <a:off x="15481300" y="101416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14515</xdr:rowOff>
    </xdr:from>
    <xdr:to>
      <xdr:col>76</xdr:col>
      <xdr:colOff>165100</xdr:colOff>
      <xdr:row>59</xdr:row>
      <xdr:rowOff>116115</xdr:rowOff>
    </xdr:to>
    <xdr:sp macro="" textlink="">
      <xdr:nvSpPr>
        <xdr:cNvPr id="512" name="楕円 511"/>
        <xdr:cNvSpPr/>
      </xdr:nvSpPr>
      <xdr:spPr>
        <a:xfrm>
          <a:off x="14541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26126</xdr:rowOff>
    </xdr:from>
    <xdr:to>
      <xdr:col>81</xdr:col>
      <xdr:colOff>50800</xdr:colOff>
      <xdr:row>59</xdr:row>
      <xdr:rowOff>65315</xdr:rowOff>
    </xdr:to>
    <xdr:cxnSp macro="">
      <xdr:nvCxnSpPr>
        <xdr:cNvPr id="513" name="直線コネクタ 512"/>
        <xdr:cNvCxnSpPr/>
      </xdr:nvCxnSpPr>
      <xdr:spPr>
        <a:xfrm flipV="1">
          <a:off x="14592300" y="101416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楕円 513"/>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65315</xdr:rowOff>
    </xdr:from>
    <xdr:to>
      <xdr:col>76</xdr:col>
      <xdr:colOff>114300</xdr:colOff>
      <xdr:row>59</xdr:row>
      <xdr:rowOff>112667</xdr:rowOff>
    </xdr:to>
    <xdr:cxnSp macro="">
      <xdr:nvCxnSpPr>
        <xdr:cNvPr id="515" name="直線コネクタ 514"/>
        <xdr:cNvCxnSpPr/>
      </xdr:nvCxnSpPr>
      <xdr:spPr>
        <a:xfrm flipV="1">
          <a:off x="13703300" y="1018086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7"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93453</xdr:rowOff>
    </xdr:from>
    <xdr:ext cx="405111" cy="259045"/>
    <xdr:sp macro="" textlink="">
      <xdr:nvSpPr>
        <xdr:cNvPr id="519" name="n_1main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132642</xdr:rowOff>
    </xdr:from>
    <xdr:ext cx="405111" cy="259045"/>
    <xdr:sp macro="" textlink="">
      <xdr:nvSpPr>
        <xdr:cNvPr id="520" name="n_2mainValue【学校施設】&#10;有形固定資産減価償却率"/>
        <xdr:cNvSpPr txBox="1"/>
      </xdr:nvSpPr>
      <xdr:spPr>
        <a:xfrm>
          <a:off x="14389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21" name="n_3main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51"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561" name="楕円 560"/>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562" name="【学校施設】&#10;一人当たり面積該当値テキスト"/>
        <xdr:cNvSpPr txBox="1"/>
      </xdr:nvSpPr>
      <xdr:spPr>
        <a:xfrm>
          <a:off x="22199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88265</xdr:rowOff>
    </xdr:from>
    <xdr:to>
      <xdr:col>112</xdr:col>
      <xdr:colOff>38100</xdr:colOff>
      <xdr:row>63</xdr:row>
      <xdr:rowOff>18415</xdr:rowOff>
    </xdr:to>
    <xdr:sp macro="" textlink="">
      <xdr:nvSpPr>
        <xdr:cNvPr id="563" name="楕円 562"/>
        <xdr:cNvSpPr/>
      </xdr:nvSpPr>
      <xdr:spPr>
        <a:xfrm>
          <a:off x="21272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139065</xdr:rowOff>
    </xdr:to>
    <xdr:cxnSp macro="">
      <xdr:nvCxnSpPr>
        <xdr:cNvPr id="564" name="直線コネクタ 563"/>
        <xdr:cNvCxnSpPr/>
      </xdr:nvCxnSpPr>
      <xdr:spPr>
        <a:xfrm flipV="1">
          <a:off x="21323300" y="1076248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95504</xdr:rowOff>
    </xdr:from>
    <xdr:to>
      <xdr:col>107</xdr:col>
      <xdr:colOff>101600</xdr:colOff>
      <xdr:row>63</xdr:row>
      <xdr:rowOff>25654</xdr:rowOff>
    </xdr:to>
    <xdr:sp macro="" textlink="">
      <xdr:nvSpPr>
        <xdr:cNvPr id="565" name="楕円 564"/>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139065</xdr:rowOff>
    </xdr:from>
    <xdr:to>
      <xdr:col>111</xdr:col>
      <xdr:colOff>177800</xdr:colOff>
      <xdr:row>62</xdr:row>
      <xdr:rowOff>146304</xdr:rowOff>
    </xdr:to>
    <xdr:cxnSp macro="">
      <xdr:nvCxnSpPr>
        <xdr:cNvPr id="566" name="直線コネクタ 565"/>
        <xdr:cNvCxnSpPr/>
      </xdr:nvCxnSpPr>
      <xdr:spPr>
        <a:xfrm flipV="1">
          <a:off x="20434300" y="107689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7" name="楕円 566"/>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156210</xdr:rowOff>
    </xdr:to>
    <xdr:cxnSp macro="">
      <xdr:nvCxnSpPr>
        <xdr:cNvPr id="568" name="直線コネクタ 567"/>
        <xdr:cNvCxnSpPr/>
      </xdr:nvCxnSpPr>
      <xdr:spPr>
        <a:xfrm flipV="1">
          <a:off x="19545300" y="1077620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69"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9542</xdr:rowOff>
    </xdr:from>
    <xdr:ext cx="469744" cy="259045"/>
    <xdr:sp macro="" textlink="">
      <xdr:nvSpPr>
        <xdr:cNvPr id="572" name="n_1mainValue【学校施設】&#10;一人当たり面積"/>
        <xdr:cNvSpPr txBox="1"/>
      </xdr:nvSpPr>
      <xdr:spPr>
        <a:xfrm>
          <a:off x="21075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16781</xdr:rowOff>
    </xdr:from>
    <xdr:ext cx="469744" cy="259045"/>
    <xdr:sp macro="" textlink="">
      <xdr:nvSpPr>
        <xdr:cNvPr id="573" name="n_2mainValue【学校施設】&#10;一人当たり面積"/>
        <xdr:cNvSpPr txBox="1"/>
      </xdr:nvSpPr>
      <xdr:spPr>
        <a:xfrm>
          <a:off x="20199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574" name="n_3mainValue【学校施設】&#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84</xdr:row>
      <xdr:rowOff>157299</xdr:rowOff>
    </xdr:to>
    <xdr:cxnSp macro="">
      <xdr:nvCxnSpPr>
        <xdr:cNvPr id="600" name="直線コネクタ 599"/>
        <xdr:cNvCxnSpPr/>
      </xdr:nvCxnSpPr>
      <xdr:spPr>
        <a:xfrm flipV="1">
          <a:off x="16318864" y="13280571"/>
          <a:ext cx="0" cy="1278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161126</xdr:rowOff>
    </xdr:from>
    <xdr:ext cx="405111" cy="259045"/>
    <xdr:sp macro="" textlink="">
      <xdr:nvSpPr>
        <xdr:cNvPr id="601" name="【児童館】&#10;有形固定資産減価償却率最小値テキスト"/>
        <xdr:cNvSpPr txBox="1"/>
      </xdr:nvSpPr>
      <xdr:spPr>
        <a:xfrm>
          <a:off x="16357600" y="1456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157299</xdr:rowOff>
    </xdr:from>
    <xdr:to>
      <xdr:col>86</xdr:col>
      <xdr:colOff>25400</xdr:colOff>
      <xdr:row>84</xdr:row>
      <xdr:rowOff>157299</xdr:rowOff>
    </xdr:to>
    <xdr:cxnSp macro="">
      <xdr:nvCxnSpPr>
        <xdr:cNvPr id="602" name="直線コネクタ 601"/>
        <xdr:cNvCxnSpPr/>
      </xdr:nvCxnSpPr>
      <xdr:spPr>
        <a:xfrm>
          <a:off x="16230600" y="1455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379</xdr:rowOff>
    </xdr:from>
    <xdr:ext cx="405111" cy="259045"/>
    <xdr:sp macro="" textlink="">
      <xdr:nvSpPr>
        <xdr:cNvPr id="605" name="【児童館】&#10;有形固定資産減価償却率平均値テキスト"/>
        <xdr:cNvSpPr txBox="1"/>
      </xdr:nvSpPr>
      <xdr:spPr>
        <a:xfrm>
          <a:off x="16357600" y="1354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148952</xdr:rowOff>
    </xdr:from>
    <xdr:to>
      <xdr:col>85</xdr:col>
      <xdr:colOff>177800</xdr:colOff>
      <xdr:row>80</xdr:row>
      <xdr:rowOff>79102</xdr:rowOff>
    </xdr:to>
    <xdr:sp macro="" textlink="">
      <xdr:nvSpPr>
        <xdr:cNvPr id="606" name="フローチャート: 判断 605"/>
        <xdr:cNvSpPr/>
      </xdr:nvSpPr>
      <xdr:spPr>
        <a:xfrm>
          <a:off x="16268700" y="1369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29755</xdr:rowOff>
    </xdr:from>
    <xdr:to>
      <xdr:col>81</xdr:col>
      <xdr:colOff>101600</xdr:colOff>
      <xdr:row>80</xdr:row>
      <xdr:rowOff>131355</xdr:rowOff>
    </xdr:to>
    <xdr:sp macro="" textlink="">
      <xdr:nvSpPr>
        <xdr:cNvPr id="607" name="フローチャート: 判断 606"/>
        <xdr:cNvSpPr/>
      </xdr:nvSpPr>
      <xdr:spPr>
        <a:xfrm>
          <a:off x="15430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34652</xdr:rowOff>
    </xdr:from>
    <xdr:to>
      <xdr:col>76</xdr:col>
      <xdr:colOff>165100</xdr:colOff>
      <xdr:row>80</xdr:row>
      <xdr:rowOff>136252</xdr:rowOff>
    </xdr:to>
    <xdr:sp macro="" textlink="">
      <xdr:nvSpPr>
        <xdr:cNvPr id="608" name="フローチャート: 判断 607"/>
        <xdr:cNvSpPr/>
      </xdr:nvSpPr>
      <xdr:spPr>
        <a:xfrm>
          <a:off x="14541500" y="1375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126093</xdr:rowOff>
    </xdr:from>
    <xdr:to>
      <xdr:col>72</xdr:col>
      <xdr:colOff>38100</xdr:colOff>
      <xdr:row>82</xdr:row>
      <xdr:rowOff>56243</xdr:rowOff>
    </xdr:to>
    <xdr:sp macro="" textlink="">
      <xdr:nvSpPr>
        <xdr:cNvPr id="609" name="フローチャート: 判断 608"/>
        <xdr:cNvSpPr/>
      </xdr:nvSpPr>
      <xdr:spPr>
        <a:xfrm>
          <a:off x="1365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106499</xdr:rowOff>
    </xdr:from>
    <xdr:to>
      <xdr:col>85</xdr:col>
      <xdr:colOff>177800</xdr:colOff>
      <xdr:row>85</xdr:row>
      <xdr:rowOff>36649</xdr:rowOff>
    </xdr:to>
    <xdr:sp macro="" textlink="">
      <xdr:nvSpPr>
        <xdr:cNvPr id="615" name="楕円 614"/>
        <xdr:cNvSpPr/>
      </xdr:nvSpPr>
      <xdr:spPr>
        <a:xfrm>
          <a:off x="162687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21426</xdr:rowOff>
    </xdr:from>
    <xdr:ext cx="405111" cy="259045"/>
    <xdr:sp macro="" textlink="">
      <xdr:nvSpPr>
        <xdr:cNvPr id="616" name="【児童館】&#10;有形固定資産減価償却率該当値テキスト"/>
        <xdr:cNvSpPr txBox="1"/>
      </xdr:nvSpPr>
      <xdr:spPr>
        <a:xfrm>
          <a:off x="16357600" y="14423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617" name="楕円 616"/>
        <xdr:cNvSpPr/>
      </xdr:nvSpPr>
      <xdr:spPr>
        <a:xfrm>
          <a:off x="1543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157299</xdr:rowOff>
    </xdr:from>
    <xdr:to>
      <xdr:col>85</xdr:col>
      <xdr:colOff>127000</xdr:colOff>
      <xdr:row>85</xdr:row>
      <xdr:rowOff>36468</xdr:rowOff>
    </xdr:to>
    <xdr:cxnSp macro="">
      <xdr:nvCxnSpPr>
        <xdr:cNvPr id="618" name="直線コネクタ 617"/>
        <xdr:cNvCxnSpPr/>
      </xdr:nvCxnSpPr>
      <xdr:spPr>
        <a:xfrm flipV="1">
          <a:off x="15481300" y="1455909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36286</xdr:rowOff>
    </xdr:from>
    <xdr:to>
      <xdr:col>76</xdr:col>
      <xdr:colOff>165100</xdr:colOff>
      <xdr:row>85</xdr:row>
      <xdr:rowOff>137886</xdr:rowOff>
    </xdr:to>
    <xdr:sp macro="" textlink="">
      <xdr:nvSpPr>
        <xdr:cNvPr id="619" name="楕円 618"/>
        <xdr:cNvSpPr/>
      </xdr:nvSpPr>
      <xdr:spPr>
        <a:xfrm>
          <a:off x="14541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36468</xdr:rowOff>
    </xdr:from>
    <xdr:to>
      <xdr:col>81</xdr:col>
      <xdr:colOff>50800</xdr:colOff>
      <xdr:row>85</xdr:row>
      <xdr:rowOff>87086</xdr:rowOff>
    </xdr:to>
    <xdr:cxnSp macro="">
      <xdr:nvCxnSpPr>
        <xdr:cNvPr id="620" name="直線コネクタ 619"/>
        <xdr:cNvCxnSpPr/>
      </xdr:nvCxnSpPr>
      <xdr:spPr>
        <a:xfrm flipV="1">
          <a:off x="14592300" y="1460971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86905</xdr:rowOff>
    </xdr:from>
    <xdr:to>
      <xdr:col>72</xdr:col>
      <xdr:colOff>38100</xdr:colOff>
      <xdr:row>86</xdr:row>
      <xdr:rowOff>17055</xdr:rowOff>
    </xdr:to>
    <xdr:sp macro="" textlink="">
      <xdr:nvSpPr>
        <xdr:cNvPr id="621" name="楕円 620"/>
        <xdr:cNvSpPr/>
      </xdr:nvSpPr>
      <xdr:spPr>
        <a:xfrm>
          <a:off x="13652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87086</xdr:rowOff>
    </xdr:from>
    <xdr:to>
      <xdr:col>76</xdr:col>
      <xdr:colOff>114300</xdr:colOff>
      <xdr:row>85</xdr:row>
      <xdr:rowOff>137705</xdr:rowOff>
    </xdr:to>
    <xdr:cxnSp macro="">
      <xdr:nvCxnSpPr>
        <xdr:cNvPr id="622" name="直線コネクタ 621"/>
        <xdr:cNvCxnSpPr/>
      </xdr:nvCxnSpPr>
      <xdr:spPr>
        <a:xfrm flipV="1">
          <a:off x="13703300" y="1466033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147882</xdr:rowOff>
    </xdr:from>
    <xdr:ext cx="405111" cy="259045"/>
    <xdr:sp macro="" textlink="">
      <xdr:nvSpPr>
        <xdr:cNvPr id="623" name="n_1aveValue【児童館】&#10;有形固定資産減価償却率"/>
        <xdr:cNvSpPr txBox="1"/>
      </xdr:nvSpPr>
      <xdr:spPr>
        <a:xfrm>
          <a:off x="152660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152779</xdr:rowOff>
    </xdr:from>
    <xdr:ext cx="405111" cy="259045"/>
    <xdr:sp macro="" textlink="">
      <xdr:nvSpPr>
        <xdr:cNvPr id="624" name="n_2aveValue【児童館】&#10;有形固定資産減価償却率"/>
        <xdr:cNvSpPr txBox="1"/>
      </xdr:nvSpPr>
      <xdr:spPr>
        <a:xfrm>
          <a:off x="14389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625" name="n_3aveValue【児童館】&#10;有形固定資産減価償却率"/>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626" name="n_1mainValue【児童館】&#10;有形固定資産減価償却率"/>
        <xdr:cNvSpPr txBox="1"/>
      </xdr:nvSpPr>
      <xdr:spPr>
        <a:xfrm>
          <a:off x="15266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129013</xdr:rowOff>
    </xdr:from>
    <xdr:ext cx="405111" cy="259045"/>
    <xdr:sp macro="" textlink="">
      <xdr:nvSpPr>
        <xdr:cNvPr id="627" name="n_2mainValue【児童館】&#10;有形固定資産減価償却率"/>
        <xdr:cNvSpPr txBox="1"/>
      </xdr:nvSpPr>
      <xdr:spPr>
        <a:xfrm>
          <a:off x="14389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8182</xdr:rowOff>
    </xdr:from>
    <xdr:ext cx="405111" cy="259045"/>
    <xdr:sp macro="" textlink="">
      <xdr:nvSpPr>
        <xdr:cNvPr id="628" name="n_3mainValue【児童館】&#10;有形固定資産減価償却率"/>
        <xdr:cNvSpPr txBox="1"/>
      </xdr:nvSpPr>
      <xdr:spPr>
        <a:xfrm>
          <a:off x="13500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2" name="直線コネクタ 651"/>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4" name="直線コネクタ 65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5"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6" name="直線コネクタ 655"/>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57" name="【児童館】&#10;一人当たり面積平均値テキスト"/>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8" name="フローチャート: 判断 657"/>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9" name="フローチャート: 判断 658"/>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60" name="フローチャート: 判断 659"/>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1" name="フローチャート: 判断 660"/>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7" name="楕円 666"/>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68"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69" name="楕円 668"/>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70" name="直線コネクタ 669"/>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71" name="楕円 670"/>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72" name="直線コネクタ 671"/>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86361</xdr:rowOff>
    </xdr:from>
    <xdr:to>
      <xdr:col>102</xdr:col>
      <xdr:colOff>165100</xdr:colOff>
      <xdr:row>86</xdr:row>
      <xdr:rowOff>16511</xdr:rowOff>
    </xdr:to>
    <xdr:sp macro="" textlink="">
      <xdr:nvSpPr>
        <xdr:cNvPr id="673" name="楕円 672"/>
        <xdr:cNvSpPr/>
      </xdr:nvSpPr>
      <xdr:spPr>
        <a:xfrm>
          <a:off x="19494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137161</xdr:rowOff>
    </xdr:to>
    <xdr:cxnSp macro="">
      <xdr:nvCxnSpPr>
        <xdr:cNvPr id="674" name="直線コネクタ 673"/>
        <xdr:cNvCxnSpPr/>
      </xdr:nvCxnSpPr>
      <xdr:spPr>
        <a:xfrm flipV="1">
          <a:off x="19545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75"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6"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7"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78"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79"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7638</xdr:rowOff>
    </xdr:from>
    <xdr:ext cx="469744" cy="259045"/>
    <xdr:sp macro="" textlink="">
      <xdr:nvSpPr>
        <xdr:cNvPr id="680" name="n_3mainValue【児童館】&#10;一人当たり面積"/>
        <xdr:cNvSpPr txBox="1"/>
      </xdr:nvSpPr>
      <xdr:spPr>
        <a:xfrm>
          <a:off x="19310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06" name="直線コネクタ 705"/>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07"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08" name="直線コネクタ 707"/>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0" name="直線コネクタ 7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711" name="【公民館】&#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2" name="フローチャート: 判断 711"/>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13" name="フローチャート: 判断 712"/>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14" name="フローチャート: 判断 713"/>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5" name="フローチャート: 判断 714"/>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21" name="楕円 720"/>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85470</xdr:rowOff>
    </xdr:from>
    <xdr:ext cx="405111" cy="259045"/>
    <xdr:sp macro="" textlink="">
      <xdr:nvSpPr>
        <xdr:cNvPr id="722" name="【公民館】&#10;有形固定資産減価償却率該当値テキスト"/>
        <xdr:cNvSpPr txBox="1"/>
      </xdr:nvSpPr>
      <xdr:spPr>
        <a:xfrm>
          <a:off x="16357600" y="1757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723" name="楕円 722"/>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22316</xdr:rowOff>
    </xdr:to>
    <xdr:cxnSp macro="">
      <xdr:nvCxnSpPr>
        <xdr:cNvPr id="724" name="直線コネクタ 723"/>
        <xdr:cNvCxnSpPr/>
      </xdr:nvCxnSpPr>
      <xdr:spPr>
        <a:xfrm flipV="1">
          <a:off x="15481300" y="176457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xdr:rowOff>
    </xdr:from>
    <xdr:to>
      <xdr:col>76</xdr:col>
      <xdr:colOff>165100</xdr:colOff>
      <xdr:row>103</xdr:row>
      <xdr:rowOff>110671</xdr:rowOff>
    </xdr:to>
    <xdr:sp macro="" textlink="">
      <xdr:nvSpPr>
        <xdr:cNvPr id="725" name="楕円 724"/>
        <xdr:cNvSpPr/>
      </xdr:nvSpPr>
      <xdr:spPr>
        <a:xfrm>
          <a:off x="14541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59871</xdr:rowOff>
    </xdr:to>
    <xdr:cxnSp macro="">
      <xdr:nvCxnSpPr>
        <xdr:cNvPr id="726" name="直線コネクタ 725"/>
        <xdr:cNvCxnSpPr/>
      </xdr:nvCxnSpPr>
      <xdr:spPr>
        <a:xfrm flipV="1">
          <a:off x="14592300" y="176816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727" name="楕円 726"/>
        <xdr:cNvSpPr/>
      </xdr:nvSpPr>
      <xdr:spPr>
        <a:xfrm>
          <a:off x="1365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103</xdr:row>
      <xdr:rowOff>99061</xdr:rowOff>
    </xdr:to>
    <xdr:cxnSp macro="">
      <xdr:nvCxnSpPr>
        <xdr:cNvPr id="728" name="直線コネクタ 727"/>
        <xdr:cNvCxnSpPr/>
      </xdr:nvCxnSpPr>
      <xdr:spPr>
        <a:xfrm flipV="1">
          <a:off x="13703300" y="177192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729"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730"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731"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64243</xdr:rowOff>
    </xdr:from>
    <xdr:ext cx="405111" cy="259045"/>
    <xdr:sp macro="" textlink="">
      <xdr:nvSpPr>
        <xdr:cNvPr id="732" name="n_1main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101798</xdr:rowOff>
    </xdr:from>
    <xdr:ext cx="405111" cy="259045"/>
    <xdr:sp macro="" textlink="">
      <xdr:nvSpPr>
        <xdr:cNvPr id="733" name="n_2mainValue【公民館】&#10;有形固定資産減価償却率"/>
        <xdr:cNvSpPr txBox="1"/>
      </xdr:nvSpPr>
      <xdr:spPr>
        <a:xfrm>
          <a:off x="143897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140988</xdr:rowOff>
    </xdr:from>
    <xdr:ext cx="405111" cy="259045"/>
    <xdr:sp macro="" textlink="">
      <xdr:nvSpPr>
        <xdr:cNvPr id="734" name="n_3mainValue【公民館】&#10;有形固定資産減価償却率"/>
        <xdr:cNvSpPr txBox="1"/>
      </xdr:nvSpPr>
      <xdr:spPr>
        <a:xfrm>
          <a:off x="13500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60" name="直線コネクタ 759"/>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6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62" name="直線コネクタ 76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6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64" name="直線コネクタ 76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765"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66" name="フローチャート: 判断 765"/>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67" name="フローチャート: 判断 766"/>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8" name="フローチャート: 判断 767"/>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69" name="フローチャート: 判断 768"/>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133169</xdr:rowOff>
    </xdr:from>
    <xdr:to>
      <xdr:col>116</xdr:col>
      <xdr:colOff>114300</xdr:colOff>
      <xdr:row>106</xdr:row>
      <xdr:rowOff>63319</xdr:rowOff>
    </xdr:to>
    <xdr:sp macro="" textlink="">
      <xdr:nvSpPr>
        <xdr:cNvPr id="775" name="楕円 774"/>
        <xdr:cNvSpPr/>
      </xdr:nvSpPr>
      <xdr:spPr>
        <a:xfrm>
          <a:off x="22110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156046</xdr:rowOff>
    </xdr:from>
    <xdr:ext cx="469744" cy="259045"/>
    <xdr:sp macro="" textlink="">
      <xdr:nvSpPr>
        <xdr:cNvPr id="776" name="【公民館】&#10;一人当たり面積該当値テキスト"/>
        <xdr:cNvSpPr txBox="1"/>
      </xdr:nvSpPr>
      <xdr:spPr>
        <a:xfrm>
          <a:off x="22199600" y="179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777" name="楕円 776"/>
        <xdr:cNvSpPr/>
      </xdr:nvSpPr>
      <xdr:spPr>
        <a:xfrm>
          <a:off x="2127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12519</xdr:rowOff>
    </xdr:to>
    <xdr:cxnSp macro="">
      <xdr:nvCxnSpPr>
        <xdr:cNvPr id="778" name="直線コネクタ 777"/>
        <xdr:cNvCxnSpPr/>
      </xdr:nvCxnSpPr>
      <xdr:spPr>
        <a:xfrm>
          <a:off x="21323300" y="181845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136434</xdr:rowOff>
    </xdr:from>
    <xdr:to>
      <xdr:col>107</xdr:col>
      <xdr:colOff>101600</xdr:colOff>
      <xdr:row>106</xdr:row>
      <xdr:rowOff>66584</xdr:rowOff>
    </xdr:to>
    <xdr:sp macro="" textlink="">
      <xdr:nvSpPr>
        <xdr:cNvPr id="779" name="楕円 778"/>
        <xdr:cNvSpPr/>
      </xdr:nvSpPr>
      <xdr:spPr>
        <a:xfrm>
          <a:off x="2038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15784</xdr:rowOff>
    </xdr:to>
    <xdr:cxnSp macro="">
      <xdr:nvCxnSpPr>
        <xdr:cNvPr id="780" name="直線コネクタ 779"/>
        <xdr:cNvCxnSpPr/>
      </xdr:nvCxnSpPr>
      <xdr:spPr>
        <a:xfrm flipV="1">
          <a:off x="20434300" y="181845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81" name="楕円 780"/>
        <xdr:cNvSpPr/>
      </xdr:nvSpPr>
      <xdr:spPr>
        <a:xfrm>
          <a:off x="19494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xdr:rowOff>
    </xdr:from>
    <xdr:to>
      <xdr:col>107</xdr:col>
      <xdr:colOff>50800</xdr:colOff>
      <xdr:row>106</xdr:row>
      <xdr:rowOff>20682</xdr:rowOff>
    </xdr:to>
    <xdr:cxnSp macro="">
      <xdr:nvCxnSpPr>
        <xdr:cNvPr id="782" name="直線コネクタ 781"/>
        <xdr:cNvCxnSpPr/>
      </xdr:nvCxnSpPr>
      <xdr:spPr>
        <a:xfrm flipV="1">
          <a:off x="19545300" y="181894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83"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84" name="n_2aveValue【公民館】&#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785" name="n_3aveValue【公民館】&#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78213</xdr:rowOff>
    </xdr:from>
    <xdr:ext cx="469744" cy="259045"/>
    <xdr:sp macro="" textlink="">
      <xdr:nvSpPr>
        <xdr:cNvPr id="786" name="n_1mainValue【公民館】&#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83111</xdr:rowOff>
    </xdr:from>
    <xdr:ext cx="469744" cy="259045"/>
    <xdr:sp macro="" textlink="">
      <xdr:nvSpPr>
        <xdr:cNvPr id="787" name="n_2mainValue【公民館】&#10;一人当たり面積"/>
        <xdr:cNvSpPr txBox="1"/>
      </xdr:nvSpPr>
      <xdr:spPr>
        <a:xfrm>
          <a:off x="20199427" y="17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88" name="n_3mainValue【公民館】&#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分析表①での本町の特徴は下記の通りである。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・公営住宅の老朽化が進んでいるが、戸数も少なく新規入居募集も行っていない状況である。維持補修を行いつつ今後の在り方を検討していく。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中学校１校が一部事務組合で所有、運営している為、住民一人当たりの面積が低くくなっている。学校施設は老朽化が進んでいる建物もあり令和元年度から行う劣化度調査をもとに今後の管理方針を公共施設個別計画において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14,682
14,548
103.06
7,926,736
7,641,015
271,191
5,241,478
6,137,801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2" name="楕円 71"/>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3" name="【図書館】&#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4" name="楕円 73"/>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76200</xdr:rowOff>
    </xdr:to>
    <xdr:cxnSp macro="">
      <xdr:nvCxnSpPr>
        <xdr:cNvPr id="75" name="直線コネクタ 74"/>
        <xdr:cNvCxnSpPr/>
      </xdr:nvCxnSpPr>
      <xdr:spPr>
        <a:xfrm flipV="1">
          <a:off x="3797300" y="67300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6" name="楕円 75"/>
        <xdr:cNvSpPr/>
      </xdr:nvSpPr>
      <xdr:spPr>
        <a:xfrm>
          <a:off x="2857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39</xdr:row>
      <xdr:rowOff>110490</xdr:rowOff>
    </xdr:to>
    <xdr:cxnSp macro="">
      <xdr:nvCxnSpPr>
        <xdr:cNvPr id="77" name="直線コネクタ 76"/>
        <xdr:cNvCxnSpPr/>
      </xdr:nvCxnSpPr>
      <xdr:spPr>
        <a:xfrm flipV="1">
          <a:off x="2908300" y="6762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95613</xdr:rowOff>
    </xdr:from>
    <xdr:to>
      <xdr:col>10</xdr:col>
      <xdr:colOff>165100</xdr:colOff>
      <xdr:row>40</xdr:row>
      <xdr:rowOff>25763</xdr:rowOff>
    </xdr:to>
    <xdr:sp macro="" textlink="">
      <xdr:nvSpPr>
        <xdr:cNvPr id="78" name="楕円 77"/>
        <xdr:cNvSpPr/>
      </xdr:nvSpPr>
      <xdr:spPr>
        <a:xfrm>
          <a:off x="1968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110490</xdr:rowOff>
    </xdr:from>
    <xdr:to>
      <xdr:col>15</xdr:col>
      <xdr:colOff>50800</xdr:colOff>
      <xdr:row>39</xdr:row>
      <xdr:rowOff>146413</xdr:rowOff>
    </xdr:to>
    <xdr:cxnSp macro="">
      <xdr:nvCxnSpPr>
        <xdr:cNvPr id="79" name="直線コネクタ 78"/>
        <xdr:cNvCxnSpPr/>
      </xdr:nvCxnSpPr>
      <xdr:spPr>
        <a:xfrm flipV="1">
          <a:off x="2019300" y="67970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80" name="n_1aveValue【図書館】&#10;有形固定資産減価償却率"/>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81" name="n_2aveValue【図書館】&#10;有形固定資産減価償却率"/>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3" name="n_1mainValue【図書館】&#10;有形固定資産減価償却率"/>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4" name="n_2mainValue【図書館】&#10;有形固定資産減価償却率"/>
        <xdr:cNvSpPr txBox="1"/>
      </xdr:nvSpPr>
      <xdr:spPr>
        <a:xfrm>
          <a:off x="2705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16890</xdr:rowOff>
    </xdr:from>
    <xdr:ext cx="405111" cy="259045"/>
    <xdr:sp macro="" textlink="">
      <xdr:nvSpPr>
        <xdr:cNvPr id="85" name="n_3mainValue【図書館】&#10;有形固定資産減価償却率"/>
        <xdr:cNvSpPr txBox="1"/>
      </xdr:nvSpPr>
      <xdr:spPr>
        <a:xfrm>
          <a:off x="1816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149497</xdr:rowOff>
    </xdr:from>
    <xdr:to>
      <xdr:col>55</xdr:col>
      <xdr:colOff>50800</xdr:colOff>
      <xdr:row>39</xdr:row>
      <xdr:rowOff>79647</xdr:rowOff>
    </xdr:to>
    <xdr:sp macro="" textlink="">
      <xdr:nvSpPr>
        <xdr:cNvPr id="126" name="楕円 125"/>
        <xdr:cNvSpPr/>
      </xdr:nvSpPr>
      <xdr:spPr>
        <a:xfrm>
          <a:off x="10426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924</xdr:rowOff>
    </xdr:from>
    <xdr:ext cx="469744" cy="259045"/>
    <xdr:sp macro="" textlink="">
      <xdr:nvSpPr>
        <xdr:cNvPr id="127" name="【図書館】&#10;一人当たり面積該当値テキスト"/>
        <xdr:cNvSpPr txBox="1"/>
      </xdr:nvSpPr>
      <xdr:spPr>
        <a:xfrm>
          <a:off x="10515600" y="65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156028</xdr:rowOff>
    </xdr:from>
    <xdr:to>
      <xdr:col>50</xdr:col>
      <xdr:colOff>165100</xdr:colOff>
      <xdr:row>39</xdr:row>
      <xdr:rowOff>86178</xdr:rowOff>
    </xdr:to>
    <xdr:sp macro="" textlink="">
      <xdr:nvSpPr>
        <xdr:cNvPr id="128" name="楕円 127"/>
        <xdr:cNvSpPr/>
      </xdr:nvSpPr>
      <xdr:spPr>
        <a:xfrm>
          <a:off x="958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28847</xdr:rowOff>
    </xdr:from>
    <xdr:to>
      <xdr:col>55</xdr:col>
      <xdr:colOff>0</xdr:colOff>
      <xdr:row>39</xdr:row>
      <xdr:rowOff>35378</xdr:rowOff>
    </xdr:to>
    <xdr:cxnSp macro="">
      <xdr:nvCxnSpPr>
        <xdr:cNvPr id="129" name="直線コネクタ 128"/>
        <xdr:cNvCxnSpPr/>
      </xdr:nvCxnSpPr>
      <xdr:spPr>
        <a:xfrm flipV="1">
          <a:off x="9639300" y="67153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159294</xdr:rowOff>
    </xdr:from>
    <xdr:to>
      <xdr:col>46</xdr:col>
      <xdr:colOff>38100</xdr:colOff>
      <xdr:row>39</xdr:row>
      <xdr:rowOff>89444</xdr:rowOff>
    </xdr:to>
    <xdr:sp macro="" textlink="">
      <xdr:nvSpPr>
        <xdr:cNvPr id="130" name="楕円 129"/>
        <xdr:cNvSpPr/>
      </xdr:nvSpPr>
      <xdr:spPr>
        <a:xfrm>
          <a:off x="8699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35378</xdr:rowOff>
    </xdr:from>
    <xdr:to>
      <xdr:col>50</xdr:col>
      <xdr:colOff>114300</xdr:colOff>
      <xdr:row>39</xdr:row>
      <xdr:rowOff>38644</xdr:rowOff>
    </xdr:to>
    <xdr:cxnSp macro="">
      <xdr:nvCxnSpPr>
        <xdr:cNvPr id="131" name="直線コネクタ 130"/>
        <xdr:cNvCxnSpPr/>
      </xdr:nvCxnSpPr>
      <xdr:spPr>
        <a:xfrm flipV="1">
          <a:off x="8750300" y="67219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165826</xdr:rowOff>
    </xdr:from>
    <xdr:to>
      <xdr:col>41</xdr:col>
      <xdr:colOff>101600</xdr:colOff>
      <xdr:row>39</xdr:row>
      <xdr:rowOff>95976</xdr:rowOff>
    </xdr:to>
    <xdr:sp macro="" textlink="">
      <xdr:nvSpPr>
        <xdr:cNvPr id="132" name="楕円 131"/>
        <xdr:cNvSpPr/>
      </xdr:nvSpPr>
      <xdr:spPr>
        <a:xfrm>
          <a:off x="7810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38644</xdr:rowOff>
    </xdr:from>
    <xdr:to>
      <xdr:col>45</xdr:col>
      <xdr:colOff>177800</xdr:colOff>
      <xdr:row>39</xdr:row>
      <xdr:rowOff>45176</xdr:rowOff>
    </xdr:to>
    <xdr:cxnSp macro="">
      <xdr:nvCxnSpPr>
        <xdr:cNvPr id="133" name="直線コネクタ 132"/>
        <xdr:cNvCxnSpPr/>
      </xdr:nvCxnSpPr>
      <xdr:spPr>
        <a:xfrm flipV="1">
          <a:off x="7861300" y="672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102705</xdr:rowOff>
    </xdr:from>
    <xdr:ext cx="469744" cy="259045"/>
    <xdr:sp macro="" textlink="">
      <xdr:nvSpPr>
        <xdr:cNvPr id="137" name="n_1mainValue【図書館】&#10;一人当たり面積"/>
        <xdr:cNvSpPr txBox="1"/>
      </xdr:nvSpPr>
      <xdr:spPr>
        <a:xfrm>
          <a:off x="9391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105971</xdr:rowOff>
    </xdr:from>
    <xdr:ext cx="469744" cy="259045"/>
    <xdr:sp macro="" textlink="">
      <xdr:nvSpPr>
        <xdr:cNvPr id="138" name="n_2mainValue【図書館】&#10;一人当たり面積"/>
        <xdr:cNvSpPr txBox="1"/>
      </xdr:nvSpPr>
      <xdr:spPr>
        <a:xfrm>
          <a:off x="8515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112503</xdr:rowOff>
    </xdr:from>
    <xdr:ext cx="469744" cy="259045"/>
    <xdr:sp macro="" textlink="">
      <xdr:nvSpPr>
        <xdr:cNvPr id="139" name="n_3mainValue【図書館】&#10;一人当たり面積"/>
        <xdr:cNvSpPr txBox="1"/>
      </xdr:nvSpPr>
      <xdr:spPr>
        <a:xfrm>
          <a:off x="7626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9"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79" name="楕円 178"/>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27322</xdr:rowOff>
    </xdr:from>
    <xdr:ext cx="405111" cy="259045"/>
    <xdr:sp macro="" textlink="">
      <xdr:nvSpPr>
        <xdr:cNvPr id="180" name="【体育館・プール】&#10;有形固定資産減価償却率該当値テキスト"/>
        <xdr:cNvSpPr txBox="1"/>
      </xdr:nvSpPr>
      <xdr:spPr>
        <a:xfrm>
          <a:off x="46736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81" name="楕円 180"/>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100965</xdr:rowOff>
    </xdr:to>
    <xdr:cxnSp macro="">
      <xdr:nvCxnSpPr>
        <xdr:cNvPr id="182" name="直線コネクタ 181"/>
        <xdr:cNvCxnSpPr/>
      </xdr:nvCxnSpPr>
      <xdr:spPr>
        <a:xfrm flipV="1">
          <a:off x="3797300" y="99993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83" name="楕円 182"/>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58</xdr:row>
      <xdr:rowOff>148590</xdr:rowOff>
    </xdr:to>
    <xdr:cxnSp macro="">
      <xdr:nvCxnSpPr>
        <xdr:cNvPr id="184" name="直線コネクタ 183"/>
        <xdr:cNvCxnSpPr/>
      </xdr:nvCxnSpPr>
      <xdr:spPr>
        <a:xfrm flipV="1">
          <a:off x="2908300" y="100450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85" name="楕円 184"/>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22860</xdr:rowOff>
    </xdr:to>
    <xdr:cxnSp macro="">
      <xdr:nvCxnSpPr>
        <xdr:cNvPr id="186" name="直線コネクタ 185"/>
        <xdr:cNvCxnSpPr/>
      </xdr:nvCxnSpPr>
      <xdr:spPr>
        <a:xfrm flipV="1">
          <a:off x="2019300" y="10092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7"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8"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9"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168292</xdr:rowOff>
    </xdr:from>
    <xdr:ext cx="405111" cy="259045"/>
    <xdr:sp macro="" textlink="">
      <xdr:nvSpPr>
        <xdr:cNvPr id="190" name="n_1mainValue【体育館・プール】&#10;有形固定資産減価償却率"/>
        <xdr:cNvSpPr txBox="1"/>
      </xdr:nvSpPr>
      <xdr:spPr>
        <a:xfrm>
          <a:off x="3582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91" name="n_2mainValue【体育館・プー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92" name="n_3mainValue【体育館・プー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xdr:rowOff>
    </xdr:from>
    <xdr:to>
      <xdr:col>55</xdr:col>
      <xdr:colOff>50800</xdr:colOff>
      <xdr:row>63</xdr:row>
      <xdr:rowOff>114481</xdr:rowOff>
    </xdr:to>
    <xdr:sp macro="" textlink="">
      <xdr:nvSpPr>
        <xdr:cNvPr id="233" name="楕円 232"/>
        <xdr:cNvSpPr/>
      </xdr:nvSpPr>
      <xdr:spPr>
        <a:xfrm>
          <a:off x="10426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162758</xdr:rowOff>
    </xdr:from>
    <xdr:ext cx="469744" cy="259045"/>
    <xdr:sp macro="" textlink="">
      <xdr:nvSpPr>
        <xdr:cNvPr id="234" name="【体育館・プール】&#10;一人当たり面積該当値テキスト"/>
        <xdr:cNvSpPr txBox="1"/>
      </xdr:nvSpPr>
      <xdr:spPr>
        <a:xfrm>
          <a:off x="10515600" y="107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15059</xdr:rowOff>
    </xdr:from>
    <xdr:to>
      <xdr:col>50</xdr:col>
      <xdr:colOff>165100</xdr:colOff>
      <xdr:row>63</xdr:row>
      <xdr:rowOff>116659</xdr:rowOff>
    </xdr:to>
    <xdr:sp macro="" textlink="">
      <xdr:nvSpPr>
        <xdr:cNvPr id="235" name="楕円 234"/>
        <xdr:cNvSpPr/>
      </xdr:nvSpPr>
      <xdr:spPr>
        <a:xfrm>
          <a:off x="9588500" y="108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63681</xdr:rowOff>
    </xdr:from>
    <xdr:to>
      <xdr:col>55</xdr:col>
      <xdr:colOff>0</xdr:colOff>
      <xdr:row>63</xdr:row>
      <xdr:rowOff>65859</xdr:rowOff>
    </xdr:to>
    <xdr:cxnSp macro="">
      <xdr:nvCxnSpPr>
        <xdr:cNvPr id="236" name="直線コネクタ 235"/>
        <xdr:cNvCxnSpPr/>
      </xdr:nvCxnSpPr>
      <xdr:spPr>
        <a:xfrm flipV="1">
          <a:off x="9639300" y="1086503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18324</xdr:rowOff>
    </xdr:from>
    <xdr:to>
      <xdr:col>46</xdr:col>
      <xdr:colOff>38100</xdr:colOff>
      <xdr:row>63</xdr:row>
      <xdr:rowOff>119924</xdr:rowOff>
    </xdr:to>
    <xdr:sp macro="" textlink="">
      <xdr:nvSpPr>
        <xdr:cNvPr id="237" name="楕円 236"/>
        <xdr:cNvSpPr/>
      </xdr:nvSpPr>
      <xdr:spPr>
        <a:xfrm>
          <a:off x="8699500" y="108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65859</xdr:rowOff>
    </xdr:from>
    <xdr:to>
      <xdr:col>50</xdr:col>
      <xdr:colOff>114300</xdr:colOff>
      <xdr:row>63</xdr:row>
      <xdr:rowOff>69124</xdr:rowOff>
    </xdr:to>
    <xdr:cxnSp macro="">
      <xdr:nvCxnSpPr>
        <xdr:cNvPr id="238" name="直線コネクタ 237"/>
        <xdr:cNvCxnSpPr/>
      </xdr:nvCxnSpPr>
      <xdr:spPr>
        <a:xfrm flipV="1">
          <a:off x="8750300" y="108672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19413</xdr:rowOff>
    </xdr:from>
    <xdr:to>
      <xdr:col>41</xdr:col>
      <xdr:colOff>101600</xdr:colOff>
      <xdr:row>63</xdr:row>
      <xdr:rowOff>121013</xdr:rowOff>
    </xdr:to>
    <xdr:sp macro="" textlink="">
      <xdr:nvSpPr>
        <xdr:cNvPr id="239" name="楕円 238"/>
        <xdr:cNvSpPr/>
      </xdr:nvSpPr>
      <xdr:spPr>
        <a:xfrm>
          <a:off x="7810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69124</xdr:rowOff>
    </xdr:from>
    <xdr:to>
      <xdr:col>45</xdr:col>
      <xdr:colOff>177800</xdr:colOff>
      <xdr:row>63</xdr:row>
      <xdr:rowOff>70213</xdr:rowOff>
    </xdr:to>
    <xdr:cxnSp macro="">
      <xdr:nvCxnSpPr>
        <xdr:cNvPr id="240" name="直線コネクタ 239"/>
        <xdr:cNvCxnSpPr/>
      </xdr:nvCxnSpPr>
      <xdr:spPr>
        <a:xfrm flipV="1">
          <a:off x="7861300" y="108704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2"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43"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107786</xdr:rowOff>
    </xdr:from>
    <xdr:ext cx="469744" cy="259045"/>
    <xdr:sp macro="" textlink="">
      <xdr:nvSpPr>
        <xdr:cNvPr id="244" name="n_1mainValue【体育館・プール】&#10;一人当たり面積"/>
        <xdr:cNvSpPr txBox="1"/>
      </xdr:nvSpPr>
      <xdr:spPr>
        <a:xfrm>
          <a:off x="9391727"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111051</xdr:rowOff>
    </xdr:from>
    <xdr:ext cx="469744" cy="259045"/>
    <xdr:sp macro="" textlink="">
      <xdr:nvSpPr>
        <xdr:cNvPr id="245" name="n_2mainValue【体育館・プール】&#10;一人当たり面積"/>
        <xdr:cNvSpPr txBox="1"/>
      </xdr:nvSpPr>
      <xdr:spPr>
        <a:xfrm>
          <a:off x="8515427" y="109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112140</xdr:rowOff>
    </xdr:from>
    <xdr:ext cx="469744" cy="259045"/>
    <xdr:sp macro="" textlink="">
      <xdr:nvSpPr>
        <xdr:cNvPr id="246" name="n_3mainValue【体育館・プール】&#10;一人当たり面積"/>
        <xdr:cNvSpPr txBox="1"/>
      </xdr:nvSpPr>
      <xdr:spPr>
        <a:xfrm>
          <a:off x="7626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3" name="テキスト ボックス 27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3" name="テキスト ボックス 28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7" name="直線コネクタ 286"/>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8"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9" name="直線コネクタ 288"/>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90"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91" name="直線コネクタ 290"/>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292" name="【市民会館】&#10;有形固定資産減価償却率平均値テキスト"/>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3" name="フローチャート: 判断 292"/>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4" name="フローチャート: 判断 29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295" name="フローチャート: 判断 294"/>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302" name="楕円 301"/>
        <xdr:cNvSpPr/>
      </xdr:nvSpPr>
      <xdr:spPr>
        <a:xfrm>
          <a:off x="4584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303" name="【市民会館】&#10;有形固定資産減価償却率該当値テキスト"/>
        <xdr:cNvSpPr txBox="1"/>
      </xdr:nvSpPr>
      <xdr:spPr>
        <a:xfrm>
          <a:off x="4673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40639</xdr:rowOff>
    </xdr:from>
    <xdr:to>
      <xdr:col>20</xdr:col>
      <xdr:colOff>38100</xdr:colOff>
      <xdr:row>105</xdr:row>
      <xdr:rowOff>142239</xdr:rowOff>
    </xdr:to>
    <xdr:sp macro="" textlink="">
      <xdr:nvSpPr>
        <xdr:cNvPr id="304" name="楕円 303"/>
        <xdr:cNvSpPr/>
      </xdr:nvSpPr>
      <xdr:spPr>
        <a:xfrm>
          <a:off x="3746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105</xdr:row>
      <xdr:rowOff>91439</xdr:rowOff>
    </xdr:to>
    <xdr:cxnSp macro="">
      <xdr:nvCxnSpPr>
        <xdr:cNvPr id="305" name="直線コネクタ 304"/>
        <xdr:cNvCxnSpPr/>
      </xdr:nvCxnSpPr>
      <xdr:spPr>
        <a:xfrm flipV="1">
          <a:off x="3797300" y="17739361"/>
          <a:ext cx="8382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84455</xdr:rowOff>
    </xdr:from>
    <xdr:to>
      <xdr:col>15</xdr:col>
      <xdr:colOff>101600</xdr:colOff>
      <xdr:row>106</xdr:row>
      <xdr:rowOff>14605</xdr:rowOff>
    </xdr:to>
    <xdr:sp macro="" textlink="">
      <xdr:nvSpPr>
        <xdr:cNvPr id="306" name="楕円 305"/>
        <xdr:cNvSpPr/>
      </xdr:nvSpPr>
      <xdr:spPr>
        <a:xfrm>
          <a:off x="2857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91439</xdr:rowOff>
    </xdr:from>
    <xdr:to>
      <xdr:col>19</xdr:col>
      <xdr:colOff>177800</xdr:colOff>
      <xdr:row>105</xdr:row>
      <xdr:rowOff>135255</xdr:rowOff>
    </xdr:to>
    <xdr:cxnSp macro="">
      <xdr:nvCxnSpPr>
        <xdr:cNvPr id="307" name="直線コネクタ 306"/>
        <xdr:cNvCxnSpPr/>
      </xdr:nvCxnSpPr>
      <xdr:spPr>
        <a:xfrm flipV="1">
          <a:off x="2908300" y="18093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124461</xdr:rowOff>
    </xdr:from>
    <xdr:to>
      <xdr:col>10</xdr:col>
      <xdr:colOff>165100</xdr:colOff>
      <xdr:row>106</xdr:row>
      <xdr:rowOff>54611</xdr:rowOff>
    </xdr:to>
    <xdr:sp macro="" textlink="">
      <xdr:nvSpPr>
        <xdr:cNvPr id="308" name="楕円 307"/>
        <xdr:cNvSpPr/>
      </xdr:nvSpPr>
      <xdr:spPr>
        <a:xfrm>
          <a:off x="196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135255</xdr:rowOff>
    </xdr:from>
    <xdr:to>
      <xdr:col>15</xdr:col>
      <xdr:colOff>50800</xdr:colOff>
      <xdr:row>106</xdr:row>
      <xdr:rowOff>3811</xdr:rowOff>
    </xdr:to>
    <xdr:cxnSp macro="">
      <xdr:nvCxnSpPr>
        <xdr:cNvPr id="309" name="直線コネクタ 308"/>
        <xdr:cNvCxnSpPr/>
      </xdr:nvCxnSpPr>
      <xdr:spPr>
        <a:xfrm flipV="1">
          <a:off x="2019300" y="18137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10"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12082</xdr:rowOff>
    </xdr:from>
    <xdr:ext cx="405111" cy="259045"/>
    <xdr:sp macro="" textlink="">
      <xdr:nvSpPr>
        <xdr:cNvPr id="311" name="n_2aveValue【市民会館】&#10;有形固定資産減価償却率"/>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312" name="n_3aveValue【市民会館】&#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133366</xdr:rowOff>
    </xdr:from>
    <xdr:ext cx="405111" cy="259045"/>
    <xdr:sp macro="" textlink="">
      <xdr:nvSpPr>
        <xdr:cNvPr id="313" name="n_1mainValue【市民会館】&#10;有形固定資産減価償却率"/>
        <xdr:cNvSpPr txBox="1"/>
      </xdr:nvSpPr>
      <xdr:spPr>
        <a:xfrm>
          <a:off x="3582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5732</xdr:rowOff>
    </xdr:from>
    <xdr:ext cx="405111" cy="259045"/>
    <xdr:sp macro="" textlink="">
      <xdr:nvSpPr>
        <xdr:cNvPr id="314" name="n_2mainValue【市民会館】&#10;有形固定資産減価償却率"/>
        <xdr:cNvSpPr txBox="1"/>
      </xdr:nvSpPr>
      <xdr:spPr>
        <a:xfrm>
          <a:off x="2705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71138</xdr:rowOff>
    </xdr:from>
    <xdr:ext cx="405111" cy="259045"/>
    <xdr:sp macro="" textlink="">
      <xdr:nvSpPr>
        <xdr:cNvPr id="315" name="n_3mainValue【市民会館】&#10;有形固定資産減価償却率"/>
        <xdr:cNvSpPr txBox="1"/>
      </xdr:nvSpPr>
      <xdr:spPr>
        <a:xfrm>
          <a:off x="1816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41" name="直線コネクタ 340"/>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42"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43" name="直線コネクタ 342"/>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44"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45" name="直線コネクタ 344"/>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346" name="【市民会館】&#10;一人当たり面積平均値テキスト"/>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47" name="フローチャート: 判断 346"/>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48" name="フローチャート: 判断 347"/>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349" name="フローチャート: 判断 348"/>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350" name="フローチャート: 判断 349"/>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111942</xdr:rowOff>
    </xdr:from>
    <xdr:to>
      <xdr:col>55</xdr:col>
      <xdr:colOff>50800</xdr:colOff>
      <xdr:row>108</xdr:row>
      <xdr:rowOff>42092</xdr:rowOff>
    </xdr:to>
    <xdr:sp macro="" textlink="">
      <xdr:nvSpPr>
        <xdr:cNvPr id="356" name="楕円 355"/>
        <xdr:cNvSpPr/>
      </xdr:nvSpPr>
      <xdr:spPr>
        <a:xfrm>
          <a:off x="10426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90369</xdr:rowOff>
    </xdr:from>
    <xdr:ext cx="469744" cy="259045"/>
    <xdr:sp macro="" textlink="">
      <xdr:nvSpPr>
        <xdr:cNvPr id="357" name="【市民会館】&#10;一人当たり面積該当値テキスト"/>
        <xdr:cNvSpPr txBox="1"/>
      </xdr:nvSpPr>
      <xdr:spPr>
        <a:xfrm>
          <a:off x="10515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114119</xdr:rowOff>
    </xdr:from>
    <xdr:to>
      <xdr:col>50</xdr:col>
      <xdr:colOff>165100</xdr:colOff>
      <xdr:row>108</xdr:row>
      <xdr:rowOff>44269</xdr:rowOff>
    </xdr:to>
    <xdr:sp macro="" textlink="">
      <xdr:nvSpPr>
        <xdr:cNvPr id="358" name="楕円 357"/>
        <xdr:cNvSpPr/>
      </xdr:nvSpPr>
      <xdr:spPr>
        <a:xfrm>
          <a:off x="9588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162742</xdr:rowOff>
    </xdr:from>
    <xdr:to>
      <xdr:col>55</xdr:col>
      <xdr:colOff>0</xdr:colOff>
      <xdr:row>107</xdr:row>
      <xdr:rowOff>164919</xdr:rowOff>
    </xdr:to>
    <xdr:cxnSp macro="">
      <xdr:nvCxnSpPr>
        <xdr:cNvPr id="359" name="直線コネクタ 358"/>
        <xdr:cNvCxnSpPr/>
      </xdr:nvCxnSpPr>
      <xdr:spPr>
        <a:xfrm flipV="1">
          <a:off x="9639300" y="185078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116295</xdr:rowOff>
    </xdr:from>
    <xdr:to>
      <xdr:col>46</xdr:col>
      <xdr:colOff>38100</xdr:colOff>
      <xdr:row>108</xdr:row>
      <xdr:rowOff>46445</xdr:rowOff>
    </xdr:to>
    <xdr:sp macro="" textlink="">
      <xdr:nvSpPr>
        <xdr:cNvPr id="360" name="楕円 359"/>
        <xdr:cNvSpPr/>
      </xdr:nvSpPr>
      <xdr:spPr>
        <a:xfrm>
          <a:off x="8699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164919</xdr:rowOff>
    </xdr:from>
    <xdr:to>
      <xdr:col>50</xdr:col>
      <xdr:colOff>114300</xdr:colOff>
      <xdr:row>107</xdr:row>
      <xdr:rowOff>167095</xdr:rowOff>
    </xdr:to>
    <xdr:cxnSp macro="">
      <xdr:nvCxnSpPr>
        <xdr:cNvPr id="361" name="直線コネクタ 360"/>
        <xdr:cNvCxnSpPr/>
      </xdr:nvCxnSpPr>
      <xdr:spPr>
        <a:xfrm flipV="1">
          <a:off x="8750300" y="185100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118473</xdr:rowOff>
    </xdr:from>
    <xdr:to>
      <xdr:col>41</xdr:col>
      <xdr:colOff>101600</xdr:colOff>
      <xdr:row>108</xdr:row>
      <xdr:rowOff>48623</xdr:rowOff>
    </xdr:to>
    <xdr:sp macro="" textlink="">
      <xdr:nvSpPr>
        <xdr:cNvPr id="362" name="楕円 361"/>
        <xdr:cNvSpPr/>
      </xdr:nvSpPr>
      <xdr:spPr>
        <a:xfrm>
          <a:off x="7810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167095</xdr:rowOff>
    </xdr:from>
    <xdr:to>
      <xdr:col>45</xdr:col>
      <xdr:colOff>177800</xdr:colOff>
      <xdr:row>107</xdr:row>
      <xdr:rowOff>169273</xdr:rowOff>
    </xdr:to>
    <xdr:cxnSp macro="">
      <xdr:nvCxnSpPr>
        <xdr:cNvPr id="363" name="直線コネクタ 362"/>
        <xdr:cNvCxnSpPr/>
      </xdr:nvCxnSpPr>
      <xdr:spPr>
        <a:xfrm flipV="1">
          <a:off x="7861300" y="185122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364" name="n_1aveValue【市民会館】&#10;一人当たり面積"/>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365" name="n_2aveValue【市民会館】&#10;一人当たり面積"/>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9633</xdr:rowOff>
    </xdr:from>
    <xdr:ext cx="469744" cy="259045"/>
    <xdr:sp macro="" textlink="">
      <xdr:nvSpPr>
        <xdr:cNvPr id="366" name="n_3aveValue【市民会館】&#10;一人当たり面積"/>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35396</xdr:rowOff>
    </xdr:from>
    <xdr:ext cx="469744" cy="259045"/>
    <xdr:sp macro="" textlink="">
      <xdr:nvSpPr>
        <xdr:cNvPr id="367" name="n_1mainValue【市民会館】&#10;一人当たり面積"/>
        <xdr:cNvSpPr txBox="1"/>
      </xdr:nvSpPr>
      <xdr:spPr>
        <a:xfrm>
          <a:off x="93917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37572</xdr:rowOff>
    </xdr:from>
    <xdr:ext cx="469744" cy="259045"/>
    <xdr:sp macro="" textlink="">
      <xdr:nvSpPr>
        <xdr:cNvPr id="368" name="n_2mainValue【市民会館】&#10;一人当たり面積"/>
        <xdr:cNvSpPr txBox="1"/>
      </xdr:nvSpPr>
      <xdr:spPr>
        <a:xfrm>
          <a:off x="8515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39750</xdr:rowOff>
    </xdr:from>
    <xdr:ext cx="469744" cy="259045"/>
    <xdr:sp macro="" textlink="">
      <xdr:nvSpPr>
        <xdr:cNvPr id="369" name="n_3mainValue【市民会館】&#10;一人当たり面積"/>
        <xdr:cNvSpPr txBox="1"/>
      </xdr:nvSpPr>
      <xdr:spPr>
        <a:xfrm>
          <a:off x="7626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95" name="直線コネクタ 394"/>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96"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97" name="直線コネクタ 396"/>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98"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99" name="直線コネクタ 398"/>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400"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01" name="フローチャート: 判断 400"/>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02" name="フローチャート: 判断 401"/>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03" name="フローチャート: 判断 402"/>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04" name="フローチャート: 判断 403"/>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410" name="楕円 409"/>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168746</xdr:rowOff>
    </xdr:from>
    <xdr:ext cx="405111" cy="259045"/>
    <xdr:sp macro="" textlink="">
      <xdr:nvSpPr>
        <xdr:cNvPr id="411" name="【一般廃棄物処理施設】&#10;有形固定資産減価償却率該当値テキスト"/>
        <xdr:cNvSpPr txBox="1"/>
      </xdr:nvSpPr>
      <xdr:spPr>
        <a:xfrm>
          <a:off x="16357600" y="634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12" name="楕円 411"/>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113756</xdr:rowOff>
    </xdr:to>
    <xdr:cxnSp macro="">
      <xdr:nvCxnSpPr>
        <xdr:cNvPr id="413" name="直線コネクタ 412"/>
        <xdr:cNvCxnSpPr/>
      </xdr:nvCxnSpPr>
      <xdr:spPr>
        <a:xfrm flipV="1">
          <a:off x="15481300" y="64133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35758</xdr:rowOff>
    </xdr:from>
    <xdr:ext cx="405111" cy="259045"/>
    <xdr:sp macro="" textlink="">
      <xdr:nvSpPr>
        <xdr:cNvPr id="414"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415"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16"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155683</xdr:rowOff>
    </xdr:from>
    <xdr:ext cx="405111" cy="259045"/>
    <xdr:sp macro="" textlink="">
      <xdr:nvSpPr>
        <xdr:cNvPr id="417" name="n_1mainValue【一般廃棄物処理施設】&#10;有形固定資産減価償却率"/>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9" name="テキスト ボックス 42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1" name="テキスト ボックス 43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3" name="テキスト ボックス 43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5" name="テキスト ボックス 43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39" name="直線コネクタ 438"/>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40"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41" name="直線コネクタ 440"/>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42"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43" name="直線コネクタ 442"/>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444"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45" name="フローチャート: 判断 444"/>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46" name="フローチャート: 判断 445"/>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47" name="フローチャート: 判断 446"/>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48" name="フローチャート: 判断 447"/>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84927</xdr:rowOff>
    </xdr:from>
    <xdr:to>
      <xdr:col>116</xdr:col>
      <xdr:colOff>114300</xdr:colOff>
      <xdr:row>39</xdr:row>
      <xdr:rowOff>15077</xdr:rowOff>
    </xdr:to>
    <xdr:sp macro="" textlink="">
      <xdr:nvSpPr>
        <xdr:cNvPr id="454" name="楕円 453"/>
        <xdr:cNvSpPr/>
      </xdr:nvSpPr>
      <xdr:spPr>
        <a:xfrm>
          <a:off x="22110700" y="66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63354</xdr:rowOff>
    </xdr:from>
    <xdr:ext cx="599010" cy="259045"/>
    <xdr:sp macro="" textlink="">
      <xdr:nvSpPr>
        <xdr:cNvPr id="455" name="【一般廃棄物処理施設】&#10;一人当たり有形固定資産（償却資産）額該当値テキスト"/>
        <xdr:cNvSpPr txBox="1"/>
      </xdr:nvSpPr>
      <xdr:spPr>
        <a:xfrm>
          <a:off x="22199600" y="657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89143</xdr:rowOff>
    </xdr:from>
    <xdr:to>
      <xdr:col>112</xdr:col>
      <xdr:colOff>38100</xdr:colOff>
      <xdr:row>39</xdr:row>
      <xdr:rowOff>19293</xdr:rowOff>
    </xdr:to>
    <xdr:sp macro="" textlink="">
      <xdr:nvSpPr>
        <xdr:cNvPr id="456" name="楕円 455"/>
        <xdr:cNvSpPr/>
      </xdr:nvSpPr>
      <xdr:spPr>
        <a:xfrm>
          <a:off x="21272500" y="66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135727</xdr:rowOff>
    </xdr:from>
    <xdr:to>
      <xdr:col>116</xdr:col>
      <xdr:colOff>63500</xdr:colOff>
      <xdr:row>38</xdr:row>
      <xdr:rowOff>139943</xdr:rowOff>
    </xdr:to>
    <xdr:cxnSp macro="">
      <xdr:nvCxnSpPr>
        <xdr:cNvPr id="457" name="直線コネクタ 456"/>
        <xdr:cNvCxnSpPr/>
      </xdr:nvCxnSpPr>
      <xdr:spPr>
        <a:xfrm flipV="1">
          <a:off x="21323300" y="6650827"/>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18154</xdr:rowOff>
    </xdr:from>
    <xdr:ext cx="599010" cy="259045"/>
    <xdr:sp macro="" textlink="">
      <xdr:nvSpPr>
        <xdr:cNvPr id="458" name="n_1aveValue【一般廃棄物処理施設】&#10;一人当たり有形固定資産（償却資産）額"/>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459"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60"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10420</xdr:rowOff>
    </xdr:from>
    <xdr:ext cx="599010" cy="259045"/>
    <xdr:sp macro="" textlink="">
      <xdr:nvSpPr>
        <xdr:cNvPr id="461" name="n_1mainValue【一般廃棄物処理施設】&#10;一人当たり有形固定資産（償却資産）額"/>
        <xdr:cNvSpPr txBox="1"/>
      </xdr:nvSpPr>
      <xdr:spPr>
        <a:xfrm>
          <a:off x="21011095" y="669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2" name="テキスト ボックス 4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4" name="テキスト ボックス 4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2" name="テキスト ボックス 48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86" name="直線コネクタ 485"/>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87"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88" name="直線コネクタ 487"/>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8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0" name="直線コネクタ 48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91"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92" name="フローチャート: 判断 491"/>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93" name="フローチャート: 判断 492"/>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94" name="フローチャート: 判断 493"/>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95" name="フローチャート: 判断 494"/>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01" name="楕円 500"/>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02"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503" name="楕円 502"/>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152400</xdr:rowOff>
    </xdr:to>
    <xdr:cxnSp macro="">
      <xdr:nvCxnSpPr>
        <xdr:cNvPr id="504" name="直線コネクタ 503"/>
        <xdr:cNvCxnSpPr/>
      </xdr:nvCxnSpPr>
      <xdr:spPr>
        <a:xfrm flipV="1">
          <a:off x="154813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05" name="楕円 504"/>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59</xdr:row>
      <xdr:rowOff>19050</xdr:rowOff>
    </xdr:to>
    <xdr:cxnSp macro="">
      <xdr:nvCxnSpPr>
        <xdr:cNvPr id="506" name="直線コネクタ 505"/>
        <xdr:cNvCxnSpPr/>
      </xdr:nvCxnSpPr>
      <xdr:spPr>
        <a:xfrm flipV="1">
          <a:off x="14592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07" name="楕円 506"/>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57150</xdr:rowOff>
    </xdr:to>
    <xdr:cxnSp macro="">
      <xdr:nvCxnSpPr>
        <xdr:cNvPr id="508" name="直線コネクタ 507"/>
        <xdr:cNvCxnSpPr/>
      </xdr:nvCxnSpPr>
      <xdr:spPr>
        <a:xfrm flipV="1">
          <a:off x="13703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509"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510"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11" name="n_3aveValue【保健センター・保健所】&#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512" name="n_1mainValue【保健センター・保健所】&#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513" name="n_2mainValue【保健センター・保健所】&#10;有形固定資産減価償却率"/>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14" name="n_3mainValue【保健センター・保健所】&#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5" name="直線コネクタ 52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6" name="テキスト ボックス 52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7" name="直線コネクタ 52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8" name="テキスト ボックス 52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9" name="直線コネクタ 52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0" name="テキスト ボックス 52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1" name="直線コネクタ 53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2" name="テキスト ボックス 53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36" name="直線コネクタ 535"/>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37"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38" name="直線コネクタ 537"/>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39"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40" name="直線コネクタ 539"/>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541"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42" name="フローチャート: 判断 541"/>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43" name="フローチャート: 判断 542"/>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544" name="フローチャート: 判断 543"/>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45" name="フローチャート: 判断 544"/>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51" name="楕円 550"/>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19575</xdr:rowOff>
    </xdr:from>
    <xdr:ext cx="469744" cy="259045"/>
    <xdr:sp macro="" textlink="">
      <xdr:nvSpPr>
        <xdr:cNvPr id="552" name="【保健センター・保健所】&#10;一人当たり面積該当値テキスト"/>
        <xdr:cNvSpPr txBox="1"/>
      </xdr:nvSpPr>
      <xdr:spPr>
        <a:xfrm>
          <a:off x="221996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553" name="楕円 552"/>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160020</xdr:rowOff>
    </xdr:to>
    <xdr:cxnSp macro="">
      <xdr:nvCxnSpPr>
        <xdr:cNvPr id="554" name="直線コネクタ 553"/>
        <xdr:cNvCxnSpPr/>
      </xdr:nvCxnSpPr>
      <xdr:spPr>
        <a:xfrm flipV="1">
          <a:off x="21323300" y="1078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55" name="楕円 554"/>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556" name="直線コネクタ 555"/>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557" name="楕円 556"/>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164592</xdr:rowOff>
    </xdr:to>
    <xdr:cxnSp macro="">
      <xdr:nvCxnSpPr>
        <xdr:cNvPr id="558" name="直線コネクタ 557"/>
        <xdr:cNvCxnSpPr/>
      </xdr:nvCxnSpPr>
      <xdr:spPr>
        <a:xfrm flipV="1">
          <a:off x="19545300" y="1078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559"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560"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561"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562"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63"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564" name="n_3mainValue【保健センター・保健所】&#10;一人当たり面積"/>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90" name="直線コネクタ 589"/>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91"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92" name="直線コネクタ 591"/>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93"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94" name="直線コネクタ 593"/>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95"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6" name="フローチャート: 判断 595"/>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97" name="フローチャート: 判断 596"/>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598" name="フローチャート: 判断 597"/>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99" name="フローチャート: 判断 598"/>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05" name="楕円 604"/>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606" name="【消防施設】&#10;有形固定資産減価償却率該当値テキスト"/>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29755</xdr:rowOff>
    </xdr:from>
    <xdr:to>
      <xdr:col>81</xdr:col>
      <xdr:colOff>101600</xdr:colOff>
      <xdr:row>82</xdr:row>
      <xdr:rowOff>131355</xdr:rowOff>
    </xdr:to>
    <xdr:sp macro="" textlink="">
      <xdr:nvSpPr>
        <xdr:cNvPr id="607" name="楕円 606"/>
        <xdr:cNvSpPr/>
      </xdr:nvSpPr>
      <xdr:spPr>
        <a:xfrm>
          <a:off x="15430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80555</xdr:rowOff>
    </xdr:to>
    <xdr:cxnSp macro="">
      <xdr:nvCxnSpPr>
        <xdr:cNvPr id="608" name="直線コネクタ 607"/>
        <xdr:cNvCxnSpPr/>
      </xdr:nvCxnSpPr>
      <xdr:spPr>
        <a:xfrm flipV="1">
          <a:off x="15481300" y="1410843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609"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610"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11"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122482</xdr:rowOff>
    </xdr:from>
    <xdr:ext cx="405111" cy="259045"/>
    <xdr:sp macro="" textlink="">
      <xdr:nvSpPr>
        <xdr:cNvPr id="612" name="n_1mainValue【消防施設】&#10;有形固定資産減価償却率"/>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34" name="直線コネクタ 633"/>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35"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36" name="直線コネクタ 635"/>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37"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38" name="直線コネクタ 637"/>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639"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40" name="フローチャート: 判断 639"/>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41" name="フローチャート: 判断 64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42" name="フローチャート: 判断 64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43" name="フローチャート: 判断 642"/>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649" name="楕円 648"/>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650" name="【消防施設】&#10;一人当たり面積該当値テキスト"/>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651" name="楕円 650"/>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86106</xdr:rowOff>
    </xdr:to>
    <xdr:cxnSp macro="">
      <xdr:nvCxnSpPr>
        <xdr:cNvPr id="652" name="直線コネクタ 651"/>
        <xdr:cNvCxnSpPr/>
      </xdr:nvCxnSpPr>
      <xdr:spPr>
        <a:xfrm>
          <a:off x="21323300" y="146570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5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54"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655"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125747</xdr:rowOff>
    </xdr:from>
    <xdr:ext cx="469744" cy="259045"/>
    <xdr:sp macro="" textlink="">
      <xdr:nvSpPr>
        <xdr:cNvPr id="656" name="n_1mainValue【消防施設】&#10;一人当たり面積"/>
        <xdr:cNvSpPr txBox="1"/>
      </xdr:nvSpPr>
      <xdr:spPr>
        <a:xfrm>
          <a:off x="21075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8" name="テキスト ボックス 6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8" name="テキスト ボックス 6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82" name="直線コネクタ 681"/>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83"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84" name="直線コネクタ 6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6" name="直線コネクタ 68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87"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88" name="フローチャート: 判断 687"/>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89" name="フローチャート: 判断 688"/>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90" name="フローチャート: 判断 689"/>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91" name="フローチャート: 判断 690"/>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7" name="楕円 696"/>
        <xdr:cNvSpPr/>
      </xdr:nvSpPr>
      <xdr:spPr>
        <a:xfrm>
          <a:off x="162687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164209</xdr:rowOff>
    </xdr:from>
    <xdr:ext cx="405111" cy="259045"/>
    <xdr:sp macro="" textlink="">
      <xdr:nvSpPr>
        <xdr:cNvPr id="698" name="【庁舎】&#10;有形固定資産減価償却率該当値テキスト"/>
        <xdr:cNvSpPr txBox="1"/>
      </xdr:nvSpPr>
      <xdr:spPr>
        <a:xfrm>
          <a:off x="16357600" y="174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xdr:rowOff>
    </xdr:from>
    <xdr:to>
      <xdr:col>81</xdr:col>
      <xdr:colOff>101600</xdr:colOff>
      <xdr:row>103</xdr:row>
      <xdr:rowOff>109038</xdr:rowOff>
    </xdr:to>
    <xdr:sp macro="" textlink="">
      <xdr:nvSpPr>
        <xdr:cNvPr id="699" name="楕円 698"/>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20682</xdr:rowOff>
    </xdr:from>
    <xdr:to>
      <xdr:col>85</xdr:col>
      <xdr:colOff>127000</xdr:colOff>
      <xdr:row>103</xdr:row>
      <xdr:rowOff>58238</xdr:rowOff>
    </xdr:to>
    <xdr:cxnSp macro="">
      <xdr:nvCxnSpPr>
        <xdr:cNvPr id="700" name="直線コネクタ 699"/>
        <xdr:cNvCxnSpPr/>
      </xdr:nvCxnSpPr>
      <xdr:spPr>
        <a:xfrm flipV="1">
          <a:off x="15481300" y="1768003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46627</xdr:rowOff>
    </xdr:from>
    <xdr:to>
      <xdr:col>76</xdr:col>
      <xdr:colOff>165100</xdr:colOff>
      <xdr:row>103</xdr:row>
      <xdr:rowOff>148227</xdr:rowOff>
    </xdr:to>
    <xdr:sp macro="" textlink="">
      <xdr:nvSpPr>
        <xdr:cNvPr id="701" name="楕円 700"/>
        <xdr:cNvSpPr/>
      </xdr:nvSpPr>
      <xdr:spPr>
        <a:xfrm>
          <a:off x="14541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103</xdr:row>
      <xdr:rowOff>97427</xdr:rowOff>
    </xdr:to>
    <xdr:cxnSp macro="">
      <xdr:nvCxnSpPr>
        <xdr:cNvPr id="702" name="直線コネクタ 701"/>
        <xdr:cNvCxnSpPr/>
      </xdr:nvCxnSpPr>
      <xdr:spPr>
        <a:xfrm flipV="1">
          <a:off x="14592300" y="177175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703" name="楕円 702"/>
        <xdr:cNvSpPr/>
      </xdr:nvSpPr>
      <xdr:spPr>
        <a:xfrm>
          <a:off x="1365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97427</xdr:rowOff>
    </xdr:from>
    <xdr:to>
      <xdr:col>76</xdr:col>
      <xdr:colOff>114300</xdr:colOff>
      <xdr:row>103</xdr:row>
      <xdr:rowOff>136616</xdr:rowOff>
    </xdr:to>
    <xdr:cxnSp macro="">
      <xdr:nvCxnSpPr>
        <xdr:cNvPr id="704" name="直線コネクタ 703"/>
        <xdr:cNvCxnSpPr/>
      </xdr:nvCxnSpPr>
      <xdr:spPr>
        <a:xfrm flipV="1">
          <a:off x="13703300" y="177567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70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706"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707"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125565</xdr:rowOff>
    </xdr:from>
    <xdr:ext cx="405111" cy="259045"/>
    <xdr:sp macro="" textlink="">
      <xdr:nvSpPr>
        <xdr:cNvPr id="708" name="n_1mainValue【庁舎】&#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164754</xdr:rowOff>
    </xdr:from>
    <xdr:ext cx="405111" cy="259045"/>
    <xdr:sp macro="" textlink="">
      <xdr:nvSpPr>
        <xdr:cNvPr id="709" name="n_2mainValue【庁舎】&#10;有形固定資産減価償却率"/>
        <xdr:cNvSpPr txBox="1"/>
      </xdr:nvSpPr>
      <xdr:spPr>
        <a:xfrm>
          <a:off x="14389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32493</xdr:rowOff>
    </xdr:from>
    <xdr:ext cx="405111" cy="259045"/>
    <xdr:sp macro="" textlink="">
      <xdr:nvSpPr>
        <xdr:cNvPr id="710" name="n_3mainValue【庁舎】&#10;有形固定資産減価償却率"/>
        <xdr:cNvSpPr txBox="1"/>
      </xdr:nvSpPr>
      <xdr:spPr>
        <a:xfrm>
          <a:off x="13500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1" name="直線コネクタ 7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2" name="テキスト ボックス 7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3" name="直線コネクタ 7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4" name="テキスト ボックス 7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5" name="直線コネクタ 7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6" name="テキスト ボックス 7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7" name="直線コネクタ 7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8" name="テキスト ボックス 7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9" name="直線コネクタ 7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0" name="テキスト ボックス 7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34" name="直線コネクタ 733"/>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35"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36" name="直線コネクタ 735"/>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37"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38" name="直線コネクタ 737"/>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739"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40" name="フローチャート: 判断 739"/>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41" name="フローチャート: 判断 740"/>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42" name="フローチャート: 判断 741"/>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43" name="フローチャート: 判断 742"/>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4" name="テキスト ボックス 7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54611</xdr:rowOff>
    </xdr:from>
    <xdr:to>
      <xdr:col>116</xdr:col>
      <xdr:colOff>114300</xdr:colOff>
      <xdr:row>105</xdr:row>
      <xdr:rowOff>156211</xdr:rowOff>
    </xdr:to>
    <xdr:sp macro="" textlink="">
      <xdr:nvSpPr>
        <xdr:cNvPr id="749" name="楕円 748"/>
        <xdr:cNvSpPr/>
      </xdr:nvSpPr>
      <xdr:spPr>
        <a:xfrm>
          <a:off x="221107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77488</xdr:rowOff>
    </xdr:from>
    <xdr:ext cx="469744" cy="259045"/>
    <xdr:sp macro="" textlink="">
      <xdr:nvSpPr>
        <xdr:cNvPr id="750" name="【庁舎】&#10;一人当たり面積該当値テキスト"/>
        <xdr:cNvSpPr txBox="1"/>
      </xdr:nvSpPr>
      <xdr:spPr>
        <a:xfrm>
          <a:off x="22199600" y="1790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751" name="楕円 750"/>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105411</xdr:rowOff>
    </xdr:from>
    <xdr:to>
      <xdr:col>116</xdr:col>
      <xdr:colOff>63500</xdr:colOff>
      <xdr:row>105</xdr:row>
      <xdr:rowOff>110489</xdr:rowOff>
    </xdr:to>
    <xdr:cxnSp macro="">
      <xdr:nvCxnSpPr>
        <xdr:cNvPr id="752" name="直線コネクタ 751"/>
        <xdr:cNvCxnSpPr/>
      </xdr:nvCxnSpPr>
      <xdr:spPr>
        <a:xfrm flipV="1">
          <a:off x="21323300" y="181076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66039</xdr:rowOff>
    </xdr:from>
    <xdr:to>
      <xdr:col>107</xdr:col>
      <xdr:colOff>101600</xdr:colOff>
      <xdr:row>105</xdr:row>
      <xdr:rowOff>167639</xdr:rowOff>
    </xdr:to>
    <xdr:sp macro="" textlink="">
      <xdr:nvSpPr>
        <xdr:cNvPr id="753" name="楕円 752"/>
        <xdr:cNvSpPr/>
      </xdr:nvSpPr>
      <xdr:spPr>
        <a:xfrm>
          <a:off x="20383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116839</xdr:rowOff>
    </xdr:to>
    <xdr:cxnSp macro="">
      <xdr:nvCxnSpPr>
        <xdr:cNvPr id="754" name="直線コネクタ 753"/>
        <xdr:cNvCxnSpPr/>
      </xdr:nvCxnSpPr>
      <xdr:spPr>
        <a:xfrm flipV="1">
          <a:off x="20434300" y="181127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69850</xdr:rowOff>
    </xdr:from>
    <xdr:to>
      <xdr:col>102</xdr:col>
      <xdr:colOff>165100</xdr:colOff>
      <xdr:row>106</xdr:row>
      <xdr:rowOff>0</xdr:rowOff>
    </xdr:to>
    <xdr:sp macro="" textlink="">
      <xdr:nvSpPr>
        <xdr:cNvPr id="755" name="楕円 754"/>
        <xdr:cNvSpPr/>
      </xdr:nvSpPr>
      <xdr:spPr>
        <a:xfrm>
          <a:off x="19494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116839</xdr:rowOff>
    </xdr:from>
    <xdr:to>
      <xdr:col>107</xdr:col>
      <xdr:colOff>50800</xdr:colOff>
      <xdr:row>105</xdr:row>
      <xdr:rowOff>120650</xdr:rowOff>
    </xdr:to>
    <xdr:cxnSp macro="">
      <xdr:nvCxnSpPr>
        <xdr:cNvPr id="756" name="直線コネクタ 755"/>
        <xdr:cNvCxnSpPr/>
      </xdr:nvCxnSpPr>
      <xdr:spPr>
        <a:xfrm flipV="1">
          <a:off x="19545300" y="18119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757"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758"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759"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760" name="n_1main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12716</xdr:rowOff>
    </xdr:from>
    <xdr:ext cx="469744" cy="259045"/>
    <xdr:sp macro="" textlink="">
      <xdr:nvSpPr>
        <xdr:cNvPr id="761" name="n_2mainValue【庁舎】&#10;一人当たり面積"/>
        <xdr:cNvSpPr txBox="1"/>
      </xdr:nvSpPr>
      <xdr:spPr>
        <a:xfrm>
          <a:off x="20199427" y="178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16527</xdr:rowOff>
    </xdr:from>
    <xdr:ext cx="469744" cy="259045"/>
    <xdr:sp macro="" textlink="">
      <xdr:nvSpPr>
        <xdr:cNvPr id="762" name="n_3mainValue【庁舎】&#10;一人当たり面積"/>
        <xdr:cNvSpPr txBox="1"/>
      </xdr:nvSpPr>
      <xdr:spPr>
        <a:xfrm>
          <a:off x="19310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分析表②での本町の特徴は下記の通りである。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・一般廃棄物処理施設については、広域連合の保有施設と町保有施設を合算した数値を</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９年度分から計上している。特にごみ処理施設については、合併前の旧町村間で処理方法（固形燃料化施設・焼却施設）が異なり、焼却施設は焼却炉の老朽化が進み、又、固形燃料化施設については発電施設の稼働停止によりそれぞれ令和元年度を目途に処理施設の稼働を停止する予定である。今後は施設の方針が決まるまで施設は収集集積に利用し、ごみ処理については民間処理委託に変更の予定である。今後の人口推移や広域処理などを踏まえたうえで効果的な方法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一部事務組合での保有施設を主に平成２９年度分から計上している。・市民会館については町民文化会館を計上しているが、公共施設個別計画策定にあたり、施設の躯体及び耐用年数の見直しを行いＨ３０年度より反映させたため減価償却率が大きく上昇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14,682
14,548
103.06
7,926,736
7,641,015
271,191
5,241,478
6,137,801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ある工業団地の影響により類似団体に比べ比率は高くなっている。ここ数年間の指数推移は横ばいであるが、自主財源増加の為、土地開発公社において造成した工業団地への企業誘致活動を町の重点事業として推進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129963</xdr:rowOff>
    </xdr:from>
    <xdr:to>
      <xdr:col>19</xdr:col>
      <xdr:colOff>133350</xdr:colOff>
      <xdr:row>42</xdr:row>
      <xdr:rowOff>146050</xdr:rowOff>
    </xdr:to>
    <xdr:cxnSp macro="">
      <xdr:nvCxnSpPr>
        <xdr:cNvPr id="71" name="直線コネクタ 70"/>
        <xdr:cNvCxnSpPr/>
      </xdr:nvCxnSpPr>
      <xdr:spPr>
        <a:xfrm>
          <a:off x="3225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113877</xdr:rowOff>
    </xdr:from>
    <xdr:to>
      <xdr:col>15</xdr:col>
      <xdr:colOff>82550</xdr:colOff>
      <xdr:row>42</xdr:row>
      <xdr:rowOff>129963</xdr:rowOff>
    </xdr:to>
    <xdr:cxnSp macro="">
      <xdr:nvCxnSpPr>
        <xdr:cNvPr id="74" name="直線コネクタ 73"/>
        <xdr:cNvCxnSpPr/>
      </xdr:nvCxnSpPr>
      <xdr:spPr>
        <a:xfrm>
          <a:off x="2336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113877</xdr:rowOff>
    </xdr:from>
    <xdr:to>
      <xdr:col>11</xdr:col>
      <xdr:colOff>31750</xdr:colOff>
      <xdr:row>42</xdr:row>
      <xdr:rowOff>113877</xdr:rowOff>
    </xdr:to>
    <xdr:cxnSp macro="">
      <xdr:nvCxnSpPr>
        <xdr:cNvPr id="77" name="直線コネクタ 76"/>
        <xdr:cNvCxnSpPr/>
      </xdr:nvCxnSpPr>
      <xdr:spPr>
        <a:xfrm>
          <a:off x="1447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79163</xdr:rowOff>
    </xdr:from>
    <xdr:to>
      <xdr:col>15</xdr:col>
      <xdr:colOff>133350</xdr:colOff>
      <xdr:row>43</xdr:row>
      <xdr:rowOff>9313</xdr:rowOff>
    </xdr:to>
    <xdr:sp macro="" textlink="">
      <xdr:nvSpPr>
        <xdr:cNvPr id="91" name="楕円 90"/>
        <xdr:cNvSpPr/>
      </xdr:nvSpPr>
      <xdr:spPr>
        <a:xfrm>
          <a:off x="3175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19490</xdr:rowOff>
    </xdr:from>
    <xdr:ext cx="762000" cy="259045"/>
    <xdr:sp macro="" textlink="">
      <xdr:nvSpPr>
        <xdr:cNvPr id="92" name="テキスト ボックス 91"/>
        <xdr:cNvSpPr txBox="1"/>
      </xdr:nvSpPr>
      <xdr:spPr>
        <a:xfrm>
          <a:off x="2844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63077</xdr:rowOff>
    </xdr:from>
    <xdr:to>
      <xdr:col>11</xdr:col>
      <xdr:colOff>82550</xdr:colOff>
      <xdr:row>42</xdr:row>
      <xdr:rowOff>164677</xdr:rowOff>
    </xdr:to>
    <xdr:sp macro="" textlink="">
      <xdr:nvSpPr>
        <xdr:cNvPr id="93" name="楕円 92"/>
        <xdr:cNvSpPr/>
      </xdr:nvSpPr>
      <xdr:spPr>
        <a:xfrm>
          <a:off x="2286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3404</xdr:rowOff>
    </xdr:from>
    <xdr:ext cx="762000" cy="259045"/>
    <xdr:sp macro="" textlink="">
      <xdr:nvSpPr>
        <xdr:cNvPr id="94" name="テキスト ボックス 93"/>
        <xdr:cNvSpPr txBox="1"/>
      </xdr:nvSpPr>
      <xdr:spPr>
        <a:xfrm>
          <a:off x="1955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63077</xdr:rowOff>
    </xdr:from>
    <xdr:to>
      <xdr:col>7</xdr:col>
      <xdr:colOff>31750</xdr:colOff>
      <xdr:row>42</xdr:row>
      <xdr:rowOff>164677</xdr:rowOff>
    </xdr:to>
    <xdr:sp macro="" textlink="">
      <xdr:nvSpPr>
        <xdr:cNvPr id="95" name="楕円 94"/>
        <xdr:cNvSpPr/>
      </xdr:nvSpPr>
      <xdr:spPr>
        <a:xfrm>
          <a:off x="1397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3404</xdr:rowOff>
    </xdr:from>
    <xdr:ext cx="762000" cy="259045"/>
    <xdr:sp macro="" textlink="">
      <xdr:nvSpPr>
        <xdr:cNvPr id="96" name="テキスト ボックス 95"/>
        <xdr:cNvSpPr txBox="1"/>
      </xdr:nvSpPr>
      <xdr:spPr>
        <a:xfrm>
          <a:off x="1066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面では人件費や公債費などの義務的経費が減少しているものの、歳入面では税収の減少に加えて、平成２８年度から普通交付税合併算定替の縮減の影響もあり、経常一般財源額の減少が進み経常収支比率は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％悪化している。普通交付税の縮減額はさらに増加することから経費の抑制に努める。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165100</xdr:rowOff>
    </xdr:to>
    <xdr:cxnSp macro="">
      <xdr:nvCxnSpPr>
        <xdr:cNvPr id="129" name="直線コネクタ 128"/>
        <xdr:cNvCxnSpPr/>
      </xdr:nvCxnSpPr>
      <xdr:spPr>
        <a:xfrm>
          <a:off x="4114800" y="1065987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87884</xdr:rowOff>
    </xdr:to>
    <xdr:cxnSp macro="">
      <xdr:nvCxnSpPr>
        <xdr:cNvPr id="132" name="直線コネクタ 131"/>
        <xdr:cNvCxnSpPr/>
      </xdr:nvCxnSpPr>
      <xdr:spPr>
        <a:xfrm flipV="1">
          <a:off x="3225800" y="1065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87884</xdr:rowOff>
    </xdr:to>
    <xdr:cxnSp macro="">
      <xdr:nvCxnSpPr>
        <xdr:cNvPr id="135" name="直線コネクタ 134"/>
        <xdr:cNvCxnSpPr/>
      </xdr:nvCxnSpPr>
      <xdr:spPr>
        <a:xfrm>
          <a:off x="2336800" y="106550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63</xdr:row>
      <xdr:rowOff>119126</xdr:rowOff>
    </xdr:to>
    <xdr:cxnSp macro="">
      <xdr:nvCxnSpPr>
        <xdr:cNvPr id="138" name="直線コネクタ 137"/>
        <xdr:cNvCxnSpPr/>
      </xdr:nvCxnSpPr>
      <xdr:spPr>
        <a:xfrm flipV="1">
          <a:off x="1447800" y="1065504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2" name="テキスト ボックス 141"/>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8" name="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9"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0" name="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1" name="テキスト ボックス 150"/>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2" name="楕円 151"/>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3" name="テキスト ボックス 152"/>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4" name="楕円 153"/>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86123</xdr:rowOff>
    </xdr:from>
    <xdr:ext cx="762000" cy="259045"/>
    <xdr:sp macro="" textlink="">
      <xdr:nvSpPr>
        <xdr:cNvPr id="155" name="テキスト ボックス 154"/>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6" name="楕円 155"/>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7" name="テキスト ボックス 156"/>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類似団体の平均を下回っているが、全国平均に比べ高い状況である。施設維持管理経費や非常勤職員などの物件費が年々増加している。施設の統廃合や譲渡などを検討し経費の削減を進めていく。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133854</xdr:rowOff>
    </xdr:from>
    <xdr:to>
      <xdr:col>23</xdr:col>
      <xdr:colOff>133350</xdr:colOff>
      <xdr:row>82</xdr:row>
      <xdr:rowOff>8902</xdr:rowOff>
    </xdr:to>
    <xdr:cxnSp macro="">
      <xdr:nvCxnSpPr>
        <xdr:cNvPr id="192" name="直線コネクタ 191"/>
        <xdr:cNvCxnSpPr/>
      </xdr:nvCxnSpPr>
      <xdr:spPr>
        <a:xfrm>
          <a:off x="4114800" y="14021304"/>
          <a:ext cx="8382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133854</xdr:rowOff>
    </xdr:from>
    <xdr:to>
      <xdr:col>19</xdr:col>
      <xdr:colOff>133350</xdr:colOff>
      <xdr:row>81</xdr:row>
      <xdr:rowOff>137171</xdr:rowOff>
    </xdr:to>
    <xdr:cxnSp macro="">
      <xdr:nvCxnSpPr>
        <xdr:cNvPr id="195" name="直線コネクタ 194"/>
        <xdr:cNvCxnSpPr/>
      </xdr:nvCxnSpPr>
      <xdr:spPr>
        <a:xfrm flipV="1">
          <a:off x="3225800" y="14021304"/>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116089</xdr:rowOff>
    </xdr:from>
    <xdr:to>
      <xdr:col>15</xdr:col>
      <xdr:colOff>82550</xdr:colOff>
      <xdr:row>81</xdr:row>
      <xdr:rowOff>137171</xdr:rowOff>
    </xdr:to>
    <xdr:cxnSp macro="">
      <xdr:nvCxnSpPr>
        <xdr:cNvPr id="198" name="直線コネクタ 197"/>
        <xdr:cNvCxnSpPr/>
      </xdr:nvCxnSpPr>
      <xdr:spPr>
        <a:xfrm>
          <a:off x="2336800" y="14003539"/>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109161</xdr:rowOff>
    </xdr:from>
    <xdr:to>
      <xdr:col>11</xdr:col>
      <xdr:colOff>31750</xdr:colOff>
      <xdr:row>81</xdr:row>
      <xdr:rowOff>116089</xdr:rowOff>
    </xdr:to>
    <xdr:cxnSp macro="">
      <xdr:nvCxnSpPr>
        <xdr:cNvPr id="201" name="直線コネクタ 200"/>
        <xdr:cNvCxnSpPr/>
      </xdr:nvCxnSpPr>
      <xdr:spPr>
        <a:xfrm>
          <a:off x="1447800" y="13996611"/>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26701</xdr:rowOff>
    </xdr:from>
    <xdr:to>
      <xdr:col>7</xdr:col>
      <xdr:colOff>31750</xdr:colOff>
      <xdr:row>83</xdr:row>
      <xdr:rowOff>128301</xdr:rowOff>
    </xdr:to>
    <xdr:sp macro="" textlink="">
      <xdr:nvSpPr>
        <xdr:cNvPr id="204" name="フローチャート: 判断 203"/>
        <xdr:cNvSpPr/>
      </xdr:nvSpPr>
      <xdr:spPr>
        <a:xfrm>
          <a:off x="1397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113078</xdr:rowOff>
    </xdr:from>
    <xdr:ext cx="762000" cy="259045"/>
    <xdr:sp macro="" textlink="">
      <xdr:nvSpPr>
        <xdr:cNvPr id="205" name="テキスト ボックス 204"/>
        <xdr:cNvSpPr txBox="1"/>
      </xdr:nvSpPr>
      <xdr:spPr>
        <a:xfrm>
          <a:off x="1066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129552</xdr:rowOff>
    </xdr:from>
    <xdr:to>
      <xdr:col>23</xdr:col>
      <xdr:colOff>184150</xdr:colOff>
      <xdr:row>82</xdr:row>
      <xdr:rowOff>59702</xdr:rowOff>
    </xdr:to>
    <xdr:sp macro="" textlink="">
      <xdr:nvSpPr>
        <xdr:cNvPr id="211" name="楕円 210"/>
        <xdr:cNvSpPr/>
      </xdr:nvSpPr>
      <xdr:spPr>
        <a:xfrm>
          <a:off x="4902200" y="140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146079</xdr:rowOff>
    </xdr:from>
    <xdr:ext cx="762000" cy="259045"/>
    <xdr:sp macro="" textlink="">
      <xdr:nvSpPr>
        <xdr:cNvPr id="212" name="人件費・物件費等の状況該当値テキスト"/>
        <xdr:cNvSpPr txBox="1"/>
      </xdr:nvSpPr>
      <xdr:spPr>
        <a:xfrm>
          <a:off x="5041900" y="1386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83054</xdr:rowOff>
    </xdr:from>
    <xdr:to>
      <xdr:col>19</xdr:col>
      <xdr:colOff>184150</xdr:colOff>
      <xdr:row>82</xdr:row>
      <xdr:rowOff>13204</xdr:rowOff>
    </xdr:to>
    <xdr:sp macro="" textlink="">
      <xdr:nvSpPr>
        <xdr:cNvPr id="213" name="楕円 212"/>
        <xdr:cNvSpPr/>
      </xdr:nvSpPr>
      <xdr:spPr>
        <a:xfrm>
          <a:off x="4064000" y="13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23381</xdr:rowOff>
    </xdr:from>
    <xdr:ext cx="736600" cy="259045"/>
    <xdr:sp macro="" textlink="">
      <xdr:nvSpPr>
        <xdr:cNvPr id="214" name="テキスト ボックス 213"/>
        <xdr:cNvSpPr txBox="1"/>
      </xdr:nvSpPr>
      <xdr:spPr>
        <a:xfrm>
          <a:off x="3733800" y="1373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86371</xdr:rowOff>
    </xdr:from>
    <xdr:to>
      <xdr:col>15</xdr:col>
      <xdr:colOff>133350</xdr:colOff>
      <xdr:row>82</xdr:row>
      <xdr:rowOff>16521</xdr:rowOff>
    </xdr:to>
    <xdr:sp macro="" textlink="">
      <xdr:nvSpPr>
        <xdr:cNvPr id="215" name="楕円 214"/>
        <xdr:cNvSpPr/>
      </xdr:nvSpPr>
      <xdr:spPr>
        <a:xfrm>
          <a:off x="3175000" y="13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26698</xdr:rowOff>
    </xdr:from>
    <xdr:ext cx="762000" cy="259045"/>
    <xdr:sp macro="" textlink="">
      <xdr:nvSpPr>
        <xdr:cNvPr id="216" name="テキスト ボックス 215"/>
        <xdr:cNvSpPr txBox="1"/>
      </xdr:nvSpPr>
      <xdr:spPr>
        <a:xfrm>
          <a:off x="2844800" y="137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65289</xdr:rowOff>
    </xdr:from>
    <xdr:to>
      <xdr:col>11</xdr:col>
      <xdr:colOff>82550</xdr:colOff>
      <xdr:row>81</xdr:row>
      <xdr:rowOff>166889</xdr:rowOff>
    </xdr:to>
    <xdr:sp macro="" textlink="">
      <xdr:nvSpPr>
        <xdr:cNvPr id="217" name="楕円 216"/>
        <xdr:cNvSpPr/>
      </xdr:nvSpPr>
      <xdr:spPr>
        <a:xfrm>
          <a:off x="2286000" y="139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5616</xdr:rowOff>
    </xdr:from>
    <xdr:ext cx="762000" cy="259045"/>
    <xdr:sp macro="" textlink="">
      <xdr:nvSpPr>
        <xdr:cNvPr id="218" name="テキスト ボックス 217"/>
        <xdr:cNvSpPr txBox="1"/>
      </xdr:nvSpPr>
      <xdr:spPr>
        <a:xfrm>
          <a:off x="1955800" y="137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58361</xdr:rowOff>
    </xdr:from>
    <xdr:to>
      <xdr:col>7</xdr:col>
      <xdr:colOff>31750</xdr:colOff>
      <xdr:row>81</xdr:row>
      <xdr:rowOff>159961</xdr:rowOff>
    </xdr:to>
    <xdr:sp macro="" textlink="">
      <xdr:nvSpPr>
        <xdr:cNvPr id="219" name="楕円 218"/>
        <xdr:cNvSpPr/>
      </xdr:nvSpPr>
      <xdr:spPr>
        <a:xfrm>
          <a:off x="1397000" y="139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170138</xdr:rowOff>
    </xdr:from>
    <xdr:ext cx="762000" cy="259045"/>
    <xdr:sp macro="" textlink="">
      <xdr:nvSpPr>
        <xdr:cNvPr id="220" name="テキスト ボックス 219"/>
        <xdr:cNvSpPr txBox="1"/>
      </xdr:nvSpPr>
      <xdr:spPr>
        <a:xfrm>
          <a:off x="1066800" y="137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全国町村平均と比較すると高い水準で推移している。国に比べ高い水準の技能労務職については、新規採用は行わず民間委託等への移行を進めるなど、適正な給与水準の維持を行っていく。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68036</xdr:rowOff>
    </xdr:to>
    <xdr:cxnSp macro="">
      <xdr:nvCxnSpPr>
        <xdr:cNvPr id="256" name="直線コネクタ 255"/>
        <xdr:cNvCxnSpPr/>
      </xdr:nvCxnSpPr>
      <xdr:spPr>
        <a:xfrm flipV="1">
          <a:off x="16179800" y="149726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68036</xdr:rowOff>
    </xdr:to>
    <xdr:cxnSp macro="">
      <xdr:nvCxnSpPr>
        <xdr:cNvPr id="259" name="直線コネクタ 258"/>
        <xdr:cNvCxnSpPr/>
      </xdr:nvCxnSpPr>
      <xdr:spPr>
        <a:xfrm>
          <a:off x="15290800" y="1498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79527</xdr:rowOff>
    </xdr:to>
    <xdr:cxnSp macro="">
      <xdr:nvCxnSpPr>
        <xdr:cNvPr id="262" name="直線コネクタ 261"/>
        <xdr:cNvCxnSpPr/>
      </xdr:nvCxnSpPr>
      <xdr:spPr>
        <a:xfrm flipV="1">
          <a:off x="14401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79527</xdr:rowOff>
    </xdr:to>
    <xdr:cxnSp macro="">
      <xdr:nvCxnSpPr>
        <xdr:cNvPr id="265" name="直線コネクタ 264"/>
        <xdr:cNvCxnSpPr/>
      </xdr:nvCxnSpPr>
      <xdr:spPr>
        <a:xfrm>
          <a:off x="13512800" y="149152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8" name="フローチャート: 判断 267"/>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69" name="テキスト ボックス 268"/>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5" name="楕円 274"/>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6"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7" name="楕円 276"/>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8" name="テキスト ボックス 277"/>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9" name="楕円 278"/>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0" name="テキスト ボックス 279"/>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1" name="楕円 280"/>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2" name="テキスト ボックス 281"/>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3" name="楕円 282"/>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4" name="テキスト ボックス 283"/>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職員採用数の抑制を行ってきたが、人口減少も進んでいる為、人口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人当たりの職員数は増加している。業務の多様化が進んでいるが、民間委託の活用も視野に職員数増加抑制に努める。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39878</xdr:rowOff>
    </xdr:from>
    <xdr:to>
      <xdr:col>81</xdr:col>
      <xdr:colOff>44450</xdr:colOff>
      <xdr:row>61</xdr:row>
      <xdr:rowOff>55838</xdr:rowOff>
    </xdr:to>
    <xdr:cxnSp macro="">
      <xdr:nvCxnSpPr>
        <xdr:cNvPr id="319" name="直線コネクタ 318"/>
        <xdr:cNvCxnSpPr/>
      </xdr:nvCxnSpPr>
      <xdr:spPr>
        <a:xfrm>
          <a:off x="16179800" y="10326878"/>
          <a:ext cx="838200" cy="18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39878</xdr:rowOff>
    </xdr:from>
    <xdr:to>
      <xdr:col>77</xdr:col>
      <xdr:colOff>44450</xdr:colOff>
      <xdr:row>60</xdr:row>
      <xdr:rowOff>64008</xdr:rowOff>
    </xdr:to>
    <xdr:cxnSp macro="">
      <xdr:nvCxnSpPr>
        <xdr:cNvPr id="322" name="直線コネクタ 321"/>
        <xdr:cNvCxnSpPr/>
      </xdr:nvCxnSpPr>
      <xdr:spPr>
        <a:xfrm flipV="1">
          <a:off x="15290800" y="103268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63204</xdr:rowOff>
    </xdr:from>
    <xdr:to>
      <xdr:col>72</xdr:col>
      <xdr:colOff>203200</xdr:colOff>
      <xdr:row>60</xdr:row>
      <xdr:rowOff>64008</xdr:rowOff>
    </xdr:to>
    <xdr:cxnSp macro="">
      <xdr:nvCxnSpPr>
        <xdr:cNvPr id="325" name="直線コネクタ 324"/>
        <xdr:cNvCxnSpPr/>
      </xdr:nvCxnSpPr>
      <xdr:spPr>
        <a:xfrm>
          <a:off x="14401800" y="1035020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62399</xdr:rowOff>
    </xdr:from>
    <xdr:to>
      <xdr:col>68</xdr:col>
      <xdr:colOff>152400</xdr:colOff>
      <xdr:row>60</xdr:row>
      <xdr:rowOff>63204</xdr:rowOff>
    </xdr:to>
    <xdr:cxnSp macro="">
      <xdr:nvCxnSpPr>
        <xdr:cNvPr id="328" name="直線コネクタ 327"/>
        <xdr:cNvCxnSpPr/>
      </xdr:nvCxnSpPr>
      <xdr:spPr>
        <a:xfrm>
          <a:off x="13512800" y="1034939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1" name="フローチャート: 判断 330"/>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49378</xdr:rowOff>
    </xdr:from>
    <xdr:ext cx="762000" cy="259045"/>
    <xdr:sp macro="" textlink="">
      <xdr:nvSpPr>
        <xdr:cNvPr id="332" name="テキスト ボックス 331"/>
        <xdr:cNvSpPr txBox="1"/>
      </xdr:nvSpPr>
      <xdr:spPr>
        <a:xfrm>
          <a:off x="13131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5038</xdr:rowOff>
    </xdr:from>
    <xdr:to>
      <xdr:col>81</xdr:col>
      <xdr:colOff>95250</xdr:colOff>
      <xdr:row>61</xdr:row>
      <xdr:rowOff>106638</xdr:rowOff>
    </xdr:to>
    <xdr:sp macro="" textlink="">
      <xdr:nvSpPr>
        <xdr:cNvPr id="338" name="楕円 337"/>
        <xdr:cNvSpPr/>
      </xdr:nvSpPr>
      <xdr:spPr>
        <a:xfrm>
          <a:off x="16967200" y="104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148565</xdr:rowOff>
    </xdr:from>
    <xdr:ext cx="762000" cy="259045"/>
    <xdr:sp macro="" textlink="">
      <xdr:nvSpPr>
        <xdr:cNvPr id="339" name="定員管理の状況該当値テキスト"/>
        <xdr:cNvSpPr txBox="1"/>
      </xdr:nvSpPr>
      <xdr:spPr>
        <a:xfrm>
          <a:off x="17106900" y="104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160528</xdr:rowOff>
    </xdr:from>
    <xdr:to>
      <xdr:col>77</xdr:col>
      <xdr:colOff>95250</xdr:colOff>
      <xdr:row>60</xdr:row>
      <xdr:rowOff>90678</xdr:rowOff>
    </xdr:to>
    <xdr:sp macro="" textlink="">
      <xdr:nvSpPr>
        <xdr:cNvPr id="340" name="楕円 339"/>
        <xdr:cNvSpPr/>
      </xdr:nvSpPr>
      <xdr:spPr>
        <a:xfrm>
          <a:off x="16129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100855</xdr:rowOff>
    </xdr:from>
    <xdr:ext cx="736600" cy="259045"/>
    <xdr:sp macro="" textlink="">
      <xdr:nvSpPr>
        <xdr:cNvPr id="341" name="テキスト ボックス 340"/>
        <xdr:cNvSpPr txBox="1"/>
      </xdr:nvSpPr>
      <xdr:spPr>
        <a:xfrm>
          <a:off x="15798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13208</xdr:rowOff>
    </xdr:from>
    <xdr:to>
      <xdr:col>73</xdr:col>
      <xdr:colOff>44450</xdr:colOff>
      <xdr:row>60</xdr:row>
      <xdr:rowOff>114808</xdr:rowOff>
    </xdr:to>
    <xdr:sp macro="" textlink="">
      <xdr:nvSpPr>
        <xdr:cNvPr id="342" name="楕円 341"/>
        <xdr:cNvSpPr/>
      </xdr:nvSpPr>
      <xdr:spPr>
        <a:xfrm>
          <a:off x="15240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124985</xdr:rowOff>
    </xdr:from>
    <xdr:ext cx="762000" cy="259045"/>
    <xdr:sp macro="" textlink="">
      <xdr:nvSpPr>
        <xdr:cNvPr id="343" name="テキスト ボックス 342"/>
        <xdr:cNvSpPr txBox="1"/>
      </xdr:nvSpPr>
      <xdr:spPr>
        <a:xfrm>
          <a:off x="14909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12404</xdr:rowOff>
    </xdr:from>
    <xdr:to>
      <xdr:col>68</xdr:col>
      <xdr:colOff>203200</xdr:colOff>
      <xdr:row>60</xdr:row>
      <xdr:rowOff>114004</xdr:rowOff>
    </xdr:to>
    <xdr:sp macro="" textlink="">
      <xdr:nvSpPr>
        <xdr:cNvPr id="344" name="楕円 343"/>
        <xdr:cNvSpPr/>
      </xdr:nvSpPr>
      <xdr:spPr>
        <a:xfrm>
          <a:off x="14351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124181</xdr:rowOff>
    </xdr:from>
    <xdr:ext cx="762000" cy="259045"/>
    <xdr:sp macro="" textlink="">
      <xdr:nvSpPr>
        <xdr:cNvPr id="345" name="テキスト ボックス 344"/>
        <xdr:cNvSpPr txBox="1"/>
      </xdr:nvSpPr>
      <xdr:spPr>
        <a:xfrm>
          <a:off x="14020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11599</xdr:rowOff>
    </xdr:from>
    <xdr:to>
      <xdr:col>64</xdr:col>
      <xdr:colOff>152400</xdr:colOff>
      <xdr:row>60</xdr:row>
      <xdr:rowOff>113199</xdr:rowOff>
    </xdr:to>
    <xdr:sp macro="" textlink="">
      <xdr:nvSpPr>
        <xdr:cNvPr id="346" name="楕円 345"/>
        <xdr:cNvSpPr/>
      </xdr:nvSpPr>
      <xdr:spPr>
        <a:xfrm>
          <a:off x="13462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97976</xdr:rowOff>
    </xdr:from>
    <xdr:ext cx="762000" cy="259045"/>
    <xdr:sp macro="" textlink="">
      <xdr:nvSpPr>
        <xdr:cNvPr id="347" name="テキスト ボックス 346"/>
        <xdr:cNvSpPr txBox="1"/>
      </xdr:nvSpPr>
      <xdr:spPr>
        <a:xfrm>
          <a:off x="13131800" y="1038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過去の地方債の償還終了に伴い、実質公債費比率は毎年減少している。今後も地方債の借入については普通交付税の基準財政需要額の算入率の高いものに限定するなど比率の抑制に努める。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135769</xdr:rowOff>
    </xdr:from>
    <xdr:to>
      <xdr:col>81</xdr:col>
      <xdr:colOff>44450</xdr:colOff>
      <xdr:row>37</xdr:row>
      <xdr:rowOff>147260</xdr:rowOff>
    </xdr:to>
    <xdr:cxnSp macro="">
      <xdr:nvCxnSpPr>
        <xdr:cNvPr id="384" name="直線コネクタ 383"/>
        <xdr:cNvCxnSpPr/>
      </xdr:nvCxnSpPr>
      <xdr:spPr>
        <a:xfrm flipV="1">
          <a:off x="16179800" y="647941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38</xdr:row>
      <xdr:rowOff>21772</xdr:rowOff>
    </xdr:to>
    <xdr:cxnSp macro="">
      <xdr:nvCxnSpPr>
        <xdr:cNvPr id="387" name="直線コネクタ 386"/>
        <xdr:cNvCxnSpPr/>
      </xdr:nvCxnSpPr>
      <xdr:spPr>
        <a:xfrm flipV="1">
          <a:off x="15290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56243</xdr:rowOff>
    </xdr:to>
    <xdr:cxnSp macro="">
      <xdr:nvCxnSpPr>
        <xdr:cNvPr id="390" name="直線コネクタ 389"/>
        <xdr:cNvCxnSpPr/>
      </xdr:nvCxnSpPr>
      <xdr:spPr>
        <a:xfrm flipV="1">
          <a:off x="14401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136676</xdr:rowOff>
    </xdr:to>
    <xdr:cxnSp macro="">
      <xdr:nvCxnSpPr>
        <xdr:cNvPr id="393" name="直線コネクタ 392"/>
        <xdr:cNvCxnSpPr/>
      </xdr:nvCxnSpPr>
      <xdr:spPr>
        <a:xfrm flipV="1">
          <a:off x="13512800" y="65713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6" name="フローチャート: 判断 395"/>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397" name="テキスト ボックス 396"/>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84969</xdr:rowOff>
    </xdr:from>
    <xdr:to>
      <xdr:col>81</xdr:col>
      <xdr:colOff>95250</xdr:colOff>
      <xdr:row>38</xdr:row>
      <xdr:rowOff>15119</xdr:rowOff>
    </xdr:to>
    <xdr:sp macro="" textlink="">
      <xdr:nvSpPr>
        <xdr:cNvPr id="403" name="楕円 402"/>
        <xdr:cNvSpPr/>
      </xdr:nvSpPr>
      <xdr:spPr>
        <a:xfrm>
          <a:off x="169672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101496</xdr:rowOff>
    </xdr:from>
    <xdr:ext cx="762000" cy="259045"/>
    <xdr:sp macro="" textlink="">
      <xdr:nvSpPr>
        <xdr:cNvPr id="404" name="公債費負担の状況該当値テキスト"/>
        <xdr:cNvSpPr txBox="1"/>
      </xdr:nvSpPr>
      <xdr:spPr>
        <a:xfrm>
          <a:off x="17106900" y="62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96460</xdr:rowOff>
    </xdr:from>
    <xdr:to>
      <xdr:col>77</xdr:col>
      <xdr:colOff>95250</xdr:colOff>
      <xdr:row>38</xdr:row>
      <xdr:rowOff>26609</xdr:rowOff>
    </xdr:to>
    <xdr:sp macro="" textlink="">
      <xdr:nvSpPr>
        <xdr:cNvPr id="405" name="楕円 404"/>
        <xdr:cNvSpPr/>
      </xdr:nvSpPr>
      <xdr:spPr>
        <a:xfrm>
          <a:off x="16129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36787</xdr:rowOff>
    </xdr:from>
    <xdr:ext cx="736600" cy="259045"/>
    <xdr:sp macro="" textlink="">
      <xdr:nvSpPr>
        <xdr:cNvPr id="406" name="テキスト ボックス 405"/>
        <xdr:cNvSpPr txBox="1"/>
      </xdr:nvSpPr>
      <xdr:spPr>
        <a:xfrm>
          <a:off x="15798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7" name="楕円 406"/>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8" name="テキスト ボックス 407"/>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409" name="楕円 408"/>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410" name="テキスト ボックス 409"/>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1" name="楕円 410"/>
        <xdr:cNvSpPr/>
      </xdr:nvSpPr>
      <xdr:spPr>
        <a:xfrm>
          <a:off x="13462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2" name="テキスト ボックス 411"/>
        <xdr:cNvSpPr txBox="1"/>
      </xdr:nvSpPr>
      <xdr:spPr>
        <a:xfrm>
          <a:off x="13131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地方債残高は昨年度より増加したが、基金残高など将来負担に対する充当可能財源も増加した結果、将来負担利率については算定なしが続いている。引き続きこの水準を維持できるように取り組む。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56" name="フローチャート: 判断 455"/>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57" name="テキスト ボックス 456"/>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14,682
14,548
103.06
7,926,736
7,641,015
271,191
5,241,478
6,137,801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一般廃棄物処理業務の一部、中学校管理運営業務の一部を一部事務組合等で実施しているため類似団体に比べると割合は低くなっている。経常一般財源の減少により比率の上昇が続いている。財政規模に応じた経費になるよう総額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8890</xdr:rowOff>
    </xdr:to>
    <xdr:cxnSp macro="">
      <xdr:nvCxnSpPr>
        <xdr:cNvPr id="66" name="直線コネクタ 65"/>
        <xdr:cNvCxnSpPr/>
      </xdr:nvCxnSpPr>
      <xdr:spPr>
        <a:xfrm>
          <a:off x="3987800" y="598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157480</xdr:rowOff>
    </xdr:to>
    <xdr:cxnSp macro="">
      <xdr:nvCxnSpPr>
        <xdr:cNvPr id="69" name="直線コネクタ 68"/>
        <xdr:cNvCxnSpPr/>
      </xdr:nvCxnSpPr>
      <xdr:spPr>
        <a:xfrm>
          <a:off x="3098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142240</xdr:rowOff>
    </xdr:to>
    <xdr:cxnSp macro="">
      <xdr:nvCxnSpPr>
        <xdr:cNvPr id="72" name="直線コネクタ 71"/>
        <xdr:cNvCxnSpPr/>
      </xdr:nvCxnSpPr>
      <xdr:spPr>
        <a:xfrm>
          <a:off x="2209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16510</xdr:rowOff>
    </xdr:to>
    <xdr:cxnSp macro="">
      <xdr:nvCxnSpPr>
        <xdr:cNvPr id="75" name="直線コネクタ 74"/>
        <xdr:cNvCxnSpPr/>
      </xdr:nvCxnSpPr>
      <xdr:spPr>
        <a:xfrm flipV="1">
          <a:off x="1320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非常勤職員の増加や施設の老朽化に伴う維持管理費の増加などで経費が増加傾向である。効率的な行政運営に努め経費の削減を行う。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143329</xdr:rowOff>
    </xdr:to>
    <xdr:cxnSp macro="">
      <xdr:nvCxnSpPr>
        <xdr:cNvPr id="129" name="直線コネクタ 128"/>
        <xdr:cNvCxnSpPr/>
      </xdr:nvCxnSpPr>
      <xdr:spPr>
        <a:xfrm>
          <a:off x="15671800" y="27994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56243</xdr:rowOff>
    </xdr:to>
    <xdr:cxnSp macro="">
      <xdr:nvCxnSpPr>
        <xdr:cNvPr id="132" name="直線コネクタ 131"/>
        <xdr:cNvCxnSpPr/>
      </xdr:nvCxnSpPr>
      <xdr:spPr>
        <a:xfrm>
          <a:off x="14782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5" name="直線コネクタ 134"/>
        <xdr:cNvCxnSpPr/>
      </xdr:nvCxnSpPr>
      <xdr:spPr>
        <a:xfrm flipV="1">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143329</xdr:rowOff>
    </xdr:to>
    <xdr:cxnSp macro="">
      <xdr:nvCxnSpPr>
        <xdr:cNvPr id="138" name="直線コネクタ 137"/>
        <xdr:cNvCxnSpPr/>
      </xdr:nvCxnSpPr>
      <xdr:spPr>
        <a:xfrm flipV="1">
          <a:off x="13004800" y="2766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91820</xdr:rowOff>
    </xdr:from>
    <xdr:ext cx="736600" cy="259045"/>
    <xdr:sp macro="" textlink="">
      <xdr:nvSpPr>
        <xdr:cNvPr id="151" name="テキスト ボックス 15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37391</xdr:rowOff>
    </xdr:from>
    <xdr:ext cx="762000" cy="259045"/>
    <xdr:sp macro="" textlink="">
      <xdr:nvSpPr>
        <xdr:cNvPr id="153" name="テキスト ボックス 152"/>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59163</xdr:rowOff>
    </xdr:from>
    <xdr:ext cx="762000" cy="259045"/>
    <xdr:sp macro="" textlink="">
      <xdr:nvSpPr>
        <xdr:cNvPr id="155" name="テキスト ボックス 154"/>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福祉事務所設置の町であるため、類似団体に比べると比率は高くなっている。地域に密着した福祉事務所の特性を活かしつつ、増加する経費については内容の精査を行っていく。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152400</xdr:rowOff>
    </xdr:to>
    <xdr:cxnSp macro="">
      <xdr:nvCxnSpPr>
        <xdr:cNvPr id="189" name="直線コネクタ 188"/>
        <xdr:cNvCxnSpPr/>
      </xdr:nvCxnSpPr>
      <xdr:spPr>
        <a:xfrm>
          <a:off x="3987800" y="9982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76200</xdr:rowOff>
    </xdr:to>
    <xdr:cxnSp macro="">
      <xdr:nvCxnSpPr>
        <xdr:cNvPr id="192" name="直線コネクタ 191"/>
        <xdr:cNvCxnSpPr/>
      </xdr:nvCxnSpPr>
      <xdr:spPr>
        <a:xfrm flipV="1">
          <a:off x="3098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76200</xdr:rowOff>
    </xdr:to>
    <xdr:cxnSp macro="">
      <xdr:nvCxnSpPr>
        <xdr:cNvPr id="195" name="直線コネクタ 194"/>
        <xdr:cNvCxnSpPr/>
      </xdr:nvCxnSpPr>
      <xdr:spPr>
        <a:xfrm>
          <a:off x="2209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114300</xdr:rowOff>
    </xdr:to>
    <xdr:cxnSp macro="">
      <xdr:nvCxnSpPr>
        <xdr:cNvPr id="198" name="直線コネクタ 197"/>
        <xdr:cNvCxnSpPr/>
      </xdr:nvCxnSpPr>
      <xdr:spPr>
        <a:xfrm flipV="1">
          <a:off x="13208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8" name="楕円 207"/>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9"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10" name="楕円 209"/>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1" name="テキスト ボックス 210"/>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2" name="楕円 211"/>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3" name="テキスト ボックス 212"/>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4" name="楕円 213"/>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5" name="テキスト ボックス 214"/>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63500</xdr:rowOff>
    </xdr:from>
    <xdr:to>
      <xdr:col>6</xdr:col>
      <xdr:colOff>171450</xdr:colOff>
      <xdr:row>58</xdr:row>
      <xdr:rowOff>165100</xdr:rowOff>
    </xdr:to>
    <xdr:sp macro="" textlink="">
      <xdr:nvSpPr>
        <xdr:cNvPr id="216" name="楕円 215"/>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149877</xdr:rowOff>
    </xdr:from>
    <xdr:ext cx="762000" cy="259045"/>
    <xdr:sp macro="" textlink="">
      <xdr:nvSpPr>
        <xdr:cNvPr id="217" name="テキスト ボックス 216"/>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介護保険特別会計など特別会計への繰出金が増加傾向である。検診事業や介護予防事業などを推進し、社会保障費の増加抑制を実施していく。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38826</xdr:rowOff>
    </xdr:to>
    <xdr:cxnSp macro="">
      <xdr:nvCxnSpPr>
        <xdr:cNvPr id="252" name="直線コネクタ 251"/>
        <xdr:cNvCxnSpPr/>
      </xdr:nvCxnSpPr>
      <xdr:spPr>
        <a:xfrm>
          <a:off x="15671800" y="95681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131899</xdr:rowOff>
    </xdr:from>
    <xdr:to>
      <xdr:col>78</xdr:col>
      <xdr:colOff>69850</xdr:colOff>
      <xdr:row>55</xdr:row>
      <xdr:rowOff>138430</xdr:rowOff>
    </xdr:to>
    <xdr:cxnSp macro="">
      <xdr:nvCxnSpPr>
        <xdr:cNvPr id="255" name="直線コネクタ 254"/>
        <xdr:cNvCxnSpPr/>
      </xdr:nvCxnSpPr>
      <xdr:spPr>
        <a:xfrm>
          <a:off x="14782800" y="9561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131899</xdr:rowOff>
    </xdr:to>
    <xdr:cxnSp macro="">
      <xdr:nvCxnSpPr>
        <xdr:cNvPr id="258" name="直線コネクタ 257"/>
        <xdr:cNvCxnSpPr/>
      </xdr:nvCxnSpPr>
      <xdr:spPr>
        <a:xfrm>
          <a:off x="13893800" y="95028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125367</xdr:rowOff>
    </xdr:to>
    <xdr:cxnSp macro="">
      <xdr:nvCxnSpPr>
        <xdr:cNvPr id="261" name="直線コネクタ 260"/>
        <xdr:cNvCxnSpPr/>
      </xdr:nvCxnSpPr>
      <xdr:spPr>
        <a:xfrm flipV="1">
          <a:off x="13004800" y="95028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5" name="テキスト ボックス 264"/>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1" name="楕円 270"/>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2"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3" name="楕円 272"/>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4" name="テキスト ボックス 273"/>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81099</xdr:rowOff>
    </xdr:from>
    <xdr:to>
      <xdr:col>74</xdr:col>
      <xdr:colOff>31750</xdr:colOff>
      <xdr:row>56</xdr:row>
      <xdr:rowOff>11249</xdr:rowOff>
    </xdr:to>
    <xdr:sp macro="" textlink="">
      <xdr:nvSpPr>
        <xdr:cNvPr id="275" name="楕円 274"/>
        <xdr:cNvSpPr/>
      </xdr:nvSpPr>
      <xdr:spPr>
        <a:xfrm>
          <a:off x="14732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76" name="テキスト ボックス 275"/>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7" name="楕円 276"/>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8" name="テキスト ボックス 277"/>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9" name="楕円 278"/>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0" name="テキスト ボックス 279"/>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多気中学校組合への校舎改築事業の進捗により負担金が大幅に増加したことが比率増加の要因である。同事業に加え他の一部事務組合や広域連合でも施設改修などが今後、予定されていることから対象事業の経費の精査なども求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65278</xdr:rowOff>
    </xdr:to>
    <xdr:cxnSp macro="">
      <xdr:nvCxnSpPr>
        <xdr:cNvPr id="310" name="直線コネクタ 309"/>
        <xdr:cNvCxnSpPr/>
      </xdr:nvCxnSpPr>
      <xdr:spPr>
        <a:xfrm>
          <a:off x="15671800" y="6376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69850</xdr:rowOff>
    </xdr:to>
    <xdr:cxnSp macro="">
      <xdr:nvCxnSpPr>
        <xdr:cNvPr id="313" name="直線コネクタ 312"/>
        <xdr:cNvCxnSpPr/>
      </xdr:nvCxnSpPr>
      <xdr:spPr>
        <a:xfrm flipV="1">
          <a:off x="14782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110998</xdr:rowOff>
    </xdr:to>
    <xdr:cxnSp macro="">
      <xdr:nvCxnSpPr>
        <xdr:cNvPr id="316" name="直線コネクタ 315"/>
        <xdr:cNvCxnSpPr/>
      </xdr:nvCxnSpPr>
      <xdr:spPr>
        <a:xfrm flipV="1">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133858</xdr:rowOff>
    </xdr:to>
    <xdr:cxnSp macro="">
      <xdr:nvCxnSpPr>
        <xdr:cNvPr id="319" name="直線コネクタ 318"/>
        <xdr:cNvCxnSpPr/>
      </xdr:nvCxnSpPr>
      <xdr:spPr>
        <a:xfrm flipV="1">
          <a:off x="13004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3" name="テキスト ボックス 322"/>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9" name="楕円 328"/>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30"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1" name="楕円 330"/>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2" name="テキスト ボックス 331"/>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5" name="楕円 334"/>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6" name="テキスト ボックス 335"/>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7" name="楕円 336"/>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8" name="テキスト ボックス 337"/>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んでいることから比率の減少が進んでいるが、平成２９年度から実施している多気中学校組合の校舎等改築事業負担金に対して合併特例債の借入を令和３年度まで行うことから今後償還額が増加していくことが予想される。他の地方債借入事業の抑制などを行い適切な水準での借入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168148</xdr:rowOff>
    </xdr:to>
    <xdr:cxnSp macro="">
      <xdr:nvCxnSpPr>
        <xdr:cNvPr id="368" name="直線コネクタ 367"/>
        <xdr:cNvCxnSpPr/>
      </xdr:nvCxnSpPr>
      <xdr:spPr>
        <a:xfrm flipV="1">
          <a:off x="3987800" y="13152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37846</xdr:rowOff>
    </xdr:to>
    <xdr:cxnSp macro="">
      <xdr:nvCxnSpPr>
        <xdr:cNvPr id="371" name="直線コネクタ 370"/>
        <xdr:cNvCxnSpPr/>
      </xdr:nvCxnSpPr>
      <xdr:spPr>
        <a:xfrm flipV="1">
          <a:off x="3098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37846</xdr:rowOff>
    </xdr:to>
    <xdr:cxnSp macro="">
      <xdr:nvCxnSpPr>
        <xdr:cNvPr id="374" name="直線コネクタ 373"/>
        <xdr:cNvCxnSpPr/>
      </xdr:nvCxnSpPr>
      <xdr:spPr>
        <a:xfrm>
          <a:off x="2209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69850</xdr:rowOff>
    </xdr:to>
    <xdr:cxnSp macro="">
      <xdr:nvCxnSpPr>
        <xdr:cNvPr id="377" name="直線コネクタ 376"/>
        <xdr:cNvCxnSpPr/>
      </xdr:nvCxnSpPr>
      <xdr:spPr>
        <a:xfrm flipV="1">
          <a:off x="1320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81" name="テキスト ボックス 380"/>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7" name="楕円 386"/>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8"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9" name="楕円 388"/>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0" name="テキスト ボックス 389"/>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1" name="楕円 390"/>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2" name="テキスト ボックス 391"/>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3" name="楕円 392"/>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4" name="テキスト ボックス 393"/>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5" name="楕円 394"/>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6" name="テキスト ボックス 39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経常一般財源の減少により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し、公債費以外の比率の合計は上昇している。工業団地への企業誘致など税収を増加する取り組みを加速しつつ、適切な財政規模への歳出抑制を行っていく。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131572</xdr:rowOff>
    </xdr:to>
    <xdr:cxnSp macro="">
      <xdr:nvCxnSpPr>
        <xdr:cNvPr id="427" name="直線コネクタ 426"/>
        <xdr:cNvCxnSpPr/>
      </xdr:nvCxnSpPr>
      <xdr:spPr>
        <a:xfrm>
          <a:off x="15671800" y="1298803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143002</xdr:rowOff>
    </xdr:to>
    <xdr:cxnSp macro="">
      <xdr:nvCxnSpPr>
        <xdr:cNvPr id="430" name="直線コネクタ 429"/>
        <xdr:cNvCxnSpPr/>
      </xdr:nvCxnSpPr>
      <xdr:spPr>
        <a:xfrm flipV="1">
          <a:off x="14782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143002</xdr:rowOff>
    </xdr:to>
    <xdr:cxnSp macro="">
      <xdr:nvCxnSpPr>
        <xdr:cNvPr id="433" name="直線コネクタ 432"/>
        <xdr:cNvCxnSpPr/>
      </xdr:nvCxnSpPr>
      <xdr:spPr>
        <a:xfrm>
          <a:off x="13893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131572</xdr:rowOff>
    </xdr:to>
    <xdr:cxnSp macro="">
      <xdr:nvCxnSpPr>
        <xdr:cNvPr id="436" name="直線コネクタ 435"/>
        <xdr:cNvCxnSpPr/>
      </xdr:nvCxnSpPr>
      <xdr:spPr>
        <a:xfrm flipV="1">
          <a:off x="13004800" y="1299260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9" name="フローチャート: 判断 438"/>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0" name="テキスト ボックス 439"/>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6" name="楕円 445"/>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7"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8" name="楕円 447"/>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9" name="テキスト ボックス 448"/>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0" name="楕円 449"/>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1" name="テキスト ボックス 45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2" name="楕円 451"/>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3" name="テキスト ボックス 452"/>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4" name="楕円 453"/>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5" name="テキスト ボックス 454"/>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29555</xdr:rowOff>
    </xdr:from>
    <xdr:to>
      <xdr:col>29</xdr:col>
      <xdr:colOff>127000</xdr:colOff>
      <xdr:row>18</xdr:row>
      <xdr:rowOff>53612</xdr:rowOff>
    </xdr:to>
    <xdr:cxnSp macro="">
      <xdr:nvCxnSpPr>
        <xdr:cNvPr id="50" name="直線コネクタ 49"/>
        <xdr:cNvCxnSpPr/>
      </xdr:nvCxnSpPr>
      <xdr:spPr bwMode="auto">
        <a:xfrm flipV="1">
          <a:off x="5003800" y="3163280"/>
          <a:ext cx="647700" cy="2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53612</xdr:rowOff>
    </xdr:from>
    <xdr:to>
      <xdr:col>26</xdr:col>
      <xdr:colOff>50800</xdr:colOff>
      <xdr:row>18</xdr:row>
      <xdr:rowOff>70124</xdr:rowOff>
    </xdr:to>
    <xdr:cxnSp macro="">
      <xdr:nvCxnSpPr>
        <xdr:cNvPr id="53" name="直線コネクタ 52"/>
        <xdr:cNvCxnSpPr/>
      </xdr:nvCxnSpPr>
      <xdr:spPr bwMode="auto">
        <a:xfrm flipV="1">
          <a:off x="4305300" y="3187337"/>
          <a:ext cx="698500" cy="1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51951</xdr:rowOff>
    </xdr:from>
    <xdr:to>
      <xdr:col>22</xdr:col>
      <xdr:colOff>114300</xdr:colOff>
      <xdr:row>18</xdr:row>
      <xdr:rowOff>70124</xdr:rowOff>
    </xdr:to>
    <xdr:cxnSp macro="">
      <xdr:nvCxnSpPr>
        <xdr:cNvPr id="56" name="直線コネクタ 55"/>
        <xdr:cNvCxnSpPr/>
      </xdr:nvCxnSpPr>
      <xdr:spPr bwMode="auto">
        <a:xfrm>
          <a:off x="3606800" y="3185676"/>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50678</xdr:rowOff>
    </xdr:from>
    <xdr:to>
      <xdr:col>18</xdr:col>
      <xdr:colOff>177800</xdr:colOff>
      <xdr:row>18</xdr:row>
      <xdr:rowOff>51951</xdr:rowOff>
    </xdr:to>
    <xdr:cxnSp macro="">
      <xdr:nvCxnSpPr>
        <xdr:cNvPr id="59" name="直線コネクタ 58"/>
        <xdr:cNvCxnSpPr/>
      </xdr:nvCxnSpPr>
      <xdr:spPr bwMode="auto">
        <a:xfrm>
          <a:off x="2908300" y="3184403"/>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111172</xdr:rowOff>
    </xdr:from>
    <xdr:ext cx="762000" cy="259045"/>
    <xdr:sp macro="" textlink="">
      <xdr:nvSpPr>
        <xdr:cNvPr id="63" name="テキスト ボックス 62"/>
        <xdr:cNvSpPr txBox="1"/>
      </xdr:nvSpPr>
      <xdr:spPr>
        <a:xfrm>
          <a:off x="2527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150205</xdr:rowOff>
    </xdr:from>
    <xdr:to>
      <xdr:col>29</xdr:col>
      <xdr:colOff>177800</xdr:colOff>
      <xdr:row>18</xdr:row>
      <xdr:rowOff>80355</xdr:rowOff>
    </xdr:to>
    <xdr:sp macro="" textlink="">
      <xdr:nvSpPr>
        <xdr:cNvPr id="69" name="楕円 68"/>
        <xdr:cNvSpPr/>
      </xdr:nvSpPr>
      <xdr:spPr bwMode="auto">
        <a:xfrm>
          <a:off x="5600700" y="311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122282</xdr:rowOff>
    </xdr:from>
    <xdr:ext cx="762000" cy="259045"/>
    <xdr:sp macro="" textlink="">
      <xdr:nvSpPr>
        <xdr:cNvPr id="70" name="人口1人当たり決算額の推移該当値テキスト130"/>
        <xdr:cNvSpPr txBox="1"/>
      </xdr:nvSpPr>
      <xdr:spPr>
        <a:xfrm>
          <a:off x="5740400" y="308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2812</xdr:rowOff>
    </xdr:from>
    <xdr:to>
      <xdr:col>26</xdr:col>
      <xdr:colOff>101600</xdr:colOff>
      <xdr:row>18</xdr:row>
      <xdr:rowOff>104412</xdr:rowOff>
    </xdr:to>
    <xdr:sp macro="" textlink="">
      <xdr:nvSpPr>
        <xdr:cNvPr id="71" name="楕円 70"/>
        <xdr:cNvSpPr/>
      </xdr:nvSpPr>
      <xdr:spPr bwMode="auto">
        <a:xfrm>
          <a:off x="4953000" y="313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89189</xdr:rowOff>
    </xdr:from>
    <xdr:ext cx="736600" cy="259045"/>
    <xdr:sp macro="" textlink="">
      <xdr:nvSpPr>
        <xdr:cNvPr id="72" name="テキスト ボックス 71"/>
        <xdr:cNvSpPr txBox="1"/>
      </xdr:nvSpPr>
      <xdr:spPr>
        <a:xfrm>
          <a:off x="4622800" y="322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19324</xdr:rowOff>
    </xdr:from>
    <xdr:to>
      <xdr:col>22</xdr:col>
      <xdr:colOff>165100</xdr:colOff>
      <xdr:row>18</xdr:row>
      <xdr:rowOff>120924</xdr:rowOff>
    </xdr:to>
    <xdr:sp macro="" textlink="">
      <xdr:nvSpPr>
        <xdr:cNvPr id="73" name="楕円 72"/>
        <xdr:cNvSpPr/>
      </xdr:nvSpPr>
      <xdr:spPr bwMode="auto">
        <a:xfrm>
          <a:off x="42545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105701</xdr:rowOff>
    </xdr:from>
    <xdr:ext cx="762000" cy="259045"/>
    <xdr:sp macro="" textlink="">
      <xdr:nvSpPr>
        <xdr:cNvPr id="74" name="テキスト ボックス 73"/>
        <xdr:cNvSpPr txBox="1"/>
      </xdr:nvSpPr>
      <xdr:spPr>
        <a:xfrm>
          <a:off x="3924300" y="323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1151</xdr:rowOff>
    </xdr:from>
    <xdr:to>
      <xdr:col>19</xdr:col>
      <xdr:colOff>38100</xdr:colOff>
      <xdr:row>18</xdr:row>
      <xdr:rowOff>102751</xdr:rowOff>
    </xdr:to>
    <xdr:sp macro="" textlink="">
      <xdr:nvSpPr>
        <xdr:cNvPr id="75" name="楕円 74"/>
        <xdr:cNvSpPr/>
      </xdr:nvSpPr>
      <xdr:spPr bwMode="auto">
        <a:xfrm>
          <a:off x="3556000" y="31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87528</xdr:rowOff>
    </xdr:from>
    <xdr:ext cx="762000" cy="259045"/>
    <xdr:sp macro="" textlink="">
      <xdr:nvSpPr>
        <xdr:cNvPr id="76" name="テキスト ボックス 75"/>
        <xdr:cNvSpPr txBox="1"/>
      </xdr:nvSpPr>
      <xdr:spPr>
        <a:xfrm>
          <a:off x="3225800" y="3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171328</xdr:rowOff>
    </xdr:from>
    <xdr:to>
      <xdr:col>15</xdr:col>
      <xdr:colOff>101600</xdr:colOff>
      <xdr:row>18</xdr:row>
      <xdr:rowOff>101478</xdr:rowOff>
    </xdr:to>
    <xdr:sp macro="" textlink="">
      <xdr:nvSpPr>
        <xdr:cNvPr id="77" name="楕円 76"/>
        <xdr:cNvSpPr/>
      </xdr:nvSpPr>
      <xdr:spPr bwMode="auto">
        <a:xfrm>
          <a:off x="2857500" y="313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111655</xdr:rowOff>
    </xdr:from>
    <xdr:ext cx="762000" cy="259045"/>
    <xdr:sp macro="" textlink="">
      <xdr:nvSpPr>
        <xdr:cNvPr id="78" name="テキスト ボックス 77"/>
        <xdr:cNvSpPr txBox="1"/>
      </xdr:nvSpPr>
      <xdr:spPr>
        <a:xfrm>
          <a:off x="2527300" y="29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79908</xdr:rowOff>
    </xdr:from>
    <xdr:to>
      <xdr:col>29</xdr:col>
      <xdr:colOff>127000</xdr:colOff>
      <xdr:row>37</xdr:row>
      <xdr:rowOff>108598</xdr:rowOff>
    </xdr:to>
    <xdr:cxnSp macro="">
      <xdr:nvCxnSpPr>
        <xdr:cNvPr id="112" name="直線コネクタ 111"/>
        <xdr:cNvCxnSpPr/>
      </xdr:nvCxnSpPr>
      <xdr:spPr bwMode="auto">
        <a:xfrm>
          <a:off x="5003800" y="7204608"/>
          <a:ext cx="6477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40951</xdr:rowOff>
    </xdr:from>
    <xdr:to>
      <xdr:col>26</xdr:col>
      <xdr:colOff>50800</xdr:colOff>
      <xdr:row>37</xdr:row>
      <xdr:rowOff>79908</xdr:rowOff>
    </xdr:to>
    <xdr:cxnSp macro="">
      <xdr:nvCxnSpPr>
        <xdr:cNvPr id="115" name="直線コネクタ 114"/>
        <xdr:cNvCxnSpPr/>
      </xdr:nvCxnSpPr>
      <xdr:spPr bwMode="auto">
        <a:xfrm>
          <a:off x="4305300" y="7165651"/>
          <a:ext cx="6985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40951</xdr:rowOff>
    </xdr:from>
    <xdr:to>
      <xdr:col>22</xdr:col>
      <xdr:colOff>114300</xdr:colOff>
      <xdr:row>37</xdr:row>
      <xdr:rowOff>88424</xdr:rowOff>
    </xdr:to>
    <xdr:cxnSp macro="">
      <xdr:nvCxnSpPr>
        <xdr:cNvPr id="118" name="直線コネクタ 117"/>
        <xdr:cNvCxnSpPr/>
      </xdr:nvCxnSpPr>
      <xdr:spPr bwMode="auto">
        <a:xfrm flipV="1">
          <a:off x="3606800" y="7165651"/>
          <a:ext cx="698500" cy="47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24702</xdr:rowOff>
    </xdr:from>
    <xdr:to>
      <xdr:col>18</xdr:col>
      <xdr:colOff>177800</xdr:colOff>
      <xdr:row>37</xdr:row>
      <xdr:rowOff>88424</xdr:rowOff>
    </xdr:to>
    <xdr:cxnSp macro="">
      <xdr:nvCxnSpPr>
        <xdr:cNvPr id="121" name="直線コネクタ 120"/>
        <xdr:cNvCxnSpPr/>
      </xdr:nvCxnSpPr>
      <xdr:spPr bwMode="auto">
        <a:xfrm>
          <a:off x="2908300" y="7149402"/>
          <a:ext cx="698500" cy="63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231430</xdr:rowOff>
    </xdr:from>
    <xdr:ext cx="762000" cy="259045"/>
    <xdr:sp macro="" textlink="">
      <xdr:nvSpPr>
        <xdr:cNvPr id="125" name="テキスト ボックス 124"/>
        <xdr:cNvSpPr txBox="1"/>
      </xdr:nvSpPr>
      <xdr:spPr>
        <a:xfrm>
          <a:off x="2527300" y="684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57798</xdr:rowOff>
    </xdr:from>
    <xdr:to>
      <xdr:col>29</xdr:col>
      <xdr:colOff>177800</xdr:colOff>
      <xdr:row>37</xdr:row>
      <xdr:rowOff>159398</xdr:rowOff>
    </xdr:to>
    <xdr:sp macro="" textlink="">
      <xdr:nvSpPr>
        <xdr:cNvPr id="131" name="楕円 130"/>
        <xdr:cNvSpPr/>
      </xdr:nvSpPr>
      <xdr:spPr bwMode="auto">
        <a:xfrm>
          <a:off x="5600700" y="718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137825</xdr:rowOff>
    </xdr:from>
    <xdr:ext cx="762000" cy="259045"/>
    <xdr:sp macro="" textlink="">
      <xdr:nvSpPr>
        <xdr:cNvPr id="132" name="人口1人当たり決算額の推移該当値テキスト445"/>
        <xdr:cNvSpPr txBox="1"/>
      </xdr:nvSpPr>
      <xdr:spPr>
        <a:xfrm>
          <a:off x="5740400" y="709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29108</xdr:rowOff>
    </xdr:from>
    <xdr:to>
      <xdr:col>26</xdr:col>
      <xdr:colOff>101600</xdr:colOff>
      <xdr:row>37</xdr:row>
      <xdr:rowOff>130708</xdr:rowOff>
    </xdr:to>
    <xdr:sp macro="" textlink="">
      <xdr:nvSpPr>
        <xdr:cNvPr id="133" name="楕円 132"/>
        <xdr:cNvSpPr/>
      </xdr:nvSpPr>
      <xdr:spPr bwMode="auto">
        <a:xfrm>
          <a:off x="4953000" y="715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115485</xdr:rowOff>
    </xdr:from>
    <xdr:ext cx="736600" cy="259045"/>
    <xdr:sp macro="" textlink="">
      <xdr:nvSpPr>
        <xdr:cNvPr id="134" name="テキスト ボックス 133"/>
        <xdr:cNvSpPr txBox="1"/>
      </xdr:nvSpPr>
      <xdr:spPr>
        <a:xfrm>
          <a:off x="4622800" y="724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161601</xdr:rowOff>
    </xdr:from>
    <xdr:to>
      <xdr:col>22</xdr:col>
      <xdr:colOff>165100</xdr:colOff>
      <xdr:row>37</xdr:row>
      <xdr:rowOff>91751</xdr:rowOff>
    </xdr:to>
    <xdr:sp macro="" textlink="">
      <xdr:nvSpPr>
        <xdr:cNvPr id="135" name="楕円 134"/>
        <xdr:cNvSpPr/>
      </xdr:nvSpPr>
      <xdr:spPr bwMode="auto">
        <a:xfrm>
          <a:off x="4254500" y="711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76528</xdr:rowOff>
    </xdr:from>
    <xdr:ext cx="762000" cy="259045"/>
    <xdr:sp macro="" textlink="">
      <xdr:nvSpPr>
        <xdr:cNvPr id="136" name="テキスト ボックス 135"/>
        <xdr:cNvSpPr txBox="1"/>
      </xdr:nvSpPr>
      <xdr:spPr>
        <a:xfrm>
          <a:off x="3924300" y="720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37624</xdr:rowOff>
    </xdr:from>
    <xdr:to>
      <xdr:col>19</xdr:col>
      <xdr:colOff>38100</xdr:colOff>
      <xdr:row>37</xdr:row>
      <xdr:rowOff>139224</xdr:rowOff>
    </xdr:to>
    <xdr:sp macro="" textlink="">
      <xdr:nvSpPr>
        <xdr:cNvPr id="137" name="楕円 136"/>
        <xdr:cNvSpPr/>
      </xdr:nvSpPr>
      <xdr:spPr bwMode="auto">
        <a:xfrm>
          <a:off x="3556000" y="716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124001</xdr:rowOff>
    </xdr:from>
    <xdr:ext cx="762000" cy="259045"/>
    <xdr:sp macro="" textlink="">
      <xdr:nvSpPr>
        <xdr:cNvPr id="138" name="テキスト ボックス 137"/>
        <xdr:cNvSpPr txBox="1"/>
      </xdr:nvSpPr>
      <xdr:spPr>
        <a:xfrm>
          <a:off x="3225800" y="724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145352</xdr:rowOff>
    </xdr:from>
    <xdr:to>
      <xdr:col>15</xdr:col>
      <xdr:colOff>101600</xdr:colOff>
      <xdr:row>37</xdr:row>
      <xdr:rowOff>75502</xdr:rowOff>
    </xdr:to>
    <xdr:sp macro="" textlink="">
      <xdr:nvSpPr>
        <xdr:cNvPr id="139" name="楕円 138"/>
        <xdr:cNvSpPr/>
      </xdr:nvSpPr>
      <xdr:spPr bwMode="auto">
        <a:xfrm>
          <a:off x="2857500" y="709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60279</xdr:rowOff>
    </xdr:from>
    <xdr:ext cx="762000" cy="259045"/>
    <xdr:sp macro="" textlink="">
      <xdr:nvSpPr>
        <xdr:cNvPr id="140" name="テキスト ボックス 139"/>
        <xdr:cNvSpPr txBox="1"/>
      </xdr:nvSpPr>
      <xdr:spPr>
        <a:xfrm>
          <a:off x="2527300" y="718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14,682
14,548
103.06
7,926,736
7,641,015
271,191
5,241,478
6,137,801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33986</xdr:rowOff>
    </xdr:from>
    <xdr:to>
      <xdr:col>24</xdr:col>
      <xdr:colOff>63500</xdr:colOff>
      <xdr:row>37</xdr:row>
      <xdr:rowOff>69017</xdr:rowOff>
    </xdr:to>
    <xdr:cxnSp macro="">
      <xdr:nvCxnSpPr>
        <xdr:cNvPr id="59" name="直線コネクタ 58"/>
        <xdr:cNvCxnSpPr/>
      </xdr:nvCxnSpPr>
      <xdr:spPr>
        <a:xfrm>
          <a:off x="3797300" y="6377636"/>
          <a:ext cx="8382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33986</xdr:rowOff>
    </xdr:from>
    <xdr:to>
      <xdr:col>19</xdr:col>
      <xdr:colOff>177800</xdr:colOff>
      <xdr:row>37</xdr:row>
      <xdr:rowOff>70425</xdr:rowOff>
    </xdr:to>
    <xdr:cxnSp macro="">
      <xdr:nvCxnSpPr>
        <xdr:cNvPr id="62" name="直線コネクタ 61"/>
        <xdr:cNvCxnSpPr/>
      </xdr:nvCxnSpPr>
      <xdr:spPr>
        <a:xfrm flipV="1">
          <a:off x="2908300" y="6377636"/>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51195</xdr:rowOff>
    </xdr:from>
    <xdr:to>
      <xdr:col>15</xdr:col>
      <xdr:colOff>50800</xdr:colOff>
      <xdr:row>37</xdr:row>
      <xdr:rowOff>70425</xdr:rowOff>
    </xdr:to>
    <xdr:cxnSp macro="">
      <xdr:nvCxnSpPr>
        <xdr:cNvPr id="65" name="直線コネクタ 64"/>
        <xdr:cNvCxnSpPr/>
      </xdr:nvCxnSpPr>
      <xdr:spPr>
        <a:xfrm>
          <a:off x="2019300" y="6394845"/>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51195</xdr:rowOff>
    </xdr:from>
    <xdr:to>
      <xdr:col>10</xdr:col>
      <xdr:colOff>114300</xdr:colOff>
      <xdr:row>37</xdr:row>
      <xdr:rowOff>74412</xdr:rowOff>
    </xdr:to>
    <xdr:cxnSp macro="">
      <xdr:nvCxnSpPr>
        <xdr:cNvPr id="68" name="直線コネクタ 67"/>
        <xdr:cNvCxnSpPr/>
      </xdr:nvCxnSpPr>
      <xdr:spPr>
        <a:xfrm flipV="1">
          <a:off x="1130300" y="6394845"/>
          <a:ext cx="889000" cy="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136536</xdr:rowOff>
    </xdr:from>
    <xdr:ext cx="534377" cy="259045"/>
    <xdr:sp macro="" textlink="">
      <xdr:nvSpPr>
        <xdr:cNvPr id="72" name="テキスト ボックス 71"/>
        <xdr:cNvSpPr txBox="1"/>
      </xdr:nvSpPr>
      <xdr:spPr>
        <a:xfrm>
          <a:off x="863111" y="6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18217</xdr:rowOff>
    </xdr:from>
    <xdr:to>
      <xdr:col>24</xdr:col>
      <xdr:colOff>114300</xdr:colOff>
      <xdr:row>37</xdr:row>
      <xdr:rowOff>119817</xdr:rowOff>
    </xdr:to>
    <xdr:sp macro="" textlink="">
      <xdr:nvSpPr>
        <xdr:cNvPr id="78" name="楕円 77"/>
        <xdr:cNvSpPr/>
      </xdr:nvSpPr>
      <xdr:spPr>
        <a:xfrm>
          <a:off x="4584700" y="63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168094</xdr:rowOff>
    </xdr:from>
    <xdr:ext cx="534377" cy="259045"/>
    <xdr:sp macro="" textlink="">
      <xdr:nvSpPr>
        <xdr:cNvPr id="79" name="人件費該当値テキスト"/>
        <xdr:cNvSpPr txBox="1"/>
      </xdr:nvSpPr>
      <xdr:spPr>
        <a:xfrm>
          <a:off x="4686300" y="63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154636</xdr:rowOff>
    </xdr:from>
    <xdr:to>
      <xdr:col>20</xdr:col>
      <xdr:colOff>38100</xdr:colOff>
      <xdr:row>37</xdr:row>
      <xdr:rowOff>84786</xdr:rowOff>
    </xdr:to>
    <xdr:sp macro="" textlink="">
      <xdr:nvSpPr>
        <xdr:cNvPr id="80" name="楕円 79"/>
        <xdr:cNvSpPr/>
      </xdr:nvSpPr>
      <xdr:spPr>
        <a:xfrm>
          <a:off x="3746500" y="63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75913</xdr:rowOff>
    </xdr:from>
    <xdr:ext cx="534377" cy="259045"/>
    <xdr:sp macro="" textlink="">
      <xdr:nvSpPr>
        <xdr:cNvPr id="81" name="テキスト ボックス 80"/>
        <xdr:cNvSpPr txBox="1"/>
      </xdr:nvSpPr>
      <xdr:spPr>
        <a:xfrm>
          <a:off x="3530111" y="64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19625</xdr:rowOff>
    </xdr:from>
    <xdr:to>
      <xdr:col>15</xdr:col>
      <xdr:colOff>101600</xdr:colOff>
      <xdr:row>37</xdr:row>
      <xdr:rowOff>121225</xdr:rowOff>
    </xdr:to>
    <xdr:sp macro="" textlink="">
      <xdr:nvSpPr>
        <xdr:cNvPr id="82" name="楕円 81"/>
        <xdr:cNvSpPr/>
      </xdr:nvSpPr>
      <xdr:spPr>
        <a:xfrm>
          <a:off x="2857500" y="63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112352</xdr:rowOff>
    </xdr:from>
    <xdr:ext cx="534377" cy="259045"/>
    <xdr:sp macro="" textlink="">
      <xdr:nvSpPr>
        <xdr:cNvPr id="83" name="テキスト ボックス 82"/>
        <xdr:cNvSpPr txBox="1"/>
      </xdr:nvSpPr>
      <xdr:spPr>
        <a:xfrm>
          <a:off x="2641111" y="64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395</xdr:rowOff>
    </xdr:from>
    <xdr:to>
      <xdr:col>10</xdr:col>
      <xdr:colOff>165100</xdr:colOff>
      <xdr:row>37</xdr:row>
      <xdr:rowOff>101995</xdr:rowOff>
    </xdr:to>
    <xdr:sp macro="" textlink="">
      <xdr:nvSpPr>
        <xdr:cNvPr id="84" name="楕円 83"/>
        <xdr:cNvSpPr/>
      </xdr:nvSpPr>
      <xdr:spPr>
        <a:xfrm>
          <a:off x="1968500" y="63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93122</xdr:rowOff>
    </xdr:from>
    <xdr:ext cx="534377" cy="259045"/>
    <xdr:sp macro="" textlink="">
      <xdr:nvSpPr>
        <xdr:cNvPr id="85" name="テキスト ボックス 84"/>
        <xdr:cNvSpPr txBox="1"/>
      </xdr:nvSpPr>
      <xdr:spPr>
        <a:xfrm>
          <a:off x="1752111" y="64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23612</xdr:rowOff>
    </xdr:from>
    <xdr:to>
      <xdr:col>6</xdr:col>
      <xdr:colOff>38100</xdr:colOff>
      <xdr:row>37</xdr:row>
      <xdr:rowOff>125212</xdr:rowOff>
    </xdr:to>
    <xdr:sp macro="" textlink="">
      <xdr:nvSpPr>
        <xdr:cNvPr id="86" name="楕円 85"/>
        <xdr:cNvSpPr/>
      </xdr:nvSpPr>
      <xdr:spPr>
        <a:xfrm>
          <a:off x="1079500" y="63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116339</xdr:rowOff>
    </xdr:from>
    <xdr:ext cx="534377" cy="259045"/>
    <xdr:sp macro="" textlink="">
      <xdr:nvSpPr>
        <xdr:cNvPr id="87" name="テキスト ボックス 86"/>
        <xdr:cNvSpPr txBox="1"/>
      </xdr:nvSpPr>
      <xdr:spPr>
        <a:xfrm>
          <a:off x="863111" y="64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82445</xdr:rowOff>
    </xdr:from>
    <xdr:to>
      <xdr:col>24</xdr:col>
      <xdr:colOff>63500</xdr:colOff>
      <xdr:row>56</xdr:row>
      <xdr:rowOff>121800</xdr:rowOff>
    </xdr:to>
    <xdr:cxnSp macro="">
      <xdr:nvCxnSpPr>
        <xdr:cNvPr id="114" name="直線コネクタ 113"/>
        <xdr:cNvCxnSpPr/>
      </xdr:nvCxnSpPr>
      <xdr:spPr>
        <a:xfrm flipV="1">
          <a:off x="3797300" y="9683645"/>
          <a:ext cx="838200" cy="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114133</xdr:rowOff>
    </xdr:from>
    <xdr:to>
      <xdr:col>19</xdr:col>
      <xdr:colOff>177800</xdr:colOff>
      <xdr:row>56</xdr:row>
      <xdr:rowOff>121800</xdr:rowOff>
    </xdr:to>
    <xdr:cxnSp macro="">
      <xdr:nvCxnSpPr>
        <xdr:cNvPr id="117" name="直線コネクタ 116"/>
        <xdr:cNvCxnSpPr/>
      </xdr:nvCxnSpPr>
      <xdr:spPr>
        <a:xfrm>
          <a:off x="2908300" y="9715333"/>
          <a:ext cx="8890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114133</xdr:rowOff>
    </xdr:from>
    <xdr:to>
      <xdr:col>15</xdr:col>
      <xdr:colOff>50800</xdr:colOff>
      <xdr:row>56</xdr:row>
      <xdr:rowOff>141460</xdr:rowOff>
    </xdr:to>
    <xdr:cxnSp macro="">
      <xdr:nvCxnSpPr>
        <xdr:cNvPr id="120" name="直線コネクタ 119"/>
        <xdr:cNvCxnSpPr/>
      </xdr:nvCxnSpPr>
      <xdr:spPr>
        <a:xfrm flipV="1">
          <a:off x="2019300" y="9715333"/>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141460</xdr:rowOff>
    </xdr:from>
    <xdr:to>
      <xdr:col>10</xdr:col>
      <xdr:colOff>114300</xdr:colOff>
      <xdr:row>56</xdr:row>
      <xdr:rowOff>148007</xdr:rowOff>
    </xdr:to>
    <xdr:cxnSp macro="">
      <xdr:nvCxnSpPr>
        <xdr:cNvPr id="123" name="直線コネクタ 122"/>
        <xdr:cNvCxnSpPr/>
      </xdr:nvCxnSpPr>
      <xdr:spPr>
        <a:xfrm flipV="1">
          <a:off x="1130300" y="9742660"/>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89083</xdr:rowOff>
    </xdr:from>
    <xdr:to>
      <xdr:col>6</xdr:col>
      <xdr:colOff>38100</xdr:colOff>
      <xdr:row>55</xdr:row>
      <xdr:rowOff>19233</xdr:rowOff>
    </xdr:to>
    <xdr:sp macro="" textlink="">
      <xdr:nvSpPr>
        <xdr:cNvPr id="126" name="フローチャート: 判断 125"/>
        <xdr:cNvSpPr/>
      </xdr:nvSpPr>
      <xdr:spPr>
        <a:xfrm>
          <a:off x="1079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35760</xdr:rowOff>
    </xdr:from>
    <xdr:ext cx="599010" cy="259045"/>
    <xdr:sp macro="" textlink="">
      <xdr:nvSpPr>
        <xdr:cNvPr id="127" name="テキスト ボックス 126"/>
        <xdr:cNvSpPr txBox="1"/>
      </xdr:nvSpPr>
      <xdr:spPr>
        <a:xfrm>
          <a:off x="830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31645</xdr:rowOff>
    </xdr:from>
    <xdr:to>
      <xdr:col>24</xdr:col>
      <xdr:colOff>114300</xdr:colOff>
      <xdr:row>56</xdr:row>
      <xdr:rowOff>133245</xdr:rowOff>
    </xdr:to>
    <xdr:sp macro="" textlink="">
      <xdr:nvSpPr>
        <xdr:cNvPr id="133" name="楕円 132"/>
        <xdr:cNvSpPr/>
      </xdr:nvSpPr>
      <xdr:spPr>
        <a:xfrm>
          <a:off x="4584700" y="96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54522</xdr:rowOff>
    </xdr:from>
    <xdr:ext cx="534377" cy="259045"/>
    <xdr:sp macro="" textlink="">
      <xdr:nvSpPr>
        <xdr:cNvPr id="134" name="物件費該当値テキスト"/>
        <xdr:cNvSpPr txBox="1"/>
      </xdr:nvSpPr>
      <xdr:spPr>
        <a:xfrm>
          <a:off x="4686300" y="94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71000</xdr:rowOff>
    </xdr:from>
    <xdr:to>
      <xdr:col>20</xdr:col>
      <xdr:colOff>38100</xdr:colOff>
      <xdr:row>57</xdr:row>
      <xdr:rowOff>1150</xdr:rowOff>
    </xdr:to>
    <xdr:sp macro="" textlink="">
      <xdr:nvSpPr>
        <xdr:cNvPr id="135" name="楕円 134"/>
        <xdr:cNvSpPr/>
      </xdr:nvSpPr>
      <xdr:spPr>
        <a:xfrm>
          <a:off x="3746500" y="96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163727</xdr:rowOff>
    </xdr:from>
    <xdr:ext cx="534377" cy="259045"/>
    <xdr:sp macro="" textlink="">
      <xdr:nvSpPr>
        <xdr:cNvPr id="136" name="テキスト ボックス 135"/>
        <xdr:cNvSpPr txBox="1"/>
      </xdr:nvSpPr>
      <xdr:spPr>
        <a:xfrm>
          <a:off x="3530111" y="97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63333</xdr:rowOff>
    </xdr:from>
    <xdr:to>
      <xdr:col>15</xdr:col>
      <xdr:colOff>101600</xdr:colOff>
      <xdr:row>56</xdr:row>
      <xdr:rowOff>164933</xdr:rowOff>
    </xdr:to>
    <xdr:sp macro="" textlink="">
      <xdr:nvSpPr>
        <xdr:cNvPr id="137" name="楕円 136"/>
        <xdr:cNvSpPr/>
      </xdr:nvSpPr>
      <xdr:spPr>
        <a:xfrm>
          <a:off x="2857500" y="96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156060</xdr:rowOff>
    </xdr:from>
    <xdr:ext cx="534377" cy="259045"/>
    <xdr:sp macro="" textlink="">
      <xdr:nvSpPr>
        <xdr:cNvPr id="138" name="テキスト ボックス 137"/>
        <xdr:cNvSpPr txBox="1"/>
      </xdr:nvSpPr>
      <xdr:spPr>
        <a:xfrm>
          <a:off x="2641111" y="97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90660</xdr:rowOff>
    </xdr:from>
    <xdr:to>
      <xdr:col>10</xdr:col>
      <xdr:colOff>165100</xdr:colOff>
      <xdr:row>57</xdr:row>
      <xdr:rowOff>20810</xdr:rowOff>
    </xdr:to>
    <xdr:sp macro="" textlink="">
      <xdr:nvSpPr>
        <xdr:cNvPr id="139" name="楕円 138"/>
        <xdr:cNvSpPr/>
      </xdr:nvSpPr>
      <xdr:spPr>
        <a:xfrm>
          <a:off x="1968500" y="96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11937</xdr:rowOff>
    </xdr:from>
    <xdr:ext cx="534377" cy="259045"/>
    <xdr:sp macro="" textlink="">
      <xdr:nvSpPr>
        <xdr:cNvPr id="140" name="テキスト ボックス 139"/>
        <xdr:cNvSpPr txBox="1"/>
      </xdr:nvSpPr>
      <xdr:spPr>
        <a:xfrm>
          <a:off x="1752111" y="97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97207</xdr:rowOff>
    </xdr:from>
    <xdr:to>
      <xdr:col>6</xdr:col>
      <xdr:colOff>38100</xdr:colOff>
      <xdr:row>57</xdr:row>
      <xdr:rowOff>27357</xdr:rowOff>
    </xdr:to>
    <xdr:sp macro="" textlink="">
      <xdr:nvSpPr>
        <xdr:cNvPr id="141" name="楕円 140"/>
        <xdr:cNvSpPr/>
      </xdr:nvSpPr>
      <xdr:spPr>
        <a:xfrm>
          <a:off x="1079500" y="96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18484</xdr:rowOff>
    </xdr:from>
    <xdr:ext cx="534377" cy="259045"/>
    <xdr:sp macro="" textlink="">
      <xdr:nvSpPr>
        <xdr:cNvPr id="142" name="テキスト ボックス 141"/>
        <xdr:cNvSpPr txBox="1"/>
      </xdr:nvSpPr>
      <xdr:spPr>
        <a:xfrm>
          <a:off x="863111" y="97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78023</xdr:rowOff>
    </xdr:from>
    <xdr:to>
      <xdr:col>24</xdr:col>
      <xdr:colOff>63500</xdr:colOff>
      <xdr:row>77</xdr:row>
      <xdr:rowOff>146924</xdr:rowOff>
    </xdr:to>
    <xdr:cxnSp macro="">
      <xdr:nvCxnSpPr>
        <xdr:cNvPr id="169" name="直線コネクタ 168"/>
        <xdr:cNvCxnSpPr/>
      </xdr:nvCxnSpPr>
      <xdr:spPr>
        <a:xfrm flipV="1">
          <a:off x="3797300" y="13279673"/>
          <a:ext cx="838200" cy="6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146924</xdr:rowOff>
    </xdr:from>
    <xdr:to>
      <xdr:col>19</xdr:col>
      <xdr:colOff>177800</xdr:colOff>
      <xdr:row>77</xdr:row>
      <xdr:rowOff>153119</xdr:rowOff>
    </xdr:to>
    <xdr:cxnSp macro="">
      <xdr:nvCxnSpPr>
        <xdr:cNvPr id="172" name="直線コネクタ 171"/>
        <xdr:cNvCxnSpPr/>
      </xdr:nvCxnSpPr>
      <xdr:spPr>
        <a:xfrm flipV="1">
          <a:off x="2908300" y="1334857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153119</xdr:rowOff>
    </xdr:from>
    <xdr:to>
      <xdr:col>15</xdr:col>
      <xdr:colOff>50800</xdr:colOff>
      <xdr:row>78</xdr:row>
      <xdr:rowOff>22337</xdr:rowOff>
    </xdr:to>
    <xdr:cxnSp macro="">
      <xdr:nvCxnSpPr>
        <xdr:cNvPr id="175" name="直線コネクタ 174"/>
        <xdr:cNvCxnSpPr/>
      </xdr:nvCxnSpPr>
      <xdr:spPr>
        <a:xfrm flipV="1">
          <a:off x="2019300" y="13354769"/>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158353</xdr:rowOff>
    </xdr:from>
    <xdr:to>
      <xdr:col>10</xdr:col>
      <xdr:colOff>114300</xdr:colOff>
      <xdr:row>78</xdr:row>
      <xdr:rowOff>22337</xdr:rowOff>
    </xdr:to>
    <xdr:cxnSp macro="">
      <xdr:nvCxnSpPr>
        <xdr:cNvPr id="178" name="直線コネクタ 177"/>
        <xdr:cNvCxnSpPr/>
      </xdr:nvCxnSpPr>
      <xdr:spPr>
        <a:xfrm>
          <a:off x="1130300" y="13360003"/>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1" name="フローチャート: 判断 180"/>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47576</xdr:rowOff>
    </xdr:from>
    <xdr:ext cx="469744" cy="259045"/>
    <xdr:sp macro="" textlink="">
      <xdr:nvSpPr>
        <xdr:cNvPr id="182" name="テキスト ボックス 181"/>
        <xdr:cNvSpPr txBox="1"/>
      </xdr:nvSpPr>
      <xdr:spPr>
        <a:xfrm>
          <a:off x="895428" y="134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27223</xdr:rowOff>
    </xdr:from>
    <xdr:to>
      <xdr:col>24</xdr:col>
      <xdr:colOff>114300</xdr:colOff>
      <xdr:row>77</xdr:row>
      <xdr:rowOff>128823</xdr:rowOff>
    </xdr:to>
    <xdr:sp macro="" textlink="">
      <xdr:nvSpPr>
        <xdr:cNvPr id="188" name="楕円 187"/>
        <xdr:cNvSpPr/>
      </xdr:nvSpPr>
      <xdr:spPr>
        <a:xfrm>
          <a:off x="45847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50100</xdr:rowOff>
    </xdr:from>
    <xdr:ext cx="534377" cy="259045"/>
    <xdr:sp macro="" textlink="">
      <xdr:nvSpPr>
        <xdr:cNvPr id="189" name="維持補修費該当値テキスト"/>
        <xdr:cNvSpPr txBox="1"/>
      </xdr:nvSpPr>
      <xdr:spPr>
        <a:xfrm>
          <a:off x="4686300" y="1308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96124</xdr:rowOff>
    </xdr:from>
    <xdr:to>
      <xdr:col>20</xdr:col>
      <xdr:colOff>38100</xdr:colOff>
      <xdr:row>78</xdr:row>
      <xdr:rowOff>26274</xdr:rowOff>
    </xdr:to>
    <xdr:sp macro="" textlink="">
      <xdr:nvSpPr>
        <xdr:cNvPr id="190" name="楕円 189"/>
        <xdr:cNvSpPr/>
      </xdr:nvSpPr>
      <xdr:spPr>
        <a:xfrm>
          <a:off x="3746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17401</xdr:rowOff>
    </xdr:from>
    <xdr:ext cx="469744" cy="259045"/>
    <xdr:sp macro="" textlink="">
      <xdr:nvSpPr>
        <xdr:cNvPr id="191" name="テキスト ボックス 190"/>
        <xdr:cNvSpPr txBox="1"/>
      </xdr:nvSpPr>
      <xdr:spPr>
        <a:xfrm>
          <a:off x="3562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102319</xdr:rowOff>
    </xdr:from>
    <xdr:to>
      <xdr:col>15</xdr:col>
      <xdr:colOff>101600</xdr:colOff>
      <xdr:row>78</xdr:row>
      <xdr:rowOff>32469</xdr:rowOff>
    </xdr:to>
    <xdr:sp macro="" textlink="">
      <xdr:nvSpPr>
        <xdr:cNvPr id="192" name="楕円 191"/>
        <xdr:cNvSpPr/>
      </xdr:nvSpPr>
      <xdr:spPr>
        <a:xfrm>
          <a:off x="28575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23596</xdr:rowOff>
    </xdr:from>
    <xdr:ext cx="469744" cy="259045"/>
    <xdr:sp macro="" textlink="">
      <xdr:nvSpPr>
        <xdr:cNvPr id="193" name="テキスト ボックス 192"/>
        <xdr:cNvSpPr txBox="1"/>
      </xdr:nvSpPr>
      <xdr:spPr>
        <a:xfrm>
          <a:off x="2673428" y="1339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142987</xdr:rowOff>
    </xdr:from>
    <xdr:to>
      <xdr:col>10</xdr:col>
      <xdr:colOff>165100</xdr:colOff>
      <xdr:row>78</xdr:row>
      <xdr:rowOff>73137</xdr:rowOff>
    </xdr:to>
    <xdr:sp macro="" textlink="">
      <xdr:nvSpPr>
        <xdr:cNvPr id="194" name="楕円 193"/>
        <xdr:cNvSpPr/>
      </xdr:nvSpPr>
      <xdr:spPr>
        <a:xfrm>
          <a:off x="1968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64264</xdr:rowOff>
    </xdr:from>
    <xdr:ext cx="469744" cy="259045"/>
    <xdr:sp macro="" textlink="">
      <xdr:nvSpPr>
        <xdr:cNvPr id="195" name="テキスト ボックス 194"/>
        <xdr:cNvSpPr txBox="1"/>
      </xdr:nvSpPr>
      <xdr:spPr>
        <a:xfrm>
          <a:off x="1784428"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107553</xdr:rowOff>
    </xdr:from>
    <xdr:to>
      <xdr:col>6</xdr:col>
      <xdr:colOff>38100</xdr:colOff>
      <xdr:row>78</xdr:row>
      <xdr:rowOff>37703</xdr:rowOff>
    </xdr:to>
    <xdr:sp macro="" textlink="">
      <xdr:nvSpPr>
        <xdr:cNvPr id="196" name="楕円 195"/>
        <xdr:cNvSpPr/>
      </xdr:nvSpPr>
      <xdr:spPr>
        <a:xfrm>
          <a:off x="1079500" y="133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54230</xdr:rowOff>
    </xdr:from>
    <xdr:ext cx="469744" cy="259045"/>
    <xdr:sp macro="" textlink="">
      <xdr:nvSpPr>
        <xdr:cNvPr id="197" name="テキスト ボックス 196"/>
        <xdr:cNvSpPr txBox="1"/>
      </xdr:nvSpPr>
      <xdr:spPr>
        <a:xfrm>
          <a:off x="895428" y="1308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58147</xdr:rowOff>
    </xdr:from>
    <xdr:to>
      <xdr:col>24</xdr:col>
      <xdr:colOff>63500</xdr:colOff>
      <xdr:row>96</xdr:row>
      <xdr:rowOff>88112</xdr:rowOff>
    </xdr:to>
    <xdr:cxnSp macro="">
      <xdr:nvCxnSpPr>
        <xdr:cNvPr id="227" name="直線コネクタ 226"/>
        <xdr:cNvCxnSpPr/>
      </xdr:nvCxnSpPr>
      <xdr:spPr>
        <a:xfrm>
          <a:off x="3797300" y="16517347"/>
          <a:ext cx="8382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58147</xdr:rowOff>
    </xdr:from>
    <xdr:to>
      <xdr:col>19</xdr:col>
      <xdr:colOff>177800</xdr:colOff>
      <xdr:row>96</xdr:row>
      <xdr:rowOff>93371</xdr:rowOff>
    </xdr:to>
    <xdr:cxnSp macro="">
      <xdr:nvCxnSpPr>
        <xdr:cNvPr id="230" name="直線コネクタ 229"/>
        <xdr:cNvCxnSpPr/>
      </xdr:nvCxnSpPr>
      <xdr:spPr>
        <a:xfrm flipV="1">
          <a:off x="2908300" y="16517347"/>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93371</xdr:rowOff>
    </xdr:from>
    <xdr:to>
      <xdr:col>15</xdr:col>
      <xdr:colOff>50800</xdr:colOff>
      <xdr:row>97</xdr:row>
      <xdr:rowOff>22200</xdr:rowOff>
    </xdr:to>
    <xdr:cxnSp macro="">
      <xdr:nvCxnSpPr>
        <xdr:cNvPr id="233" name="直線コネクタ 232"/>
        <xdr:cNvCxnSpPr/>
      </xdr:nvCxnSpPr>
      <xdr:spPr>
        <a:xfrm flipV="1">
          <a:off x="2019300" y="16552571"/>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147453</xdr:rowOff>
    </xdr:from>
    <xdr:to>
      <xdr:col>10</xdr:col>
      <xdr:colOff>114300</xdr:colOff>
      <xdr:row>97</xdr:row>
      <xdr:rowOff>22200</xdr:rowOff>
    </xdr:to>
    <xdr:cxnSp macro="">
      <xdr:nvCxnSpPr>
        <xdr:cNvPr id="236" name="直線コネクタ 235"/>
        <xdr:cNvCxnSpPr/>
      </xdr:nvCxnSpPr>
      <xdr:spPr>
        <a:xfrm>
          <a:off x="1130300" y="16606653"/>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141782</xdr:rowOff>
    </xdr:from>
    <xdr:to>
      <xdr:col>6</xdr:col>
      <xdr:colOff>38100</xdr:colOff>
      <xdr:row>98</xdr:row>
      <xdr:rowOff>71932</xdr:rowOff>
    </xdr:to>
    <xdr:sp macro="" textlink="">
      <xdr:nvSpPr>
        <xdr:cNvPr id="239" name="フローチャート: 判断 238"/>
        <xdr:cNvSpPr/>
      </xdr:nvSpPr>
      <xdr:spPr>
        <a:xfrm>
          <a:off x="1079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63059</xdr:rowOff>
    </xdr:from>
    <xdr:ext cx="534377" cy="259045"/>
    <xdr:sp macro="" textlink="">
      <xdr:nvSpPr>
        <xdr:cNvPr id="240" name="テキスト ボックス 239"/>
        <xdr:cNvSpPr txBox="1"/>
      </xdr:nvSpPr>
      <xdr:spPr>
        <a:xfrm>
          <a:off x="863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37312</xdr:rowOff>
    </xdr:from>
    <xdr:to>
      <xdr:col>24</xdr:col>
      <xdr:colOff>114300</xdr:colOff>
      <xdr:row>96</xdr:row>
      <xdr:rowOff>138912</xdr:rowOff>
    </xdr:to>
    <xdr:sp macro="" textlink="">
      <xdr:nvSpPr>
        <xdr:cNvPr id="246" name="楕円 245"/>
        <xdr:cNvSpPr/>
      </xdr:nvSpPr>
      <xdr:spPr>
        <a:xfrm>
          <a:off x="4584700" y="164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60189</xdr:rowOff>
    </xdr:from>
    <xdr:ext cx="534377" cy="259045"/>
    <xdr:sp macro="" textlink="">
      <xdr:nvSpPr>
        <xdr:cNvPr id="247" name="扶助費該当値テキスト"/>
        <xdr:cNvSpPr txBox="1"/>
      </xdr:nvSpPr>
      <xdr:spPr>
        <a:xfrm>
          <a:off x="4686300" y="163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7347</xdr:rowOff>
    </xdr:from>
    <xdr:to>
      <xdr:col>20</xdr:col>
      <xdr:colOff>38100</xdr:colOff>
      <xdr:row>96</xdr:row>
      <xdr:rowOff>108947</xdr:rowOff>
    </xdr:to>
    <xdr:sp macro="" textlink="">
      <xdr:nvSpPr>
        <xdr:cNvPr id="248" name="楕円 247"/>
        <xdr:cNvSpPr/>
      </xdr:nvSpPr>
      <xdr:spPr>
        <a:xfrm>
          <a:off x="3746500" y="16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125474</xdr:rowOff>
    </xdr:from>
    <xdr:ext cx="534377" cy="259045"/>
    <xdr:sp macro="" textlink="">
      <xdr:nvSpPr>
        <xdr:cNvPr id="249" name="テキスト ボックス 248"/>
        <xdr:cNvSpPr txBox="1"/>
      </xdr:nvSpPr>
      <xdr:spPr>
        <a:xfrm>
          <a:off x="3530111" y="162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42571</xdr:rowOff>
    </xdr:from>
    <xdr:to>
      <xdr:col>15</xdr:col>
      <xdr:colOff>101600</xdr:colOff>
      <xdr:row>96</xdr:row>
      <xdr:rowOff>144171</xdr:rowOff>
    </xdr:to>
    <xdr:sp macro="" textlink="">
      <xdr:nvSpPr>
        <xdr:cNvPr id="250" name="楕円 249"/>
        <xdr:cNvSpPr/>
      </xdr:nvSpPr>
      <xdr:spPr>
        <a:xfrm>
          <a:off x="2857500" y="165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160698</xdr:rowOff>
    </xdr:from>
    <xdr:ext cx="534377" cy="259045"/>
    <xdr:sp macro="" textlink="">
      <xdr:nvSpPr>
        <xdr:cNvPr id="251" name="テキスト ボックス 250"/>
        <xdr:cNvSpPr txBox="1"/>
      </xdr:nvSpPr>
      <xdr:spPr>
        <a:xfrm>
          <a:off x="2641111" y="162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142850</xdr:rowOff>
    </xdr:from>
    <xdr:to>
      <xdr:col>10</xdr:col>
      <xdr:colOff>165100</xdr:colOff>
      <xdr:row>97</xdr:row>
      <xdr:rowOff>73000</xdr:rowOff>
    </xdr:to>
    <xdr:sp macro="" textlink="">
      <xdr:nvSpPr>
        <xdr:cNvPr id="252" name="楕円 251"/>
        <xdr:cNvSpPr/>
      </xdr:nvSpPr>
      <xdr:spPr>
        <a:xfrm>
          <a:off x="1968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89527</xdr:rowOff>
    </xdr:from>
    <xdr:ext cx="534377" cy="259045"/>
    <xdr:sp macro="" textlink="">
      <xdr:nvSpPr>
        <xdr:cNvPr id="253" name="テキスト ボックス 252"/>
        <xdr:cNvSpPr txBox="1"/>
      </xdr:nvSpPr>
      <xdr:spPr>
        <a:xfrm>
          <a:off x="1752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96653</xdr:rowOff>
    </xdr:from>
    <xdr:to>
      <xdr:col>6</xdr:col>
      <xdr:colOff>38100</xdr:colOff>
      <xdr:row>97</xdr:row>
      <xdr:rowOff>26803</xdr:rowOff>
    </xdr:to>
    <xdr:sp macro="" textlink="">
      <xdr:nvSpPr>
        <xdr:cNvPr id="254" name="楕円 253"/>
        <xdr:cNvSpPr/>
      </xdr:nvSpPr>
      <xdr:spPr>
        <a:xfrm>
          <a:off x="1079500" y="1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43330</xdr:rowOff>
    </xdr:from>
    <xdr:ext cx="534377" cy="259045"/>
    <xdr:sp macro="" textlink="">
      <xdr:nvSpPr>
        <xdr:cNvPr id="255" name="テキスト ボックス 254"/>
        <xdr:cNvSpPr txBox="1"/>
      </xdr:nvSpPr>
      <xdr:spPr>
        <a:xfrm>
          <a:off x="863111" y="163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68739</xdr:rowOff>
    </xdr:from>
    <xdr:to>
      <xdr:col>55</xdr:col>
      <xdr:colOff>0</xdr:colOff>
      <xdr:row>37</xdr:row>
      <xdr:rowOff>116918</xdr:rowOff>
    </xdr:to>
    <xdr:cxnSp macro="">
      <xdr:nvCxnSpPr>
        <xdr:cNvPr id="286" name="直線コネクタ 285"/>
        <xdr:cNvCxnSpPr/>
      </xdr:nvCxnSpPr>
      <xdr:spPr>
        <a:xfrm flipV="1">
          <a:off x="9639300" y="6412389"/>
          <a:ext cx="838200" cy="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116918</xdr:rowOff>
    </xdr:from>
    <xdr:to>
      <xdr:col>50</xdr:col>
      <xdr:colOff>114300</xdr:colOff>
      <xdr:row>38</xdr:row>
      <xdr:rowOff>18183</xdr:rowOff>
    </xdr:to>
    <xdr:cxnSp macro="">
      <xdr:nvCxnSpPr>
        <xdr:cNvPr id="289" name="直線コネクタ 288"/>
        <xdr:cNvCxnSpPr/>
      </xdr:nvCxnSpPr>
      <xdr:spPr>
        <a:xfrm flipV="1">
          <a:off x="8750300" y="6460568"/>
          <a:ext cx="889000" cy="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162485</xdr:rowOff>
    </xdr:from>
    <xdr:to>
      <xdr:col>45</xdr:col>
      <xdr:colOff>177800</xdr:colOff>
      <xdr:row>38</xdr:row>
      <xdr:rowOff>18183</xdr:rowOff>
    </xdr:to>
    <xdr:cxnSp macro="">
      <xdr:nvCxnSpPr>
        <xdr:cNvPr id="292" name="直線コネクタ 291"/>
        <xdr:cNvCxnSpPr/>
      </xdr:nvCxnSpPr>
      <xdr:spPr>
        <a:xfrm>
          <a:off x="7861300" y="6506135"/>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162485</xdr:rowOff>
    </xdr:from>
    <xdr:to>
      <xdr:col>41</xdr:col>
      <xdr:colOff>50800</xdr:colOff>
      <xdr:row>38</xdr:row>
      <xdr:rowOff>28868</xdr:rowOff>
    </xdr:to>
    <xdr:cxnSp macro="">
      <xdr:nvCxnSpPr>
        <xdr:cNvPr id="295" name="直線コネクタ 294"/>
        <xdr:cNvCxnSpPr/>
      </xdr:nvCxnSpPr>
      <xdr:spPr>
        <a:xfrm flipV="1">
          <a:off x="6972300" y="6506135"/>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298" name="フローチャート: 判断 297"/>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91365</xdr:rowOff>
    </xdr:from>
    <xdr:ext cx="534377" cy="259045"/>
    <xdr:sp macro="" textlink="">
      <xdr:nvSpPr>
        <xdr:cNvPr id="299" name="テキスト ボックス 298"/>
        <xdr:cNvSpPr txBox="1"/>
      </xdr:nvSpPr>
      <xdr:spPr>
        <a:xfrm>
          <a:off x="6705111" y="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17939</xdr:rowOff>
    </xdr:from>
    <xdr:to>
      <xdr:col>55</xdr:col>
      <xdr:colOff>50800</xdr:colOff>
      <xdr:row>37</xdr:row>
      <xdr:rowOff>119539</xdr:rowOff>
    </xdr:to>
    <xdr:sp macro="" textlink="">
      <xdr:nvSpPr>
        <xdr:cNvPr id="305" name="楕円 304"/>
        <xdr:cNvSpPr/>
      </xdr:nvSpPr>
      <xdr:spPr>
        <a:xfrm>
          <a:off x="10426700" y="63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40816</xdr:rowOff>
    </xdr:from>
    <xdr:ext cx="599010" cy="259045"/>
    <xdr:sp macro="" textlink="">
      <xdr:nvSpPr>
        <xdr:cNvPr id="306" name="補助費等該当値テキスト"/>
        <xdr:cNvSpPr txBox="1"/>
      </xdr:nvSpPr>
      <xdr:spPr>
        <a:xfrm>
          <a:off x="10528300" y="621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66118</xdr:rowOff>
    </xdr:from>
    <xdr:to>
      <xdr:col>50</xdr:col>
      <xdr:colOff>165100</xdr:colOff>
      <xdr:row>37</xdr:row>
      <xdr:rowOff>167718</xdr:rowOff>
    </xdr:to>
    <xdr:sp macro="" textlink="">
      <xdr:nvSpPr>
        <xdr:cNvPr id="307" name="楕円 306"/>
        <xdr:cNvSpPr/>
      </xdr:nvSpPr>
      <xdr:spPr>
        <a:xfrm>
          <a:off x="9588500" y="64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12795</xdr:rowOff>
    </xdr:from>
    <xdr:ext cx="534377" cy="259045"/>
    <xdr:sp macro="" textlink="">
      <xdr:nvSpPr>
        <xdr:cNvPr id="308" name="テキスト ボックス 307"/>
        <xdr:cNvSpPr txBox="1"/>
      </xdr:nvSpPr>
      <xdr:spPr>
        <a:xfrm>
          <a:off x="9372111" y="61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138833</xdr:rowOff>
    </xdr:from>
    <xdr:to>
      <xdr:col>46</xdr:col>
      <xdr:colOff>38100</xdr:colOff>
      <xdr:row>38</xdr:row>
      <xdr:rowOff>68983</xdr:rowOff>
    </xdr:to>
    <xdr:sp macro="" textlink="">
      <xdr:nvSpPr>
        <xdr:cNvPr id="309" name="楕円 308"/>
        <xdr:cNvSpPr/>
      </xdr:nvSpPr>
      <xdr:spPr>
        <a:xfrm>
          <a:off x="8699500" y="648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60110</xdr:rowOff>
    </xdr:from>
    <xdr:ext cx="534377" cy="259045"/>
    <xdr:sp macro="" textlink="">
      <xdr:nvSpPr>
        <xdr:cNvPr id="310" name="テキスト ボックス 309"/>
        <xdr:cNvSpPr txBox="1"/>
      </xdr:nvSpPr>
      <xdr:spPr>
        <a:xfrm>
          <a:off x="8483111" y="65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111685</xdr:rowOff>
    </xdr:from>
    <xdr:to>
      <xdr:col>41</xdr:col>
      <xdr:colOff>101600</xdr:colOff>
      <xdr:row>38</xdr:row>
      <xdr:rowOff>41835</xdr:rowOff>
    </xdr:to>
    <xdr:sp macro="" textlink="">
      <xdr:nvSpPr>
        <xdr:cNvPr id="311" name="楕円 310"/>
        <xdr:cNvSpPr/>
      </xdr:nvSpPr>
      <xdr:spPr>
        <a:xfrm>
          <a:off x="7810500" y="64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58362</xdr:rowOff>
    </xdr:from>
    <xdr:ext cx="534377" cy="259045"/>
    <xdr:sp macro="" textlink="">
      <xdr:nvSpPr>
        <xdr:cNvPr id="312" name="テキスト ボックス 311"/>
        <xdr:cNvSpPr txBox="1"/>
      </xdr:nvSpPr>
      <xdr:spPr>
        <a:xfrm>
          <a:off x="7594111" y="62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149518</xdr:rowOff>
    </xdr:from>
    <xdr:to>
      <xdr:col>36</xdr:col>
      <xdr:colOff>165100</xdr:colOff>
      <xdr:row>38</xdr:row>
      <xdr:rowOff>79668</xdr:rowOff>
    </xdr:to>
    <xdr:sp macro="" textlink="">
      <xdr:nvSpPr>
        <xdr:cNvPr id="313" name="楕円 312"/>
        <xdr:cNvSpPr/>
      </xdr:nvSpPr>
      <xdr:spPr>
        <a:xfrm>
          <a:off x="6921500" y="64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70795</xdr:rowOff>
    </xdr:from>
    <xdr:ext cx="534377" cy="259045"/>
    <xdr:sp macro="" textlink="">
      <xdr:nvSpPr>
        <xdr:cNvPr id="314" name="テキスト ボックス 313"/>
        <xdr:cNvSpPr txBox="1"/>
      </xdr:nvSpPr>
      <xdr:spPr>
        <a:xfrm>
          <a:off x="6705111" y="65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119080</xdr:rowOff>
    </xdr:from>
    <xdr:to>
      <xdr:col>55</xdr:col>
      <xdr:colOff>0</xdr:colOff>
      <xdr:row>58</xdr:row>
      <xdr:rowOff>119557</xdr:rowOff>
    </xdr:to>
    <xdr:cxnSp macro="">
      <xdr:nvCxnSpPr>
        <xdr:cNvPr id="341" name="直線コネクタ 340"/>
        <xdr:cNvCxnSpPr/>
      </xdr:nvCxnSpPr>
      <xdr:spPr>
        <a:xfrm>
          <a:off x="9639300" y="10063180"/>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114871</xdr:rowOff>
    </xdr:from>
    <xdr:to>
      <xdr:col>50</xdr:col>
      <xdr:colOff>114300</xdr:colOff>
      <xdr:row>58</xdr:row>
      <xdr:rowOff>119080</xdr:rowOff>
    </xdr:to>
    <xdr:cxnSp macro="">
      <xdr:nvCxnSpPr>
        <xdr:cNvPr id="344" name="直線コネクタ 343"/>
        <xdr:cNvCxnSpPr/>
      </xdr:nvCxnSpPr>
      <xdr:spPr>
        <a:xfrm>
          <a:off x="8750300" y="10058971"/>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102316</xdr:rowOff>
    </xdr:from>
    <xdr:to>
      <xdr:col>45</xdr:col>
      <xdr:colOff>177800</xdr:colOff>
      <xdr:row>58</xdr:row>
      <xdr:rowOff>114871</xdr:rowOff>
    </xdr:to>
    <xdr:cxnSp macro="">
      <xdr:nvCxnSpPr>
        <xdr:cNvPr id="347" name="直線コネクタ 346"/>
        <xdr:cNvCxnSpPr/>
      </xdr:nvCxnSpPr>
      <xdr:spPr>
        <a:xfrm>
          <a:off x="7861300" y="10046416"/>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95300</xdr:rowOff>
    </xdr:from>
    <xdr:to>
      <xdr:col>41</xdr:col>
      <xdr:colOff>50800</xdr:colOff>
      <xdr:row>58</xdr:row>
      <xdr:rowOff>102316</xdr:rowOff>
    </xdr:to>
    <xdr:cxnSp macro="">
      <xdr:nvCxnSpPr>
        <xdr:cNvPr id="350" name="直線コネクタ 349"/>
        <xdr:cNvCxnSpPr/>
      </xdr:nvCxnSpPr>
      <xdr:spPr>
        <a:xfrm>
          <a:off x="6972300" y="10039400"/>
          <a:ext cx="889000" cy="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3" name="フローチャート: 判断 352"/>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126971</xdr:rowOff>
    </xdr:from>
    <xdr:ext cx="534377" cy="259045"/>
    <xdr:sp macro="" textlink="">
      <xdr:nvSpPr>
        <xdr:cNvPr id="354" name="テキスト ボックス 353"/>
        <xdr:cNvSpPr txBox="1"/>
      </xdr:nvSpPr>
      <xdr:spPr>
        <a:xfrm>
          <a:off x="6705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68757</xdr:rowOff>
    </xdr:from>
    <xdr:to>
      <xdr:col>55</xdr:col>
      <xdr:colOff>50800</xdr:colOff>
      <xdr:row>58</xdr:row>
      <xdr:rowOff>170357</xdr:rowOff>
    </xdr:to>
    <xdr:sp macro="" textlink="">
      <xdr:nvSpPr>
        <xdr:cNvPr id="360" name="楕円 359"/>
        <xdr:cNvSpPr/>
      </xdr:nvSpPr>
      <xdr:spPr>
        <a:xfrm>
          <a:off x="10426700" y="100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155134</xdr:rowOff>
    </xdr:from>
    <xdr:ext cx="534377" cy="259045"/>
    <xdr:sp macro="" textlink="">
      <xdr:nvSpPr>
        <xdr:cNvPr id="361" name="普通建設事業費該当値テキスト"/>
        <xdr:cNvSpPr txBox="1"/>
      </xdr:nvSpPr>
      <xdr:spPr>
        <a:xfrm>
          <a:off x="10528300" y="99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68280</xdr:rowOff>
    </xdr:from>
    <xdr:to>
      <xdr:col>50</xdr:col>
      <xdr:colOff>165100</xdr:colOff>
      <xdr:row>58</xdr:row>
      <xdr:rowOff>169880</xdr:rowOff>
    </xdr:to>
    <xdr:sp macro="" textlink="">
      <xdr:nvSpPr>
        <xdr:cNvPr id="362" name="楕円 361"/>
        <xdr:cNvSpPr/>
      </xdr:nvSpPr>
      <xdr:spPr>
        <a:xfrm>
          <a:off x="9588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161007</xdr:rowOff>
    </xdr:from>
    <xdr:ext cx="534377" cy="259045"/>
    <xdr:sp macro="" textlink="">
      <xdr:nvSpPr>
        <xdr:cNvPr id="363" name="テキスト ボックス 362"/>
        <xdr:cNvSpPr txBox="1"/>
      </xdr:nvSpPr>
      <xdr:spPr>
        <a:xfrm>
          <a:off x="9372111" y="101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64071</xdr:rowOff>
    </xdr:from>
    <xdr:to>
      <xdr:col>46</xdr:col>
      <xdr:colOff>38100</xdr:colOff>
      <xdr:row>58</xdr:row>
      <xdr:rowOff>165671</xdr:rowOff>
    </xdr:to>
    <xdr:sp macro="" textlink="">
      <xdr:nvSpPr>
        <xdr:cNvPr id="364" name="楕円 363"/>
        <xdr:cNvSpPr/>
      </xdr:nvSpPr>
      <xdr:spPr>
        <a:xfrm>
          <a:off x="8699500" y="100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156798</xdr:rowOff>
    </xdr:from>
    <xdr:ext cx="534377" cy="259045"/>
    <xdr:sp macro="" textlink="">
      <xdr:nvSpPr>
        <xdr:cNvPr id="365" name="テキスト ボックス 364"/>
        <xdr:cNvSpPr txBox="1"/>
      </xdr:nvSpPr>
      <xdr:spPr>
        <a:xfrm>
          <a:off x="8483111" y="101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51516</xdr:rowOff>
    </xdr:from>
    <xdr:to>
      <xdr:col>41</xdr:col>
      <xdr:colOff>101600</xdr:colOff>
      <xdr:row>58</xdr:row>
      <xdr:rowOff>153116</xdr:rowOff>
    </xdr:to>
    <xdr:sp macro="" textlink="">
      <xdr:nvSpPr>
        <xdr:cNvPr id="366" name="楕円 365"/>
        <xdr:cNvSpPr/>
      </xdr:nvSpPr>
      <xdr:spPr>
        <a:xfrm>
          <a:off x="7810500" y="99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144243</xdr:rowOff>
    </xdr:from>
    <xdr:ext cx="534377" cy="259045"/>
    <xdr:sp macro="" textlink="">
      <xdr:nvSpPr>
        <xdr:cNvPr id="367" name="テキスト ボックス 366"/>
        <xdr:cNvSpPr txBox="1"/>
      </xdr:nvSpPr>
      <xdr:spPr>
        <a:xfrm>
          <a:off x="7594111" y="1008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44500</xdr:rowOff>
    </xdr:from>
    <xdr:to>
      <xdr:col>36</xdr:col>
      <xdr:colOff>165100</xdr:colOff>
      <xdr:row>58</xdr:row>
      <xdr:rowOff>146100</xdr:rowOff>
    </xdr:to>
    <xdr:sp macro="" textlink="">
      <xdr:nvSpPr>
        <xdr:cNvPr id="368" name="楕円 367"/>
        <xdr:cNvSpPr/>
      </xdr:nvSpPr>
      <xdr:spPr>
        <a:xfrm>
          <a:off x="6921500" y="99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137227</xdr:rowOff>
    </xdr:from>
    <xdr:ext cx="534377" cy="259045"/>
    <xdr:sp macro="" textlink="">
      <xdr:nvSpPr>
        <xdr:cNvPr id="369" name="テキスト ボックス 368"/>
        <xdr:cNvSpPr txBox="1"/>
      </xdr:nvSpPr>
      <xdr:spPr>
        <a:xfrm>
          <a:off x="6705111" y="100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33004</xdr:rowOff>
    </xdr:from>
    <xdr:to>
      <xdr:col>55</xdr:col>
      <xdr:colOff>0</xdr:colOff>
      <xdr:row>79</xdr:row>
      <xdr:rowOff>44000</xdr:rowOff>
    </xdr:to>
    <xdr:cxnSp macro="">
      <xdr:nvCxnSpPr>
        <xdr:cNvPr id="398" name="直線コネクタ 397"/>
        <xdr:cNvCxnSpPr/>
      </xdr:nvCxnSpPr>
      <xdr:spPr>
        <a:xfrm flipV="1">
          <a:off x="9639300" y="13577554"/>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44000</xdr:rowOff>
    </xdr:from>
    <xdr:to>
      <xdr:col>50</xdr:col>
      <xdr:colOff>114300</xdr:colOff>
      <xdr:row>79</xdr:row>
      <xdr:rowOff>44450</xdr:rowOff>
    </xdr:to>
    <xdr:cxnSp macro="">
      <xdr:nvCxnSpPr>
        <xdr:cNvPr id="401" name="直線コネクタ 400"/>
        <xdr:cNvCxnSpPr/>
      </xdr:nvCxnSpPr>
      <xdr:spPr>
        <a:xfrm flipV="1">
          <a:off x="8750300" y="13588550"/>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131443</xdr:rowOff>
    </xdr:from>
    <xdr:to>
      <xdr:col>45</xdr:col>
      <xdr:colOff>177800</xdr:colOff>
      <xdr:row>79</xdr:row>
      <xdr:rowOff>44450</xdr:rowOff>
    </xdr:to>
    <xdr:cxnSp macro="">
      <xdr:nvCxnSpPr>
        <xdr:cNvPr id="404" name="直線コネクタ 403"/>
        <xdr:cNvCxnSpPr/>
      </xdr:nvCxnSpPr>
      <xdr:spPr>
        <a:xfrm>
          <a:off x="7861300" y="13504543"/>
          <a:ext cx="889000" cy="8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131443</xdr:rowOff>
    </xdr:from>
    <xdr:to>
      <xdr:col>41</xdr:col>
      <xdr:colOff>50800</xdr:colOff>
      <xdr:row>79</xdr:row>
      <xdr:rowOff>11018</xdr:rowOff>
    </xdr:to>
    <xdr:cxnSp macro="">
      <xdr:nvCxnSpPr>
        <xdr:cNvPr id="407" name="直線コネクタ 406"/>
        <xdr:cNvCxnSpPr/>
      </xdr:nvCxnSpPr>
      <xdr:spPr>
        <a:xfrm flipV="1">
          <a:off x="6972300" y="13504543"/>
          <a:ext cx="889000" cy="5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0" name="フローチャート: 判断 409"/>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119389</xdr:rowOff>
    </xdr:from>
    <xdr:ext cx="534377" cy="259045"/>
    <xdr:sp macro="" textlink="">
      <xdr:nvSpPr>
        <xdr:cNvPr id="411" name="テキスト ボックス 410"/>
        <xdr:cNvSpPr txBox="1"/>
      </xdr:nvSpPr>
      <xdr:spPr>
        <a:xfrm>
          <a:off x="6705111" y="13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153654</xdr:rowOff>
    </xdr:from>
    <xdr:to>
      <xdr:col>55</xdr:col>
      <xdr:colOff>50800</xdr:colOff>
      <xdr:row>79</xdr:row>
      <xdr:rowOff>83804</xdr:rowOff>
    </xdr:to>
    <xdr:sp macro="" textlink="">
      <xdr:nvSpPr>
        <xdr:cNvPr id="417" name="楕円 416"/>
        <xdr:cNvSpPr/>
      </xdr:nvSpPr>
      <xdr:spPr>
        <a:xfrm>
          <a:off x="10426700" y="135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68581</xdr:rowOff>
    </xdr:from>
    <xdr:ext cx="469744" cy="259045"/>
    <xdr:sp macro="" textlink="">
      <xdr:nvSpPr>
        <xdr:cNvPr id="418" name="普通建設事業費 （ うち新規整備　）該当値テキスト"/>
        <xdr:cNvSpPr txBox="1"/>
      </xdr:nvSpPr>
      <xdr:spPr>
        <a:xfrm>
          <a:off x="10528300" y="134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164650</xdr:rowOff>
    </xdr:from>
    <xdr:to>
      <xdr:col>50</xdr:col>
      <xdr:colOff>165100</xdr:colOff>
      <xdr:row>79</xdr:row>
      <xdr:rowOff>94800</xdr:rowOff>
    </xdr:to>
    <xdr:sp macro="" textlink="">
      <xdr:nvSpPr>
        <xdr:cNvPr id="419" name="楕円 418"/>
        <xdr:cNvSpPr/>
      </xdr:nvSpPr>
      <xdr:spPr>
        <a:xfrm>
          <a:off x="9588500" y="135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85927</xdr:rowOff>
    </xdr:from>
    <xdr:ext cx="378565" cy="259045"/>
    <xdr:sp macro="" textlink="">
      <xdr:nvSpPr>
        <xdr:cNvPr id="420" name="テキスト ボックス 419"/>
        <xdr:cNvSpPr txBox="1"/>
      </xdr:nvSpPr>
      <xdr:spPr>
        <a:xfrm>
          <a:off x="9450017" y="1363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1" name="楕円 420"/>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2" name="テキスト ボックス 421"/>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80643</xdr:rowOff>
    </xdr:from>
    <xdr:to>
      <xdr:col>41</xdr:col>
      <xdr:colOff>101600</xdr:colOff>
      <xdr:row>79</xdr:row>
      <xdr:rowOff>10793</xdr:rowOff>
    </xdr:to>
    <xdr:sp macro="" textlink="">
      <xdr:nvSpPr>
        <xdr:cNvPr id="423" name="楕円 422"/>
        <xdr:cNvSpPr/>
      </xdr:nvSpPr>
      <xdr:spPr>
        <a:xfrm>
          <a:off x="7810500" y="134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1920</xdr:rowOff>
    </xdr:from>
    <xdr:ext cx="534377" cy="259045"/>
    <xdr:sp macro="" textlink="">
      <xdr:nvSpPr>
        <xdr:cNvPr id="424" name="テキスト ボックス 423"/>
        <xdr:cNvSpPr txBox="1"/>
      </xdr:nvSpPr>
      <xdr:spPr>
        <a:xfrm>
          <a:off x="7594111" y="1354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131668</xdr:rowOff>
    </xdr:from>
    <xdr:to>
      <xdr:col>36</xdr:col>
      <xdr:colOff>165100</xdr:colOff>
      <xdr:row>79</xdr:row>
      <xdr:rowOff>61818</xdr:rowOff>
    </xdr:to>
    <xdr:sp macro="" textlink="">
      <xdr:nvSpPr>
        <xdr:cNvPr id="425" name="楕円 424"/>
        <xdr:cNvSpPr/>
      </xdr:nvSpPr>
      <xdr:spPr>
        <a:xfrm>
          <a:off x="6921500" y="135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52945</xdr:rowOff>
    </xdr:from>
    <xdr:ext cx="469744" cy="259045"/>
    <xdr:sp macro="" textlink="">
      <xdr:nvSpPr>
        <xdr:cNvPr id="426" name="テキスト ボックス 425"/>
        <xdr:cNvSpPr txBox="1"/>
      </xdr:nvSpPr>
      <xdr:spPr>
        <a:xfrm>
          <a:off x="6737428" y="135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76019</xdr:rowOff>
    </xdr:from>
    <xdr:to>
      <xdr:col>55</xdr:col>
      <xdr:colOff>0</xdr:colOff>
      <xdr:row>99</xdr:row>
      <xdr:rowOff>79792</xdr:rowOff>
    </xdr:to>
    <xdr:cxnSp macro="">
      <xdr:nvCxnSpPr>
        <xdr:cNvPr id="457" name="直線コネクタ 456"/>
        <xdr:cNvCxnSpPr/>
      </xdr:nvCxnSpPr>
      <xdr:spPr>
        <a:xfrm>
          <a:off x="9639300" y="17049569"/>
          <a:ext cx="8382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71899</xdr:rowOff>
    </xdr:from>
    <xdr:to>
      <xdr:col>50</xdr:col>
      <xdr:colOff>114300</xdr:colOff>
      <xdr:row>99</xdr:row>
      <xdr:rowOff>76019</xdr:rowOff>
    </xdr:to>
    <xdr:cxnSp macro="">
      <xdr:nvCxnSpPr>
        <xdr:cNvPr id="460" name="直線コネクタ 459"/>
        <xdr:cNvCxnSpPr/>
      </xdr:nvCxnSpPr>
      <xdr:spPr>
        <a:xfrm>
          <a:off x="8750300" y="17045449"/>
          <a:ext cx="889000" cy="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71899</xdr:rowOff>
    </xdr:from>
    <xdr:to>
      <xdr:col>45</xdr:col>
      <xdr:colOff>177800</xdr:colOff>
      <xdr:row>99</xdr:row>
      <xdr:rowOff>79606</xdr:rowOff>
    </xdr:to>
    <xdr:cxnSp macro="">
      <xdr:nvCxnSpPr>
        <xdr:cNvPr id="463" name="直線コネクタ 462"/>
        <xdr:cNvCxnSpPr/>
      </xdr:nvCxnSpPr>
      <xdr:spPr>
        <a:xfrm flipV="1">
          <a:off x="7861300" y="17045449"/>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77321</xdr:rowOff>
    </xdr:from>
    <xdr:to>
      <xdr:col>41</xdr:col>
      <xdr:colOff>50800</xdr:colOff>
      <xdr:row>99</xdr:row>
      <xdr:rowOff>79606</xdr:rowOff>
    </xdr:to>
    <xdr:cxnSp macro="">
      <xdr:nvCxnSpPr>
        <xdr:cNvPr id="466" name="直線コネクタ 465"/>
        <xdr:cNvCxnSpPr/>
      </xdr:nvCxnSpPr>
      <xdr:spPr>
        <a:xfrm>
          <a:off x="6972300" y="1705087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69" name="フローチャート: 判断 468"/>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118059</xdr:rowOff>
    </xdr:from>
    <xdr:ext cx="534377" cy="259045"/>
    <xdr:sp macro="" textlink="">
      <xdr:nvSpPr>
        <xdr:cNvPr id="470" name="テキスト ボックス 469"/>
        <xdr:cNvSpPr txBox="1"/>
      </xdr:nvSpPr>
      <xdr:spPr>
        <a:xfrm>
          <a:off x="6705111" y="16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28992</xdr:rowOff>
    </xdr:from>
    <xdr:to>
      <xdr:col>55</xdr:col>
      <xdr:colOff>50800</xdr:colOff>
      <xdr:row>99</xdr:row>
      <xdr:rowOff>130592</xdr:rowOff>
    </xdr:to>
    <xdr:sp macro="" textlink="">
      <xdr:nvSpPr>
        <xdr:cNvPr id="476" name="楕円 475"/>
        <xdr:cNvSpPr/>
      </xdr:nvSpPr>
      <xdr:spPr>
        <a:xfrm>
          <a:off x="10426700" y="170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115369</xdr:rowOff>
    </xdr:from>
    <xdr:ext cx="534377" cy="259045"/>
    <xdr:sp macro="" textlink="">
      <xdr:nvSpPr>
        <xdr:cNvPr id="477" name="普通建設事業費 （ うち更新整備　）該当値テキスト"/>
        <xdr:cNvSpPr txBox="1"/>
      </xdr:nvSpPr>
      <xdr:spPr>
        <a:xfrm>
          <a:off x="10528300" y="169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25219</xdr:rowOff>
    </xdr:from>
    <xdr:to>
      <xdr:col>50</xdr:col>
      <xdr:colOff>165100</xdr:colOff>
      <xdr:row>99</xdr:row>
      <xdr:rowOff>126819</xdr:rowOff>
    </xdr:to>
    <xdr:sp macro="" textlink="">
      <xdr:nvSpPr>
        <xdr:cNvPr id="478" name="楕円 477"/>
        <xdr:cNvSpPr/>
      </xdr:nvSpPr>
      <xdr:spPr>
        <a:xfrm>
          <a:off x="9588500" y="169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117946</xdr:rowOff>
    </xdr:from>
    <xdr:ext cx="534377" cy="259045"/>
    <xdr:sp macro="" textlink="">
      <xdr:nvSpPr>
        <xdr:cNvPr id="479" name="テキスト ボックス 478"/>
        <xdr:cNvSpPr txBox="1"/>
      </xdr:nvSpPr>
      <xdr:spPr>
        <a:xfrm>
          <a:off x="9372111" y="170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21099</xdr:rowOff>
    </xdr:from>
    <xdr:to>
      <xdr:col>46</xdr:col>
      <xdr:colOff>38100</xdr:colOff>
      <xdr:row>99</xdr:row>
      <xdr:rowOff>122699</xdr:rowOff>
    </xdr:to>
    <xdr:sp macro="" textlink="">
      <xdr:nvSpPr>
        <xdr:cNvPr id="480" name="楕円 479"/>
        <xdr:cNvSpPr/>
      </xdr:nvSpPr>
      <xdr:spPr>
        <a:xfrm>
          <a:off x="8699500" y="169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113826</xdr:rowOff>
    </xdr:from>
    <xdr:ext cx="534377" cy="259045"/>
    <xdr:sp macro="" textlink="">
      <xdr:nvSpPr>
        <xdr:cNvPr id="481" name="テキスト ボックス 480"/>
        <xdr:cNvSpPr txBox="1"/>
      </xdr:nvSpPr>
      <xdr:spPr>
        <a:xfrm>
          <a:off x="8483111" y="170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28806</xdr:rowOff>
    </xdr:from>
    <xdr:to>
      <xdr:col>41</xdr:col>
      <xdr:colOff>101600</xdr:colOff>
      <xdr:row>99</xdr:row>
      <xdr:rowOff>130406</xdr:rowOff>
    </xdr:to>
    <xdr:sp macro="" textlink="">
      <xdr:nvSpPr>
        <xdr:cNvPr id="482" name="楕円 481"/>
        <xdr:cNvSpPr/>
      </xdr:nvSpPr>
      <xdr:spPr>
        <a:xfrm>
          <a:off x="7810500" y="170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121533</xdr:rowOff>
    </xdr:from>
    <xdr:ext cx="534377" cy="259045"/>
    <xdr:sp macro="" textlink="">
      <xdr:nvSpPr>
        <xdr:cNvPr id="483" name="テキスト ボックス 482"/>
        <xdr:cNvSpPr txBox="1"/>
      </xdr:nvSpPr>
      <xdr:spPr>
        <a:xfrm>
          <a:off x="7594111" y="170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26521</xdr:rowOff>
    </xdr:from>
    <xdr:to>
      <xdr:col>36</xdr:col>
      <xdr:colOff>165100</xdr:colOff>
      <xdr:row>99</xdr:row>
      <xdr:rowOff>128121</xdr:rowOff>
    </xdr:to>
    <xdr:sp macro="" textlink="">
      <xdr:nvSpPr>
        <xdr:cNvPr id="484" name="楕円 483"/>
        <xdr:cNvSpPr/>
      </xdr:nvSpPr>
      <xdr:spPr>
        <a:xfrm>
          <a:off x="6921500" y="170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119248</xdr:rowOff>
    </xdr:from>
    <xdr:ext cx="534377" cy="259045"/>
    <xdr:sp macro="" textlink="">
      <xdr:nvSpPr>
        <xdr:cNvPr id="485" name="テキスト ボックス 484"/>
        <xdr:cNvSpPr txBox="1"/>
      </xdr:nvSpPr>
      <xdr:spPr>
        <a:xfrm>
          <a:off x="6705111" y="170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162168</xdr:rowOff>
    </xdr:from>
    <xdr:to>
      <xdr:col>85</xdr:col>
      <xdr:colOff>127000</xdr:colOff>
      <xdr:row>39</xdr:row>
      <xdr:rowOff>38594</xdr:rowOff>
    </xdr:to>
    <xdr:cxnSp macro="">
      <xdr:nvCxnSpPr>
        <xdr:cNvPr id="516" name="直線コネクタ 515"/>
        <xdr:cNvCxnSpPr/>
      </xdr:nvCxnSpPr>
      <xdr:spPr>
        <a:xfrm flipV="1">
          <a:off x="15481300" y="6677268"/>
          <a:ext cx="8382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38594</xdr:rowOff>
    </xdr:from>
    <xdr:to>
      <xdr:col>81</xdr:col>
      <xdr:colOff>50800</xdr:colOff>
      <xdr:row>39</xdr:row>
      <xdr:rowOff>97463</xdr:rowOff>
    </xdr:to>
    <xdr:cxnSp macro="">
      <xdr:nvCxnSpPr>
        <xdr:cNvPr id="519" name="直線コネクタ 518"/>
        <xdr:cNvCxnSpPr/>
      </xdr:nvCxnSpPr>
      <xdr:spPr>
        <a:xfrm flipV="1">
          <a:off x="14592300" y="6725144"/>
          <a:ext cx="889000" cy="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92565</xdr:rowOff>
    </xdr:from>
    <xdr:to>
      <xdr:col>76</xdr:col>
      <xdr:colOff>114300</xdr:colOff>
      <xdr:row>39</xdr:row>
      <xdr:rowOff>97463</xdr:rowOff>
    </xdr:to>
    <xdr:cxnSp macro="">
      <xdr:nvCxnSpPr>
        <xdr:cNvPr id="522" name="直線コネクタ 521"/>
        <xdr:cNvCxnSpPr/>
      </xdr:nvCxnSpPr>
      <xdr:spPr>
        <a:xfrm>
          <a:off x="13703300" y="67791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77205</xdr:rowOff>
    </xdr:from>
    <xdr:to>
      <xdr:col>71</xdr:col>
      <xdr:colOff>177800</xdr:colOff>
      <xdr:row>39</xdr:row>
      <xdr:rowOff>92565</xdr:rowOff>
    </xdr:to>
    <xdr:cxnSp macro="">
      <xdr:nvCxnSpPr>
        <xdr:cNvPr id="525" name="直線コネクタ 524"/>
        <xdr:cNvCxnSpPr/>
      </xdr:nvCxnSpPr>
      <xdr:spPr>
        <a:xfrm>
          <a:off x="12814300" y="6763755"/>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28" name="フローチャート: 判断 527"/>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96004</xdr:rowOff>
    </xdr:from>
    <xdr:ext cx="469744" cy="259045"/>
    <xdr:sp macro="" textlink="">
      <xdr:nvSpPr>
        <xdr:cNvPr id="529" name="テキスト ボックス 528"/>
        <xdr:cNvSpPr txBox="1"/>
      </xdr:nvSpPr>
      <xdr:spPr>
        <a:xfrm>
          <a:off x="12579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111368</xdr:rowOff>
    </xdr:from>
    <xdr:to>
      <xdr:col>85</xdr:col>
      <xdr:colOff>177800</xdr:colOff>
      <xdr:row>39</xdr:row>
      <xdr:rowOff>41518</xdr:rowOff>
    </xdr:to>
    <xdr:sp macro="" textlink="">
      <xdr:nvSpPr>
        <xdr:cNvPr id="535" name="楕円 534"/>
        <xdr:cNvSpPr/>
      </xdr:nvSpPr>
      <xdr:spPr>
        <a:xfrm>
          <a:off x="16268700" y="66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70745</xdr:rowOff>
    </xdr:from>
    <xdr:ext cx="469744" cy="259045"/>
    <xdr:sp macro="" textlink="">
      <xdr:nvSpPr>
        <xdr:cNvPr id="536" name="災害復旧事業費該当値テキスト"/>
        <xdr:cNvSpPr txBox="1"/>
      </xdr:nvSpPr>
      <xdr:spPr>
        <a:xfrm>
          <a:off x="16370300" y="641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159244</xdr:rowOff>
    </xdr:from>
    <xdr:to>
      <xdr:col>81</xdr:col>
      <xdr:colOff>101600</xdr:colOff>
      <xdr:row>39</xdr:row>
      <xdr:rowOff>89394</xdr:rowOff>
    </xdr:to>
    <xdr:sp macro="" textlink="">
      <xdr:nvSpPr>
        <xdr:cNvPr id="537" name="楕円 536"/>
        <xdr:cNvSpPr/>
      </xdr:nvSpPr>
      <xdr:spPr>
        <a:xfrm>
          <a:off x="15430500" y="66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105920</xdr:rowOff>
    </xdr:from>
    <xdr:ext cx="469744" cy="259045"/>
    <xdr:sp macro="" textlink="">
      <xdr:nvSpPr>
        <xdr:cNvPr id="538" name="テキスト ボックス 537"/>
        <xdr:cNvSpPr txBox="1"/>
      </xdr:nvSpPr>
      <xdr:spPr>
        <a:xfrm>
          <a:off x="15246428" y="644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46663</xdr:rowOff>
    </xdr:from>
    <xdr:to>
      <xdr:col>76</xdr:col>
      <xdr:colOff>165100</xdr:colOff>
      <xdr:row>39</xdr:row>
      <xdr:rowOff>148263</xdr:rowOff>
    </xdr:to>
    <xdr:sp macro="" textlink="">
      <xdr:nvSpPr>
        <xdr:cNvPr id="539" name="楕円 538"/>
        <xdr:cNvSpPr/>
      </xdr:nvSpPr>
      <xdr:spPr>
        <a:xfrm>
          <a:off x="14541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139390</xdr:rowOff>
    </xdr:from>
    <xdr:ext cx="378565" cy="259045"/>
    <xdr:sp macro="" textlink="">
      <xdr:nvSpPr>
        <xdr:cNvPr id="540" name="テキスト ボックス 539"/>
        <xdr:cNvSpPr txBox="1"/>
      </xdr:nvSpPr>
      <xdr:spPr>
        <a:xfrm>
          <a:off x="14403017" y="682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41765</xdr:rowOff>
    </xdr:from>
    <xdr:to>
      <xdr:col>72</xdr:col>
      <xdr:colOff>38100</xdr:colOff>
      <xdr:row>39</xdr:row>
      <xdr:rowOff>143365</xdr:rowOff>
    </xdr:to>
    <xdr:sp macro="" textlink="">
      <xdr:nvSpPr>
        <xdr:cNvPr id="541" name="楕円 540"/>
        <xdr:cNvSpPr/>
      </xdr:nvSpPr>
      <xdr:spPr>
        <a:xfrm>
          <a:off x="13652500" y="67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134492</xdr:rowOff>
    </xdr:from>
    <xdr:ext cx="378565" cy="259045"/>
    <xdr:sp macro="" textlink="">
      <xdr:nvSpPr>
        <xdr:cNvPr id="542" name="テキスト ボックス 541"/>
        <xdr:cNvSpPr txBox="1"/>
      </xdr:nvSpPr>
      <xdr:spPr>
        <a:xfrm>
          <a:off x="13514017" y="6821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26405</xdr:rowOff>
    </xdr:from>
    <xdr:to>
      <xdr:col>67</xdr:col>
      <xdr:colOff>101600</xdr:colOff>
      <xdr:row>39</xdr:row>
      <xdr:rowOff>128005</xdr:rowOff>
    </xdr:to>
    <xdr:sp macro="" textlink="">
      <xdr:nvSpPr>
        <xdr:cNvPr id="543" name="楕円 542"/>
        <xdr:cNvSpPr/>
      </xdr:nvSpPr>
      <xdr:spPr>
        <a:xfrm>
          <a:off x="12763500" y="67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119132</xdr:rowOff>
    </xdr:from>
    <xdr:ext cx="469744" cy="259045"/>
    <xdr:sp macro="" textlink="">
      <xdr:nvSpPr>
        <xdr:cNvPr id="544" name="テキスト ボックス 543"/>
        <xdr:cNvSpPr txBox="1"/>
      </xdr:nvSpPr>
      <xdr:spPr>
        <a:xfrm>
          <a:off x="12579428" y="68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16477</xdr:rowOff>
    </xdr:from>
    <xdr:to>
      <xdr:col>85</xdr:col>
      <xdr:colOff>127000</xdr:colOff>
      <xdr:row>77</xdr:row>
      <xdr:rowOff>48054</xdr:rowOff>
    </xdr:to>
    <xdr:cxnSp macro="">
      <xdr:nvCxnSpPr>
        <xdr:cNvPr id="622" name="直線コネクタ 621"/>
        <xdr:cNvCxnSpPr/>
      </xdr:nvCxnSpPr>
      <xdr:spPr>
        <a:xfrm>
          <a:off x="15481300" y="13218127"/>
          <a:ext cx="8382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1070</xdr:rowOff>
    </xdr:from>
    <xdr:to>
      <xdr:col>81</xdr:col>
      <xdr:colOff>50800</xdr:colOff>
      <xdr:row>77</xdr:row>
      <xdr:rowOff>16477</xdr:rowOff>
    </xdr:to>
    <xdr:cxnSp macro="">
      <xdr:nvCxnSpPr>
        <xdr:cNvPr id="625" name="直線コネクタ 624"/>
        <xdr:cNvCxnSpPr/>
      </xdr:nvCxnSpPr>
      <xdr:spPr>
        <a:xfrm>
          <a:off x="14592300" y="13202720"/>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1070</xdr:rowOff>
    </xdr:from>
    <xdr:to>
      <xdr:col>76</xdr:col>
      <xdr:colOff>114300</xdr:colOff>
      <xdr:row>77</xdr:row>
      <xdr:rowOff>27991</xdr:rowOff>
    </xdr:to>
    <xdr:cxnSp macro="">
      <xdr:nvCxnSpPr>
        <xdr:cNvPr id="628" name="直線コネクタ 627"/>
        <xdr:cNvCxnSpPr/>
      </xdr:nvCxnSpPr>
      <xdr:spPr>
        <a:xfrm flipV="1">
          <a:off x="13703300" y="13202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1496</xdr:rowOff>
    </xdr:from>
    <xdr:to>
      <xdr:col>71</xdr:col>
      <xdr:colOff>177800</xdr:colOff>
      <xdr:row>77</xdr:row>
      <xdr:rowOff>27991</xdr:rowOff>
    </xdr:to>
    <xdr:cxnSp macro="">
      <xdr:nvCxnSpPr>
        <xdr:cNvPr id="631" name="直線コネクタ 630"/>
        <xdr:cNvCxnSpPr/>
      </xdr:nvCxnSpPr>
      <xdr:spPr>
        <a:xfrm>
          <a:off x="12814300" y="13203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34" name="フローチャート: 判断 633"/>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56545</xdr:rowOff>
    </xdr:from>
    <xdr:ext cx="534377" cy="259045"/>
    <xdr:sp macro="" textlink="">
      <xdr:nvSpPr>
        <xdr:cNvPr id="635" name="テキスト ボックス 634"/>
        <xdr:cNvSpPr txBox="1"/>
      </xdr:nvSpPr>
      <xdr:spPr>
        <a:xfrm>
          <a:off x="12547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168704</xdr:rowOff>
    </xdr:from>
    <xdr:to>
      <xdr:col>85</xdr:col>
      <xdr:colOff>177800</xdr:colOff>
      <xdr:row>77</xdr:row>
      <xdr:rowOff>98854</xdr:rowOff>
    </xdr:to>
    <xdr:sp macro="" textlink="">
      <xdr:nvSpPr>
        <xdr:cNvPr id="641" name="楕円 640"/>
        <xdr:cNvSpPr/>
      </xdr:nvSpPr>
      <xdr:spPr>
        <a:xfrm>
          <a:off x="16268700" y="131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147131</xdr:rowOff>
    </xdr:from>
    <xdr:ext cx="534377" cy="259045"/>
    <xdr:sp macro="" textlink="">
      <xdr:nvSpPr>
        <xdr:cNvPr id="642" name="公債費該当値テキスト"/>
        <xdr:cNvSpPr txBox="1"/>
      </xdr:nvSpPr>
      <xdr:spPr>
        <a:xfrm>
          <a:off x="16370300" y="13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137127</xdr:rowOff>
    </xdr:from>
    <xdr:to>
      <xdr:col>81</xdr:col>
      <xdr:colOff>101600</xdr:colOff>
      <xdr:row>77</xdr:row>
      <xdr:rowOff>67277</xdr:rowOff>
    </xdr:to>
    <xdr:sp macro="" textlink="">
      <xdr:nvSpPr>
        <xdr:cNvPr id="643" name="楕円 642"/>
        <xdr:cNvSpPr/>
      </xdr:nvSpPr>
      <xdr:spPr>
        <a:xfrm>
          <a:off x="15430500" y="131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58404</xdr:rowOff>
    </xdr:from>
    <xdr:ext cx="534377" cy="259045"/>
    <xdr:sp macro="" textlink="">
      <xdr:nvSpPr>
        <xdr:cNvPr id="644" name="テキスト ボックス 643"/>
        <xdr:cNvSpPr txBox="1"/>
      </xdr:nvSpPr>
      <xdr:spPr>
        <a:xfrm>
          <a:off x="15214111" y="132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121720</xdr:rowOff>
    </xdr:from>
    <xdr:to>
      <xdr:col>76</xdr:col>
      <xdr:colOff>165100</xdr:colOff>
      <xdr:row>77</xdr:row>
      <xdr:rowOff>51870</xdr:rowOff>
    </xdr:to>
    <xdr:sp macro="" textlink="">
      <xdr:nvSpPr>
        <xdr:cNvPr id="645" name="楕円 644"/>
        <xdr:cNvSpPr/>
      </xdr:nvSpPr>
      <xdr:spPr>
        <a:xfrm>
          <a:off x="14541500" y="131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42997</xdr:rowOff>
    </xdr:from>
    <xdr:ext cx="534377" cy="259045"/>
    <xdr:sp macro="" textlink="">
      <xdr:nvSpPr>
        <xdr:cNvPr id="646" name="テキスト ボックス 645"/>
        <xdr:cNvSpPr txBox="1"/>
      </xdr:nvSpPr>
      <xdr:spPr>
        <a:xfrm>
          <a:off x="14325111" y="132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148641</xdr:rowOff>
    </xdr:from>
    <xdr:to>
      <xdr:col>72</xdr:col>
      <xdr:colOff>38100</xdr:colOff>
      <xdr:row>77</xdr:row>
      <xdr:rowOff>78791</xdr:rowOff>
    </xdr:to>
    <xdr:sp macro="" textlink="">
      <xdr:nvSpPr>
        <xdr:cNvPr id="647" name="楕円 646"/>
        <xdr:cNvSpPr/>
      </xdr:nvSpPr>
      <xdr:spPr>
        <a:xfrm>
          <a:off x="13652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69918</xdr:rowOff>
    </xdr:from>
    <xdr:ext cx="534377" cy="259045"/>
    <xdr:sp macro="" textlink="">
      <xdr:nvSpPr>
        <xdr:cNvPr id="648" name="テキスト ボックス 647"/>
        <xdr:cNvSpPr txBox="1"/>
      </xdr:nvSpPr>
      <xdr:spPr>
        <a:xfrm>
          <a:off x="13436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122146</xdr:rowOff>
    </xdr:from>
    <xdr:to>
      <xdr:col>67</xdr:col>
      <xdr:colOff>101600</xdr:colOff>
      <xdr:row>77</xdr:row>
      <xdr:rowOff>52296</xdr:rowOff>
    </xdr:to>
    <xdr:sp macro="" textlink="">
      <xdr:nvSpPr>
        <xdr:cNvPr id="649" name="楕円 648"/>
        <xdr:cNvSpPr/>
      </xdr:nvSpPr>
      <xdr:spPr>
        <a:xfrm>
          <a:off x="12763500" y="131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68823</xdr:rowOff>
    </xdr:from>
    <xdr:ext cx="534377" cy="259045"/>
    <xdr:sp macro="" textlink="">
      <xdr:nvSpPr>
        <xdr:cNvPr id="650" name="テキスト ボックス 649"/>
        <xdr:cNvSpPr txBox="1"/>
      </xdr:nvSpPr>
      <xdr:spPr>
        <a:xfrm>
          <a:off x="12547111" y="1292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135586</xdr:rowOff>
    </xdr:from>
    <xdr:to>
      <xdr:col>85</xdr:col>
      <xdr:colOff>127000</xdr:colOff>
      <xdr:row>98</xdr:row>
      <xdr:rowOff>115041</xdr:rowOff>
    </xdr:to>
    <xdr:cxnSp macro="">
      <xdr:nvCxnSpPr>
        <xdr:cNvPr id="679" name="直線コネクタ 678"/>
        <xdr:cNvCxnSpPr/>
      </xdr:nvCxnSpPr>
      <xdr:spPr>
        <a:xfrm flipV="1">
          <a:off x="15481300" y="16766236"/>
          <a:ext cx="838200" cy="15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86558</xdr:rowOff>
    </xdr:from>
    <xdr:to>
      <xdr:col>81</xdr:col>
      <xdr:colOff>50800</xdr:colOff>
      <xdr:row>98</xdr:row>
      <xdr:rowOff>115041</xdr:rowOff>
    </xdr:to>
    <xdr:cxnSp macro="">
      <xdr:nvCxnSpPr>
        <xdr:cNvPr id="682" name="直線コネクタ 681"/>
        <xdr:cNvCxnSpPr/>
      </xdr:nvCxnSpPr>
      <xdr:spPr>
        <a:xfrm>
          <a:off x="14592300" y="16888658"/>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86558</xdr:rowOff>
    </xdr:from>
    <xdr:to>
      <xdr:col>76</xdr:col>
      <xdr:colOff>114300</xdr:colOff>
      <xdr:row>98</xdr:row>
      <xdr:rowOff>94459</xdr:rowOff>
    </xdr:to>
    <xdr:cxnSp macro="">
      <xdr:nvCxnSpPr>
        <xdr:cNvPr id="685" name="直線コネクタ 684"/>
        <xdr:cNvCxnSpPr/>
      </xdr:nvCxnSpPr>
      <xdr:spPr>
        <a:xfrm flipV="1">
          <a:off x="13703300" y="16888658"/>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71410</xdr:rowOff>
    </xdr:from>
    <xdr:to>
      <xdr:col>71</xdr:col>
      <xdr:colOff>177800</xdr:colOff>
      <xdr:row>98</xdr:row>
      <xdr:rowOff>94459</xdr:rowOff>
    </xdr:to>
    <xdr:cxnSp macro="">
      <xdr:nvCxnSpPr>
        <xdr:cNvPr id="688" name="直線コネクタ 687"/>
        <xdr:cNvCxnSpPr/>
      </xdr:nvCxnSpPr>
      <xdr:spPr>
        <a:xfrm>
          <a:off x="12814300" y="16873510"/>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91" name="フローチャート: 判断 690"/>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128069</xdr:rowOff>
    </xdr:from>
    <xdr:ext cx="534377" cy="259045"/>
    <xdr:sp macro="" textlink="">
      <xdr:nvSpPr>
        <xdr:cNvPr id="692" name="テキスト ボックス 691"/>
        <xdr:cNvSpPr txBox="1"/>
      </xdr:nvSpPr>
      <xdr:spPr>
        <a:xfrm>
          <a:off x="12547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84786</xdr:rowOff>
    </xdr:from>
    <xdr:to>
      <xdr:col>85</xdr:col>
      <xdr:colOff>177800</xdr:colOff>
      <xdr:row>98</xdr:row>
      <xdr:rowOff>14936</xdr:rowOff>
    </xdr:to>
    <xdr:sp macro="" textlink="">
      <xdr:nvSpPr>
        <xdr:cNvPr id="698" name="楕円 697"/>
        <xdr:cNvSpPr/>
      </xdr:nvSpPr>
      <xdr:spPr>
        <a:xfrm>
          <a:off x="16268700" y="16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107663</xdr:rowOff>
    </xdr:from>
    <xdr:ext cx="534377" cy="259045"/>
    <xdr:sp macro="" textlink="">
      <xdr:nvSpPr>
        <xdr:cNvPr id="699" name="積立金該当値テキスト"/>
        <xdr:cNvSpPr txBox="1"/>
      </xdr:nvSpPr>
      <xdr:spPr>
        <a:xfrm>
          <a:off x="16370300"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64241</xdr:rowOff>
    </xdr:from>
    <xdr:to>
      <xdr:col>81</xdr:col>
      <xdr:colOff>101600</xdr:colOff>
      <xdr:row>98</xdr:row>
      <xdr:rowOff>165841</xdr:rowOff>
    </xdr:to>
    <xdr:sp macro="" textlink="">
      <xdr:nvSpPr>
        <xdr:cNvPr id="700" name="楕円 699"/>
        <xdr:cNvSpPr/>
      </xdr:nvSpPr>
      <xdr:spPr>
        <a:xfrm>
          <a:off x="15430500" y="168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156968</xdr:rowOff>
    </xdr:from>
    <xdr:ext cx="534377" cy="259045"/>
    <xdr:sp macro="" textlink="">
      <xdr:nvSpPr>
        <xdr:cNvPr id="701" name="テキスト ボックス 700"/>
        <xdr:cNvSpPr txBox="1"/>
      </xdr:nvSpPr>
      <xdr:spPr>
        <a:xfrm>
          <a:off x="15214111" y="169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35758</xdr:rowOff>
    </xdr:from>
    <xdr:to>
      <xdr:col>76</xdr:col>
      <xdr:colOff>165100</xdr:colOff>
      <xdr:row>98</xdr:row>
      <xdr:rowOff>137358</xdr:rowOff>
    </xdr:to>
    <xdr:sp macro="" textlink="">
      <xdr:nvSpPr>
        <xdr:cNvPr id="702" name="楕円 701"/>
        <xdr:cNvSpPr/>
      </xdr:nvSpPr>
      <xdr:spPr>
        <a:xfrm>
          <a:off x="14541500" y="168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128485</xdr:rowOff>
    </xdr:from>
    <xdr:ext cx="534377" cy="259045"/>
    <xdr:sp macro="" textlink="">
      <xdr:nvSpPr>
        <xdr:cNvPr id="703" name="テキスト ボックス 702"/>
        <xdr:cNvSpPr txBox="1"/>
      </xdr:nvSpPr>
      <xdr:spPr>
        <a:xfrm>
          <a:off x="14325111" y="169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43659</xdr:rowOff>
    </xdr:from>
    <xdr:to>
      <xdr:col>72</xdr:col>
      <xdr:colOff>38100</xdr:colOff>
      <xdr:row>98</xdr:row>
      <xdr:rowOff>145259</xdr:rowOff>
    </xdr:to>
    <xdr:sp macro="" textlink="">
      <xdr:nvSpPr>
        <xdr:cNvPr id="704" name="楕円 703"/>
        <xdr:cNvSpPr/>
      </xdr:nvSpPr>
      <xdr:spPr>
        <a:xfrm>
          <a:off x="13652500" y="168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136386</xdr:rowOff>
    </xdr:from>
    <xdr:ext cx="534377" cy="259045"/>
    <xdr:sp macro="" textlink="">
      <xdr:nvSpPr>
        <xdr:cNvPr id="705" name="テキスト ボックス 704"/>
        <xdr:cNvSpPr txBox="1"/>
      </xdr:nvSpPr>
      <xdr:spPr>
        <a:xfrm>
          <a:off x="13436111" y="169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20610</xdr:rowOff>
    </xdr:from>
    <xdr:to>
      <xdr:col>67</xdr:col>
      <xdr:colOff>101600</xdr:colOff>
      <xdr:row>98</xdr:row>
      <xdr:rowOff>122210</xdr:rowOff>
    </xdr:to>
    <xdr:sp macro="" textlink="">
      <xdr:nvSpPr>
        <xdr:cNvPr id="706" name="楕円 705"/>
        <xdr:cNvSpPr/>
      </xdr:nvSpPr>
      <xdr:spPr>
        <a:xfrm>
          <a:off x="12763500" y="168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113337</xdr:rowOff>
    </xdr:from>
    <xdr:ext cx="534377" cy="259045"/>
    <xdr:sp macro="" textlink="">
      <xdr:nvSpPr>
        <xdr:cNvPr id="707" name="テキスト ボックス 706"/>
        <xdr:cNvSpPr txBox="1"/>
      </xdr:nvSpPr>
      <xdr:spPr>
        <a:xfrm>
          <a:off x="12547111" y="169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30696</xdr:rowOff>
    </xdr:from>
    <xdr:to>
      <xdr:col>102</xdr:col>
      <xdr:colOff>114300</xdr:colOff>
      <xdr:row>39</xdr:row>
      <xdr:rowOff>44450</xdr:rowOff>
    </xdr:to>
    <xdr:cxnSp macro="">
      <xdr:nvCxnSpPr>
        <xdr:cNvPr id="745" name="直線コネクタ 744"/>
        <xdr:cNvCxnSpPr/>
      </xdr:nvCxnSpPr>
      <xdr:spPr>
        <a:xfrm>
          <a:off x="18656300" y="671724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48" name="フローチャート: 判断 747"/>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82364</xdr:rowOff>
    </xdr:from>
    <xdr:ext cx="469744" cy="259045"/>
    <xdr:sp macro="" textlink="">
      <xdr:nvSpPr>
        <xdr:cNvPr id="749" name="テキスト ボックス 748"/>
        <xdr:cNvSpPr txBox="1"/>
      </xdr:nvSpPr>
      <xdr:spPr>
        <a:xfrm>
          <a:off x="18421428"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151346</xdr:rowOff>
    </xdr:from>
    <xdr:to>
      <xdr:col>98</xdr:col>
      <xdr:colOff>38100</xdr:colOff>
      <xdr:row>39</xdr:row>
      <xdr:rowOff>81496</xdr:rowOff>
    </xdr:to>
    <xdr:sp macro="" textlink="">
      <xdr:nvSpPr>
        <xdr:cNvPr id="763" name="楕円 762"/>
        <xdr:cNvSpPr/>
      </xdr:nvSpPr>
      <xdr:spPr>
        <a:xfrm>
          <a:off x="186055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72623</xdr:rowOff>
    </xdr:from>
    <xdr:ext cx="378565" cy="259045"/>
    <xdr:sp macro="" textlink="">
      <xdr:nvSpPr>
        <xdr:cNvPr id="764" name="テキスト ボックス 763"/>
        <xdr:cNvSpPr txBox="1"/>
      </xdr:nvSpPr>
      <xdr:spPr>
        <a:xfrm>
          <a:off x="18467017" y="675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3408</xdr:rowOff>
    </xdr:from>
    <xdr:to>
      <xdr:col>116</xdr:col>
      <xdr:colOff>63500</xdr:colOff>
      <xdr:row>58</xdr:row>
      <xdr:rowOff>135037</xdr:rowOff>
    </xdr:to>
    <xdr:cxnSp macro="">
      <xdr:nvCxnSpPr>
        <xdr:cNvPr id="791" name="直線コネクタ 790"/>
        <xdr:cNvCxnSpPr/>
      </xdr:nvCxnSpPr>
      <xdr:spPr>
        <a:xfrm>
          <a:off x="21323300" y="9261708"/>
          <a:ext cx="838200" cy="8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168526</xdr:rowOff>
    </xdr:from>
    <xdr:to>
      <xdr:col>111</xdr:col>
      <xdr:colOff>177800</xdr:colOff>
      <xdr:row>54</xdr:row>
      <xdr:rowOff>3408</xdr:rowOff>
    </xdr:to>
    <xdr:cxnSp macro="">
      <xdr:nvCxnSpPr>
        <xdr:cNvPr id="794" name="直線コネクタ 793"/>
        <xdr:cNvCxnSpPr/>
      </xdr:nvCxnSpPr>
      <xdr:spPr>
        <a:xfrm>
          <a:off x="20434300" y="9255376"/>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6" name="テキスト ボックス 795"/>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168526</xdr:rowOff>
    </xdr:from>
    <xdr:to>
      <xdr:col>107</xdr:col>
      <xdr:colOff>50800</xdr:colOff>
      <xdr:row>54</xdr:row>
      <xdr:rowOff>125321</xdr:rowOff>
    </xdr:to>
    <xdr:cxnSp macro="">
      <xdr:nvCxnSpPr>
        <xdr:cNvPr id="797" name="直線コネクタ 796"/>
        <xdr:cNvCxnSpPr/>
      </xdr:nvCxnSpPr>
      <xdr:spPr>
        <a:xfrm flipV="1">
          <a:off x="19545300" y="9255376"/>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799" name="テキスト ボックス 798"/>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125321</xdr:rowOff>
    </xdr:from>
    <xdr:to>
      <xdr:col>102</xdr:col>
      <xdr:colOff>114300</xdr:colOff>
      <xdr:row>58</xdr:row>
      <xdr:rowOff>121686</xdr:rowOff>
    </xdr:to>
    <xdr:cxnSp macro="">
      <xdr:nvCxnSpPr>
        <xdr:cNvPr id="800" name="直線コネクタ 799"/>
        <xdr:cNvCxnSpPr/>
      </xdr:nvCxnSpPr>
      <xdr:spPr>
        <a:xfrm flipV="1">
          <a:off x="18656300" y="9383621"/>
          <a:ext cx="889000" cy="6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2" name="テキスト ボックス 801"/>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803" name="フローチャート: 判断 802"/>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88430</xdr:rowOff>
    </xdr:from>
    <xdr:ext cx="469744" cy="259045"/>
    <xdr:sp macro="" textlink="">
      <xdr:nvSpPr>
        <xdr:cNvPr id="804" name="テキスト ボックス 803"/>
        <xdr:cNvSpPr txBox="1"/>
      </xdr:nvSpPr>
      <xdr:spPr>
        <a:xfrm>
          <a:off x="18421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84237</xdr:rowOff>
    </xdr:from>
    <xdr:to>
      <xdr:col>116</xdr:col>
      <xdr:colOff>114300</xdr:colOff>
      <xdr:row>59</xdr:row>
      <xdr:rowOff>14387</xdr:rowOff>
    </xdr:to>
    <xdr:sp macro="" textlink="">
      <xdr:nvSpPr>
        <xdr:cNvPr id="810" name="楕円 809"/>
        <xdr:cNvSpPr/>
      </xdr:nvSpPr>
      <xdr:spPr>
        <a:xfrm>
          <a:off x="221107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170614</xdr:rowOff>
    </xdr:from>
    <xdr:ext cx="378565" cy="259045"/>
    <xdr:sp macro="" textlink="">
      <xdr:nvSpPr>
        <xdr:cNvPr id="811" name="貸付金該当値テキスト"/>
        <xdr:cNvSpPr txBox="1"/>
      </xdr:nvSpPr>
      <xdr:spPr>
        <a:xfrm>
          <a:off x="22212300" y="9943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124058</xdr:rowOff>
    </xdr:from>
    <xdr:to>
      <xdr:col>112</xdr:col>
      <xdr:colOff>38100</xdr:colOff>
      <xdr:row>54</xdr:row>
      <xdr:rowOff>54208</xdr:rowOff>
    </xdr:to>
    <xdr:sp macro="" textlink="">
      <xdr:nvSpPr>
        <xdr:cNvPr id="812" name="楕円 811"/>
        <xdr:cNvSpPr/>
      </xdr:nvSpPr>
      <xdr:spPr>
        <a:xfrm>
          <a:off x="21272500" y="92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70735</xdr:rowOff>
    </xdr:from>
    <xdr:ext cx="534377" cy="259045"/>
    <xdr:sp macro="" textlink="">
      <xdr:nvSpPr>
        <xdr:cNvPr id="813" name="テキスト ボックス 812"/>
        <xdr:cNvSpPr txBox="1"/>
      </xdr:nvSpPr>
      <xdr:spPr>
        <a:xfrm>
          <a:off x="21056111" y="89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117726</xdr:rowOff>
    </xdr:from>
    <xdr:to>
      <xdr:col>107</xdr:col>
      <xdr:colOff>101600</xdr:colOff>
      <xdr:row>54</xdr:row>
      <xdr:rowOff>47876</xdr:rowOff>
    </xdr:to>
    <xdr:sp macro="" textlink="">
      <xdr:nvSpPr>
        <xdr:cNvPr id="814" name="楕円 813"/>
        <xdr:cNvSpPr/>
      </xdr:nvSpPr>
      <xdr:spPr>
        <a:xfrm>
          <a:off x="20383500" y="92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64403</xdr:rowOff>
    </xdr:from>
    <xdr:ext cx="534377" cy="259045"/>
    <xdr:sp macro="" textlink="">
      <xdr:nvSpPr>
        <xdr:cNvPr id="815" name="テキスト ボックス 814"/>
        <xdr:cNvSpPr txBox="1"/>
      </xdr:nvSpPr>
      <xdr:spPr>
        <a:xfrm>
          <a:off x="20167111" y="89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74521</xdr:rowOff>
    </xdr:from>
    <xdr:to>
      <xdr:col>102</xdr:col>
      <xdr:colOff>165100</xdr:colOff>
      <xdr:row>55</xdr:row>
      <xdr:rowOff>4671</xdr:rowOff>
    </xdr:to>
    <xdr:sp macro="" textlink="">
      <xdr:nvSpPr>
        <xdr:cNvPr id="816" name="楕円 815"/>
        <xdr:cNvSpPr/>
      </xdr:nvSpPr>
      <xdr:spPr>
        <a:xfrm>
          <a:off x="19494500" y="93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21198</xdr:rowOff>
    </xdr:from>
    <xdr:ext cx="534377" cy="259045"/>
    <xdr:sp macro="" textlink="">
      <xdr:nvSpPr>
        <xdr:cNvPr id="817" name="テキスト ボックス 816"/>
        <xdr:cNvSpPr txBox="1"/>
      </xdr:nvSpPr>
      <xdr:spPr>
        <a:xfrm>
          <a:off x="19278111" y="91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70886</xdr:rowOff>
    </xdr:from>
    <xdr:to>
      <xdr:col>98</xdr:col>
      <xdr:colOff>38100</xdr:colOff>
      <xdr:row>59</xdr:row>
      <xdr:rowOff>1036</xdr:rowOff>
    </xdr:to>
    <xdr:sp macro="" textlink="">
      <xdr:nvSpPr>
        <xdr:cNvPr id="818" name="楕円 817"/>
        <xdr:cNvSpPr/>
      </xdr:nvSpPr>
      <xdr:spPr>
        <a:xfrm>
          <a:off x="18605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163613</xdr:rowOff>
    </xdr:from>
    <xdr:ext cx="378565" cy="259045"/>
    <xdr:sp macro="" textlink="">
      <xdr:nvSpPr>
        <xdr:cNvPr id="819" name="テキスト ボックス 818"/>
        <xdr:cNvSpPr txBox="1"/>
      </xdr:nvSpPr>
      <xdr:spPr>
        <a:xfrm>
          <a:off x="18467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37351</xdr:rowOff>
    </xdr:from>
    <xdr:to>
      <xdr:col>116</xdr:col>
      <xdr:colOff>63500</xdr:colOff>
      <xdr:row>77</xdr:row>
      <xdr:rowOff>61506</xdr:rowOff>
    </xdr:to>
    <xdr:cxnSp macro="">
      <xdr:nvCxnSpPr>
        <xdr:cNvPr id="849" name="直線コネクタ 848"/>
        <xdr:cNvCxnSpPr/>
      </xdr:nvCxnSpPr>
      <xdr:spPr>
        <a:xfrm flipV="1">
          <a:off x="21323300" y="13239001"/>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61506</xdr:rowOff>
    </xdr:from>
    <xdr:to>
      <xdr:col>111</xdr:col>
      <xdr:colOff>177800</xdr:colOff>
      <xdr:row>77</xdr:row>
      <xdr:rowOff>67793</xdr:rowOff>
    </xdr:to>
    <xdr:cxnSp macro="">
      <xdr:nvCxnSpPr>
        <xdr:cNvPr id="852" name="直線コネクタ 851"/>
        <xdr:cNvCxnSpPr/>
      </xdr:nvCxnSpPr>
      <xdr:spPr>
        <a:xfrm flipV="1">
          <a:off x="20434300" y="1326315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67793</xdr:rowOff>
    </xdr:from>
    <xdr:to>
      <xdr:col>107</xdr:col>
      <xdr:colOff>50800</xdr:colOff>
      <xdr:row>77</xdr:row>
      <xdr:rowOff>82195</xdr:rowOff>
    </xdr:to>
    <xdr:cxnSp macro="">
      <xdr:nvCxnSpPr>
        <xdr:cNvPr id="855" name="直線コネクタ 854"/>
        <xdr:cNvCxnSpPr/>
      </xdr:nvCxnSpPr>
      <xdr:spPr>
        <a:xfrm flipV="1">
          <a:off x="19545300" y="1326944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82195</xdr:rowOff>
    </xdr:from>
    <xdr:to>
      <xdr:col>102</xdr:col>
      <xdr:colOff>114300</xdr:colOff>
      <xdr:row>77</xdr:row>
      <xdr:rowOff>130835</xdr:rowOff>
    </xdr:to>
    <xdr:cxnSp macro="">
      <xdr:nvCxnSpPr>
        <xdr:cNvPr id="858" name="直線コネクタ 857"/>
        <xdr:cNvCxnSpPr/>
      </xdr:nvCxnSpPr>
      <xdr:spPr>
        <a:xfrm flipV="1">
          <a:off x="18656300" y="13283845"/>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168923</xdr:rowOff>
    </xdr:from>
    <xdr:to>
      <xdr:col>98</xdr:col>
      <xdr:colOff>38100</xdr:colOff>
      <xdr:row>77</xdr:row>
      <xdr:rowOff>99073</xdr:rowOff>
    </xdr:to>
    <xdr:sp macro="" textlink="">
      <xdr:nvSpPr>
        <xdr:cNvPr id="861" name="フローチャート: 判断 860"/>
        <xdr:cNvSpPr/>
      </xdr:nvSpPr>
      <xdr:spPr>
        <a:xfrm>
          <a:off x="18605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115600</xdr:rowOff>
    </xdr:from>
    <xdr:ext cx="534377" cy="259045"/>
    <xdr:sp macro="" textlink="">
      <xdr:nvSpPr>
        <xdr:cNvPr id="862" name="テキスト ボックス 861"/>
        <xdr:cNvSpPr txBox="1"/>
      </xdr:nvSpPr>
      <xdr:spPr>
        <a:xfrm>
          <a:off x="18389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158001</xdr:rowOff>
    </xdr:from>
    <xdr:to>
      <xdr:col>116</xdr:col>
      <xdr:colOff>114300</xdr:colOff>
      <xdr:row>77</xdr:row>
      <xdr:rowOff>88151</xdr:rowOff>
    </xdr:to>
    <xdr:sp macro="" textlink="">
      <xdr:nvSpPr>
        <xdr:cNvPr id="868" name="楕円 867"/>
        <xdr:cNvSpPr/>
      </xdr:nvSpPr>
      <xdr:spPr>
        <a:xfrm>
          <a:off x="22110700" y="131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136428</xdr:rowOff>
    </xdr:from>
    <xdr:ext cx="534377" cy="259045"/>
    <xdr:sp macro="" textlink="">
      <xdr:nvSpPr>
        <xdr:cNvPr id="869" name="繰出金該当値テキスト"/>
        <xdr:cNvSpPr txBox="1"/>
      </xdr:nvSpPr>
      <xdr:spPr>
        <a:xfrm>
          <a:off x="22212300" y="131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10706</xdr:rowOff>
    </xdr:from>
    <xdr:to>
      <xdr:col>112</xdr:col>
      <xdr:colOff>38100</xdr:colOff>
      <xdr:row>77</xdr:row>
      <xdr:rowOff>112306</xdr:rowOff>
    </xdr:to>
    <xdr:sp macro="" textlink="">
      <xdr:nvSpPr>
        <xdr:cNvPr id="870" name="楕円 869"/>
        <xdr:cNvSpPr/>
      </xdr:nvSpPr>
      <xdr:spPr>
        <a:xfrm>
          <a:off x="21272500" y="132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103433</xdr:rowOff>
    </xdr:from>
    <xdr:ext cx="534377" cy="259045"/>
    <xdr:sp macro="" textlink="">
      <xdr:nvSpPr>
        <xdr:cNvPr id="871" name="テキスト ボックス 870"/>
        <xdr:cNvSpPr txBox="1"/>
      </xdr:nvSpPr>
      <xdr:spPr>
        <a:xfrm>
          <a:off x="21056111" y="133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16993</xdr:rowOff>
    </xdr:from>
    <xdr:to>
      <xdr:col>107</xdr:col>
      <xdr:colOff>101600</xdr:colOff>
      <xdr:row>77</xdr:row>
      <xdr:rowOff>118593</xdr:rowOff>
    </xdr:to>
    <xdr:sp macro="" textlink="">
      <xdr:nvSpPr>
        <xdr:cNvPr id="872" name="楕円 871"/>
        <xdr:cNvSpPr/>
      </xdr:nvSpPr>
      <xdr:spPr>
        <a:xfrm>
          <a:off x="203835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109720</xdr:rowOff>
    </xdr:from>
    <xdr:ext cx="534377" cy="259045"/>
    <xdr:sp macro="" textlink="">
      <xdr:nvSpPr>
        <xdr:cNvPr id="873" name="テキスト ボックス 872"/>
        <xdr:cNvSpPr txBox="1"/>
      </xdr:nvSpPr>
      <xdr:spPr>
        <a:xfrm>
          <a:off x="20167111" y="133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31395</xdr:rowOff>
    </xdr:from>
    <xdr:to>
      <xdr:col>102</xdr:col>
      <xdr:colOff>165100</xdr:colOff>
      <xdr:row>77</xdr:row>
      <xdr:rowOff>132995</xdr:rowOff>
    </xdr:to>
    <xdr:sp macro="" textlink="">
      <xdr:nvSpPr>
        <xdr:cNvPr id="874" name="楕円 873"/>
        <xdr:cNvSpPr/>
      </xdr:nvSpPr>
      <xdr:spPr>
        <a:xfrm>
          <a:off x="19494500" y="132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124122</xdr:rowOff>
    </xdr:from>
    <xdr:ext cx="534377" cy="259045"/>
    <xdr:sp macro="" textlink="">
      <xdr:nvSpPr>
        <xdr:cNvPr id="875" name="テキスト ボックス 874"/>
        <xdr:cNvSpPr txBox="1"/>
      </xdr:nvSpPr>
      <xdr:spPr>
        <a:xfrm>
          <a:off x="19278111" y="133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80035</xdr:rowOff>
    </xdr:from>
    <xdr:to>
      <xdr:col>98</xdr:col>
      <xdr:colOff>38100</xdr:colOff>
      <xdr:row>78</xdr:row>
      <xdr:rowOff>10185</xdr:rowOff>
    </xdr:to>
    <xdr:sp macro="" textlink="">
      <xdr:nvSpPr>
        <xdr:cNvPr id="876" name="楕円 875"/>
        <xdr:cNvSpPr/>
      </xdr:nvSpPr>
      <xdr:spPr>
        <a:xfrm>
          <a:off x="18605500" y="132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1312</xdr:rowOff>
    </xdr:from>
    <xdr:ext cx="534377" cy="259045"/>
    <xdr:sp macro="" textlink="">
      <xdr:nvSpPr>
        <xdr:cNvPr id="877" name="テキスト ボックス 876"/>
        <xdr:cNvSpPr txBox="1"/>
      </xdr:nvSpPr>
      <xdr:spPr>
        <a:xfrm>
          <a:off x="18389111" y="133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の町村合併時数年間は、町村間のインフラ整備や保育所統合、図書館整備などで普通建設事業経費や地方債の借入による公債費の増加がみられたが、各整備終了後は普通建設事業の新規事業の抑制、採用職員数の抑制、地方債借入の抑制などで、本年度は人件費、普通建設事業費、公債費などで類似団体を下回る成果がで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・既存施設の老朽化や自然災害により、災害復旧事業費、維持補修費が増加し、いずれも類似団体より高い数値となっている。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・消防、一般廃棄物処理の一部、中学校管理運営の一部を一部事務組合及び広域連合で実施しており、また、設備改修への負担金支出のため補助費等が増加しており、類似団体よりも高い数値となっている。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14,682
14,548
103.06
7,926,736
7,641,015
271,191
5,241,478
6,137,801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157988</xdr:rowOff>
    </xdr:from>
    <xdr:to>
      <xdr:col>24</xdr:col>
      <xdr:colOff>63500</xdr:colOff>
      <xdr:row>39</xdr:row>
      <xdr:rowOff>4663</xdr:rowOff>
    </xdr:to>
    <xdr:cxnSp macro="">
      <xdr:nvCxnSpPr>
        <xdr:cNvPr id="63" name="直線コネクタ 62"/>
        <xdr:cNvCxnSpPr/>
      </xdr:nvCxnSpPr>
      <xdr:spPr>
        <a:xfrm>
          <a:off x="3797300" y="6673088"/>
          <a:ext cx="8382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157988</xdr:rowOff>
    </xdr:from>
    <xdr:to>
      <xdr:col>19</xdr:col>
      <xdr:colOff>177800</xdr:colOff>
      <xdr:row>38</xdr:row>
      <xdr:rowOff>170071</xdr:rowOff>
    </xdr:to>
    <xdr:cxnSp macro="">
      <xdr:nvCxnSpPr>
        <xdr:cNvPr id="66" name="直線コネクタ 65"/>
        <xdr:cNvCxnSpPr/>
      </xdr:nvCxnSpPr>
      <xdr:spPr>
        <a:xfrm flipV="1">
          <a:off x="2908300" y="667308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64588</xdr:rowOff>
    </xdr:from>
    <xdr:to>
      <xdr:col>15</xdr:col>
      <xdr:colOff>50800</xdr:colOff>
      <xdr:row>38</xdr:row>
      <xdr:rowOff>170071</xdr:rowOff>
    </xdr:to>
    <xdr:cxnSp macro="">
      <xdr:nvCxnSpPr>
        <xdr:cNvPr id="69" name="直線コネクタ 68"/>
        <xdr:cNvCxnSpPr/>
      </xdr:nvCxnSpPr>
      <xdr:spPr>
        <a:xfrm>
          <a:off x="2019300" y="6579688"/>
          <a:ext cx="8890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64588</xdr:rowOff>
    </xdr:from>
    <xdr:to>
      <xdr:col>10</xdr:col>
      <xdr:colOff>114300</xdr:colOff>
      <xdr:row>38</xdr:row>
      <xdr:rowOff>118636</xdr:rowOff>
    </xdr:to>
    <xdr:cxnSp macro="">
      <xdr:nvCxnSpPr>
        <xdr:cNvPr id="72" name="直線コネクタ 71"/>
        <xdr:cNvCxnSpPr/>
      </xdr:nvCxnSpPr>
      <xdr:spPr>
        <a:xfrm flipV="1">
          <a:off x="1130300" y="6579688"/>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163756</xdr:rowOff>
    </xdr:from>
    <xdr:ext cx="469744" cy="259045"/>
    <xdr:sp macro="" textlink="">
      <xdr:nvSpPr>
        <xdr:cNvPr id="76" name="テキスト ボックス 75"/>
        <xdr:cNvSpPr txBox="1"/>
      </xdr:nvSpPr>
      <xdr:spPr>
        <a:xfrm>
          <a:off x="895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125313</xdr:rowOff>
    </xdr:from>
    <xdr:to>
      <xdr:col>24</xdr:col>
      <xdr:colOff>114300</xdr:colOff>
      <xdr:row>39</xdr:row>
      <xdr:rowOff>55463</xdr:rowOff>
    </xdr:to>
    <xdr:sp macro="" textlink="">
      <xdr:nvSpPr>
        <xdr:cNvPr id="82" name="楕円 81"/>
        <xdr:cNvSpPr/>
      </xdr:nvSpPr>
      <xdr:spPr>
        <a:xfrm>
          <a:off x="4584700" y="66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40240</xdr:rowOff>
    </xdr:from>
    <xdr:ext cx="469744" cy="259045"/>
    <xdr:sp macro="" textlink="">
      <xdr:nvSpPr>
        <xdr:cNvPr id="83" name="議会費該当値テキスト"/>
        <xdr:cNvSpPr txBox="1"/>
      </xdr:nvSpPr>
      <xdr:spPr>
        <a:xfrm>
          <a:off x="4686300" y="655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107188</xdr:rowOff>
    </xdr:from>
    <xdr:to>
      <xdr:col>20</xdr:col>
      <xdr:colOff>38100</xdr:colOff>
      <xdr:row>39</xdr:row>
      <xdr:rowOff>37338</xdr:rowOff>
    </xdr:to>
    <xdr:sp macro="" textlink="">
      <xdr:nvSpPr>
        <xdr:cNvPr id="84" name="楕円 83"/>
        <xdr:cNvSpPr/>
      </xdr:nvSpPr>
      <xdr:spPr>
        <a:xfrm>
          <a:off x="3746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28465</xdr:rowOff>
    </xdr:from>
    <xdr:ext cx="469744" cy="259045"/>
    <xdr:sp macro="" textlink="">
      <xdr:nvSpPr>
        <xdr:cNvPr id="85" name="テキスト ボックス 84"/>
        <xdr:cNvSpPr txBox="1"/>
      </xdr:nvSpPr>
      <xdr:spPr>
        <a:xfrm>
          <a:off x="3562428" y="67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119271</xdr:rowOff>
    </xdr:from>
    <xdr:to>
      <xdr:col>15</xdr:col>
      <xdr:colOff>101600</xdr:colOff>
      <xdr:row>39</xdr:row>
      <xdr:rowOff>49421</xdr:rowOff>
    </xdr:to>
    <xdr:sp macro="" textlink="">
      <xdr:nvSpPr>
        <xdr:cNvPr id="86" name="楕円 85"/>
        <xdr:cNvSpPr/>
      </xdr:nvSpPr>
      <xdr:spPr>
        <a:xfrm>
          <a:off x="2857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40548</xdr:rowOff>
    </xdr:from>
    <xdr:ext cx="469744" cy="259045"/>
    <xdr:sp macro="" textlink="">
      <xdr:nvSpPr>
        <xdr:cNvPr id="87" name="テキスト ボックス 86"/>
        <xdr:cNvSpPr txBox="1"/>
      </xdr:nvSpPr>
      <xdr:spPr>
        <a:xfrm>
          <a:off x="2673428" y="67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13788</xdr:rowOff>
    </xdr:from>
    <xdr:to>
      <xdr:col>10</xdr:col>
      <xdr:colOff>165100</xdr:colOff>
      <xdr:row>38</xdr:row>
      <xdr:rowOff>115388</xdr:rowOff>
    </xdr:to>
    <xdr:sp macro="" textlink="">
      <xdr:nvSpPr>
        <xdr:cNvPr id="88" name="楕円 87"/>
        <xdr:cNvSpPr/>
      </xdr:nvSpPr>
      <xdr:spPr>
        <a:xfrm>
          <a:off x="1968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106515</xdr:rowOff>
    </xdr:from>
    <xdr:ext cx="469744" cy="259045"/>
    <xdr:sp macro="" textlink="">
      <xdr:nvSpPr>
        <xdr:cNvPr id="89" name="テキスト ボックス 88"/>
        <xdr:cNvSpPr txBox="1"/>
      </xdr:nvSpPr>
      <xdr:spPr>
        <a:xfrm>
          <a:off x="1784428" y="66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67836</xdr:rowOff>
    </xdr:from>
    <xdr:to>
      <xdr:col>6</xdr:col>
      <xdr:colOff>38100</xdr:colOff>
      <xdr:row>38</xdr:row>
      <xdr:rowOff>169436</xdr:rowOff>
    </xdr:to>
    <xdr:sp macro="" textlink="">
      <xdr:nvSpPr>
        <xdr:cNvPr id="90" name="楕円 89"/>
        <xdr:cNvSpPr/>
      </xdr:nvSpPr>
      <xdr:spPr>
        <a:xfrm>
          <a:off x="1079500" y="65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160563</xdr:rowOff>
    </xdr:from>
    <xdr:ext cx="469744" cy="259045"/>
    <xdr:sp macro="" textlink="">
      <xdr:nvSpPr>
        <xdr:cNvPr id="91" name="テキスト ボックス 90"/>
        <xdr:cNvSpPr txBox="1"/>
      </xdr:nvSpPr>
      <xdr:spPr>
        <a:xfrm>
          <a:off x="895428"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105008</xdr:rowOff>
    </xdr:from>
    <xdr:to>
      <xdr:col>24</xdr:col>
      <xdr:colOff>63500</xdr:colOff>
      <xdr:row>57</xdr:row>
      <xdr:rowOff>144224</xdr:rowOff>
    </xdr:to>
    <xdr:cxnSp macro="">
      <xdr:nvCxnSpPr>
        <xdr:cNvPr id="118" name="直線コネクタ 117"/>
        <xdr:cNvCxnSpPr/>
      </xdr:nvCxnSpPr>
      <xdr:spPr>
        <a:xfrm flipV="1">
          <a:off x="3797300" y="9877658"/>
          <a:ext cx="838200" cy="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140233</xdr:rowOff>
    </xdr:from>
    <xdr:to>
      <xdr:col>19</xdr:col>
      <xdr:colOff>177800</xdr:colOff>
      <xdr:row>57</xdr:row>
      <xdr:rowOff>144224</xdr:rowOff>
    </xdr:to>
    <xdr:cxnSp macro="">
      <xdr:nvCxnSpPr>
        <xdr:cNvPr id="121" name="直線コネクタ 120"/>
        <xdr:cNvCxnSpPr/>
      </xdr:nvCxnSpPr>
      <xdr:spPr>
        <a:xfrm>
          <a:off x="2908300" y="9912883"/>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140233</xdr:rowOff>
    </xdr:from>
    <xdr:to>
      <xdr:col>15</xdr:col>
      <xdr:colOff>50800</xdr:colOff>
      <xdr:row>57</xdr:row>
      <xdr:rowOff>143264</xdr:rowOff>
    </xdr:to>
    <xdr:cxnSp macro="">
      <xdr:nvCxnSpPr>
        <xdr:cNvPr id="124" name="直線コネクタ 123"/>
        <xdr:cNvCxnSpPr/>
      </xdr:nvCxnSpPr>
      <xdr:spPr>
        <a:xfrm flipV="1">
          <a:off x="2019300" y="9912883"/>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141870</xdr:rowOff>
    </xdr:from>
    <xdr:to>
      <xdr:col>10</xdr:col>
      <xdr:colOff>114300</xdr:colOff>
      <xdr:row>57</xdr:row>
      <xdr:rowOff>143264</xdr:rowOff>
    </xdr:to>
    <xdr:cxnSp macro="">
      <xdr:nvCxnSpPr>
        <xdr:cNvPr id="127" name="直線コネクタ 126"/>
        <xdr:cNvCxnSpPr/>
      </xdr:nvCxnSpPr>
      <xdr:spPr>
        <a:xfrm>
          <a:off x="1130300" y="9914520"/>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29933</xdr:rowOff>
    </xdr:from>
    <xdr:ext cx="534377" cy="259045"/>
    <xdr:sp macro="" textlink="">
      <xdr:nvSpPr>
        <xdr:cNvPr id="131" name="テキスト ボックス 130"/>
        <xdr:cNvSpPr txBox="1"/>
      </xdr:nvSpPr>
      <xdr:spPr>
        <a:xfrm>
          <a:off x="863111" y="96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54208</xdr:rowOff>
    </xdr:from>
    <xdr:to>
      <xdr:col>24</xdr:col>
      <xdr:colOff>114300</xdr:colOff>
      <xdr:row>57</xdr:row>
      <xdr:rowOff>155808</xdr:rowOff>
    </xdr:to>
    <xdr:sp macro="" textlink="">
      <xdr:nvSpPr>
        <xdr:cNvPr id="137" name="楕円 136"/>
        <xdr:cNvSpPr/>
      </xdr:nvSpPr>
      <xdr:spPr>
        <a:xfrm>
          <a:off x="4584700" y="9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93424</xdr:rowOff>
    </xdr:from>
    <xdr:to>
      <xdr:col>20</xdr:col>
      <xdr:colOff>38100</xdr:colOff>
      <xdr:row>58</xdr:row>
      <xdr:rowOff>23574</xdr:rowOff>
    </xdr:to>
    <xdr:sp macro="" textlink="">
      <xdr:nvSpPr>
        <xdr:cNvPr id="139" name="楕円 138"/>
        <xdr:cNvSpPr/>
      </xdr:nvSpPr>
      <xdr:spPr>
        <a:xfrm>
          <a:off x="3746500" y="98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14701</xdr:rowOff>
    </xdr:from>
    <xdr:ext cx="534377" cy="259045"/>
    <xdr:sp macro="" textlink="">
      <xdr:nvSpPr>
        <xdr:cNvPr id="140" name="テキスト ボックス 139"/>
        <xdr:cNvSpPr txBox="1"/>
      </xdr:nvSpPr>
      <xdr:spPr>
        <a:xfrm>
          <a:off x="3530111" y="99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89433</xdr:rowOff>
    </xdr:from>
    <xdr:to>
      <xdr:col>15</xdr:col>
      <xdr:colOff>101600</xdr:colOff>
      <xdr:row>58</xdr:row>
      <xdr:rowOff>19583</xdr:rowOff>
    </xdr:to>
    <xdr:sp macro="" textlink="">
      <xdr:nvSpPr>
        <xdr:cNvPr id="141" name="楕円 140"/>
        <xdr:cNvSpPr/>
      </xdr:nvSpPr>
      <xdr:spPr>
        <a:xfrm>
          <a:off x="2857500" y="98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10710</xdr:rowOff>
    </xdr:from>
    <xdr:ext cx="534377" cy="259045"/>
    <xdr:sp macro="" textlink="">
      <xdr:nvSpPr>
        <xdr:cNvPr id="142" name="テキスト ボックス 141"/>
        <xdr:cNvSpPr txBox="1"/>
      </xdr:nvSpPr>
      <xdr:spPr>
        <a:xfrm>
          <a:off x="2641111" y="99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92464</xdr:rowOff>
    </xdr:from>
    <xdr:to>
      <xdr:col>10</xdr:col>
      <xdr:colOff>165100</xdr:colOff>
      <xdr:row>58</xdr:row>
      <xdr:rowOff>22614</xdr:rowOff>
    </xdr:to>
    <xdr:sp macro="" textlink="">
      <xdr:nvSpPr>
        <xdr:cNvPr id="143" name="楕円 142"/>
        <xdr:cNvSpPr/>
      </xdr:nvSpPr>
      <xdr:spPr>
        <a:xfrm>
          <a:off x="1968500" y="9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13741</xdr:rowOff>
    </xdr:from>
    <xdr:ext cx="534377" cy="259045"/>
    <xdr:sp macro="" textlink="">
      <xdr:nvSpPr>
        <xdr:cNvPr id="144" name="テキスト ボックス 143"/>
        <xdr:cNvSpPr txBox="1"/>
      </xdr:nvSpPr>
      <xdr:spPr>
        <a:xfrm>
          <a:off x="1752111" y="99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91070</xdr:rowOff>
    </xdr:from>
    <xdr:to>
      <xdr:col>6</xdr:col>
      <xdr:colOff>38100</xdr:colOff>
      <xdr:row>58</xdr:row>
      <xdr:rowOff>21220</xdr:rowOff>
    </xdr:to>
    <xdr:sp macro="" textlink="">
      <xdr:nvSpPr>
        <xdr:cNvPr id="145" name="楕円 144"/>
        <xdr:cNvSpPr/>
      </xdr:nvSpPr>
      <xdr:spPr>
        <a:xfrm>
          <a:off x="1079500" y="98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12347</xdr:rowOff>
    </xdr:from>
    <xdr:ext cx="534377" cy="259045"/>
    <xdr:sp macro="" textlink="">
      <xdr:nvSpPr>
        <xdr:cNvPr id="146" name="テキスト ボックス 145"/>
        <xdr:cNvSpPr txBox="1"/>
      </xdr:nvSpPr>
      <xdr:spPr>
        <a:xfrm>
          <a:off x="863111" y="99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109844</xdr:rowOff>
    </xdr:from>
    <xdr:to>
      <xdr:col>24</xdr:col>
      <xdr:colOff>63500</xdr:colOff>
      <xdr:row>76</xdr:row>
      <xdr:rowOff>120190</xdr:rowOff>
    </xdr:to>
    <xdr:cxnSp macro="">
      <xdr:nvCxnSpPr>
        <xdr:cNvPr id="172" name="直線コネクタ 171"/>
        <xdr:cNvCxnSpPr/>
      </xdr:nvCxnSpPr>
      <xdr:spPr>
        <a:xfrm>
          <a:off x="3797300" y="13140044"/>
          <a:ext cx="8382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109844</xdr:rowOff>
    </xdr:from>
    <xdr:to>
      <xdr:col>19</xdr:col>
      <xdr:colOff>177800</xdr:colOff>
      <xdr:row>76</xdr:row>
      <xdr:rowOff>129578</xdr:rowOff>
    </xdr:to>
    <xdr:cxnSp macro="">
      <xdr:nvCxnSpPr>
        <xdr:cNvPr id="175" name="直線コネクタ 174"/>
        <xdr:cNvCxnSpPr/>
      </xdr:nvCxnSpPr>
      <xdr:spPr>
        <a:xfrm flipV="1">
          <a:off x="2908300" y="13140044"/>
          <a:ext cx="8890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127264</xdr:rowOff>
    </xdr:from>
    <xdr:to>
      <xdr:col>15</xdr:col>
      <xdr:colOff>50800</xdr:colOff>
      <xdr:row>76</xdr:row>
      <xdr:rowOff>129578</xdr:rowOff>
    </xdr:to>
    <xdr:cxnSp macro="">
      <xdr:nvCxnSpPr>
        <xdr:cNvPr id="178" name="直線コネクタ 177"/>
        <xdr:cNvCxnSpPr/>
      </xdr:nvCxnSpPr>
      <xdr:spPr>
        <a:xfrm>
          <a:off x="2019300" y="13157464"/>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127264</xdr:rowOff>
    </xdr:from>
    <xdr:to>
      <xdr:col>10</xdr:col>
      <xdr:colOff>114300</xdr:colOff>
      <xdr:row>77</xdr:row>
      <xdr:rowOff>22120</xdr:rowOff>
    </xdr:to>
    <xdr:cxnSp macro="">
      <xdr:nvCxnSpPr>
        <xdr:cNvPr id="181" name="直線コネクタ 180"/>
        <xdr:cNvCxnSpPr/>
      </xdr:nvCxnSpPr>
      <xdr:spPr>
        <a:xfrm flipV="1">
          <a:off x="1130300" y="13157464"/>
          <a:ext cx="889000" cy="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35722</xdr:rowOff>
    </xdr:from>
    <xdr:to>
      <xdr:col>6</xdr:col>
      <xdr:colOff>38100</xdr:colOff>
      <xdr:row>74</xdr:row>
      <xdr:rowOff>137322</xdr:rowOff>
    </xdr:to>
    <xdr:sp macro="" textlink="">
      <xdr:nvSpPr>
        <xdr:cNvPr id="184" name="フローチャート: 判断 183"/>
        <xdr:cNvSpPr/>
      </xdr:nvSpPr>
      <xdr:spPr>
        <a:xfrm>
          <a:off x="1079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153849</xdr:rowOff>
    </xdr:from>
    <xdr:ext cx="599010" cy="259045"/>
    <xdr:sp macro="" textlink="">
      <xdr:nvSpPr>
        <xdr:cNvPr id="185" name="テキスト ボックス 184"/>
        <xdr:cNvSpPr txBox="1"/>
      </xdr:nvSpPr>
      <xdr:spPr>
        <a:xfrm>
          <a:off x="830795"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69390</xdr:rowOff>
    </xdr:from>
    <xdr:to>
      <xdr:col>24</xdr:col>
      <xdr:colOff>114300</xdr:colOff>
      <xdr:row>76</xdr:row>
      <xdr:rowOff>170990</xdr:rowOff>
    </xdr:to>
    <xdr:sp macro="" textlink="">
      <xdr:nvSpPr>
        <xdr:cNvPr id="191" name="楕円 190"/>
        <xdr:cNvSpPr/>
      </xdr:nvSpPr>
      <xdr:spPr>
        <a:xfrm>
          <a:off x="4584700" y="130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47817</xdr:rowOff>
    </xdr:from>
    <xdr:ext cx="599010" cy="259045"/>
    <xdr:sp macro="" textlink="">
      <xdr:nvSpPr>
        <xdr:cNvPr id="192" name="民生費該当値テキスト"/>
        <xdr:cNvSpPr txBox="1"/>
      </xdr:nvSpPr>
      <xdr:spPr>
        <a:xfrm>
          <a:off x="4686300" y="130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59044</xdr:rowOff>
    </xdr:from>
    <xdr:to>
      <xdr:col>20</xdr:col>
      <xdr:colOff>38100</xdr:colOff>
      <xdr:row>76</xdr:row>
      <xdr:rowOff>160644</xdr:rowOff>
    </xdr:to>
    <xdr:sp macro="" textlink="">
      <xdr:nvSpPr>
        <xdr:cNvPr id="193" name="楕円 192"/>
        <xdr:cNvSpPr/>
      </xdr:nvSpPr>
      <xdr:spPr>
        <a:xfrm>
          <a:off x="3746500" y="130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151771</xdr:rowOff>
    </xdr:from>
    <xdr:ext cx="599010" cy="259045"/>
    <xdr:sp macro="" textlink="">
      <xdr:nvSpPr>
        <xdr:cNvPr id="194" name="テキスト ボックス 193"/>
        <xdr:cNvSpPr txBox="1"/>
      </xdr:nvSpPr>
      <xdr:spPr>
        <a:xfrm>
          <a:off x="3497795" y="1318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78778</xdr:rowOff>
    </xdr:from>
    <xdr:to>
      <xdr:col>15</xdr:col>
      <xdr:colOff>101600</xdr:colOff>
      <xdr:row>77</xdr:row>
      <xdr:rowOff>8928</xdr:rowOff>
    </xdr:to>
    <xdr:sp macro="" textlink="">
      <xdr:nvSpPr>
        <xdr:cNvPr id="195" name="楕円 194"/>
        <xdr:cNvSpPr/>
      </xdr:nvSpPr>
      <xdr:spPr>
        <a:xfrm>
          <a:off x="2857500" y="13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xdr:rowOff>
    </xdr:from>
    <xdr:ext cx="599010" cy="259045"/>
    <xdr:sp macro="" textlink="">
      <xdr:nvSpPr>
        <xdr:cNvPr id="196" name="テキスト ボックス 195"/>
        <xdr:cNvSpPr txBox="1"/>
      </xdr:nvSpPr>
      <xdr:spPr>
        <a:xfrm>
          <a:off x="2608795" y="1320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76464</xdr:rowOff>
    </xdr:from>
    <xdr:to>
      <xdr:col>10</xdr:col>
      <xdr:colOff>165100</xdr:colOff>
      <xdr:row>77</xdr:row>
      <xdr:rowOff>6614</xdr:rowOff>
    </xdr:to>
    <xdr:sp macro="" textlink="">
      <xdr:nvSpPr>
        <xdr:cNvPr id="197" name="楕円 196"/>
        <xdr:cNvSpPr/>
      </xdr:nvSpPr>
      <xdr:spPr>
        <a:xfrm>
          <a:off x="1968500" y="131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169191</xdr:rowOff>
    </xdr:from>
    <xdr:ext cx="599010" cy="259045"/>
    <xdr:sp macro="" textlink="">
      <xdr:nvSpPr>
        <xdr:cNvPr id="198" name="テキスト ボックス 197"/>
        <xdr:cNvSpPr txBox="1"/>
      </xdr:nvSpPr>
      <xdr:spPr>
        <a:xfrm>
          <a:off x="1719795" y="1319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142770</xdr:rowOff>
    </xdr:from>
    <xdr:to>
      <xdr:col>6</xdr:col>
      <xdr:colOff>38100</xdr:colOff>
      <xdr:row>77</xdr:row>
      <xdr:rowOff>72920</xdr:rowOff>
    </xdr:to>
    <xdr:sp macro="" textlink="">
      <xdr:nvSpPr>
        <xdr:cNvPr id="199" name="楕円 198"/>
        <xdr:cNvSpPr/>
      </xdr:nvSpPr>
      <xdr:spPr>
        <a:xfrm>
          <a:off x="1079500" y="131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64047</xdr:rowOff>
    </xdr:from>
    <xdr:ext cx="599010" cy="259045"/>
    <xdr:sp macro="" textlink="">
      <xdr:nvSpPr>
        <xdr:cNvPr id="200" name="テキスト ボックス 199"/>
        <xdr:cNvSpPr txBox="1"/>
      </xdr:nvSpPr>
      <xdr:spPr>
        <a:xfrm>
          <a:off x="830795" y="1326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50056</xdr:rowOff>
    </xdr:from>
    <xdr:to>
      <xdr:col>24</xdr:col>
      <xdr:colOff>63500</xdr:colOff>
      <xdr:row>98</xdr:row>
      <xdr:rowOff>73667</xdr:rowOff>
    </xdr:to>
    <xdr:cxnSp macro="">
      <xdr:nvCxnSpPr>
        <xdr:cNvPr id="232" name="直線コネクタ 231"/>
        <xdr:cNvCxnSpPr/>
      </xdr:nvCxnSpPr>
      <xdr:spPr>
        <a:xfrm flipV="1">
          <a:off x="3797300" y="16852156"/>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28192</xdr:rowOff>
    </xdr:from>
    <xdr:to>
      <xdr:col>19</xdr:col>
      <xdr:colOff>177800</xdr:colOff>
      <xdr:row>98</xdr:row>
      <xdr:rowOff>73667</xdr:rowOff>
    </xdr:to>
    <xdr:cxnSp macro="">
      <xdr:nvCxnSpPr>
        <xdr:cNvPr id="235" name="直線コネクタ 234"/>
        <xdr:cNvCxnSpPr/>
      </xdr:nvCxnSpPr>
      <xdr:spPr>
        <a:xfrm>
          <a:off x="2908300" y="16830292"/>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28192</xdr:rowOff>
    </xdr:from>
    <xdr:to>
      <xdr:col>15</xdr:col>
      <xdr:colOff>50800</xdr:colOff>
      <xdr:row>98</xdr:row>
      <xdr:rowOff>33809</xdr:rowOff>
    </xdr:to>
    <xdr:cxnSp macro="">
      <xdr:nvCxnSpPr>
        <xdr:cNvPr id="238" name="直線コネクタ 237"/>
        <xdr:cNvCxnSpPr/>
      </xdr:nvCxnSpPr>
      <xdr:spPr>
        <a:xfrm flipV="1">
          <a:off x="2019300" y="16830292"/>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87269</xdr:rowOff>
    </xdr:from>
    <xdr:to>
      <xdr:col>10</xdr:col>
      <xdr:colOff>114300</xdr:colOff>
      <xdr:row>98</xdr:row>
      <xdr:rowOff>33809</xdr:rowOff>
    </xdr:to>
    <xdr:cxnSp macro="">
      <xdr:nvCxnSpPr>
        <xdr:cNvPr id="241" name="直線コネクタ 240"/>
        <xdr:cNvCxnSpPr/>
      </xdr:nvCxnSpPr>
      <xdr:spPr>
        <a:xfrm>
          <a:off x="1130300" y="16546469"/>
          <a:ext cx="889000" cy="2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4" name="フローチャート: 判断 243"/>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72503</xdr:rowOff>
    </xdr:from>
    <xdr:ext cx="534377" cy="259045"/>
    <xdr:sp macro="" textlink="">
      <xdr:nvSpPr>
        <xdr:cNvPr id="245" name="テキスト ボックス 244"/>
        <xdr:cNvSpPr txBox="1"/>
      </xdr:nvSpPr>
      <xdr:spPr>
        <a:xfrm>
          <a:off x="863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170706</xdr:rowOff>
    </xdr:from>
    <xdr:to>
      <xdr:col>24</xdr:col>
      <xdr:colOff>114300</xdr:colOff>
      <xdr:row>98</xdr:row>
      <xdr:rowOff>100856</xdr:rowOff>
    </xdr:to>
    <xdr:sp macro="" textlink="">
      <xdr:nvSpPr>
        <xdr:cNvPr id="251" name="楕円 250"/>
        <xdr:cNvSpPr/>
      </xdr:nvSpPr>
      <xdr:spPr>
        <a:xfrm>
          <a:off x="4584700" y="168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149133</xdr:rowOff>
    </xdr:from>
    <xdr:ext cx="534377" cy="259045"/>
    <xdr:sp macro="" textlink="">
      <xdr:nvSpPr>
        <xdr:cNvPr id="252" name="衛生費該当値テキスト"/>
        <xdr:cNvSpPr txBox="1"/>
      </xdr:nvSpPr>
      <xdr:spPr>
        <a:xfrm>
          <a:off x="4686300" y="1677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22867</xdr:rowOff>
    </xdr:from>
    <xdr:to>
      <xdr:col>20</xdr:col>
      <xdr:colOff>38100</xdr:colOff>
      <xdr:row>98</xdr:row>
      <xdr:rowOff>124467</xdr:rowOff>
    </xdr:to>
    <xdr:sp macro="" textlink="">
      <xdr:nvSpPr>
        <xdr:cNvPr id="253" name="楕円 252"/>
        <xdr:cNvSpPr/>
      </xdr:nvSpPr>
      <xdr:spPr>
        <a:xfrm>
          <a:off x="3746500" y="168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115594</xdr:rowOff>
    </xdr:from>
    <xdr:ext cx="534377" cy="259045"/>
    <xdr:sp macro="" textlink="">
      <xdr:nvSpPr>
        <xdr:cNvPr id="254" name="テキスト ボックス 253"/>
        <xdr:cNvSpPr txBox="1"/>
      </xdr:nvSpPr>
      <xdr:spPr>
        <a:xfrm>
          <a:off x="3530111" y="1691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148842</xdr:rowOff>
    </xdr:from>
    <xdr:to>
      <xdr:col>15</xdr:col>
      <xdr:colOff>101600</xdr:colOff>
      <xdr:row>98</xdr:row>
      <xdr:rowOff>78992</xdr:rowOff>
    </xdr:to>
    <xdr:sp macro="" textlink="">
      <xdr:nvSpPr>
        <xdr:cNvPr id="255" name="楕円 254"/>
        <xdr:cNvSpPr/>
      </xdr:nvSpPr>
      <xdr:spPr>
        <a:xfrm>
          <a:off x="2857500" y="167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70119</xdr:rowOff>
    </xdr:from>
    <xdr:ext cx="534377" cy="259045"/>
    <xdr:sp macro="" textlink="">
      <xdr:nvSpPr>
        <xdr:cNvPr id="256" name="テキスト ボックス 255"/>
        <xdr:cNvSpPr txBox="1"/>
      </xdr:nvSpPr>
      <xdr:spPr>
        <a:xfrm>
          <a:off x="2641111" y="168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154459</xdr:rowOff>
    </xdr:from>
    <xdr:to>
      <xdr:col>10</xdr:col>
      <xdr:colOff>165100</xdr:colOff>
      <xdr:row>98</xdr:row>
      <xdr:rowOff>84609</xdr:rowOff>
    </xdr:to>
    <xdr:sp macro="" textlink="">
      <xdr:nvSpPr>
        <xdr:cNvPr id="257" name="楕円 256"/>
        <xdr:cNvSpPr/>
      </xdr:nvSpPr>
      <xdr:spPr>
        <a:xfrm>
          <a:off x="1968500" y="167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75736</xdr:rowOff>
    </xdr:from>
    <xdr:ext cx="534377" cy="259045"/>
    <xdr:sp macro="" textlink="">
      <xdr:nvSpPr>
        <xdr:cNvPr id="258" name="テキスト ボックス 257"/>
        <xdr:cNvSpPr txBox="1"/>
      </xdr:nvSpPr>
      <xdr:spPr>
        <a:xfrm>
          <a:off x="1752111" y="168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36469</xdr:rowOff>
    </xdr:from>
    <xdr:to>
      <xdr:col>6</xdr:col>
      <xdr:colOff>38100</xdr:colOff>
      <xdr:row>96</xdr:row>
      <xdr:rowOff>138069</xdr:rowOff>
    </xdr:to>
    <xdr:sp macro="" textlink="">
      <xdr:nvSpPr>
        <xdr:cNvPr id="259" name="楕円 258"/>
        <xdr:cNvSpPr/>
      </xdr:nvSpPr>
      <xdr:spPr>
        <a:xfrm>
          <a:off x="1079500" y="1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154596</xdr:rowOff>
    </xdr:from>
    <xdr:ext cx="534377" cy="259045"/>
    <xdr:sp macro="" textlink="">
      <xdr:nvSpPr>
        <xdr:cNvPr id="260" name="テキスト ボックス 259"/>
        <xdr:cNvSpPr txBox="1"/>
      </xdr:nvSpPr>
      <xdr:spPr>
        <a:xfrm>
          <a:off x="863111" y="162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5588</xdr:rowOff>
    </xdr:from>
    <xdr:to>
      <xdr:col>55</xdr:col>
      <xdr:colOff>0</xdr:colOff>
      <xdr:row>39</xdr:row>
      <xdr:rowOff>5969</xdr:rowOff>
    </xdr:to>
    <xdr:cxnSp macro="">
      <xdr:nvCxnSpPr>
        <xdr:cNvPr id="289" name="直線コネクタ 288"/>
        <xdr:cNvCxnSpPr/>
      </xdr:nvCxnSpPr>
      <xdr:spPr>
        <a:xfrm flipV="1">
          <a:off x="9639300" y="66921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5969</xdr:rowOff>
    </xdr:from>
    <xdr:to>
      <xdr:col>50</xdr:col>
      <xdr:colOff>114300</xdr:colOff>
      <xdr:row>39</xdr:row>
      <xdr:rowOff>6350</xdr:rowOff>
    </xdr:to>
    <xdr:cxnSp macro="">
      <xdr:nvCxnSpPr>
        <xdr:cNvPr id="292" name="直線コネクタ 291"/>
        <xdr:cNvCxnSpPr/>
      </xdr:nvCxnSpPr>
      <xdr:spPr>
        <a:xfrm flipV="1">
          <a:off x="8750300" y="6692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153797</xdr:rowOff>
    </xdr:from>
    <xdr:to>
      <xdr:col>45</xdr:col>
      <xdr:colOff>177800</xdr:colOff>
      <xdr:row>39</xdr:row>
      <xdr:rowOff>6350</xdr:rowOff>
    </xdr:to>
    <xdr:cxnSp macro="">
      <xdr:nvCxnSpPr>
        <xdr:cNvPr id="295" name="直線コネクタ 294"/>
        <xdr:cNvCxnSpPr/>
      </xdr:nvCxnSpPr>
      <xdr:spPr>
        <a:xfrm>
          <a:off x="7861300" y="66688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149034</xdr:rowOff>
    </xdr:from>
    <xdr:to>
      <xdr:col>41</xdr:col>
      <xdr:colOff>50800</xdr:colOff>
      <xdr:row>38</xdr:row>
      <xdr:rowOff>153797</xdr:rowOff>
    </xdr:to>
    <xdr:cxnSp macro="">
      <xdr:nvCxnSpPr>
        <xdr:cNvPr id="298" name="直線コネクタ 297"/>
        <xdr:cNvCxnSpPr/>
      </xdr:nvCxnSpPr>
      <xdr:spPr>
        <a:xfrm>
          <a:off x="6972300" y="6492684"/>
          <a:ext cx="889000" cy="17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1" name="フローチャート: 判断 300"/>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120349</xdr:rowOff>
    </xdr:from>
    <xdr:ext cx="469744" cy="259045"/>
    <xdr:sp macro="" textlink="">
      <xdr:nvSpPr>
        <xdr:cNvPr id="302" name="テキスト ボックス 301"/>
        <xdr:cNvSpPr txBox="1"/>
      </xdr:nvSpPr>
      <xdr:spPr>
        <a:xfrm>
          <a:off x="6737428"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126238</xdr:rowOff>
    </xdr:from>
    <xdr:to>
      <xdr:col>55</xdr:col>
      <xdr:colOff>50800</xdr:colOff>
      <xdr:row>39</xdr:row>
      <xdr:rowOff>56388</xdr:rowOff>
    </xdr:to>
    <xdr:sp macro="" textlink="">
      <xdr:nvSpPr>
        <xdr:cNvPr id="308" name="楕円 307"/>
        <xdr:cNvSpPr/>
      </xdr:nvSpPr>
      <xdr:spPr>
        <a:xfrm>
          <a:off x="104267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41165</xdr:rowOff>
    </xdr:from>
    <xdr:ext cx="378565" cy="259045"/>
    <xdr:sp macro="" textlink="">
      <xdr:nvSpPr>
        <xdr:cNvPr id="309" name="労働費該当値テキスト"/>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126619</xdr:rowOff>
    </xdr:from>
    <xdr:to>
      <xdr:col>50</xdr:col>
      <xdr:colOff>165100</xdr:colOff>
      <xdr:row>39</xdr:row>
      <xdr:rowOff>56769</xdr:rowOff>
    </xdr:to>
    <xdr:sp macro="" textlink="">
      <xdr:nvSpPr>
        <xdr:cNvPr id="310" name="楕円 309"/>
        <xdr:cNvSpPr/>
      </xdr:nvSpPr>
      <xdr:spPr>
        <a:xfrm>
          <a:off x="9588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47896</xdr:rowOff>
    </xdr:from>
    <xdr:ext cx="378565" cy="259045"/>
    <xdr:sp macro="" textlink="">
      <xdr:nvSpPr>
        <xdr:cNvPr id="311" name="テキスト ボックス 310"/>
        <xdr:cNvSpPr txBox="1"/>
      </xdr:nvSpPr>
      <xdr:spPr>
        <a:xfrm>
          <a:off x="9450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127000</xdr:rowOff>
    </xdr:from>
    <xdr:to>
      <xdr:col>46</xdr:col>
      <xdr:colOff>38100</xdr:colOff>
      <xdr:row>39</xdr:row>
      <xdr:rowOff>57150</xdr:rowOff>
    </xdr:to>
    <xdr:sp macro="" textlink="">
      <xdr:nvSpPr>
        <xdr:cNvPr id="312" name="楕円 311"/>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48277</xdr:rowOff>
    </xdr:from>
    <xdr:ext cx="378565" cy="259045"/>
    <xdr:sp macro="" textlink="">
      <xdr:nvSpPr>
        <xdr:cNvPr id="313" name="テキスト ボックス 312"/>
        <xdr:cNvSpPr txBox="1"/>
      </xdr:nvSpPr>
      <xdr:spPr>
        <a:xfrm>
          <a:off x="8561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102997</xdr:rowOff>
    </xdr:from>
    <xdr:to>
      <xdr:col>41</xdr:col>
      <xdr:colOff>101600</xdr:colOff>
      <xdr:row>39</xdr:row>
      <xdr:rowOff>33147</xdr:rowOff>
    </xdr:to>
    <xdr:sp macro="" textlink="">
      <xdr:nvSpPr>
        <xdr:cNvPr id="314" name="楕円 313"/>
        <xdr:cNvSpPr/>
      </xdr:nvSpPr>
      <xdr:spPr>
        <a:xfrm>
          <a:off x="7810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24274</xdr:rowOff>
    </xdr:from>
    <xdr:ext cx="378565" cy="259045"/>
    <xdr:sp macro="" textlink="">
      <xdr:nvSpPr>
        <xdr:cNvPr id="315" name="テキスト ボックス 314"/>
        <xdr:cNvSpPr txBox="1"/>
      </xdr:nvSpPr>
      <xdr:spPr>
        <a:xfrm>
          <a:off x="7672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98234</xdr:rowOff>
    </xdr:from>
    <xdr:to>
      <xdr:col>36</xdr:col>
      <xdr:colOff>165100</xdr:colOff>
      <xdr:row>38</xdr:row>
      <xdr:rowOff>28384</xdr:rowOff>
    </xdr:to>
    <xdr:sp macro="" textlink="">
      <xdr:nvSpPr>
        <xdr:cNvPr id="316" name="楕円 315"/>
        <xdr:cNvSpPr/>
      </xdr:nvSpPr>
      <xdr:spPr>
        <a:xfrm>
          <a:off x="6921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19511</xdr:rowOff>
    </xdr:from>
    <xdr:ext cx="469744" cy="259045"/>
    <xdr:sp macro="" textlink="">
      <xdr:nvSpPr>
        <xdr:cNvPr id="317" name="テキスト ボックス 316"/>
        <xdr:cNvSpPr txBox="1"/>
      </xdr:nvSpPr>
      <xdr:spPr>
        <a:xfrm>
          <a:off x="6737428" y="653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148013</xdr:rowOff>
    </xdr:from>
    <xdr:to>
      <xdr:col>55</xdr:col>
      <xdr:colOff>0</xdr:colOff>
      <xdr:row>57</xdr:row>
      <xdr:rowOff>99459</xdr:rowOff>
    </xdr:to>
    <xdr:cxnSp macro="">
      <xdr:nvCxnSpPr>
        <xdr:cNvPr id="346" name="直線コネクタ 345"/>
        <xdr:cNvCxnSpPr/>
      </xdr:nvCxnSpPr>
      <xdr:spPr>
        <a:xfrm>
          <a:off x="9639300" y="9749213"/>
          <a:ext cx="838200" cy="1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148013</xdr:rowOff>
    </xdr:from>
    <xdr:to>
      <xdr:col>50</xdr:col>
      <xdr:colOff>114300</xdr:colOff>
      <xdr:row>57</xdr:row>
      <xdr:rowOff>120871</xdr:rowOff>
    </xdr:to>
    <xdr:cxnSp macro="">
      <xdr:nvCxnSpPr>
        <xdr:cNvPr id="349" name="直線コネクタ 348"/>
        <xdr:cNvCxnSpPr/>
      </xdr:nvCxnSpPr>
      <xdr:spPr>
        <a:xfrm flipV="1">
          <a:off x="8750300" y="9749213"/>
          <a:ext cx="889000" cy="14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120871</xdr:rowOff>
    </xdr:from>
    <xdr:to>
      <xdr:col>45</xdr:col>
      <xdr:colOff>177800</xdr:colOff>
      <xdr:row>57</xdr:row>
      <xdr:rowOff>152181</xdr:rowOff>
    </xdr:to>
    <xdr:cxnSp macro="">
      <xdr:nvCxnSpPr>
        <xdr:cNvPr id="352" name="直線コネクタ 351"/>
        <xdr:cNvCxnSpPr/>
      </xdr:nvCxnSpPr>
      <xdr:spPr>
        <a:xfrm flipV="1">
          <a:off x="7861300" y="9893521"/>
          <a:ext cx="8890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152181</xdr:rowOff>
    </xdr:from>
    <xdr:to>
      <xdr:col>41</xdr:col>
      <xdr:colOff>50800</xdr:colOff>
      <xdr:row>57</xdr:row>
      <xdr:rowOff>159817</xdr:rowOff>
    </xdr:to>
    <xdr:cxnSp macro="">
      <xdr:nvCxnSpPr>
        <xdr:cNvPr id="355" name="直線コネクタ 354"/>
        <xdr:cNvCxnSpPr/>
      </xdr:nvCxnSpPr>
      <xdr:spPr>
        <a:xfrm flipV="1">
          <a:off x="6972300" y="9924831"/>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58" name="フローチャート: 判断 357"/>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28445</xdr:rowOff>
    </xdr:from>
    <xdr:ext cx="534377" cy="259045"/>
    <xdr:sp macro="" textlink="">
      <xdr:nvSpPr>
        <xdr:cNvPr id="359" name="テキスト ボックス 358"/>
        <xdr:cNvSpPr txBox="1"/>
      </xdr:nvSpPr>
      <xdr:spPr>
        <a:xfrm>
          <a:off x="6705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48659</xdr:rowOff>
    </xdr:from>
    <xdr:to>
      <xdr:col>55</xdr:col>
      <xdr:colOff>50800</xdr:colOff>
      <xdr:row>57</xdr:row>
      <xdr:rowOff>150259</xdr:rowOff>
    </xdr:to>
    <xdr:sp macro="" textlink="">
      <xdr:nvSpPr>
        <xdr:cNvPr id="365" name="楕円 364"/>
        <xdr:cNvSpPr/>
      </xdr:nvSpPr>
      <xdr:spPr>
        <a:xfrm>
          <a:off x="10426700" y="98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27086</xdr:rowOff>
    </xdr:from>
    <xdr:ext cx="534377" cy="259045"/>
    <xdr:sp macro="" textlink="">
      <xdr:nvSpPr>
        <xdr:cNvPr id="366" name="農林水産業費該当値テキスト"/>
        <xdr:cNvSpPr txBox="1"/>
      </xdr:nvSpPr>
      <xdr:spPr>
        <a:xfrm>
          <a:off x="10528300" y="97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97213</xdr:rowOff>
    </xdr:from>
    <xdr:to>
      <xdr:col>50</xdr:col>
      <xdr:colOff>165100</xdr:colOff>
      <xdr:row>57</xdr:row>
      <xdr:rowOff>27363</xdr:rowOff>
    </xdr:to>
    <xdr:sp macro="" textlink="">
      <xdr:nvSpPr>
        <xdr:cNvPr id="367" name="楕円 366"/>
        <xdr:cNvSpPr/>
      </xdr:nvSpPr>
      <xdr:spPr>
        <a:xfrm>
          <a:off x="9588500" y="96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43890</xdr:rowOff>
    </xdr:from>
    <xdr:ext cx="534377" cy="259045"/>
    <xdr:sp macro="" textlink="">
      <xdr:nvSpPr>
        <xdr:cNvPr id="368" name="テキスト ボックス 367"/>
        <xdr:cNvSpPr txBox="1"/>
      </xdr:nvSpPr>
      <xdr:spPr>
        <a:xfrm>
          <a:off x="9372111" y="94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70071</xdr:rowOff>
    </xdr:from>
    <xdr:to>
      <xdr:col>46</xdr:col>
      <xdr:colOff>38100</xdr:colOff>
      <xdr:row>58</xdr:row>
      <xdr:rowOff>221</xdr:rowOff>
    </xdr:to>
    <xdr:sp macro="" textlink="">
      <xdr:nvSpPr>
        <xdr:cNvPr id="369" name="楕円 368"/>
        <xdr:cNvSpPr/>
      </xdr:nvSpPr>
      <xdr:spPr>
        <a:xfrm>
          <a:off x="8699500" y="98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16748</xdr:rowOff>
    </xdr:from>
    <xdr:ext cx="534377" cy="259045"/>
    <xdr:sp macro="" textlink="">
      <xdr:nvSpPr>
        <xdr:cNvPr id="370" name="テキスト ボックス 369"/>
        <xdr:cNvSpPr txBox="1"/>
      </xdr:nvSpPr>
      <xdr:spPr>
        <a:xfrm>
          <a:off x="8483111" y="96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101381</xdr:rowOff>
    </xdr:from>
    <xdr:to>
      <xdr:col>41</xdr:col>
      <xdr:colOff>101600</xdr:colOff>
      <xdr:row>58</xdr:row>
      <xdr:rowOff>31531</xdr:rowOff>
    </xdr:to>
    <xdr:sp macro="" textlink="">
      <xdr:nvSpPr>
        <xdr:cNvPr id="371" name="楕円 370"/>
        <xdr:cNvSpPr/>
      </xdr:nvSpPr>
      <xdr:spPr>
        <a:xfrm>
          <a:off x="7810500" y="98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22658</xdr:rowOff>
    </xdr:from>
    <xdr:ext cx="534377" cy="259045"/>
    <xdr:sp macro="" textlink="">
      <xdr:nvSpPr>
        <xdr:cNvPr id="372" name="テキスト ボックス 371"/>
        <xdr:cNvSpPr txBox="1"/>
      </xdr:nvSpPr>
      <xdr:spPr>
        <a:xfrm>
          <a:off x="7594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109017</xdr:rowOff>
    </xdr:from>
    <xdr:to>
      <xdr:col>36</xdr:col>
      <xdr:colOff>165100</xdr:colOff>
      <xdr:row>58</xdr:row>
      <xdr:rowOff>39167</xdr:rowOff>
    </xdr:to>
    <xdr:sp macro="" textlink="">
      <xdr:nvSpPr>
        <xdr:cNvPr id="373" name="楕円 372"/>
        <xdr:cNvSpPr/>
      </xdr:nvSpPr>
      <xdr:spPr>
        <a:xfrm>
          <a:off x="6921500" y="9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30294</xdr:rowOff>
    </xdr:from>
    <xdr:ext cx="534377" cy="259045"/>
    <xdr:sp macro="" textlink="">
      <xdr:nvSpPr>
        <xdr:cNvPr id="374" name="テキスト ボックス 373"/>
        <xdr:cNvSpPr txBox="1"/>
      </xdr:nvSpPr>
      <xdr:spPr>
        <a:xfrm>
          <a:off x="6705111" y="99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32007</xdr:rowOff>
    </xdr:from>
    <xdr:to>
      <xdr:col>55</xdr:col>
      <xdr:colOff>0</xdr:colOff>
      <xdr:row>78</xdr:row>
      <xdr:rowOff>2746</xdr:rowOff>
    </xdr:to>
    <xdr:cxnSp macro="">
      <xdr:nvCxnSpPr>
        <xdr:cNvPr id="401" name="直線コネクタ 400"/>
        <xdr:cNvCxnSpPr/>
      </xdr:nvCxnSpPr>
      <xdr:spPr>
        <a:xfrm>
          <a:off x="9639300" y="12547857"/>
          <a:ext cx="838200" cy="8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158011</xdr:rowOff>
    </xdr:from>
    <xdr:to>
      <xdr:col>50</xdr:col>
      <xdr:colOff>114300</xdr:colOff>
      <xdr:row>73</xdr:row>
      <xdr:rowOff>32007</xdr:rowOff>
    </xdr:to>
    <xdr:cxnSp macro="">
      <xdr:nvCxnSpPr>
        <xdr:cNvPr id="404" name="直線コネクタ 403"/>
        <xdr:cNvCxnSpPr/>
      </xdr:nvCxnSpPr>
      <xdr:spPr>
        <a:xfrm>
          <a:off x="8750300" y="12502411"/>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28943</xdr:rowOff>
    </xdr:from>
    <xdr:to>
      <xdr:col>45</xdr:col>
      <xdr:colOff>177800</xdr:colOff>
      <xdr:row>72</xdr:row>
      <xdr:rowOff>158011</xdr:rowOff>
    </xdr:to>
    <xdr:cxnSp macro="">
      <xdr:nvCxnSpPr>
        <xdr:cNvPr id="407" name="直線コネクタ 406"/>
        <xdr:cNvCxnSpPr/>
      </xdr:nvCxnSpPr>
      <xdr:spPr>
        <a:xfrm>
          <a:off x="7861300" y="12373343"/>
          <a:ext cx="889000" cy="12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28943</xdr:rowOff>
    </xdr:from>
    <xdr:to>
      <xdr:col>41</xdr:col>
      <xdr:colOff>50800</xdr:colOff>
      <xdr:row>77</xdr:row>
      <xdr:rowOff>85224</xdr:rowOff>
    </xdr:to>
    <xdr:cxnSp macro="">
      <xdr:nvCxnSpPr>
        <xdr:cNvPr id="410" name="直線コネクタ 409"/>
        <xdr:cNvCxnSpPr/>
      </xdr:nvCxnSpPr>
      <xdr:spPr>
        <a:xfrm flipV="1">
          <a:off x="6972300" y="12373343"/>
          <a:ext cx="889000" cy="9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34288</xdr:rowOff>
    </xdr:from>
    <xdr:to>
      <xdr:col>36</xdr:col>
      <xdr:colOff>165100</xdr:colOff>
      <xdr:row>76</xdr:row>
      <xdr:rowOff>135888</xdr:rowOff>
    </xdr:to>
    <xdr:sp macro="" textlink="">
      <xdr:nvSpPr>
        <xdr:cNvPr id="413" name="フローチャート: 判断 412"/>
        <xdr:cNvSpPr/>
      </xdr:nvSpPr>
      <xdr:spPr>
        <a:xfrm>
          <a:off x="6921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152415</xdr:rowOff>
    </xdr:from>
    <xdr:ext cx="534377" cy="259045"/>
    <xdr:sp macro="" textlink="">
      <xdr:nvSpPr>
        <xdr:cNvPr id="414" name="テキスト ボックス 413"/>
        <xdr:cNvSpPr txBox="1"/>
      </xdr:nvSpPr>
      <xdr:spPr>
        <a:xfrm>
          <a:off x="6705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123396</xdr:rowOff>
    </xdr:from>
    <xdr:to>
      <xdr:col>55</xdr:col>
      <xdr:colOff>50800</xdr:colOff>
      <xdr:row>78</xdr:row>
      <xdr:rowOff>53546</xdr:rowOff>
    </xdr:to>
    <xdr:sp macro="" textlink="">
      <xdr:nvSpPr>
        <xdr:cNvPr id="420" name="楕円 419"/>
        <xdr:cNvSpPr/>
      </xdr:nvSpPr>
      <xdr:spPr>
        <a:xfrm>
          <a:off x="10426700" y="133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38323</xdr:rowOff>
    </xdr:from>
    <xdr:ext cx="469744" cy="259045"/>
    <xdr:sp macro="" textlink="">
      <xdr:nvSpPr>
        <xdr:cNvPr id="421" name="商工費該当値テキスト"/>
        <xdr:cNvSpPr txBox="1"/>
      </xdr:nvSpPr>
      <xdr:spPr>
        <a:xfrm>
          <a:off x="10528300" y="132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152657</xdr:rowOff>
    </xdr:from>
    <xdr:to>
      <xdr:col>50</xdr:col>
      <xdr:colOff>165100</xdr:colOff>
      <xdr:row>73</xdr:row>
      <xdr:rowOff>82807</xdr:rowOff>
    </xdr:to>
    <xdr:sp macro="" textlink="">
      <xdr:nvSpPr>
        <xdr:cNvPr id="422" name="楕円 421"/>
        <xdr:cNvSpPr/>
      </xdr:nvSpPr>
      <xdr:spPr>
        <a:xfrm>
          <a:off x="9588500" y="124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99334</xdr:rowOff>
    </xdr:from>
    <xdr:ext cx="534377" cy="259045"/>
    <xdr:sp macro="" textlink="">
      <xdr:nvSpPr>
        <xdr:cNvPr id="423" name="テキスト ボックス 422"/>
        <xdr:cNvSpPr txBox="1"/>
      </xdr:nvSpPr>
      <xdr:spPr>
        <a:xfrm>
          <a:off x="9372111" y="122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107211</xdr:rowOff>
    </xdr:from>
    <xdr:to>
      <xdr:col>46</xdr:col>
      <xdr:colOff>38100</xdr:colOff>
      <xdr:row>73</xdr:row>
      <xdr:rowOff>37361</xdr:rowOff>
    </xdr:to>
    <xdr:sp macro="" textlink="">
      <xdr:nvSpPr>
        <xdr:cNvPr id="424" name="楕円 423"/>
        <xdr:cNvSpPr/>
      </xdr:nvSpPr>
      <xdr:spPr>
        <a:xfrm>
          <a:off x="8699500" y="124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53888</xdr:rowOff>
    </xdr:from>
    <xdr:ext cx="534377" cy="259045"/>
    <xdr:sp macro="" textlink="">
      <xdr:nvSpPr>
        <xdr:cNvPr id="425" name="テキスト ボックス 424"/>
        <xdr:cNvSpPr txBox="1"/>
      </xdr:nvSpPr>
      <xdr:spPr>
        <a:xfrm>
          <a:off x="8483111" y="122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149593</xdr:rowOff>
    </xdr:from>
    <xdr:to>
      <xdr:col>41</xdr:col>
      <xdr:colOff>101600</xdr:colOff>
      <xdr:row>72</xdr:row>
      <xdr:rowOff>79743</xdr:rowOff>
    </xdr:to>
    <xdr:sp macro="" textlink="">
      <xdr:nvSpPr>
        <xdr:cNvPr id="426" name="楕円 425"/>
        <xdr:cNvSpPr/>
      </xdr:nvSpPr>
      <xdr:spPr>
        <a:xfrm>
          <a:off x="7810500" y="123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96270</xdr:rowOff>
    </xdr:from>
    <xdr:ext cx="534377" cy="259045"/>
    <xdr:sp macro="" textlink="">
      <xdr:nvSpPr>
        <xdr:cNvPr id="427" name="テキスト ボックス 426"/>
        <xdr:cNvSpPr txBox="1"/>
      </xdr:nvSpPr>
      <xdr:spPr>
        <a:xfrm>
          <a:off x="7594111" y="1209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34424</xdr:rowOff>
    </xdr:from>
    <xdr:to>
      <xdr:col>36</xdr:col>
      <xdr:colOff>165100</xdr:colOff>
      <xdr:row>77</xdr:row>
      <xdr:rowOff>136024</xdr:rowOff>
    </xdr:to>
    <xdr:sp macro="" textlink="">
      <xdr:nvSpPr>
        <xdr:cNvPr id="428" name="楕円 427"/>
        <xdr:cNvSpPr/>
      </xdr:nvSpPr>
      <xdr:spPr>
        <a:xfrm>
          <a:off x="6921500" y="132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127151</xdr:rowOff>
    </xdr:from>
    <xdr:ext cx="469744" cy="259045"/>
    <xdr:sp macro="" textlink="">
      <xdr:nvSpPr>
        <xdr:cNvPr id="429" name="テキスト ボックス 428"/>
        <xdr:cNvSpPr txBox="1"/>
      </xdr:nvSpPr>
      <xdr:spPr>
        <a:xfrm>
          <a:off x="6737428" y="1332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161144</xdr:rowOff>
    </xdr:from>
    <xdr:to>
      <xdr:col>55</xdr:col>
      <xdr:colOff>0</xdr:colOff>
      <xdr:row>98</xdr:row>
      <xdr:rowOff>162855</xdr:rowOff>
    </xdr:to>
    <xdr:cxnSp macro="">
      <xdr:nvCxnSpPr>
        <xdr:cNvPr id="458" name="直線コネクタ 457"/>
        <xdr:cNvCxnSpPr/>
      </xdr:nvCxnSpPr>
      <xdr:spPr>
        <a:xfrm flipV="1">
          <a:off x="9639300" y="16963244"/>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160671</xdr:rowOff>
    </xdr:from>
    <xdr:to>
      <xdr:col>50</xdr:col>
      <xdr:colOff>114300</xdr:colOff>
      <xdr:row>98</xdr:row>
      <xdr:rowOff>162855</xdr:rowOff>
    </xdr:to>
    <xdr:cxnSp macro="">
      <xdr:nvCxnSpPr>
        <xdr:cNvPr id="461" name="直線コネクタ 460"/>
        <xdr:cNvCxnSpPr/>
      </xdr:nvCxnSpPr>
      <xdr:spPr>
        <a:xfrm>
          <a:off x="8750300" y="16962771"/>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160671</xdr:rowOff>
    </xdr:from>
    <xdr:to>
      <xdr:col>45</xdr:col>
      <xdr:colOff>177800</xdr:colOff>
      <xdr:row>98</xdr:row>
      <xdr:rowOff>161260</xdr:rowOff>
    </xdr:to>
    <xdr:cxnSp macro="">
      <xdr:nvCxnSpPr>
        <xdr:cNvPr id="464" name="直線コネクタ 463"/>
        <xdr:cNvCxnSpPr/>
      </xdr:nvCxnSpPr>
      <xdr:spPr>
        <a:xfrm flipV="1">
          <a:off x="7861300" y="16962771"/>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161260</xdr:rowOff>
    </xdr:from>
    <xdr:to>
      <xdr:col>41</xdr:col>
      <xdr:colOff>50800</xdr:colOff>
      <xdr:row>98</xdr:row>
      <xdr:rowOff>161985</xdr:rowOff>
    </xdr:to>
    <xdr:cxnSp macro="">
      <xdr:nvCxnSpPr>
        <xdr:cNvPr id="467" name="直線コネクタ 466"/>
        <xdr:cNvCxnSpPr/>
      </xdr:nvCxnSpPr>
      <xdr:spPr>
        <a:xfrm flipV="1">
          <a:off x="6972300" y="16963360"/>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0" name="フローチャート: 判断 469"/>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37923</xdr:rowOff>
    </xdr:from>
    <xdr:ext cx="534377" cy="259045"/>
    <xdr:sp macro="" textlink="">
      <xdr:nvSpPr>
        <xdr:cNvPr id="471" name="テキスト ボックス 470"/>
        <xdr:cNvSpPr txBox="1"/>
      </xdr:nvSpPr>
      <xdr:spPr>
        <a:xfrm>
          <a:off x="6705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110344</xdr:rowOff>
    </xdr:from>
    <xdr:to>
      <xdr:col>55</xdr:col>
      <xdr:colOff>50800</xdr:colOff>
      <xdr:row>99</xdr:row>
      <xdr:rowOff>40494</xdr:rowOff>
    </xdr:to>
    <xdr:sp macro="" textlink="">
      <xdr:nvSpPr>
        <xdr:cNvPr id="477" name="楕円 476"/>
        <xdr:cNvSpPr/>
      </xdr:nvSpPr>
      <xdr:spPr>
        <a:xfrm>
          <a:off x="10426700" y="169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112055</xdr:rowOff>
    </xdr:from>
    <xdr:to>
      <xdr:col>50</xdr:col>
      <xdr:colOff>165100</xdr:colOff>
      <xdr:row>99</xdr:row>
      <xdr:rowOff>42205</xdr:rowOff>
    </xdr:to>
    <xdr:sp macro="" textlink="">
      <xdr:nvSpPr>
        <xdr:cNvPr id="479" name="楕円 478"/>
        <xdr:cNvSpPr/>
      </xdr:nvSpPr>
      <xdr:spPr>
        <a:xfrm>
          <a:off x="9588500" y="169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33332</xdr:rowOff>
    </xdr:from>
    <xdr:ext cx="534377" cy="259045"/>
    <xdr:sp macro="" textlink="">
      <xdr:nvSpPr>
        <xdr:cNvPr id="480" name="テキスト ボックス 479"/>
        <xdr:cNvSpPr txBox="1"/>
      </xdr:nvSpPr>
      <xdr:spPr>
        <a:xfrm>
          <a:off x="9372111" y="170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109871</xdr:rowOff>
    </xdr:from>
    <xdr:to>
      <xdr:col>46</xdr:col>
      <xdr:colOff>38100</xdr:colOff>
      <xdr:row>99</xdr:row>
      <xdr:rowOff>40021</xdr:rowOff>
    </xdr:to>
    <xdr:sp macro="" textlink="">
      <xdr:nvSpPr>
        <xdr:cNvPr id="481" name="楕円 480"/>
        <xdr:cNvSpPr/>
      </xdr:nvSpPr>
      <xdr:spPr>
        <a:xfrm>
          <a:off x="8699500" y="169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31148</xdr:rowOff>
    </xdr:from>
    <xdr:ext cx="534377" cy="259045"/>
    <xdr:sp macro="" textlink="">
      <xdr:nvSpPr>
        <xdr:cNvPr id="482" name="テキスト ボックス 481"/>
        <xdr:cNvSpPr txBox="1"/>
      </xdr:nvSpPr>
      <xdr:spPr>
        <a:xfrm>
          <a:off x="8483111" y="170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110460</xdr:rowOff>
    </xdr:from>
    <xdr:to>
      <xdr:col>41</xdr:col>
      <xdr:colOff>101600</xdr:colOff>
      <xdr:row>99</xdr:row>
      <xdr:rowOff>40610</xdr:rowOff>
    </xdr:to>
    <xdr:sp macro="" textlink="">
      <xdr:nvSpPr>
        <xdr:cNvPr id="483" name="楕円 482"/>
        <xdr:cNvSpPr/>
      </xdr:nvSpPr>
      <xdr:spPr>
        <a:xfrm>
          <a:off x="7810500" y="169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31737</xdr:rowOff>
    </xdr:from>
    <xdr:ext cx="534377" cy="259045"/>
    <xdr:sp macro="" textlink="">
      <xdr:nvSpPr>
        <xdr:cNvPr id="484" name="テキスト ボックス 483"/>
        <xdr:cNvSpPr txBox="1"/>
      </xdr:nvSpPr>
      <xdr:spPr>
        <a:xfrm>
          <a:off x="7594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111185</xdr:rowOff>
    </xdr:from>
    <xdr:to>
      <xdr:col>36</xdr:col>
      <xdr:colOff>165100</xdr:colOff>
      <xdr:row>99</xdr:row>
      <xdr:rowOff>41335</xdr:rowOff>
    </xdr:to>
    <xdr:sp macro="" textlink="">
      <xdr:nvSpPr>
        <xdr:cNvPr id="485" name="楕円 484"/>
        <xdr:cNvSpPr/>
      </xdr:nvSpPr>
      <xdr:spPr>
        <a:xfrm>
          <a:off x="6921500" y="169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32462</xdr:rowOff>
    </xdr:from>
    <xdr:ext cx="534377" cy="259045"/>
    <xdr:sp macro="" textlink="">
      <xdr:nvSpPr>
        <xdr:cNvPr id="486" name="テキスト ボックス 485"/>
        <xdr:cNvSpPr txBox="1"/>
      </xdr:nvSpPr>
      <xdr:spPr>
        <a:xfrm>
          <a:off x="6705111" y="170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47936</xdr:rowOff>
    </xdr:from>
    <xdr:to>
      <xdr:col>85</xdr:col>
      <xdr:colOff>127000</xdr:colOff>
      <xdr:row>36</xdr:row>
      <xdr:rowOff>109087</xdr:rowOff>
    </xdr:to>
    <xdr:cxnSp macro="">
      <xdr:nvCxnSpPr>
        <xdr:cNvPr id="515" name="直線コネクタ 514"/>
        <xdr:cNvCxnSpPr/>
      </xdr:nvCxnSpPr>
      <xdr:spPr>
        <a:xfrm flipV="1">
          <a:off x="15481300" y="6220136"/>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109087</xdr:rowOff>
    </xdr:from>
    <xdr:to>
      <xdr:col>81</xdr:col>
      <xdr:colOff>50800</xdr:colOff>
      <xdr:row>36</xdr:row>
      <xdr:rowOff>143491</xdr:rowOff>
    </xdr:to>
    <xdr:cxnSp macro="">
      <xdr:nvCxnSpPr>
        <xdr:cNvPr id="518" name="直線コネクタ 517"/>
        <xdr:cNvCxnSpPr/>
      </xdr:nvCxnSpPr>
      <xdr:spPr>
        <a:xfrm flipV="1">
          <a:off x="14592300" y="628128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93790</xdr:rowOff>
    </xdr:from>
    <xdr:to>
      <xdr:col>76</xdr:col>
      <xdr:colOff>114300</xdr:colOff>
      <xdr:row>36</xdr:row>
      <xdr:rowOff>143491</xdr:rowOff>
    </xdr:to>
    <xdr:cxnSp macro="">
      <xdr:nvCxnSpPr>
        <xdr:cNvPr id="521" name="直線コネクタ 520"/>
        <xdr:cNvCxnSpPr/>
      </xdr:nvCxnSpPr>
      <xdr:spPr>
        <a:xfrm>
          <a:off x="13703300" y="6265990"/>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72511</xdr:rowOff>
    </xdr:from>
    <xdr:to>
      <xdr:col>71</xdr:col>
      <xdr:colOff>177800</xdr:colOff>
      <xdr:row>36</xdr:row>
      <xdr:rowOff>93790</xdr:rowOff>
    </xdr:to>
    <xdr:cxnSp macro="">
      <xdr:nvCxnSpPr>
        <xdr:cNvPr id="524" name="直線コネクタ 523"/>
        <xdr:cNvCxnSpPr/>
      </xdr:nvCxnSpPr>
      <xdr:spPr>
        <a:xfrm>
          <a:off x="12814300" y="6244711"/>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27" name="フローチャート: 判断 526"/>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6729</xdr:rowOff>
    </xdr:from>
    <xdr:ext cx="534377" cy="259045"/>
    <xdr:sp macro="" textlink="">
      <xdr:nvSpPr>
        <xdr:cNvPr id="528" name="テキスト ボックス 527"/>
        <xdr:cNvSpPr txBox="1"/>
      </xdr:nvSpPr>
      <xdr:spPr>
        <a:xfrm>
          <a:off x="12547111" y="6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168586</xdr:rowOff>
    </xdr:from>
    <xdr:to>
      <xdr:col>85</xdr:col>
      <xdr:colOff>177800</xdr:colOff>
      <xdr:row>36</xdr:row>
      <xdr:rowOff>98736</xdr:rowOff>
    </xdr:to>
    <xdr:sp macro="" textlink="">
      <xdr:nvSpPr>
        <xdr:cNvPr id="534" name="楕円 533"/>
        <xdr:cNvSpPr/>
      </xdr:nvSpPr>
      <xdr:spPr>
        <a:xfrm>
          <a:off x="16268700" y="61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20013</xdr:rowOff>
    </xdr:from>
    <xdr:ext cx="534377" cy="259045"/>
    <xdr:sp macro="" textlink="">
      <xdr:nvSpPr>
        <xdr:cNvPr id="535" name="消防費該当値テキスト"/>
        <xdr:cNvSpPr txBox="1"/>
      </xdr:nvSpPr>
      <xdr:spPr>
        <a:xfrm>
          <a:off x="16370300" y="60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58287</xdr:rowOff>
    </xdr:from>
    <xdr:to>
      <xdr:col>81</xdr:col>
      <xdr:colOff>101600</xdr:colOff>
      <xdr:row>36</xdr:row>
      <xdr:rowOff>159887</xdr:rowOff>
    </xdr:to>
    <xdr:sp macro="" textlink="">
      <xdr:nvSpPr>
        <xdr:cNvPr id="536" name="楕円 535"/>
        <xdr:cNvSpPr/>
      </xdr:nvSpPr>
      <xdr:spPr>
        <a:xfrm>
          <a:off x="15430500" y="62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151014</xdr:rowOff>
    </xdr:from>
    <xdr:ext cx="534377" cy="259045"/>
    <xdr:sp macro="" textlink="">
      <xdr:nvSpPr>
        <xdr:cNvPr id="537" name="テキスト ボックス 536"/>
        <xdr:cNvSpPr txBox="1"/>
      </xdr:nvSpPr>
      <xdr:spPr>
        <a:xfrm>
          <a:off x="15214111" y="63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92691</xdr:rowOff>
    </xdr:from>
    <xdr:to>
      <xdr:col>76</xdr:col>
      <xdr:colOff>165100</xdr:colOff>
      <xdr:row>37</xdr:row>
      <xdr:rowOff>22841</xdr:rowOff>
    </xdr:to>
    <xdr:sp macro="" textlink="">
      <xdr:nvSpPr>
        <xdr:cNvPr id="538" name="楕円 537"/>
        <xdr:cNvSpPr/>
      </xdr:nvSpPr>
      <xdr:spPr>
        <a:xfrm>
          <a:off x="14541500" y="62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13968</xdr:rowOff>
    </xdr:from>
    <xdr:ext cx="534377" cy="259045"/>
    <xdr:sp macro="" textlink="">
      <xdr:nvSpPr>
        <xdr:cNvPr id="539" name="テキスト ボックス 538"/>
        <xdr:cNvSpPr txBox="1"/>
      </xdr:nvSpPr>
      <xdr:spPr>
        <a:xfrm>
          <a:off x="14325111" y="63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42990</xdr:rowOff>
    </xdr:from>
    <xdr:to>
      <xdr:col>72</xdr:col>
      <xdr:colOff>38100</xdr:colOff>
      <xdr:row>36</xdr:row>
      <xdr:rowOff>144590</xdr:rowOff>
    </xdr:to>
    <xdr:sp macro="" textlink="">
      <xdr:nvSpPr>
        <xdr:cNvPr id="540" name="楕円 539"/>
        <xdr:cNvSpPr/>
      </xdr:nvSpPr>
      <xdr:spPr>
        <a:xfrm>
          <a:off x="136525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161117</xdr:rowOff>
    </xdr:from>
    <xdr:ext cx="534377" cy="259045"/>
    <xdr:sp macro="" textlink="">
      <xdr:nvSpPr>
        <xdr:cNvPr id="541" name="テキスト ボックス 540"/>
        <xdr:cNvSpPr txBox="1"/>
      </xdr:nvSpPr>
      <xdr:spPr>
        <a:xfrm>
          <a:off x="13436111" y="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21711</xdr:rowOff>
    </xdr:from>
    <xdr:to>
      <xdr:col>67</xdr:col>
      <xdr:colOff>101600</xdr:colOff>
      <xdr:row>36</xdr:row>
      <xdr:rowOff>123311</xdr:rowOff>
    </xdr:to>
    <xdr:sp macro="" textlink="">
      <xdr:nvSpPr>
        <xdr:cNvPr id="542" name="楕円 541"/>
        <xdr:cNvSpPr/>
      </xdr:nvSpPr>
      <xdr:spPr>
        <a:xfrm>
          <a:off x="12763500" y="61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139838</xdr:rowOff>
    </xdr:from>
    <xdr:ext cx="534377" cy="259045"/>
    <xdr:sp macro="" textlink="">
      <xdr:nvSpPr>
        <xdr:cNvPr id="543" name="テキスト ボックス 542"/>
        <xdr:cNvSpPr txBox="1"/>
      </xdr:nvSpPr>
      <xdr:spPr>
        <a:xfrm>
          <a:off x="12547111" y="59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90145</xdr:rowOff>
    </xdr:from>
    <xdr:to>
      <xdr:col>85</xdr:col>
      <xdr:colOff>127000</xdr:colOff>
      <xdr:row>58</xdr:row>
      <xdr:rowOff>52057</xdr:rowOff>
    </xdr:to>
    <xdr:cxnSp macro="">
      <xdr:nvCxnSpPr>
        <xdr:cNvPr id="573" name="直線コネクタ 572"/>
        <xdr:cNvCxnSpPr/>
      </xdr:nvCxnSpPr>
      <xdr:spPr>
        <a:xfrm flipV="1">
          <a:off x="15481300" y="9519895"/>
          <a:ext cx="838200" cy="4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52057</xdr:rowOff>
    </xdr:from>
    <xdr:to>
      <xdr:col>81</xdr:col>
      <xdr:colOff>50800</xdr:colOff>
      <xdr:row>58</xdr:row>
      <xdr:rowOff>84315</xdr:rowOff>
    </xdr:to>
    <xdr:cxnSp macro="">
      <xdr:nvCxnSpPr>
        <xdr:cNvPr id="576" name="直線コネクタ 575"/>
        <xdr:cNvCxnSpPr/>
      </xdr:nvCxnSpPr>
      <xdr:spPr>
        <a:xfrm flipV="1">
          <a:off x="14592300" y="9996157"/>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82321</xdr:rowOff>
    </xdr:from>
    <xdr:to>
      <xdr:col>76</xdr:col>
      <xdr:colOff>114300</xdr:colOff>
      <xdr:row>58</xdr:row>
      <xdr:rowOff>84315</xdr:rowOff>
    </xdr:to>
    <xdr:cxnSp macro="">
      <xdr:nvCxnSpPr>
        <xdr:cNvPr id="579" name="直線コネクタ 578"/>
        <xdr:cNvCxnSpPr/>
      </xdr:nvCxnSpPr>
      <xdr:spPr>
        <a:xfrm>
          <a:off x="13703300" y="10026421"/>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82321</xdr:rowOff>
    </xdr:from>
    <xdr:to>
      <xdr:col>71</xdr:col>
      <xdr:colOff>177800</xdr:colOff>
      <xdr:row>58</xdr:row>
      <xdr:rowOff>91745</xdr:rowOff>
    </xdr:to>
    <xdr:cxnSp macro="">
      <xdr:nvCxnSpPr>
        <xdr:cNvPr id="582" name="直線コネクタ 581"/>
        <xdr:cNvCxnSpPr/>
      </xdr:nvCxnSpPr>
      <xdr:spPr>
        <a:xfrm flipV="1">
          <a:off x="12814300" y="10026421"/>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85" name="フローチャート: 判断 584"/>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96359</xdr:rowOff>
    </xdr:from>
    <xdr:ext cx="534377" cy="259045"/>
    <xdr:sp macro="" textlink="">
      <xdr:nvSpPr>
        <xdr:cNvPr id="586" name="テキスト ボックス 585"/>
        <xdr:cNvSpPr txBox="1"/>
      </xdr:nvSpPr>
      <xdr:spPr>
        <a:xfrm>
          <a:off x="12547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39345</xdr:rowOff>
    </xdr:from>
    <xdr:to>
      <xdr:col>85</xdr:col>
      <xdr:colOff>177800</xdr:colOff>
      <xdr:row>55</xdr:row>
      <xdr:rowOff>140945</xdr:rowOff>
    </xdr:to>
    <xdr:sp macro="" textlink="">
      <xdr:nvSpPr>
        <xdr:cNvPr id="592" name="楕円 591"/>
        <xdr:cNvSpPr/>
      </xdr:nvSpPr>
      <xdr:spPr>
        <a:xfrm>
          <a:off x="16268700" y="94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62222</xdr:rowOff>
    </xdr:from>
    <xdr:ext cx="534377" cy="259045"/>
    <xdr:sp macro="" textlink="">
      <xdr:nvSpPr>
        <xdr:cNvPr id="593" name="教育費該当値テキスト"/>
        <xdr:cNvSpPr txBox="1"/>
      </xdr:nvSpPr>
      <xdr:spPr>
        <a:xfrm>
          <a:off x="16370300" y="932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1257</xdr:rowOff>
    </xdr:from>
    <xdr:to>
      <xdr:col>81</xdr:col>
      <xdr:colOff>101600</xdr:colOff>
      <xdr:row>58</xdr:row>
      <xdr:rowOff>102857</xdr:rowOff>
    </xdr:to>
    <xdr:sp macro="" textlink="">
      <xdr:nvSpPr>
        <xdr:cNvPr id="594" name="楕円 593"/>
        <xdr:cNvSpPr/>
      </xdr:nvSpPr>
      <xdr:spPr>
        <a:xfrm>
          <a:off x="15430500" y="99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93984</xdr:rowOff>
    </xdr:from>
    <xdr:ext cx="534377" cy="259045"/>
    <xdr:sp macro="" textlink="">
      <xdr:nvSpPr>
        <xdr:cNvPr id="595" name="テキスト ボックス 594"/>
        <xdr:cNvSpPr txBox="1"/>
      </xdr:nvSpPr>
      <xdr:spPr>
        <a:xfrm>
          <a:off x="15214111" y="100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33515</xdr:rowOff>
    </xdr:from>
    <xdr:to>
      <xdr:col>76</xdr:col>
      <xdr:colOff>165100</xdr:colOff>
      <xdr:row>58</xdr:row>
      <xdr:rowOff>135115</xdr:rowOff>
    </xdr:to>
    <xdr:sp macro="" textlink="">
      <xdr:nvSpPr>
        <xdr:cNvPr id="596" name="楕円 595"/>
        <xdr:cNvSpPr/>
      </xdr:nvSpPr>
      <xdr:spPr>
        <a:xfrm>
          <a:off x="14541500" y="99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126242</xdr:rowOff>
    </xdr:from>
    <xdr:ext cx="534377" cy="259045"/>
    <xdr:sp macro="" textlink="">
      <xdr:nvSpPr>
        <xdr:cNvPr id="597" name="テキスト ボックス 596"/>
        <xdr:cNvSpPr txBox="1"/>
      </xdr:nvSpPr>
      <xdr:spPr>
        <a:xfrm>
          <a:off x="14325111" y="10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31521</xdr:rowOff>
    </xdr:from>
    <xdr:to>
      <xdr:col>72</xdr:col>
      <xdr:colOff>38100</xdr:colOff>
      <xdr:row>58</xdr:row>
      <xdr:rowOff>133121</xdr:rowOff>
    </xdr:to>
    <xdr:sp macro="" textlink="">
      <xdr:nvSpPr>
        <xdr:cNvPr id="598" name="楕円 597"/>
        <xdr:cNvSpPr/>
      </xdr:nvSpPr>
      <xdr:spPr>
        <a:xfrm>
          <a:off x="13652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124248</xdr:rowOff>
    </xdr:from>
    <xdr:ext cx="534377" cy="259045"/>
    <xdr:sp macro="" textlink="">
      <xdr:nvSpPr>
        <xdr:cNvPr id="599" name="テキスト ボックス 598"/>
        <xdr:cNvSpPr txBox="1"/>
      </xdr:nvSpPr>
      <xdr:spPr>
        <a:xfrm>
          <a:off x="13436111" y="100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40945</xdr:rowOff>
    </xdr:from>
    <xdr:to>
      <xdr:col>67</xdr:col>
      <xdr:colOff>101600</xdr:colOff>
      <xdr:row>58</xdr:row>
      <xdr:rowOff>142545</xdr:rowOff>
    </xdr:to>
    <xdr:sp macro="" textlink="">
      <xdr:nvSpPr>
        <xdr:cNvPr id="600" name="楕円 599"/>
        <xdr:cNvSpPr/>
      </xdr:nvSpPr>
      <xdr:spPr>
        <a:xfrm>
          <a:off x="12763500" y="99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133672</xdr:rowOff>
    </xdr:from>
    <xdr:ext cx="534377" cy="259045"/>
    <xdr:sp macro="" textlink="">
      <xdr:nvSpPr>
        <xdr:cNvPr id="601" name="テキスト ボックス 600"/>
        <xdr:cNvSpPr txBox="1"/>
      </xdr:nvSpPr>
      <xdr:spPr>
        <a:xfrm>
          <a:off x="12547111" y="100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162147</xdr:rowOff>
    </xdr:from>
    <xdr:to>
      <xdr:col>85</xdr:col>
      <xdr:colOff>127000</xdr:colOff>
      <xdr:row>79</xdr:row>
      <xdr:rowOff>38593</xdr:rowOff>
    </xdr:to>
    <xdr:cxnSp macro="">
      <xdr:nvCxnSpPr>
        <xdr:cNvPr id="632" name="直線コネクタ 631"/>
        <xdr:cNvCxnSpPr/>
      </xdr:nvCxnSpPr>
      <xdr:spPr>
        <a:xfrm flipV="1">
          <a:off x="15481300" y="13535247"/>
          <a:ext cx="8382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3" name="災害復旧費平均値テキスト"/>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38593</xdr:rowOff>
    </xdr:from>
    <xdr:to>
      <xdr:col>81</xdr:col>
      <xdr:colOff>50800</xdr:colOff>
      <xdr:row>79</xdr:row>
      <xdr:rowOff>97464</xdr:rowOff>
    </xdr:to>
    <xdr:cxnSp macro="">
      <xdr:nvCxnSpPr>
        <xdr:cNvPr id="635" name="直線コネクタ 634"/>
        <xdr:cNvCxnSpPr/>
      </xdr:nvCxnSpPr>
      <xdr:spPr>
        <a:xfrm flipV="1">
          <a:off x="14592300" y="13583143"/>
          <a:ext cx="889000" cy="5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37" name="テキスト ボックス 636"/>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92565</xdr:rowOff>
    </xdr:from>
    <xdr:to>
      <xdr:col>76</xdr:col>
      <xdr:colOff>114300</xdr:colOff>
      <xdr:row>79</xdr:row>
      <xdr:rowOff>97464</xdr:rowOff>
    </xdr:to>
    <xdr:cxnSp macro="">
      <xdr:nvCxnSpPr>
        <xdr:cNvPr id="638" name="直線コネクタ 637"/>
        <xdr:cNvCxnSpPr/>
      </xdr:nvCxnSpPr>
      <xdr:spPr>
        <a:xfrm>
          <a:off x="13703300" y="1363711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77205</xdr:rowOff>
    </xdr:from>
    <xdr:to>
      <xdr:col>71</xdr:col>
      <xdr:colOff>177800</xdr:colOff>
      <xdr:row>79</xdr:row>
      <xdr:rowOff>92565</xdr:rowOff>
    </xdr:to>
    <xdr:cxnSp macro="">
      <xdr:nvCxnSpPr>
        <xdr:cNvPr id="641" name="直線コネクタ 640"/>
        <xdr:cNvCxnSpPr/>
      </xdr:nvCxnSpPr>
      <xdr:spPr>
        <a:xfrm>
          <a:off x="12814300" y="13621755"/>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44" name="フローチャート: 判断 643"/>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95970</xdr:rowOff>
    </xdr:from>
    <xdr:ext cx="469744" cy="259045"/>
    <xdr:sp macro="" textlink="">
      <xdr:nvSpPr>
        <xdr:cNvPr id="645" name="テキスト ボックス 644"/>
        <xdr:cNvSpPr txBox="1"/>
      </xdr:nvSpPr>
      <xdr:spPr>
        <a:xfrm>
          <a:off x="12579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111347</xdr:rowOff>
    </xdr:from>
    <xdr:to>
      <xdr:col>85</xdr:col>
      <xdr:colOff>177800</xdr:colOff>
      <xdr:row>79</xdr:row>
      <xdr:rowOff>41497</xdr:rowOff>
    </xdr:to>
    <xdr:sp macro="" textlink="">
      <xdr:nvSpPr>
        <xdr:cNvPr id="651" name="楕円 650"/>
        <xdr:cNvSpPr/>
      </xdr:nvSpPr>
      <xdr:spPr>
        <a:xfrm>
          <a:off x="16268700" y="134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70724</xdr:rowOff>
    </xdr:from>
    <xdr:ext cx="469744" cy="259045"/>
    <xdr:sp macro="" textlink="">
      <xdr:nvSpPr>
        <xdr:cNvPr id="652" name="災害復旧費該当値テキスト"/>
        <xdr:cNvSpPr txBox="1"/>
      </xdr:nvSpPr>
      <xdr:spPr>
        <a:xfrm>
          <a:off x="16370300" y="1327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159243</xdr:rowOff>
    </xdr:from>
    <xdr:to>
      <xdr:col>81</xdr:col>
      <xdr:colOff>101600</xdr:colOff>
      <xdr:row>79</xdr:row>
      <xdr:rowOff>89393</xdr:rowOff>
    </xdr:to>
    <xdr:sp macro="" textlink="">
      <xdr:nvSpPr>
        <xdr:cNvPr id="653" name="楕円 652"/>
        <xdr:cNvSpPr/>
      </xdr:nvSpPr>
      <xdr:spPr>
        <a:xfrm>
          <a:off x="15430500" y="135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105920</xdr:rowOff>
    </xdr:from>
    <xdr:ext cx="469744" cy="259045"/>
    <xdr:sp macro="" textlink="">
      <xdr:nvSpPr>
        <xdr:cNvPr id="654" name="テキスト ボックス 653"/>
        <xdr:cNvSpPr txBox="1"/>
      </xdr:nvSpPr>
      <xdr:spPr>
        <a:xfrm>
          <a:off x="15246428" y="133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46664</xdr:rowOff>
    </xdr:from>
    <xdr:to>
      <xdr:col>76</xdr:col>
      <xdr:colOff>165100</xdr:colOff>
      <xdr:row>79</xdr:row>
      <xdr:rowOff>148264</xdr:rowOff>
    </xdr:to>
    <xdr:sp macro="" textlink="">
      <xdr:nvSpPr>
        <xdr:cNvPr id="655" name="楕円 654"/>
        <xdr:cNvSpPr/>
      </xdr:nvSpPr>
      <xdr:spPr>
        <a:xfrm>
          <a:off x="14541500" y="135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139391</xdr:rowOff>
    </xdr:from>
    <xdr:ext cx="378565" cy="259045"/>
    <xdr:sp macro="" textlink="">
      <xdr:nvSpPr>
        <xdr:cNvPr id="656" name="テキスト ボックス 655"/>
        <xdr:cNvSpPr txBox="1"/>
      </xdr:nvSpPr>
      <xdr:spPr>
        <a:xfrm>
          <a:off x="14403017" y="1368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41765</xdr:rowOff>
    </xdr:from>
    <xdr:to>
      <xdr:col>72</xdr:col>
      <xdr:colOff>38100</xdr:colOff>
      <xdr:row>79</xdr:row>
      <xdr:rowOff>143365</xdr:rowOff>
    </xdr:to>
    <xdr:sp macro="" textlink="">
      <xdr:nvSpPr>
        <xdr:cNvPr id="657" name="楕円 656"/>
        <xdr:cNvSpPr/>
      </xdr:nvSpPr>
      <xdr:spPr>
        <a:xfrm>
          <a:off x="13652500" y="13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134492</xdr:rowOff>
    </xdr:from>
    <xdr:ext cx="378565" cy="259045"/>
    <xdr:sp macro="" textlink="">
      <xdr:nvSpPr>
        <xdr:cNvPr id="658" name="テキスト ボックス 657"/>
        <xdr:cNvSpPr txBox="1"/>
      </xdr:nvSpPr>
      <xdr:spPr>
        <a:xfrm>
          <a:off x="13514017" y="1367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26405</xdr:rowOff>
    </xdr:from>
    <xdr:to>
      <xdr:col>67</xdr:col>
      <xdr:colOff>101600</xdr:colOff>
      <xdr:row>79</xdr:row>
      <xdr:rowOff>128005</xdr:rowOff>
    </xdr:to>
    <xdr:sp macro="" textlink="">
      <xdr:nvSpPr>
        <xdr:cNvPr id="659" name="楕円 658"/>
        <xdr:cNvSpPr/>
      </xdr:nvSpPr>
      <xdr:spPr>
        <a:xfrm>
          <a:off x="12763500" y="135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119132</xdr:rowOff>
    </xdr:from>
    <xdr:ext cx="469744" cy="259045"/>
    <xdr:sp macro="" textlink="">
      <xdr:nvSpPr>
        <xdr:cNvPr id="660" name="テキスト ボックス 659"/>
        <xdr:cNvSpPr txBox="1"/>
      </xdr:nvSpPr>
      <xdr:spPr>
        <a:xfrm>
          <a:off x="12579428" y="136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16477</xdr:rowOff>
    </xdr:from>
    <xdr:to>
      <xdr:col>85</xdr:col>
      <xdr:colOff>127000</xdr:colOff>
      <xdr:row>97</xdr:row>
      <xdr:rowOff>48054</xdr:rowOff>
    </xdr:to>
    <xdr:cxnSp macro="">
      <xdr:nvCxnSpPr>
        <xdr:cNvPr id="689" name="直線コネクタ 688"/>
        <xdr:cNvCxnSpPr/>
      </xdr:nvCxnSpPr>
      <xdr:spPr>
        <a:xfrm>
          <a:off x="15481300" y="16647127"/>
          <a:ext cx="8382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1070</xdr:rowOff>
    </xdr:from>
    <xdr:to>
      <xdr:col>81</xdr:col>
      <xdr:colOff>50800</xdr:colOff>
      <xdr:row>97</xdr:row>
      <xdr:rowOff>16477</xdr:rowOff>
    </xdr:to>
    <xdr:cxnSp macro="">
      <xdr:nvCxnSpPr>
        <xdr:cNvPr id="692" name="直線コネクタ 691"/>
        <xdr:cNvCxnSpPr/>
      </xdr:nvCxnSpPr>
      <xdr:spPr>
        <a:xfrm>
          <a:off x="14592300" y="16631720"/>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1070</xdr:rowOff>
    </xdr:from>
    <xdr:to>
      <xdr:col>76</xdr:col>
      <xdr:colOff>114300</xdr:colOff>
      <xdr:row>97</xdr:row>
      <xdr:rowOff>27991</xdr:rowOff>
    </xdr:to>
    <xdr:cxnSp macro="">
      <xdr:nvCxnSpPr>
        <xdr:cNvPr id="695" name="直線コネクタ 694"/>
        <xdr:cNvCxnSpPr/>
      </xdr:nvCxnSpPr>
      <xdr:spPr>
        <a:xfrm flipV="1">
          <a:off x="13703300" y="16631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1496</xdr:rowOff>
    </xdr:from>
    <xdr:to>
      <xdr:col>71</xdr:col>
      <xdr:colOff>177800</xdr:colOff>
      <xdr:row>97</xdr:row>
      <xdr:rowOff>27991</xdr:rowOff>
    </xdr:to>
    <xdr:cxnSp macro="">
      <xdr:nvCxnSpPr>
        <xdr:cNvPr id="698" name="直線コネクタ 697"/>
        <xdr:cNvCxnSpPr/>
      </xdr:nvCxnSpPr>
      <xdr:spPr>
        <a:xfrm>
          <a:off x="12814300" y="16632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701" name="フローチャート: 判断 700"/>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56545</xdr:rowOff>
    </xdr:from>
    <xdr:ext cx="534377" cy="259045"/>
    <xdr:sp macro="" textlink="">
      <xdr:nvSpPr>
        <xdr:cNvPr id="702" name="テキスト ボックス 701"/>
        <xdr:cNvSpPr txBox="1"/>
      </xdr:nvSpPr>
      <xdr:spPr>
        <a:xfrm>
          <a:off x="12547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168704</xdr:rowOff>
    </xdr:from>
    <xdr:to>
      <xdr:col>85</xdr:col>
      <xdr:colOff>177800</xdr:colOff>
      <xdr:row>97</xdr:row>
      <xdr:rowOff>98854</xdr:rowOff>
    </xdr:to>
    <xdr:sp macro="" textlink="">
      <xdr:nvSpPr>
        <xdr:cNvPr id="708" name="楕円 707"/>
        <xdr:cNvSpPr/>
      </xdr:nvSpPr>
      <xdr:spPr>
        <a:xfrm>
          <a:off x="16268700" y="166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147131</xdr:rowOff>
    </xdr:from>
    <xdr:ext cx="534377" cy="259045"/>
    <xdr:sp macro="" textlink="">
      <xdr:nvSpPr>
        <xdr:cNvPr id="709" name="公債費該当値テキスト"/>
        <xdr:cNvSpPr txBox="1"/>
      </xdr:nvSpPr>
      <xdr:spPr>
        <a:xfrm>
          <a:off x="16370300" y="166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137127</xdr:rowOff>
    </xdr:from>
    <xdr:to>
      <xdr:col>81</xdr:col>
      <xdr:colOff>101600</xdr:colOff>
      <xdr:row>97</xdr:row>
      <xdr:rowOff>67277</xdr:rowOff>
    </xdr:to>
    <xdr:sp macro="" textlink="">
      <xdr:nvSpPr>
        <xdr:cNvPr id="710" name="楕円 709"/>
        <xdr:cNvSpPr/>
      </xdr:nvSpPr>
      <xdr:spPr>
        <a:xfrm>
          <a:off x="15430500" y="165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58404</xdr:rowOff>
    </xdr:from>
    <xdr:ext cx="534377" cy="259045"/>
    <xdr:sp macro="" textlink="">
      <xdr:nvSpPr>
        <xdr:cNvPr id="711" name="テキスト ボックス 710"/>
        <xdr:cNvSpPr txBox="1"/>
      </xdr:nvSpPr>
      <xdr:spPr>
        <a:xfrm>
          <a:off x="15214111" y="166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121720</xdr:rowOff>
    </xdr:from>
    <xdr:to>
      <xdr:col>76</xdr:col>
      <xdr:colOff>165100</xdr:colOff>
      <xdr:row>97</xdr:row>
      <xdr:rowOff>51870</xdr:rowOff>
    </xdr:to>
    <xdr:sp macro="" textlink="">
      <xdr:nvSpPr>
        <xdr:cNvPr id="712" name="楕円 711"/>
        <xdr:cNvSpPr/>
      </xdr:nvSpPr>
      <xdr:spPr>
        <a:xfrm>
          <a:off x="14541500" y="16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42997</xdr:rowOff>
    </xdr:from>
    <xdr:ext cx="534377" cy="259045"/>
    <xdr:sp macro="" textlink="">
      <xdr:nvSpPr>
        <xdr:cNvPr id="713" name="テキスト ボックス 712"/>
        <xdr:cNvSpPr txBox="1"/>
      </xdr:nvSpPr>
      <xdr:spPr>
        <a:xfrm>
          <a:off x="14325111" y="166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148641</xdr:rowOff>
    </xdr:from>
    <xdr:to>
      <xdr:col>72</xdr:col>
      <xdr:colOff>38100</xdr:colOff>
      <xdr:row>97</xdr:row>
      <xdr:rowOff>78791</xdr:rowOff>
    </xdr:to>
    <xdr:sp macro="" textlink="">
      <xdr:nvSpPr>
        <xdr:cNvPr id="714" name="楕円 713"/>
        <xdr:cNvSpPr/>
      </xdr:nvSpPr>
      <xdr:spPr>
        <a:xfrm>
          <a:off x="13652500" y="166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69918</xdr:rowOff>
    </xdr:from>
    <xdr:ext cx="534377" cy="259045"/>
    <xdr:sp macro="" textlink="">
      <xdr:nvSpPr>
        <xdr:cNvPr id="715" name="テキスト ボックス 714"/>
        <xdr:cNvSpPr txBox="1"/>
      </xdr:nvSpPr>
      <xdr:spPr>
        <a:xfrm>
          <a:off x="13436111" y="167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122146</xdr:rowOff>
    </xdr:from>
    <xdr:to>
      <xdr:col>67</xdr:col>
      <xdr:colOff>101600</xdr:colOff>
      <xdr:row>97</xdr:row>
      <xdr:rowOff>52296</xdr:rowOff>
    </xdr:to>
    <xdr:sp macro="" textlink="">
      <xdr:nvSpPr>
        <xdr:cNvPr id="716" name="楕円 715"/>
        <xdr:cNvSpPr/>
      </xdr:nvSpPr>
      <xdr:spPr>
        <a:xfrm>
          <a:off x="12763500" y="1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68823</xdr:rowOff>
    </xdr:from>
    <xdr:ext cx="534377" cy="259045"/>
    <xdr:sp macro="" textlink="">
      <xdr:nvSpPr>
        <xdr:cNvPr id="717" name="テキスト ボックス 716"/>
        <xdr:cNvSpPr txBox="1"/>
      </xdr:nvSpPr>
      <xdr:spPr>
        <a:xfrm>
          <a:off x="12547111" y="163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58" name="フローチャート: 判断 757"/>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59" name="テキスト ボックス 758"/>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・議会費については議員定数の削減などにより経費が減少しており、類似団体と比較しても低い数値となっている。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・消防費については、加入する一部事務組合での退職者数の増加により一部事務組合の負担金が増加した為、類似団体と比較すると高い数値となっている。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・教育費については、多気中学校組合での校舎改築事業実施により一部事務組合の負担金が増加した為、類似団体と比較すると高い数値となっている。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・土木費については、道路等の新規整備は抑制し、維持補修や長寿命化による既存施設の維持を中心とする経費配分を実施している為、類似団体と比較すると低い数値となっている。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から平成２９年度にかけ土地開発公社に対し、工業団地造成に伴う資金貸付を実施し、これら経費への財源補填として財政調整基金の取崩しを行ったことにより実質単年度収支の赤字が続いていたが、貸付事業の終了により本年度は財政調整基金の積立による基金残高の増と実質単年度収支黒字化に転じる結果となった。今後も基金の取崩しに頼ることの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実施した上下水道料金の改定により、水道事業及び下水道関連の各会計の収入が増加し、連結実質黒字額は昨年度に続き増加している。今後は、水道事業、下水道事業、農業集落排水事業において設備の更新が予定されており、経費の増加も見込まれることから経営の効率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7926736</v>
      </c>
      <c r="BO4" s="430"/>
      <c r="BP4" s="430"/>
      <c r="BQ4" s="430"/>
      <c r="BR4" s="430"/>
      <c r="BS4" s="430"/>
      <c r="BT4" s="430"/>
      <c r="BU4" s="431"/>
      <c r="BV4" s="429">
        <v>7994038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5.2</v>
      </c>
      <c r="CU4" s="436"/>
      <c r="CV4" s="436"/>
      <c r="CW4" s="436"/>
      <c r="CX4" s="436"/>
      <c r="CY4" s="436"/>
      <c r="CZ4" s="436"/>
      <c r="DA4" s="437"/>
      <c r="DB4" s="435">
        <v>5.3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7641015</v>
      </c>
      <c r="BO5" s="467"/>
      <c r="BP5" s="467"/>
      <c r="BQ5" s="467"/>
      <c r="BR5" s="467"/>
      <c r="BS5" s="467"/>
      <c r="BT5" s="467"/>
      <c r="BU5" s="468"/>
      <c r="BV5" s="466">
        <v>7614767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v>
      </c>
      <c r="CU5" s="464"/>
      <c r="CV5" s="464"/>
      <c r="CW5" s="464"/>
      <c r="CX5" s="464"/>
      <c r="CY5" s="464"/>
      <c r="CZ5" s="464"/>
      <c r="DA5" s="465"/>
      <c r="DB5" s="463">
        <v>82.2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285721</v>
      </c>
      <c r="BO6" s="467"/>
      <c r="BP6" s="467"/>
      <c r="BQ6" s="467"/>
      <c r="BR6" s="467"/>
      <c r="BS6" s="467"/>
      <c r="BT6" s="467"/>
      <c r="BU6" s="468"/>
      <c r="BV6" s="466">
        <v>379271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90.5</v>
      </c>
      <c r="CU6" s="504"/>
      <c r="CV6" s="504"/>
      <c r="CW6" s="504"/>
      <c r="CX6" s="504"/>
      <c r="CY6" s="504"/>
      <c r="CZ6" s="504"/>
      <c r="DA6" s="505"/>
      <c r="DB6" s="503">
        <v>87.8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14530</v>
      </c>
      <c r="BO7" s="467"/>
      <c r="BP7" s="467"/>
      <c r="BQ7" s="467"/>
      <c r="BR7" s="467"/>
      <c r="BS7" s="467"/>
      <c r="BT7" s="467"/>
      <c r="BU7" s="468"/>
      <c r="BV7" s="466">
        <v>99350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5241478</v>
      </c>
      <c r="CU7" s="467"/>
      <c r="CV7" s="467"/>
      <c r="CW7" s="467"/>
      <c r="CX7" s="467"/>
      <c r="CY7" s="467"/>
      <c r="CZ7" s="467"/>
      <c r="DA7" s="468"/>
      <c r="DB7" s="466">
        <v>5322169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271191</v>
      </c>
      <c r="BO8" s="467"/>
      <c r="BP8" s="467"/>
      <c r="BQ8" s="467"/>
      <c r="BR8" s="467"/>
      <c r="BS8" s="467"/>
      <c r="BT8" s="467"/>
      <c r="BU8" s="468"/>
      <c r="BV8" s="466">
        <v>279921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0.55000000000000004</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14878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-8730</v>
      </c>
      <c r="BO9" s="467"/>
      <c r="BP9" s="467"/>
      <c r="BQ9" s="467"/>
      <c r="BR9" s="467"/>
      <c r="BS9" s="467"/>
      <c r="BT9" s="467"/>
      <c r="BU9" s="468"/>
      <c r="BV9" s="466">
        <v>51523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11.1</v>
      </c>
      <c r="CU9" s="464"/>
      <c r="CV9" s="464"/>
      <c r="CW9" s="464"/>
      <c r="CX9" s="464"/>
      <c r="CY9" s="464"/>
      <c r="CZ9" s="464"/>
      <c r="DA9" s="465"/>
      <c r="DB9" s="463">
        <v>11.7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15438</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380604</v>
      </c>
      <c r="BO10" s="467"/>
      <c r="BP10" s="467"/>
      <c r="BQ10" s="467"/>
      <c r="BR10" s="467"/>
      <c r="BS10" s="467"/>
      <c r="BT10" s="467"/>
      <c r="BU10" s="468"/>
      <c r="BV10" s="466">
        <v>114049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14682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347299</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14548</v>
      </c>
      <c r="S13" s="548"/>
      <c r="T13" s="548"/>
      <c r="U13" s="548"/>
      <c r="V13" s="549"/>
      <c r="W13" s="482" t="s">
        <v>140</v>
      </c>
      <c r="X13" s="483"/>
      <c r="Y13" s="483"/>
      <c r="Z13" s="483"/>
      <c r="AA13" s="483"/>
      <c r="AB13" s="473"/>
      <c r="AC13" s="517">
        <v>834</v>
      </c>
      <c r="AD13" s="518"/>
      <c r="AE13" s="518"/>
      <c r="AF13" s="518"/>
      <c r="AG13" s="557"/>
      <c r="AH13" s="517">
        <v>903</v>
      </c>
      <c r="AI13" s="518"/>
      <c r="AJ13" s="518"/>
      <c r="AK13" s="518"/>
      <c r="AL13" s="519"/>
      <c r="AM13" s="495" t="s">
        <v>141</v>
      </c>
      <c r="AN13" s="496"/>
      <c r="AO13" s="496"/>
      <c r="AP13" s="496"/>
      <c r="AQ13" s="496"/>
      <c r="AR13" s="496"/>
      <c r="AS13" s="496"/>
      <c r="AT13" s="497"/>
      <c r="AU13" s="498" t="s">
        <v>125</v>
      </c>
      <c r="AV13" s="499"/>
      <c r="AW13" s="499"/>
      <c r="AX13" s="499"/>
      <c r="AY13" s="500" t="s">
        <v>142</v>
      </c>
      <c r="AZ13" s="501"/>
      <c r="BA13" s="501"/>
      <c r="BB13" s="501"/>
      <c r="BC13" s="501"/>
      <c r="BD13" s="501"/>
      <c r="BE13" s="501"/>
      <c r="BF13" s="501"/>
      <c r="BG13" s="501"/>
      <c r="BH13" s="501"/>
      <c r="BI13" s="501"/>
      <c r="BJ13" s="501"/>
      <c r="BK13" s="501"/>
      <c r="BL13" s="501"/>
      <c r="BM13" s="502"/>
      <c r="BN13" s="466">
        <v>371874</v>
      </c>
      <c r="BO13" s="467"/>
      <c r="BP13" s="467"/>
      <c r="BQ13" s="467"/>
      <c r="BR13" s="467"/>
      <c r="BS13" s="467"/>
      <c r="BT13" s="467"/>
      <c r="BU13" s="468"/>
      <c r="BV13" s="466">
        <v>-181727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6.2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14821</v>
      </c>
      <c r="S14" s="548"/>
      <c r="T14" s="548"/>
      <c r="U14" s="548"/>
      <c r="V14" s="549"/>
      <c r="W14" s="456"/>
      <c r="X14" s="457"/>
      <c r="Y14" s="457"/>
      <c r="Z14" s="457"/>
      <c r="AA14" s="457"/>
      <c r="AB14" s="446"/>
      <c r="AC14" s="550">
        <v>11.4</v>
      </c>
      <c r="AD14" s="551"/>
      <c r="AE14" s="551"/>
      <c r="AF14" s="551"/>
      <c r="AG14" s="552"/>
      <c r="AH14" s="550">
        <v>11.8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14707</v>
      </c>
      <c r="S15" s="548"/>
      <c r="T15" s="548"/>
      <c r="U15" s="548"/>
      <c r="V15" s="549"/>
      <c r="W15" s="482" t="s">
        <v>148</v>
      </c>
      <c r="X15" s="483"/>
      <c r="Y15" s="483"/>
      <c r="Z15" s="483"/>
      <c r="AA15" s="483"/>
      <c r="AB15" s="473"/>
      <c r="AC15" s="517">
        <v>2390</v>
      </c>
      <c r="AD15" s="518"/>
      <c r="AE15" s="518"/>
      <c r="AF15" s="518"/>
      <c r="AG15" s="557"/>
      <c r="AH15" s="517">
        <v>2596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2254915</v>
      </c>
      <c r="BO15" s="430"/>
      <c r="BP15" s="430"/>
      <c r="BQ15" s="430"/>
      <c r="BR15" s="430"/>
      <c r="BS15" s="430"/>
      <c r="BT15" s="430"/>
      <c r="BU15" s="431"/>
      <c r="BV15" s="429">
        <v>2250668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32.5</v>
      </c>
      <c r="AD16" s="551"/>
      <c r="AE16" s="551"/>
      <c r="AF16" s="551"/>
      <c r="AG16" s="552"/>
      <c r="AH16" s="550">
        <v>33.799999999999997</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4120301</v>
      </c>
      <c r="BO16" s="467"/>
      <c r="BP16" s="467"/>
      <c r="BQ16" s="467"/>
      <c r="BR16" s="467"/>
      <c r="BS16" s="467"/>
      <c r="BT16" s="467"/>
      <c r="BU16" s="468"/>
      <c r="BV16" s="466">
        <v>4130839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4121</v>
      </c>
      <c r="AD17" s="518"/>
      <c r="AE17" s="518"/>
      <c r="AF17" s="518"/>
      <c r="AG17" s="557"/>
      <c r="AH17" s="517">
        <v>4173</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2881007</v>
      </c>
      <c r="BO17" s="467"/>
      <c r="BP17" s="467"/>
      <c r="BQ17" s="467"/>
      <c r="BR17" s="467"/>
      <c r="BS17" s="467"/>
      <c r="BT17" s="467"/>
      <c r="BU17" s="468"/>
      <c r="BV17" s="466">
        <v>2873981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103.06</v>
      </c>
      <c r="M18" s="579"/>
      <c r="N18" s="579"/>
      <c r="O18" s="579"/>
      <c r="P18" s="579"/>
      <c r="Q18" s="579"/>
      <c r="R18" s="580"/>
      <c r="S18" s="580"/>
      <c r="T18" s="580"/>
      <c r="U18" s="580"/>
      <c r="V18" s="581"/>
      <c r="W18" s="484"/>
      <c r="X18" s="485"/>
      <c r="Y18" s="485"/>
      <c r="Z18" s="485"/>
      <c r="AA18" s="485"/>
      <c r="AB18" s="476"/>
      <c r="AC18" s="582">
        <v>56.1</v>
      </c>
      <c r="AD18" s="583"/>
      <c r="AE18" s="583"/>
      <c r="AF18" s="583"/>
      <c r="AG18" s="584"/>
      <c r="AH18" s="582">
        <v>54.4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4464484</v>
      </c>
      <c r="BO18" s="467"/>
      <c r="BP18" s="467"/>
      <c r="BQ18" s="467"/>
      <c r="BR18" s="467"/>
      <c r="BS18" s="467"/>
      <c r="BT18" s="467"/>
      <c r="BU18" s="468"/>
      <c r="BV18" s="466">
        <v>4425959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144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5862726</v>
      </c>
      <c r="BO19" s="467"/>
      <c r="BP19" s="467"/>
      <c r="BQ19" s="467"/>
      <c r="BR19" s="467"/>
      <c r="BS19" s="467"/>
      <c r="BT19" s="467"/>
      <c r="BU19" s="468"/>
      <c r="BV19" s="466">
        <v>6174214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5160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6137801</v>
      </c>
      <c r="BO23" s="467"/>
      <c r="BP23" s="467"/>
      <c r="BQ23" s="467"/>
      <c r="BR23" s="467"/>
      <c r="BS23" s="467"/>
      <c r="BT23" s="467"/>
      <c r="BU23" s="468"/>
      <c r="BV23" s="466">
        <v>5891436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7400</v>
      </c>
      <c r="R24" s="518"/>
      <c r="S24" s="518"/>
      <c r="T24" s="518"/>
      <c r="U24" s="518"/>
      <c r="V24" s="557"/>
      <c r="W24" s="616"/>
      <c r="X24" s="604"/>
      <c r="Y24" s="605"/>
      <c r="Z24" s="516" t="s">
        <v>172</v>
      </c>
      <c r="AA24" s="496"/>
      <c r="AB24" s="496"/>
      <c r="AC24" s="496"/>
      <c r="AD24" s="496"/>
      <c r="AE24" s="496"/>
      <c r="AF24" s="496"/>
      <c r="AG24" s="497"/>
      <c r="AH24" s="517">
        <v>131</v>
      </c>
      <c r="AI24" s="518"/>
      <c r="AJ24" s="518"/>
      <c r="AK24" s="518"/>
      <c r="AL24" s="557"/>
      <c r="AM24" s="517">
        <v>393524</v>
      </c>
      <c r="AN24" s="518"/>
      <c r="AO24" s="518"/>
      <c r="AP24" s="518"/>
      <c r="AQ24" s="518"/>
      <c r="AR24" s="557"/>
      <c r="AS24" s="517">
        <v>3004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5693209</v>
      </c>
      <c r="BO24" s="467"/>
      <c r="BP24" s="467"/>
      <c r="BQ24" s="467"/>
      <c r="BR24" s="467"/>
      <c r="BS24" s="467"/>
      <c r="BT24" s="467"/>
      <c r="BU24" s="468"/>
      <c r="BV24" s="466">
        <v>5342148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5700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346012</v>
      </c>
      <c r="BO25" s="430"/>
      <c r="BP25" s="430"/>
      <c r="BQ25" s="430"/>
      <c r="BR25" s="430"/>
      <c r="BS25" s="430"/>
      <c r="BT25" s="430"/>
      <c r="BU25" s="431"/>
      <c r="BV25" s="429">
        <v>238373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5200</v>
      </c>
      <c r="R26" s="518"/>
      <c r="S26" s="518"/>
      <c r="T26" s="518"/>
      <c r="U26" s="518"/>
      <c r="V26" s="557"/>
      <c r="W26" s="616"/>
      <c r="X26" s="604"/>
      <c r="Y26" s="605"/>
      <c r="Z26" s="516" t="s">
        <v>178</v>
      </c>
      <c r="AA26" s="626"/>
      <c r="AB26" s="626"/>
      <c r="AC26" s="626"/>
      <c r="AD26" s="626"/>
      <c r="AE26" s="626"/>
      <c r="AF26" s="626"/>
      <c r="AG26" s="627"/>
      <c r="AH26" s="517">
        <v>7</v>
      </c>
      <c r="AI26" s="518"/>
      <c r="AJ26" s="518"/>
      <c r="AK26" s="518"/>
      <c r="AL26" s="557"/>
      <c r="AM26" s="517">
        <v>22645</v>
      </c>
      <c r="AN26" s="518"/>
      <c r="AO26" s="518"/>
      <c r="AP26" s="518"/>
      <c r="AQ26" s="518"/>
      <c r="AR26" s="557"/>
      <c r="AS26" s="517">
        <v>3235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2700</v>
      </c>
      <c r="R27" s="518"/>
      <c r="S27" s="518"/>
      <c r="T27" s="518"/>
      <c r="U27" s="518"/>
      <c r="V27" s="557"/>
      <c r="W27" s="616"/>
      <c r="X27" s="604"/>
      <c r="Y27" s="605"/>
      <c r="Z27" s="516" t="s">
        <v>181</v>
      </c>
      <c r="AA27" s="496"/>
      <c r="AB27" s="496"/>
      <c r="AC27" s="496"/>
      <c r="AD27" s="496"/>
      <c r="AE27" s="496"/>
      <c r="AF27" s="496"/>
      <c r="AG27" s="497"/>
      <c r="AH27" s="517">
        <v>1</v>
      </c>
      <c r="AI27" s="518"/>
      <c r="AJ27" s="518"/>
      <c r="AK27" s="518"/>
      <c r="AL27" s="557"/>
      <c r="AM27" s="517" t="s">
        <v>182</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134813</v>
      </c>
      <c r="BO27" s="640"/>
      <c r="BP27" s="640"/>
      <c r="BQ27" s="640"/>
      <c r="BR27" s="640"/>
      <c r="BS27" s="640"/>
      <c r="BT27" s="640"/>
      <c r="BU27" s="641"/>
      <c r="BV27" s="639">
        <v>134813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2000</v>
      </c>
      <c r="R28" s="518"/>
      <c r="S28" s="518"/>
      <c r="T28" s="518"/>
      <c r="U28" s="518"/>
      <c r="V28" s="557"/>
      <c r="W28" s="616"/>
      <c r="X28" s="604"/>
      <c r="Y28" s="605"/>
      <c r="Z28" s="516" t="s">
        <v>185</v>
      </c>
      <c r="AA28" s="496"/>
      <c r="AB28" s="496"/>
      <c r="AC28" s="496"/>
      <c r="AD28" s="496"/>
      <c r="AE28" s="496"/>
      <c r="AF28" s="496"/>
      <c r="AG28" s="497"/>
      <c r="AH28" s="517">
        <v>37</v>
      </c>
      <c r="AI28" s="518"/>
      <c r="AJ28" s="518"/>
      <c r="AK28" s="518"/>
      <c r="AL28" s="557"/>
      <c r="AM28" s="517">
        <v>74740</v>
      </c>
      <c r="AN28" s="518"/>
      <c r="AO28" s="518"/>
      <c r="AP28" s="518"/>
      <c r="AQ28" s="518"/>
      <c r="AR28" s="557"/>
      <c r="AS28" s="517">
        <v>2020</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1958299</v>
      </c>
      <c r="BO28" s="430"/>
      <c r="BP28" s="430"/>
      <c r="BQ28" s="430"/>
      <c r="BR28" s="430"/>
      <c r="BS28" s="430"/>
      <c r="BT28" s="430"/>
      <c r="BU28" s="431"/>
      <c r="BV28" s="429">
        <v>1577695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11</v>
      </c>
      <c r="M29" s="518"/>
      <c r="N29" s="518"/>
      <c r="O29" s="518"/>
      <c r="P29" s="557"/>
      <c r="Q29" s="517">
        <v>1900</v>
      </c>
      <c r="R29" s="518"/>
      <c r="S29" s="518"/>
      <c r="T29" s="518"/>
      <c r="U29" s="518"/>
      <c r="V29" s="557"/>
      <c r="W29" s="617"/>
      <c r="X29" s="618"/>
      <c r="Y29" s="619"/>
      <c r="Z29" s="516" t="s">
        <v>188</v>
      </c>
      <c r="AA29" s="496"/>
      <c r="AB29" s="496"/>
      <c r="AC29" s="496"/>
      <c r="AD29" s="496"/>
      <c r="AE29" s="496"/>
      <c r="AF29" s="496"/>
      <c r="AG29" s="497"/>
      <c r="AH29" s="517">
        <v>169</v>
      </c>
      <c r="AI29" s="518"/>
      <c r="AJ29" s="518"/>
      <c r="AK29" s="518"/>
      <c r="AL29" s="557"/>
      <c r="AM29" s="517">
        <v>472467</v>
      </c>
      <c r="AN29" s="518"/>
      <c r="AO29" s="518"/>
      <c r="AP29" s="518"/>
      <c r="AQ29" s="518"/>
      <c r="AR29" s="557"/>
      <c r="AS29" s="517">
        <v>2796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477186</v>
      </c>
      <c r="BO29" s="467"/>
      <c r="BP29" s="467"/>
      <c r="BQ29" s="467"/>
      <c r="BR29" s="467"/>
      <c r="BS29" s="467"/>
      <c r="BT29" s="467"/>
      <c r="BU29" s="468"/>
      <c r="BV29" s="466">
        <v>477134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1467965</v>
      </c>
      <c r="BO30" s="640"/>
      <c r="BP30" s="640"/>
      <c r="BQ30" s="640"/>
      <c r="BR30" s="640"/>
      <c r="BS30" s="640"/>
      <c r="BT30" s="640"/>
      <c r="BU30" s="641"/>
      <c r="BV30" s="639">
        <v>1436369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三重県多気郡多気町松阪市学校組合一般会計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多気東部土地開発公社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戸別合併処理浄化槽整備事業特別会計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松阪地区広域衛生組合一般会計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後期高齢者医療保険特別会計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宮川福祉施設組合一般会計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宮川福祉施設組合介護サービス事業特別会計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三重地方税管理回収機構一般会計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三重地方税管理回収機構滞納整理拡充事業特別会計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香肌奥伊勢資源化広域連合一般会計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松阪地区広域消防組合一般会計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三重県後期高齢者医療広域連合一般会計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三重県後期高齢者医療広域連合後期高齢者医療特別会計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CqtwUDxbKlOpXQvLH5WS0hn8WR/ei1BkSNAhImlUIjoAFF8hzREIhvoNZG9dACgJ21IIr1SwVOb2SiZrwgU3w==" saltValue="Y5rx1vy+IfG34Orq95Zl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571</v>
      </c>
      <c r="D34" s="1244"/>
      <c r="E34" s="1245"/>
      <c r="F34" s="32">
        <v>14.02</v>
      </c>
      <c r="G34" s="33">
        <v>15.89</v>
      </c>
      <c r="H34" s="33">
        <v>16.059999999999999</v>
      </c>
      <c r="I34" s="33">
        <v>15.54</v>
      </c>
      <c r="J34" s="34">
        <v>16.14</v>
      </c>
      <c r="K34" s="22"/>
      <c r="L34" s="22"/>
      <c r="M34" s="22"/>
      <c r="N34" s="22"/>
      <c r="O34" s="22"/>
      <c r="P34" s="22"/>
    </row>
    <row r="35" spans="1:16" ht="39" customHeight="1" x14ac:dyDescent="0.15">
      <c r="A35" s="22"/>
      <c r="B35" s="35"/>
      <c r="C35" s="1238" t="s">
        <v>572</v>
      </c>
      <c r="D35" s="1239"/>
      <c r="E35" s="1240"/>
      <c r="F35" s="36">
        <v>9.51</v>
      </c>
      <c r="G35" s="37">
        <v>10.87</v>
      </c>
      <c r="H35" s="37">
        <v>12.64</v>
      </c>
      <c r="I35" s="37">
        <v>14.17</v>
      </c>
      <c r="J35" s="38">
        <v>15.56</v>
      </c>
      <c r="K35" s="22"/>
      <c r="L35" s="22"/>
      <c r="M35" s="22"/>
      <c r="N35" s="22"/>
      <c r="O35" s="22"/>
      <c r="P35" s="22"/>
    </row>
    <row r="36" spans="1:16" ht="39" customHeight="1" x14ac:dyDescent="0.15">
      <c r="A36" s="22"/>
      <c r="B36" s="35"/>
      <c r="C36" s="1238" t="s">
        <v>573</v>
      </c>
      <c r="D36" s="1239"/>
      <c r="E36" s="1240"/>
      <c r="F36" s="36">
        <v>4.6900000000000004</v>
      </c>
      <c r="G36" s="37">
        <v>5.24</v>
      </c>
      <c r="H36" s="37">
        <v>4.3</v>
      </c>
      <c r="I36" s="37">
        <v>5.23</v>
      </c>
      <c r="J36" s="38">
        <v>5.16</v>
      </c>
      <c r="K36" s="22"/>
      <c r="L36" s="22"/>
      <c r="M36" s="22"/>
      <c r="N36" s="22"/>
      <c r="O36" s="22"/>
      <c r="P36" s="22"/>
    </row>
    <row r="37" spans="1:16" ht="39" customHeight="1" x14ac:dyDescent="0.15">
      <c r="A37" s="22"/>
      <c r="B37" s="35"/>
      <c r="C37" s="1238" t="s">
        <v>574</v>
      </c>
      <c r="D37" s="1239"/>
      <c r="E37" s="1240"/>
      <c r="F37" s="36">
        <v>2.99</v>
      </c>
      <c r="G37" s="37">
        <v>3.25</v>
      </c>
      <c r="H37" s="37">
        <v>3.74</v>
      </c>
      <c r="I37" s="37">
        <v>4.1100000000000003</v>
      </c>
      <c r="J37" s="38">
        <v>4.57</v>
      </c>
      <c r="K37" s="22"/>
      <c r="L37" s="22"/>
      <c r="M37" s="22"/>
      <c r="N37" s="22"/>
      <c r="O37" s="22"/>
      <c r="P37" s="22"/>
    </row>
    <row r="38" spans="1:16" ht="39" customHeight="1" x14ac:dyDescent="0.15">
      <c r="A38" s="22"/>
      <c r="B38" s="35"/>
      <c r="C38" s="1238" t="s">
        <v>575</v>
      </c>
      <c r="D38" s="1239"/>
      <c r="E38" s="1240"/>
      <c r="F38" s="36">
        <v>1.58</v>
      </c>
      <c r="G38" s="37">
        <v>1.8</v>
      </c>
      <c r="H38" s="37">
        <v>1.5</v>
      </c>
      <c r="I38" s="37">
        <v>1.99</v>
      </c>
      <c r="J38" s="38">
        <v>1.1200000000000001</v>
      </c>
      <c r="K38" s="22"/>
      <c r="L38" s="22"/>
      <c r="M38" s="22"/>
      <c r="N38" s="22"/>
      <c r="O38" s="22"/>
      <c r="P38" s="22"/>
    </row>
    <row r="39" spans="1:16" ht="39" customHeight="1" x14ac:dyDescent="0.15">
      <c r="A39" s="22"/>
      <c r="B39" s="35"/>
      <c r="C39" s="1238" t="s">
        <v>576</v>
      </c>
      <c r="D39" s="1239"/>
      <c r="E39" s="1240"/>
      <c r="F39" s="36">
        <v>0.99</v>
      </c>
      <c r="G39" s="37">
        <v>0.57999999999999996</v>
      </c>
      <c r="H39" s="37">
        <v>0.3</v>
      </c>
      <c r="I39" s="37">
        <v>1.06</v>
      </c>
      <c r="J39" s="38">
        <v>0.3</v>
      </c>
      <c r="K39" s="22"/>
      <c r="L39" s="22"/>
      <c r="M39" s="22"/>
      <c r="N39" s="22"/>
      <c r="O39" s="22"/>
      <c r="P39" s="22"/>
    </row>
    <row r="40" spans="1:16" ht="39" customHeight="1" x14ac:dyDescent="0.15">
      <c r="A40" s="22"/>
      <c r="B40" s="35"/>
      <c r="C40" s="1238" t="s">
        <v>577</v>
      </c>
      <c r="D40" s="1239"/>
      <c r="E40" s="1240"/>
      <c r="F40" s="36">
        <v>0.06</v>
      </c>
      <c r="G40" s="37">
        <v>0.05</v>
      </c>
      <c r="H40" s="37">
        <v>0.12</v>
      </c>
      <c r="I40" s="37">
        <v>0.04</v>
      </c>
      <c r="J40" s="38">
        <v>0.04</v>
      </c>
      <c r="K40" s="22"/>
      <c r="L40" s="22"/>
      <c r="M40" s="22"/>
      <c r="N40" s="22"/>
      <c r="O40" s="22"/>
      <c r="P40" s="22"/>
    </row>
    <row r="41" spans="1:16" ht="39" customHeight="1" x14ac:dyDescent="0.15">
      <c r="A41" s="22"/>
      <c r="B41" s="35"/>
      <c r="C41" s="1238" t="s">
        <v>578</v>
      </c>
      <c r="D41" s="1239"/>
      <c r="E41" s="1240"/>
      <c r="F41" s="36">
        <v>0.04</v>
      </c>
      <c r="G41" s="37">
        <v>7.0000000000000007E-2</v>
      </c>
      <c r="H41" s="37">
        <v>7.0000000000000007E-2</v>
      </c>
      <c r="I41" s="37">
        <v>0.04</v>
      </c>
      <c r="J41" s="38">
        <v>0.04</v>
      </c>
      <c r="K41" s="22"/>
      <c r="L41" s="22"/>
      <c r="M41" s="22"/>
      <c r="N41" s="22"/>
      <c r="O41" s="22"/>
      <c r="P41" s="22"/>
    </row>
    <row r="42" spans="1:16" ht="39" customHeight="1" x14ac:dyDescent="0.15">
      <c r="A42" s="22"/>
      <c r="B42" s="39"/>
      <c r="C42" s="1238" t="s">
        <v>579</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580</v>
      </c>
      <c r="D43" s="1242"/>
      <c r="E43" s="1243"/>
      <c r="F43" s="41">
        <v>0.01</v>
      </c>
      <c r="G43" s="42">
        <v>0.03</v>
      </c>
      <c r="H43" s="42">
        <v>0.03</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3B3+VgY1zXLj0IFZcmeMCiqF3mz8JJpxJBSTlJogFJ0snj7rz+rqOQzp2Gj05lLa30dti3evkOdBuyG2x3aVg==" saltValue="c4LeQh+SIv/C9CRAN+4H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T57" sqref="T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771</v>
      </c>
      <c r="L45" s="60">
        <v>712</v>
      </c>
      <c r="M45" s="60">
        <v>760</v>
      </c>
      <c r="N45" s="60">
        <v>721</v>
      </c>
      <c r="O45" s="61">
        <v>654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15</v>
      </c>
      <c r="F48" s="1254"/>
      <c r="G48" s="1254"/>
      <c r="H48" s="1254"/>
      <c r="I48" s="1254"/>
      <c r="J48" s="1255"/>
      <c r="K48" s="63">
        <v>326</v>
      </c>
      <c r="L48" s="64">
        <v>314</v>
      </c>
      <c r="M48" s="64">
        <v>324</v>
      </c>
      <c r="N48" s="64">
        <v>315</v>
      </c>
      <c r="O48" s="65">
        <v>314</v>
      </c>
      <c r="P48" s="48"/>
      <c r="Q48" s="48"/>
      <c r="R48" s="48"/>
      <c r="S48" s="48"/>
      <c r="T48" s="48"/>
      <c r="U48" s="48"/>
    </row>
    <row r="49" spans="1:21" ht="30.75" customHeight="1" x14ac:dyDescent="0.15">
      <c r="A49" s="48"/>
      <c r="B49" s="1248"/>
      <c r="C49" s="1249"/>
      <c r="D49" s="62"/>
      <c r="E49" s="1254" t="s">
        <v>16</v>
      </c>
      <c r="F49" s="1254"/>
      <c r="G49" s="1254"/>
      <c r="H49" s="1254"/>
      <c r="I49" s="1254"/>
      <c r="J49" s="1255"/>
      <c r="K49" s="63">
        <v>49</v>
      </c>
      <c r="L49" s="64">
        <v>34</v>
      </c>
      <c r="M49" s="64">
        <v>17</v>
      </c>
      <c r="N49" s="64">
        <v>14</v>
      </c>
      <c r="O49" s="65">
        <v>12</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820</v>
      </c>
      <c r="L52" s="64">
        <v>787</v>
      </c>
      <c r="M52" s="64">
        <v>792</v>
      </c>
      <c r="N52" s="64">
        <v>776</v>
      </c>
      <c r="O52" s="65">
        <v>729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326</v>
      </c>
      <c r="L53" s="69">
        <v>273</v>
      </c>
      <c r="M53" s="69">
        <v>309</v>
      </c>
      <c r="N53" s="69">
        <v>274</v>
      </c>
      <c r="O53" s="70">
        <v>251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621</v>
      </c>
      <c r="L57" s="83" t="s">
        <v>621</v>
      </c>
      <c r="M57" s="83" t="s">
        <v>621</v>
      </c>
      <c r="N57" s="83" t="s">
        <v>622</v>
      </c>
      <c r="O57" s="84" t="s">
        <v>621</v>
      </c>
    </row>
    <row r="58" spans="1:21" ht="31.5" customHeight="1" thickBot="1" x14ac:dyDescent="0.2">
      <c r="B58" s="1264"/>
      <c r="C58" s="1265"/>
      <c r="D58" s="1269" t="s">
        <v>27</v>
      </c>
      <c r="E58" s="1270"/>
      <c r="F58" s="1270"/>
      <c r="G58" s="1270"/>
      <c r="H58" s="1270"/>
      <c r="I58" s="1270"/>
      <c r="J58" s="1271"/>
      <c r="K58" s="85" t="s">
        <v>621</v>
      </c>
      <c r="L58" s="86" t="s">
        <v>621</v>
      </c>
      <c r="M58" s="86" t="s">
        <v>621</v>
      </c>
      <c r="N58" s="86" t="s">
        <v>621</v>
      </c>
      <c r="O58" s="87" t="s">
        <v>621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T/vQd6N+In6H7GFWNe1yiDna6D3SgG48XM4By28NMaCySkS6cPgL9qsnk0LYQcNY+HrDkYjcptJ000tl2ueyA==" saltValue="lspuY1KHNwZtGRnyF4LZ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2" t="s">
        <v>30</v>
      </c>
      <c r="C41" s="1273"/>
      <c r="D41" s="101"/>
      <c r="E41" s="1278" t="s">
        <v>31</v>
      </c>
      <c r="F41" s="1278"/>
      <c r="G41" s="1278"/>
      <c r="H41" s="1279"/>
      <c r="I41" s="102">
        <v>6860</v>
      </c>
      <c r="J41" s="103">
        <v>6521</v>
      </c>
      <c r="K41" s="103">
        <v>6135</v>
      </c>
      <c r="L41" s="103">
        <v>5891</v>
      </c>
      <c r="M41" s="104">
        <v>6138</v>
      </c>
    </row>
    <row r="42" spans="2:13" ht="27.75" customHeight="1" x14ac:dyDescent="0.15">
      <c r="B42" s="1274"/>
      <c r="C42" s="1275"/>
      <c r="D42" s="105"/>
      <c r="E42" s="1280" t="s">
        <v>32</v>
      </c>
      <c r="F42" s="1280"/>
      <c r="G42" s="1280"/>
      <c r="H42" s="1281"/>
      <c r="I42" s="106" t="s">
        <v>520</v>
      </c>
      <c r="J42" s="107" t="s">
        <v>520</v>
      </c>
      <c r="K42" s="107" t="s">
        <v>520</v>
      </c>
      <c r="L42" s="107" t="s">
        <v>520</v>
      </c>
      <c r="M42" s="108" t="s">
        <v>520</v>
      </c>
    </row>
    <row r="43" spans="2:13" ht="27.75" customHeight="1" x14ac:dyDescent="0.15">
      <c r="B43" s="1274"/>
      <c r="C43" s="1275"/>
      <c r="D43" s="105"/>
      <c r="E43" s="1280" t="s">
        <v>33</v>
      </c>
      <c r="F43" s="1280"/>
      <c r="G43" s="1280"/>
      <c r="H43" s="1281"/>
      <c r="I43" s="106">
        <v>4467</v>
      </c>
      <c r="J43" s="107">
        <v>4392</v>
      </c>
      <c r="K43" s="107">
        <v>4367</v>
      </c>
      <c r="L43" s="107">
        <v>4292</v>
      </c>
      <c r="M43" s="108">
        <v>4053</v>
      </c>
    </row>
    <row r="44" spans="2:13" ht="27.75" customHeight="1" x14ac:dyDescent="0.15">
      <c r="B44" s="1274"/>
      <c r="C44" s="1275"/>
      <c r="D44" s="105"/>
      <c r="E44" s="1280" t="s">
        <v>34</v>
      </c>
      <c r="F44" s="1280"/>
      <c r="G44" s="1280"/>
      <c r="H44" s="1281"/>
      <c r="I44" s="106">
        <v>101</v>
      </c>
      <c r="J44" s="107">
        <v>82</v>
      </c>
      <c r="K44" s="107">
        <v>66</v>
      </c>
      <c r="L44" s="107">
        <v>57</v>
      </c>
      <c r="M44" s="108">
        <v>46</v>
      </c>
    </row>
    <row r="45" spans="2:13" ht="27.75" customHeight="1" x14ac:dyDescent="0.15">
      <c r="B45" s="1274"/>
      <c r="C45" s="1275"/>
      <c r="D45" s="105"/>
      <c r="E45" s="1280" t="s">
        <v>35</v>
      </c>
      <c r="F45" s="1280"/>
      <c r="G45" s="1280"/>
      <c r="H45" s="1281"/>
      <c r="I45" s="106">
        <v>1426</v>
      </c>
      <c r="J45" s="107">
        <v>1375</v>
      </c>
      <c r="K45" s="107">
        <v>1335</v>
      </c>
      <c r="L45" s="107">
        <v>1317</v>
      </c>
      <c r="M45" s="108">
        <v>1256</v>
      </c>
    </row>
    <row r="46" spans="2:13" ht="27.75" customHeight="1" x14ac:dyDescent="0.15">
      <c r="B46" s="1274"/>
      <c r="C46" s="1275"/>
      <c r="D46" s="109"/>
      <c r="E46" s="1280" t="s">
        <v>36</v>
      </c>
      <c r="F46" s="1280"/>
      <c r="G46" s="1280"/>
      <c r="H46" s="1281"/>
      <c r="I46" s="106" t="s">
        <v>520</v>
      </c>
      <c r="J46" s="107" t="s">
        <v>520</v>
      </c>
      <c r="K46" s="107" t="s">
        <v>520</v>
      </c>
      <c r="L46" s="107" t="s">
        <v>520</v>
      </c>
      <c r="M46" s="108" t="s">
        <v>520</v>
      </c>
    </row>
    <row r="47" spans="2:13" ht="27.75" customHeight="1" x14ac:dyDescent="0.15">
      <c r="B47" s="1274"/>
      <c r="C47" s="1275"/>
      <c r="D47" s="110"/>
      <c r="E47" s="1282" t="s">
        <v>37</v>
      </c>
      <c r="F47" s="1283"/>
      <c r="G47" s="1283"/>
      <c r="H47" s="1284"/>
      <c r="I47" s="106" t="s">
        <v>520</v>
      </c>
      <c r="J47" s="107" t="s">
        <v>520</v>
      </c>
      <c r="K47" s="107" t="s">
        <v>520</v>
      </c>
      <c r="L47" s="107" t="s">
        <v>520</v>
      </c>
      <c r="M47" s="108" t="s">
        <v>520</v>
      </c>
    </row>
    <row r="48" spans="2:13" ht="27.75" customHeight="1" x14ac:dyDescent="0.15">
      <c r="B48" s="1274"/>
      <c r="C48" s="1275"/>
      <c r="D48" s="105"/>
      <c r="E48" s="1280" t="s">
        <v>38</v>
      </c>
      <c r="F48" s="1280"/>
      <c r="G48" s="1280"/>
      <c r="H48" s="1281"/>
      <c r="I48" s="106" t="s">
        <v>520</v>
      </c>
      <c r="J48" s="107" t="s">
        <v>520</v>
      </c>
      <c r="K48" s="107" t="s">
        <v>520</v>
      </c>
      <c r="L48" s="107" t="s">
        <v>520</v>
      </c>
      <c r="M48" s="108" t="s">
        <v>520</v>
      </c>
    </row>
    <row r="49" spans="2:13" ht="27.75" customHeight="1" x14ac:dyDescent="0.15">
      <c r="B49" s="1276"/>
      <c r="C49" s="1277"/>
      <c r="D49" s="105"/>
      <c r="E49" s="1280" t="s">
        <v>39</v>
      </c>
      <c r="F49" s="1280"/>
      <c r="G49" s="1280"/>
      <c r="H49" s="1281"/>
      <c r="I49" s="106" t="s">
        <v>520</v>
      </c>
      <c r="J49" s="107" t="s">
        <v>520</v>
      </c>
      <c r="K49" s="107" t="s">
        <v>520</v>
      </c>
      <c r="L49" s="107" t="s">
        <v>520</v>
      </c>
      <c r="M49" s="108" t="s">
        <v>520</v>
      </c>
    </row>
    <row r="50" spans="2:13" ht="27.75" customHeight="1" x14ac:dyDescent="0.15">
      <c r="B50" s="1285" t="s">
        <v>40</v>
      </c>
      <c r="C50" s="1286"/>
      <c r="D50" s="111"/>
      <c r="E50" s="1280" t="s">
        <v>41</v>
      </c>
      <c r="F50" s="1280"/>
      <c r="G50" s="1280"/>
      <c r="H50" s="1281"/>
      <c r="I50" s="106">
        <v>4254</v>
      </c>
      <c r="J50" s="107">
        <v>4104</v>
      </c>
      <c r="K50" s="107">
        <v>3953</v>
      </c>
      <c r="L50" s="107">
        <v>3685</v>
      </c>
      <c r="M50" s="108">
        <v>4174</v>
      </c>
    </row>
    <row r="51" spans="2:13" ht="27.75" customHeight="1" x14ac:dyDescent="0.15">
      <c r="B51" s="1274"/>
      <c r="C51" s="1275"/>
      <c r="D51" s="105"/>
      <c r="E51" s="1280" t="s">
        <v>42</v>
      </c>
      <c r="F51" s="1280"/>
      <c r="G51" s="1280"/>
      <c r="H51" s="1281"/>
      <c r="I51" s="106" t="s">
        <v>520</v>
      </c>
      <c r="J51" s="107" t="s">
        <v>520</v>
      </c>
      <c r="K51" s="107" t="s">
        <v>520</v>
      </c>
      <c r="L51" s="107" t="s">
        <v>520</v>
      </c>
      <c r="M51" s="108" t="s">
        <v>520</v>
      </c>
    </row>
    <row r="52" spans="2:13" ht="27.75" customHeight="1" x14ac:dyDescent="0.15">
      <c r="B52" s="1276"/>
      <c r="C52" s="1277"/>
      <c r="D52" s="105"/>
      <c r="E52" s="1280" t="s">
        <v>43</v>
      </c>
      <c r="F52" s="1280"/>
      <c r="G52" s="1280"/>
      <c r="H52" s="1281"/>
      <c r="I52" s="106">
        <v>8765</v>
      </c>
      <c r="J52" s="107">
        <v>8529</v>
      </c>
      <c r="K52" s="107">
        <v>8179</v>
      </c>
      <c r="L52" s="107">
        <v>7884</v>
      </c>
      <c r="M52" s="108">
        <v>7912</v>
      </c>
    </row>
    <row r="53" spans="2:13" ht="27.75" customHeight="1" thickBot="1" x14ac:dyDescent="0.2">
      <c r="B53" s="1287" t="s">
        <v>44</v>
      </c>
      <c r="C53" s="1288"/>
      <c r="D53" s="112"/>
      <c r="E53" s="1289" t="s">
        <v>45</v>
      </c>
      <c r="F53" s="1289"/>
      <c r="G53" s="1289"/>
      <c r="H53" s="1290"/>
      <c r="I53" s="113">
        <v>-165</v>
      </c>
      <c r="J53" s="114">
        <v>-262</v>
      </c>
      <c r="K53" s="114">
        <v>-230</v>
      </c>
      <c r="L53" s="114">
        <v>-11</v>
      </c>
      <c r="M53" s="115">
        <v>-593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DRGvXhgY2CfF2/Nd0FN8WVx57D3I2oz48+25iABXe7tArZXcEPMfbUbHw3Xl+xu+IxMSkLFTCGt0M5WApNsfQ==" saltValue="5YZosVd8RnJGStYcMmS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1811</v>
      </c>
      <c r="G55" s="127">
        <v>1578</v>
      </c>
      <c r="H55" s="128">
        <v>1958</v>
      </c>
    </row>
    <row r="56" spans="2:8" ht="52.5" customHeight="1" x14ac:dyDescent="0.15">
      <c r="B56" s="129"/>
      <c r="C56" s="1301" t="s">
        <v>49</v>
      </c>
      <c r="D56" s="1301"/>
      <c r="E56" s="1302"/>
      <c r="F56" s="130">
        <v>477</v>
      </c>
      <c r="G56" s="130">
        <v>477</v>
      </c>
      <c r="H56" s="131">
        <v>477</v>
      </c>
    </row>
    <row r="57" spans="2:8" ht="53.25" customHeight="1" x14ac:dyDescent="0.15">
      <c r="B57" s="129"/>
      <c r="C57" s="1303" t="s">
        <v>50</v>
      </c>
      <c r="D57" s="1303"/>
      <c r="E57" s="1304"/>
      <c r="F57" s="132">
        <v>1451</v>
      </c>
      <c r="G57" s="132">
        <v>1436</v>
      </c>
      <c r="H57" s="133">
        <v>1468</v>
      </c>
    </row>
    <row r="58" spans="2:8" ht="45.75" customHeight="1" x14ac:dyDescent="0.15">
      <c r="B58" s="134"/>
      <c r="C58" s="1291" t="s">
        <v>613</v>
      </c>
      <c r="D58" s="1292"/>
      <c r="E58" s="1293"/>
      <c r="F58" s="135">
        <v>691</v>
      </c>
      <c r="G58" s="135">
        <v>713</v>
      </c>
      <c r="H58" s="136">
        <v>788</v>
      </c>
    </row>
    <row r="59" spans="2:8" ht="45.75" customHeight="1" x14ac:dyDescent="0.15">
      <c r="B59" s="134"/>
      <c r="C59" s="1291" t="s">
        <v>614</v>
      </c>
      <c r="D59" s="1292"/>
      <c r="E59" s="1293"/>
      <c r="F59" s="135">
        <v>250</v>
      </c>
      <c r="G59" s="135">
        <v>249</v>
      </c>
      <c r="H59" s="136">
        <v>259</v>
      </c>
    </row>
    <row r="60" spans="2:8" ht="45.75" customHeight="1" x14ac:dyDescent="0.15">
      <c r="B60" s="134"/>
      <c r="C60" s="1291" t="s">
        <v>615</v>
      </c>
      <c r="D60" s="1292"/>
      <c r="E60" s="1293"/>
      <c r="F60" s="135">
        <v>193</v>
      </c>
      <c r="G60" s="135">
        <v>183</v>
      </c>
      <c r="H60" s="136">
        <v>183</v>
      </c>
    </row>
    <row r="61" spans="2:8" ht="45.75" customHeight="1" x14ac:dyDescent="0.15">
      <c r="B61" s="134"/>
      <c r="C61" s="1291" t="s">
        <v>616</v>
      </c>
      <c r="D61" s="1292"/>
      <c r="E61" s="1293"/>
      <c r="F61" s="135">
        <v>135</v>
      </c>
      <c r="G61" s="135">
        <v>133</v>
      </c>
      <c r="H61" s="136">
        <v>129</v>
      </c>
    </row>
    <row r="62" spans="2:8" ht="45.75" customHeight="1" thickBot="1" x14ac:dyDescent="0.2">
      <c r="B62" s="137"/>
      <c r="C62" s="1294" t="s">
        <v>617</v>
      </c>
      <c r="D62" s="1295"/>
      <c r="E62" s="1296"/>
      <c r="F62" s="138">
        <v>100</v>
      </c>
      <c r="G62" s="138">
        <v>80</v>
      </c>
      <c r="H62" s="139">
        <v>35</v>
      </c>
    </row>
    <row r="63" spans="2:8" ht="52.5" customHeight="1" thickBot="1" x14ac:dyDescent="0.2">
      <c r="B63" s="140"/>
      <c r="C63" s="1297" t="s">
        <v>51</v>
      </c>
      <c r="D63" s="1297"/>
      <c r="E63" s="1298"/>
      <c r="F63" s="141">
        <v>3739</v>
      </c>
      <c r="G63" s="141">
        <v>3491</v>
      </c>
      <c r="H63" s="142">
        <v>3903</v>
      </c>
    </row>
    <row r="64" spans="2:8" ht="15" customHeight="1" x14ac:dyDescent="0.15"/>
    <row r="65" ht="0" hidden="1" customHeight="1" x14ac:dyDescent="0.15"/>
    <row r="66" ht="0" hidden="1" customHeight="1" x14ac:dyDescent="0.15"/>
  </sheetData>
  <sheetProtection algorithmName="SHA-512" hashValue="sYRhC+yRbL53R/Wk9enc6+UOKuhLjw7j+OqxDTyRTw6LoP2wEXddbMWA2AdNJ0fEaN7XJYv7o7iZAtc8BVOqKA==" saltValue="qXuOT8D+kaBsxpe4r/oi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34"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630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632</v>
      </c>
      <c r="AO51" s="1321"/>
      <c r="AP51" s="1321"/>
      <c r="AQ51" s="1321"/>
      <c r="AR51" s="1321"/>
      <c r="AS51" s="1321"/>
      <c r="AT51" s="1321"/>
      <c r="AU51" s="1321"/>
      <c r="AV51" s="1321"/>
      <c r="AW51" s="1321"/>
      <c r="AX51" s="1321"/>
      <c r="AY51" s="1321"/>
      <c r="AZ51" s="1321"/>
      <c r="BA51" s="1321"/>
      <c r="BB51" s="1321" t="s">
        <v>633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634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50.8</v>
      </c>
      <c r="BY53" s="1319"/>
      <c r="BZ53" s="1319"/>
      <c r="CA53" s="1319"/>
      <c r="CB53" s="1319"/>
      <c r="CC53" s="1319"/>
      <c r="CD53" s="1319"/>
      <c r="CE53" s="1319"/>
      <c r="CF53" s="1319">
        <v>52.7</v>
      </c>
      <c r="CG53" s="1319"/>
      <c r="CH53" s="1319"/>
      <c r="CI53" s="1319"/>
      <c r="CJ53" s="1319"/>
      <c r="CK53" s="1319"/>
      <c r="CL53" s="1319"/>
      <c r="CM53" s="1319"/>
      <c r="CN53" s="1319">
        <v>54.5</v>
      </c>
      <c r="CO53" s="1319"/>
      <c r="CP53" s="1319"/>
      <c r="CQ53" s="1319"/>
      <c r="CR53" s="1319"/>
      <c r="CS53" s="1319"/>
      <c r="CT53" s="1319"/>
      <c r="CU53" s="1319"/>
      <c r="CV53" s="1319">
        <v>56.6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635</v>
      </c>
      <c r="AO55" s="1318"/>
      <c r="AP55" s="1318"/>
      <c r="AQ55" s="1318"/>
      <c r="AR55" s="1318"/>
      <c r="AS55" s="1318"/>
      <c r="AT55" s="1318"/>
      <c r="AU55" s="1318"/>
      <c r="AV55" s="1318"/>
      <c r="AW55" s="1318"/>
      <c r="AX55" s="1318"/>
      <c r="AY55" s="1318"/>
      <c r="AZ55" s="1318"/>
      <c r="BA55" s="1318"/>
      <c r="BB55" s="1321" t="s">
        <v>633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38.5</v>
      </c>
      <c r="CG55" s="1319"/>
      <c r="CH55" s="1319"/>
      <c r="CI55" s="1319"/>
      <c r="CJ55" s="1319"/>
      <c r="CK55" s="1319"/>
      <c r="CL55" s="1319"/>
      <c r="CM55" s="1319"/>
      <c r="CN55" s="1319">
        <v>32.799999999999997</v>
      </c>
      <c r="CO55" s="1319"/>
      <c r="CP55" s="1319"/>
      <c r="CQ55" s="1319"/>
      <c r="CR55" s="1319"/>
      <c r="CS55" s="1319"/>
      <c r="CT55" s="1319"/>
      <c r="CU55" s="1319"/>
      <c r="CV55" s="1319">
        <v>20.9</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634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55.8</v>
      </c>
      <c r="BY57" s="1319"/>
      <c r="BZ57" s="1319"/>
      <c r="CA57" s="1319"/>
      <c r="CB57" s="1319"/>
      <c r="CC57" s="1319"/>
      <c r="CD57" s="1319"/>
      <c r="CE57" s="1319"/>
      <c r="CF57" s="1319">
        <v>57.6</v>
      </c>
      <c r="CG57" s="1319"/>
      <c r="CH57" s="1319"/>
      <c r="CI57" s="1319"/>
      <c r="CJ57" s="1319"/>
      <c r="CK57" s="1319"/>
      <c r="CL57" s="1319"/>
      <c r="CM57" s="1319"/>
      <c r="CN57" s="1319">
        <v>58.9</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636</v>
      </c>
    </row>
    <row r="64" spans="1:109" x14ac:dyDescent="0.15">
      <c r="B64" s="394"/>
      <c r="G64" s="401"/>
      <c r="I64" s="414"/>
      <c r="J64" s="414"/>
      <c r="K64" s="414"/>
      <c r="L64" s="414"/>
      <c r="M64" s="414"/>
      <c r="N64" s="415"/>
      <c r="AM64" s="401"/>
      <c r="AN64" s="401" t="s">
        <v>629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637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632</v>
      </c>
      <c r="AO73" s="1321"/>
      <c r="AP73" s="1321"/>
      <c r="AQ73" s="1321"/>
      <c r="AR73" s="1321"/>
      <c r="AS73" s="1321"/>
      <c r="AT73" s="1321"/>
      <c r="AU73" s="1321"/>
      <c r="AV73" s="1321"/>
      <c r="AW73" s="1321"/>
      <c r="AX73" s="1321"/>
      <c r="AY73" s="1321"/>
      <c r="AZ73" s="1321"/>
      <c r="BA73" s="1321"/>
      <c r="BB73" s="1321" t="s">
        <v>633</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638</v>
      </c>
      <c r="BC75" s="1321"/>
      <c r="BD75" s="1321"/>
      <c r="BE75" s="1321"/>
      <c r="BF75" s="1321"/>
      <c r="BG75" s="1321"/>
      <c r="BH75" s="1321"/>
      <c r="BI75" s="1321"/>
      <c r="BJ75" s="1321"/>
      <c r="BK75" s="1321"/>
      <c r="BL75" s="1321"/>
      <c r="BM75" s="1321"/>
      <c r="BN75" s="1321"/>
      <c r="BO75" s="1321"/>
      <c r="BP75" s="1319">
        <v>7.6</v>
      </c>
      <c r="BQ75" s="1319"/>
      <c r="BR75" s="1319"/>
      <c r="BS75" s="1319"/>
      <c r="BT75" s="1319"/>
      <c r="BU75" s="1319"/>
      <c r="BV75" s="1319"/>
      <c r="BW75" s="1319"/>
      <c r="BX75" s="1319">
        <v>6.9</v>
      </c>
      <c r="BY75" s="1319"/>
      <c r="BZ75" s="1319"/>
      <c r="CA75" s="1319"/>
      <c r="CB75" s="1319"/>
      <c r="CC75" s="1319"/>
      <c r="CD75" s="1319"/>
      <c r="CE75" s="1319"/>
      <c r="CF75" s="1319">
        <v>6.6</v>
      </c>
      <c r="CG75" s="1319"/>
      <c r="CH75" s="1319"/>
      <c r="CI75" s="1319"/>
      <c r="CJ75" s="1319"/>
      <c r="CK75" s="1319"/>
      <c r="CL75" s="1319"/>
      <c r="CM75" s="1319"/>
      <c r="CN75" s="1319">
        <v>6.2</v>
      </c>
      <c r="CO75" s="1319"/>
      <c r="CP75" s="1319"/>
      <c r="CQ75" s="1319"/>
      <c r="CR75" s="1319"/>
      <c r="CS75" s="1319"/>
      <c r="CT75" s="1319"/>
      <c r="CU75" s="1319"/>
      <c r="CV75" s="1319">
        <v>6.1</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635</v>
      </c>
      <c r="AO77" s="1318"/>
      <c r="AP77" s="1318"/>
      <c r="AQ77" s="1318"/>
      <c r="AR77" s="1318"/>
      <c r="AS77" s="1318"/>
      <c r="AT77" s="1318"/>
      <c r="AU77" s="1318"/>
      <c r="AV77" s="1318"/>
      <c r="AW77" s="1318"/>
      <c r="AX77" s="1318"/>
      <c r="AY77" s="1318"/>
      <c r="AZ77" s="1318"/>
      <c r="BA77" s="1318"/>
      <c r="BB77" s="1321" t="s">
        <v>633</v>
      </c>
      <c r="BC77" s="1321"/>
      <c r="BD77" s="1321"/>
      <c r="BE77" s="1321"/>
      <c r="BF77" s="1321"/>
      <c r="BG77" s="1321"/>
      <c r="BH77" s="1321"/>
      <c r="BI77" s="1321"/>
      <c r="BJ77" s="1321"/>
      <c r="BK77" s="1321"/>
      <c r="BL77" s="1321"/>
      <c r="BM77" s="1321"/>
      <c r="BN77" s="1321"/>
      <c r="BO77" s="1321"/>
      <c r="BP77" s="1319">
        <v>40.299999999999997</v>
      </c>
      <c r="BQ77" s="1319"/>
      <c r="BR77" s="1319"/>
      <c r="BS77" s="1319"/>
      <c r="BT77" s="1319"/>
      <c r="BU77" s="1319"/>
      <c r="BV77" s="1319"/>
      <c r="BW77" s="1319"/>
      <c r="BX77" s="1319">
        <v>20.2</v>
      </c>
      <c r="BY77" s="1319"/>
      <c r="BZ77" s="1319"/>
      <c r="CA77" s="1319"/>
      <c r="CB77" s="1319"/>
      <c r="CC77" s="1319"/>
      <c r="CD77" s="1319"/>
      <c r="CE77" s="1319"/>
      <c r="CF77" s="1319">
        <v>38.5</v>
      </c>
      <c r="CG77" s="1319"/>
      <c r="CH77" s="1319"/>
      <c r="CI77" s="1319"/>
      <c r="CJ77" s="1319"/>
      <c r="CK77" s="1319"/>
      <c r="CL77" s="1319"/>
      <c r="CM77" s="1319"/>
      <c r="CN77" s="1319">
        <v>32.799999999999997</v>
      </c>
      <c r="CO77" s="1319"/>
      <c r="CP77" s="1319"/>
      <c r="CQ77" s="1319"/>
      <c r="CR77" s="1319"/>
      <c r="CS77" s="1319"/>
      <c r="CT77" s="1319"/>
      <c r="CU77" s="1319"/>
      <c r="CV77" s="1319">
        <v>20.9</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638</v>
      </c>
      <c r="BC79" s="1321"/>
      <c r="BD79" s="1321"/>
      <c r="BE79" s="1321"/>
      <c r="BF79" s="1321"/>
      <c r="BG79" s="1321"/>
      <c r="BH79" s="1321"/>
      <c r="BI79" s="1321"/>
      <c r="BJ79" s="1321"/>
      <c r="BK79" s="1321"/>
      <c r="BL79" s="1321"/>
      <c r="BM79" s="1321"/>
      <c r="BN79" s="1321"/>
      <c r="BO79" s="1321"/>
      <c r="BP79" s="1319">
        <v>9.8000000000000007</v>
      </c>
      <c r="BQ79" s="1319"/>
      <c r="BR79" s="1319"/>
      <c r="BS79" s="1319"/>
      <c r="BT79" s="1319"/>
      <c r="BU79" s="1319"/>
      <c r="BV79" s="1319"/>
      <c r="BW79" s="1319"/>
      <c r="BX79" s="1319">
        <v>9.3000000000000007</v>
      </c>
      <c r="BY79" s="1319"/>
      <c r="BZ79" s="1319"/>
      <c r="CA79" s="1319"/>
      <c r="CB79" s="1319"/>
      <c r="CC79" s="1319"/>
      <c r="CD79" s="1319"/>
      <c r="CE79" s="1319"/>
      <c r="CF79" s="1319">
        <v>9.1999999999999993</v>
      </c>
      <c r="CG79" s="1319"/>
      <c r="CH79" s="1319"/>
      <c r="CI79" s="1319"/>
      <c r="CJ79" s="1319"/>
      <c r="CK79" s="1319"/>
      <c r="CL79" s="1319"/>
      <c r="CM79" s="1319"/>
      <c r="CN79" s="1319">
        <v>9.1</v>
      </c>
      <c r="CO79" s="1319"/>
      <c r="CP79" s="1319"/>
      <c r="CQ79" s="1319"/>
      <c r="CR79" s="1319"/>
      <c r="CS79" s="1319"/>
      <c r="CT79" s="1319"/>
      <c r="CU79" s="1319"/>
      <c r="CV79" s="1319">
        <v>9.1</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nL3tMFpU3GIzu4ojp9dax9O+XiPsarvx7VmIe3rmL3Ds1ERXmj0lyf012VwOWevSmUKz280kgmDWK75IMvwew==" saltValue="NGtqUvQV0CeMlV55GbDZ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106"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4dktubVsg1Mlp8h9H9KRTv+4ISJyo+Ak7/Duo/UX+OHkIotkUHzr7XRXNTM8tfZ6p734LEafySQHd5xvuODKw==" saltValue="AblA+L/m2q4kCqbegIG+0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80" zoomScaleNormal="8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FIv+XYWmfC8Q0FTampCFpQaaAoXsYzPTfTVDYnX3TXPSMleJqTaQVMeuiDI1Eo1Fl/wnWkza0zwKgjfdJXvUA==" saltValue="LAQDtMS1JvHP0xe4+DrnR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48557</v>
      </c>
      <c r="E3" s="161"/>
      <c r="F3" s="162">
        <v>87551</v>
      </c>
      <c r="G3" s="163"/>
      <c r="H3" s="164"/>
    </row>
    <row r="4" spans="1:8" x14ac:dyDescent="0.15">
      <c r="A4" s="165"/>
      <c r="B4" s="166"/>
      <c r="C4" s="167"/>
      <c r="D4" s="168">
        <v>21510</v>
      </c>
      <c r="E4" s="169"/>
      <c r="F4" s="170">
        <v>43994</v>
      </c>
      <c r="G4" s="171"/>
      <c r="H4" s="172"/>
    </row>
    <row r="5" spans="1:8" x14ac:dyDescent="0.15">
      <c r="A5" s="153" t="s">
        <v>554</v>
      </c>
      <c r="B5" s="158"/>
      <c r="C5" s="159"/>
      <c r="D5" s="160">
        <v>40883</v>
      </c>
      <c r="E5" s="161"/>
      <c r="F5" s="162">
        <v>106092</v>
      </c>
      <c r="G5" s="163"/>
      <c r="H5" s="164"/>
    </row>
    <row r="6" spans="1:8" x14ac:dyDescent="0.15">
      <c r="A6" s="165"/>
      <c r="B6" s="166"/>
      <c r="C6" s="167"/>
      <c r="D6" s="168">
        <v>24501</v>
      </c>
      <c r="E6" s="169"/>
      <c r="F6" s="170">
        <v>44299</v>
      </c>
      <c r="G6" s="171"/>
      <c r="H6" s="172"/>
    </row>
    <row r="7" spans="1:8" x14ac:dyDescent="0.15">
      <c r="A7" s="153" t="s">
        <v>555</v>
      </c>
      <c r="B7" s="158"/>
      <c r="C7" s="159"/>
      <c r="D7" s="160">
        <v>27153</v>
      </c>
      <c r="E7" s="161"/>
      <c r="F7" s="162">
        <v>78903</v>
      </c>
      <c r="G7" s="163"/>
      <c r="H7" s="164"/>
    </row>
    <row r="8" spans="1:8" x14ac:dyDescent="0.15">
      <c r="A8" s="165"/>
      <c r="B8" s="166"/>
      <c r="C8" s="167"/>
      <c r="D8" s="168">
        <v>15455</v>
      </c>
      <c r="E8" s="169"/>
      <c r="F8" s="170">
        <v>49201</v>
      </c>
      <c r="G8" s="171"/>
      <c r="H8" s="172"/>
    </row>
    <row r="9" spans="1:8" x14ac:dyDescent="0.15">
      <c r="A9" s="153" t="s">
        <v>556</v>
      </c>
      <c r="B9" s="158"/>
      <c r="C9" s="159"/>
      <c r="D9" s="160">
        <v>22551</v>
      </c>
      <c r="E9" s="161"/>
      <c r="F9" s="162">
        <v>82993</v>
      </c>
      <c r="G9" s="163"/>
      <c r="H9" s="164"/>
    </row>
    <row r="10" spans="1:8" x14ac:dyDescent="0.15">
      <c r="A10" s="165"/>
      <c r="B10" s="166"/>
      <c r="C10" s="167"/>
      <c r="D10" s="168">
        <v>13364</v>
      </c>
      <c r="E10" s="169"/>
      <c r="F10" s="170">
        <v>46787</v>
      </c>
      <c r="G10" s="171"/>
      <c r="H10" s="172"/>
    </row>
    <row r="11" spans="1:8" x14ac:dyDescent="0.15">
      <c r="A11" s="153" t="s">
        <v>557</v>
      </c>
      <c r="B11" s="158"/>
      <c r="C11" s="159"/>
      <c r="D11" s="160">
        <v>22029</v>
      </c>
      <c r="E11" s="161"/>
      <c r="F11" s="162">
        <v>108252</v>
      </c>
      <c r="G11" s="163"/>
      <c r="H11" s="164"/>
    </row>
    <row r="12" spans="1:8" x14ac:dyDescent="0.15">
      <c r="A12" s="165"/>
      <c r="B12" s="166"/>
      <c r="C12" s="173"/>
      <c r="D12" s="168">
        <v>13482</v>
      </c>
      <c r="E12" s="169"/>
      <c r="F12" s="170">
        <v>50321</v>
      </c>
      <c r="G12" s="171"/>
      <c r="H12" s="172"/>
    </row>
    <row r="13" spans="1:8" x14ac:dyDescent="0.15">
      <c r="A13" s="153"/>
      <c r="B13" s="158"/>
      <c r="C13" s="174"/>
      <c r="D13" s="175">
        <v>32235</v>
      </c>
      <c r="E13" s="176"/>
      <c r="F13" s="177">
        <v>92758</v>
      </c>
      <c r="G13" s="178"/>
      <c r="H13" s="164"/>
    </row>
    <row r="14" spans="1:8" x14ac:dyDescent="0.15">
      <c r="A14" s="165"/>
      <c r="B14" s="166"/>
      <c r="C14" s="167"/>
      <c r="D14" s="168">
        <v>17662</v>
      </c>
      <c r="E14" s="169"/>
      <c r="F14" s="170">
        <v>46920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4.71</v>
      </c>
      <c r="C19" s="179">
        <f>ROUND(VALUE(SUBSTITUTE(実質収支比率等に係る経年分析!G$48,"▲","-")),2)</f>
        <v>5.25</v>
      </c>
      <c r="D19" s="179">
        <f>ROUND(VALUE(SUBSTITUTE(実質収支比率等に係る経年分析!H$48,"▲","-")),2)</f>
        <v>4.32</v>
      </c>
      <c r="E19" s="179">
        <f>ROUND(VALUE(SUBSTITUTE(実質収支比率等に係る経年分析!I$48,"▲","-")),2)</f>
        <v>5.26</v>
      </c>
      <c r="F19" s="179">
        <f>ROUND(VALUE(SUBSTITUTE(実質収支比率等に係る経年分析!J$48,"▲","-")),2)</f>
        <v>5.17</v>
      </c>
    </row>
    <row r="20" spans="1:11" x14ac:dyDescent="0.15">
      <c r="A20" s="179" t="s">
        <v>55</v>
      </c>
      <c r="B20" s="179">
        <f>ROUND(VALUE(SUBSTITUTE(実質収支比率等に係る経年分析!F$47,"▲","-")),2)</f>
        <v>40.14</v>
      </c>
      <c r="C20" s="179">
        <f>ROUND(VALUE(SUBSTITUTE(実質収支比率等に係る経年分析!G$47,"▲","-")),2)</f>
        <v>38.25</v>
      </c>
      <c r="D20" s="179">
        <f>ROUND(VALUE(SUBSTITUTE(実質収支比率等に係る経年分析!H$47,"▲","-")),2)</f>
        <v>34.25</v>
      </c>
      <c r="E20" s="179">
        <f>ROUND(VALUE(SUBSTITUTE(実質収支比率等に係る経年分析!I$47,"▲","-")),2)</f>
        <v>29.64</v>
      </c>
      <c r="F20" s="179">
        <f>ROUND(VALUE(SUBSTITUTE(実質収支比率等に係る経年分析!J$47,"▲","-")),2)</f>
        <v>37.36</v>
      </c>
    </row>
    <row r="21" spans="1:11" x14ac:dyDescent="0.15">
      <c r="A21" s="179" t="s">
        <v>56</v>
      </c>
      <c r="B21" s="179">
        <f>IF(ISNUMBER(VALUE(SUBSTITUTE(実質収支比率等に係る経年分析!F$49,"▲","-"))),ROUND(VALUE(SUBSTITUTE(実質収支比率等に係る経年分析!F$49,"▲","-")),2),NA())</f>
        <v>-0.37</v>
      </c>
      <c r="C21" s="179">
        <f>IF(ISNUMBER(VALUE(SUBSTITUTE(実質収支比率等に係る経年分析!G$49,"▲","-"))),ROUND(VALUE(SUBSTITUTE(実質収支比率等に係る経年分析!G$49,"▲","-")),2),NA())</f>
        <v>-0.99</v>
      </c>
      <c r="D21" s="179">
        <f>IF(ISNUMBER(VALUE(SUBSTITUTE(実質収支比率等に係る経年分析!H$49,"▲","-"))),ROUND(VALUE(SUBSTITUTE(実質収支比率等に係る経年分析!H$49,"▲","-")),2),NA())</f>
        <v>-5.65</v>
      </c>
      <c r="E21" s="179">
        <f>IF(ISNUMBER(VALUE(SUBSTITUTE(実質収支比率等に係る経年分析!I$49,"▲","-"))),ROUND(VALUE(SUBSTITUTE(実質収支比率等に係る経年分析!I$49,"▲","-")),2),NA())</f>
        <v>-3.41</v>
      </c>
      <c r="F21" s="179">
        <f>IF(ISNUMBER(VALUE(SUBSTITUTE(実質収支比率等に係る経年分析!J$49,"▲","-"))),ROUND(VALUE(SUBSTITUTE(実質収支比率等に係る経年分析!J$49,"▲","-")),2),NA())</f>
        <v>7.09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戸別合併処理浄化槽整備事業特別会計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0.57999999999999996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1.1200000000000001</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4.1100000000000003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4.57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4.6900000000000004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5.16</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15.56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16.059999999999999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820</v>
      </c>
      <c r="E42" s="181"/>
      <c r="F42" s="181"/>
      <c r="G42" s="181">
        <f>'実質公債費比率（分子）の構造'!L$52</f>
        <v>787</v>
      </c>
      <c r="H42" s="181"/>
      <c r="I42" s="181"/>
      <c r="J42" s="181">
        <f>'実質公債費比率（分子）の構造'!M$52</f>
        <v>792</v>
      </c>
      <c r="K42" s="181"/>
      <c r="L42" s="181"/>
      <c r="M42" s="181">
        <f>'実質公債費比率（分子）の構造'!N$52</f>
        <v>776</v>
      </c>
      <c r="N42" s="181"/>
      <c r="O42" s="181"/>
      <c r="P42" s="181">
        <f>'実質公債費比率（分子）の構造'!O$52</f>
        <v>729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49</v>
      </c>
      <c r="C45" s="181"/>
      <c r="D45" s="181"/>
      <c r="E45" s="181">
        <f>'実質公債費比率（分子）の構造'!L$49</f>
        <v>34</v>
      </c>
      <c r="F45" s="181"/>
      <c r="G45" s="181"/>
      <c r="H45" s="181">
        <f>'実質公債費比率（分子）の構造'!M$49</f>
        <v>17</v>
      </c>
      <c r="I45" s="181"/>
      <c r="J45" s="181"/>
      <c r="K45" s="181">
        <f>'実質公債費比率（分子）の構造'!N$49</f>
        <v>14</v>
      </c>
      <c r="L45" s="181"/>
      <c r="M45" s="181"/>
      <c r="N45" s="181">
        <f>'実質公債費比率（分子）の構造'!O$49</f>
        <v>12</v>
      </c>
      <c r="O45" s="181"/>
      <c r="P45" s="181"/>
    </row>
    <row r="46" spans="1:16" x14ac:dyDescent="0.15">
      <c r="A46" s="181" t="s">
        <v>67</v>
      </c>
      <c r="B46" s="181">
        <f>'実質公債費比率（分子）の構造'!K$48</f>
        <v>326</v>
      </c>
      <c r="C46" s="181"/>
      <c r="D46" s="181"/>
      <c r="E46" s="181">
        <f>'実質公債費比率（分子）の構造'!L$48</f>
        <v>314</v>
      </c>
      <c r="F46" s="181"/>
      <c r="G46" s="181"/>
      <c r="H46" s="181">
        <f>'実質公債費比率（分子）の構造'!M$48</f>
        <v>324</v>
      </c>
      <c r="I46" s="181"/>
      <c r="J46" s="181"/>
      <c r="K46" s="181">
        <f>'実質公債費比率（分子）の構造'!N$48</f>
        <v>315</v>
      </c>
      <c r="L46" s="181"/>
      <c r="M46" s="181"/>
      <c r="N46" s="181">
        <f>'実質公債費比率（分子）の構造'!O$48</f>
        <v>314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771</v>
      </c>
      <c r="C49" s="181"/>
      <c r="D49" s="181"/>
      <c r="E49" s="181">
        <f>'実質公債費比率（分子）の構造'!L$45</f>
        <v>712</v>
      </c>
      <c r="F49" s="181"/>
      <c r="G49" s="181"/>
      <c r="H49" s="181">
        <f>'実質公債費比率（分子）の構造'!M$45</f>
        <v>760</v>
      </c>
      <c r="I49" s="181"/>
      <c r="J49" s="181"/>
      <c r="K49" s="181">
        <f>'実質公債費比率（分子）の構造'!N$45</f>
        <v>721</v>
      </c>
      <c r="L49" s="181"/>
      <c r="M49" s="181"/>
      <c r="N49" s="181">
        <f>'実質公債費比率（分子）の構造'!O$45</f>
        <v>654</v>
      </c>
      <c r="O49" s="181"/>
      <c r="P49" s="181"/>
    </row>
    <row r="50" spans="1:16" x14ac:dyDescent="0.15">
      <c r="A50" s="181" t="s">
        <v>71</v>
      </c>
      <c r="B50" s="181" t="e">
        <f>NA()</f>
        <v>#N/A</v>
      </c>
      <c r="C50" s="181">
        <f>IF(ISNUMBER('実質公債費比率（分子）の構造'!K$53),'実質公債費比率（分子）の構造'!K$53,NA())</f>
        <v>326</v>
      </c>
      <c r="D50" s="181" t="e">
        <f>NA()</f>
        <v>#N/A</v>
      </c>
      <c r="E50" s="181" t="e">
        <f>NA()</f>
        <v>#N/A</v>
      </c>
      <c r="F50" s="181">
        <f>IF(ISNUMBER('実質公債費比率（分子）の構造'!L$53),'実質公債費比率（分子）の構造'!L$53,NA())</f>
        <v>273</v>
      </c>
      <c r="G50" s="181" t="e">
        <f>NA()</f>
        <v>#N/A</v>
      </c>
      <c r="H50" s="181" t="e">
        <f>NA()</f>
        <v>#N/A</v>
      </c>
      <c r="I50" s="181">
        <f>IF(ISNUMBER('実質公債費比率（分子）の構造'!M$53),'実質公債費比率（分子）の構造'!M$53,NA())</f>
        <v>309</v>
      </c>
      <c r="J50" s="181" t="e">
        <f>NA()</f>
        <v>#N/A</v>
      </c>
      <c r="K50" s="181" t="e">
        <f>NA()</f>
        <v>#N/A</v>
      </c>
      <c r="L50" s="181">
        <f>IF(ISNUMBER('実質公債費比率（分子）の構造'!N$53),'実質公債費比率（分子）の構造'!N$53,NA())</f>
        <v>274</v>
      </c>
      <c r="M50" s="181" t="e">
        <f>NA()</f>
        <v>#N/A</v>
      </c>
      <c r="N50" s="181" t="e">
        <f>NA()</f>
        <v>#N/A</v>
      </c>
      <c r="O50" s="181">
        <f>IF(ISNUMBER('実質公債費比率（分子）の構造'!O$53),'実質公債費比率（分子）の構造'!O$53,NA())</f>
        <v>251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8765</v>
      </c>
      <c r="E56" s="180"/>
      <c r="F56" s="180"/>
      <c r="G56" s="180">
        <f>'将来負担比率（分子）の構造'!J$52</f>
        <v>8529</v>
      </c>
      <c r="H56" s="180"/>
      <c r="I56" s="180"/>
      <c r="J56" s="180">
        <f>'将来負担比率（分子）の構造'!K$52</f>
        <v>8179</v>
      </c>
      <c r="K56" s="180"/>
      <c r="L56" s="180"/>
      <c r="M56" s="180">
        <f>'将来負担比率（分子）の構造'!L$52</f>
        <v>7884</v>
      </c>
      <c r="N56" s="180"/>
      <c r="O56" s="180"/>
      <c r="P56" s="180">
        <f>'将来負担比率（分子）の構造'!M$52</f>
        <v>7912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4254</v>
      </c>
      <c r="E58" s="180"/>
      <c r="F58" s="180"/>
      <c r="G58" s="180">
        <f>'将来負担比率（分子）の構造'!J$50</f>
        <v>4104</v>
      </c>
      <c r="H58" s="180"/>
      <c r="I58" s="180"/>
      <c r="J58" s="180">
        <f>'将来負担比率（分子）の構造'!K$50</f>
        <v>3953</v>
      </c>
      <c r="K58" s="180"/>
      <c r="L58" s="180"/>
      <c r="M58" s="180">
        <f>'将来負担比率（分子）の構造'!L$50</f>
        <v>3685</v>
      </c>
      <c r="N58" s="180"/>
      <c r="O58" s="180"/>
      <c r="P58" s="180">
        <f>'将来負担比率（分子）の構造'!M$50</f>
        <v>4174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1426</v>
      </c>
      <c r="C62" s="180"/>
      <c r="D62" s="180"/>
      <c r="E62" s="180">
        <f>'将来負担比率（分子）の構造'!J$45</f>
        <v>1375</v>
      </c>
      <c r="F62" s="180"/>
      <c r="G62" s="180"/>
      <c r="H62" s="180">
        <f>'将来負担比率（分子）の構造'!K$45</f>
        <v>1335</v>
      </c>
      <c r="I62" s="180"/>
      <c r="J62" s="180"/>
      <c r="K62" s="180">
        <f>'将来負担比率（分子）の構造'!L$45</f>
        <v>1317</v>
      </c>
      <c r="L62" s="180"/>
      <c r="M62" s="180"/>
      <c r="N62" s="180">
        <f>'将来負担比率（分子）の構造'!M$45</f>
        <v>1256</v>
      </c>
      <c r="O62" s="180"/>
      <c r="P62" s="180"/>
    </row>
    <row r="63" spans="1:16" x14ac:dyDescent="0.15">
      <c r="A63" s="180" t="s">
        <v>34</v>
      </c>
      <c r="B63" s="180">
        <f>'将来負担比率（分子）の構造'!I$44</f>
        <v>101</v>
      </c>
      <c r="C63" s="180"/>
      <c r="D63" s="180"/>
      <c r="E63" s="180">
        <f>'将来負担比率（分子）の構造'!J$44</f>
        <v>82</v>
      </c>
      <c r="F63" s="180"/>
      <c r="G63" s="180"/>
      <c r="H63" s="180">
        <f>'将来負担比率（分子）の構造'!K$44</f>
        <v>66</v>
      </c>
      <c r="I63" s="180"/>
      <c r="J63" s="180"/>
      <c r="K63" s="180">
        <f>'将来負担比率（分子）の構造'!L$44</f>
        <v>57</v>
      </c>
      <c r="L63" s="180"/>
      <c r="M63" s="180"/>
      <c r="N63" s="180">
        <f>'将来負担比率（分子）の構造'!M$44</f>
        <v>46</v>
      </c>
      <c r="O63" s="180"/>
      <c r="P63" s="180"/>
    </row>
    <row r="64" spans="1:16" x14ac:dyDescent="0.15">
      <c r="A64" s="180" t="s">
        <v>33</v>
      </c>
      <c r="B64" s="180">
        <f>'将来負担比率（分子）の構造'!I$43</f>
        <v>4467</v>
      </c>
      <c r="C64" s="180"/>
      <c r="D64" s="180"/>
      <c r="E64" s="180">
        <f>'将来負担比率（分子）の構造'!J$43</f>
        <v>4392</v>
      </c>
      <c r="F64" s="180"/>
      <c r="G64" s="180"/>
      <c r="H64" s="180">
        <f>'将来負担比率（分子）の構造'!K$43</f>
        <v>4367</v>
      </c>
      <c r="I64" s="180"/>
      <c r="J64" s="180"/>
      <c r="K64" s="180">
        <f>'将来負担比率（分子）の構造'!L$43</f>
        <v>4292</v>
      </c>
      <c r="L64" s="180"/>
      <c r="M64" s="180"/>
      <c r="N64" s="180">
        <f>'将来負担比率（分子）の構造'!M$43</f>
        <v>4053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6860</v>
      </c>
      <c r="C66" s="180"/>
      <c r="D66" s="180"/>
      <c r="E66" s="180">
        <f>'将来負担比率（分子）の構造'!J$41</f>
        <v>6521</v>
      </c>
      <c r="F66" s="180"/>
      <c r="G66" s="180"/>
      <c r="H66" s="180">
        <f>'将来負担比率（分子）の構造'!K$41</f>
        <v>6135</v>
      </c>
      <c r="I66" s="180"/>
      <c r="J66" s="180"/>
      <c r="K66" s="180">
        <f>'将来負担比率（分子）の構造'!L$41</f>
        <v>5891</v>
      </c>
      <c r="L66" s="180"/>
      <c r="M66" s="180"/>
      <c r="N66" s="180">
        <f>'将来負担比率（分子）の構造'!M$41</f>
        <v>6138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1811</v>
      </c>
      <c r="C72" s="184">
        <f>基金残高に係る経年分析!G55</f>
        <v>1578</v>
      </c>
      <c r="D72" s="184">
        <f>基金残高に係る経年分析!H55</f>
        <v>1958</v>
      </c>
    </row>
    <row r="73" spans="1:16" x14ac:dyDescent="0.15">
      <c r="A73" s="183" t="s">
        <v>78</v>
      </c>
      <c r="B73" s="184">
        <f>基金残高に係る経年分析!F56</f>
        <v>477</v>
      </c>
      <c r="C73" s="184">
        <f>基金残高に係る経年分析!G56</f>
        <v>477</v>
      </c>
      <c r="D73" s="184">
        <f>基金残高に係る経年分析!H56</f>
        <v>477</v>
      </c>
    </row>
    <row r="74" spans="1:16" x14ac:dyDescent="0.15">
      <c r="A74" s="183" t="s">
        <v>79</v>
      </c>
      <c r="B74" s="184">
        <f>基金残高に係る経年分析!F57</f>
        <v>1451</v>
      </c>
      <c r="C74" s="184">
        <f>基金残高に係る経年分析!G57</f>
        <v>1436</v>
      </c>
      <c r="D74" s="184">
        <f>基金残高に係る経年分析!H57</f>
        <v>1468</v>
      </c>
    </row>
  </sheetData>
  <sheetProtection algorithmName="SHA-512" hashValue="eGP/4RfH+5a7ZKPwVjvXQVI/duSzYJqWdbPdWIqOPoDgBMS2FZWxjXfIrJroEzRGZT5XQIAOR2NKTFRdXI/KaA==" saltValue="MdU23KsCr4UbOlg85bBw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6"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2403736</v>
      </c>
      <c r="S5" s="669"/>
      <c r="T5" s="669"/>
      <c r="U5" s="669"/>
      <c r="V5" s="669"/>
      <c r="W5" s="669"/>
      <c r="X5" s="669"/>
      <c r="Y5" s="670"/>
      <c r="Z5" s="671">
        <v>30.3</v>
      </c>
      <c r="AA5" s="671"/>
      <c r="AB5" s="671"/>
      <c r="AC5" s="671"/>
      <c r="AD5" s="672">
        <v>2403736</v>
      </c>
      <c r="AE5" s="672"/>
      <c r="AF5" s="672"/>
      <c r="AG5" s="672"/>
      <c r="AH5" s="672"/>
      <c r="AI5" s="672"/>
      <c r="AJ5" s="672"/>
      <c r="AK5" s="672"/>
      <c r="AL5" s="673">
        <v>48.7</v>
      </c>
      <c r="AM5" s="674"/>
      <c r="AN5" s="674"/>
      <c r="AO5" s="675"/>
      <c r="AP5" s="665" t="s">
        <v>228</v>
      </c>
      <c r="AQ5" s="666"/>
      <c r="AR5" s="666"/>
      <c r="AS5" s="666"/>
      <c r="AT5" s="666"/>
      <c r="AU5" s="666"/>
      <c r="AV5" s="666"/>
      <c r="AW5" s="666"/>
      <c r="AX5" s="666"/>
      <c r="AY5" s="666"/>
      <c r="AZ5" s="666"/>
      <c r="BA5" s="666"/>
      <c r="BB5" s="666"/>
      <c r="BC5" s="666"/>
      <c r="BD5" s="666"/>
      <c r="BE5" s="666"/>
      <c r="BF5" s="667"/>
      <c r="BG5" s="679">
        <v>2403736</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113399</v>
      </c>
      <c r="S6" s="680"/>
      <c r="T6" s="680"/>
      <c r="U6" s="680"/>
      <c r="V6" s="680"/>
      <c r="W6" s="680"/>
      <c r="X6" s="680"/>
      <c r="Y6" s="681"/>
      <c r="Z6" s="682">
        <v>1.4</v>
      </c>
      <c r="AA6" s="682"/>
      <c r="AB6" s="682"/>
      <c r="AC6" s="682"/>
      <c r="AD6" s="683">
        <v>113399</v>
      </c>
      <c r="AE6" s="683"/>
      <c r="AF6" s="683"/>
      <c r="AG6" s="683"/>
      <c r="AH6" s="683"/>
      <c r="AI6" s="683"/>
      <c r="AJ6" s="683"/>
      <c r="AK6" s="683"/>
      <c r="AL6" s="684">
        <v>2.2999999999999998</v>
      </c>
      <c r="AM6" s="685"/>
      <c r="AN6" s="685"/>
      <c r="AO6" s="686"/>
      <c r="AP6" s="676" t="s">
        <v>234</v>
      </c>
      <c r="AQ6" s="677"/>
      <c r="AR6" s="677"/>
      <c r="AS6" s="677"/>
      <c r="AT6" s="677"/>
      <c r="AU6" s="677"/>
      <c r="AV6" s="677"/>
      <c r="AW6" s="677"/>
      <c r="AX6" s="677"/>
      <c r="AY6" s="677"/>
      <c r="AZ6" s="677"/>
      <c r="BA6" s="677"/>
      <c r="BB6" s="677"/>
      <c r="BC6" s="677"/>
      <c r="BD6" s="677"/>
      <c r="BE6" s="677"/>
      <c r="BF6" s="678"/>
      <c r="BG6" s="679">
        <v>2403736</v>
      </c>
      <c r="BH6" s="680"/>
      <c r="BI6" s="680"/>
      <c r="BJ6" s="680"/>
      <c r="BK6" s="680"/>
      <c r="BL6" s="680"/>
      <c r="BM6" s="680"/>
      <c r="BN6" s="681"/>
      <c r="BO6" s="682">
        <v>100</v>
      </c>
      <c r="BP6" s="682"/>
      <c r="BQ6" s="682"/>
      <c r="BR6" s="682"/>
      <c r="BS6" s="683" t="s">
        <v>129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67199</v>
      </c>
      <c r="CS6" s="680"/>
      <c r="CT6" s="680"/>
      <c r="CU6" s="680"/>
      <c r="CV6" s="680"/>
      <c r="CW6" s="680"/>
      <c r="CX6" s="680"/>
      <c r="CY6" s="681"/>
      <c r="CZ6" s="673">
        <v>0.9</v>
      </c>
      <c r="DA6" s="674"/>
      <c r="DB6" s="674"/>
      <c r="DC6" s="693"/>
      <c r="DD6" s="688" t="s">
        <v>129</v>
      </c>
      <c r="DE6" s="680"/>
      <c r="DF6" s="680"/>
      <c r="DG6" s="680"/>
      <c r="DH6" s="680"/>
      <c r="DI6" s="680"/>
      <c r="DJ6" s="680"/>
      <c r="DK6" s="680"/>
      <c r="DL6" s="680"/>
      <c r="DM6" s="680"/>
      <c r="DN6" s="680"/>
      <c r="DO6" s="680"/>
      <c r="DP6" s="681"/>
      <c r="DQ6" s="688">
        <v>67199</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3711</v>
      </c>
      <c r="S7" s="680"/>
      <c r="T7" s="680"/>
      <c r="U7" s="680"/>
      <c r="V7" s="680"/>
      <c r="W7" s="680"/>
      <c r="X7" s="680"/>
      <c r="Y7" s="681"/>
      <c r="Z7" s="682">
        <v>0</v>
      </c>
      <c r="AA7" s="682"/>
      <c r="AB7" s="682"/>
      <c r="AC7" s="682"/>
      <c r="AD7" s="683">
        <v>3711</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838287</v>
      </c>
      <c r="BH7" s="680"/>
      <c r="BI7" s="680"/>
      <c r="BJ7" s="680"/>
      <c r="BK7" s="680"/>
      <c r="BL7" s="680"/>
      <c r="BM7" s="680"/>
      <c r="BN7" s="681"/>
      <c r="BO7" s="682">
        <v>34.9</v>
      </c>
      <c r="BP7" s="682"/>
      <c r="BQ7" s="682"/>
      <c r="BR7" s="682"/>
      <c r="BS7" s="683" t="s">
        <v>229</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1323971</v>
      </c>
      <c r="CS7" s="680"/>
      <c r="CT7" s="680"/>
      <c r="CU7" s="680"/>
      <c r="CV7" s="680"/>
      <c r="CW7" s="680"/>
      <c r="CX7" s="680"/>
      <c r="CY7" s="681"/>
      <c r="CZ7" s="682">
        <v>17.3</v>
      </c>
      <c r="DA7" s="682"/>
      <c r="DB7" s="682"/>
      <c r="DC7" s="682"/>
      <c r="DD7" s="688">
        <v>7756</v>
      </c>
      <c r="DE7" s="680"/>
      <c r="DF7" s="680"/>
      <c r="DG7" s="680"/>
      <c r="DH7" s="680"/>
      <c r="DI7" s="680"/>
      <c r="DJ7" s="680"/>
      <c r="DK7" s="680"/>
      <c r="DL7" s="680"/>
      <c r="DM7" s="680"/>
      <c r="DN7" s="680"/>
      <c r="DO7" s="680"/>
      <c r="DP7" s="681"/>
      <c r="DQ7" s="688">
        <v>1257462</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7465</v>
      </c>
      <c r="S8" s="680"/>
      <c r="T8" s="680"/>
      <c r="U8" s="680"/>
      <c r="V8" s="680"/>
      <c r="W8" s="680"/>
      <c r="X8" s="680"/>
      <c r="Y8" s="681"/>
      <c r="Z8" s="682">
        <v>0.1</v>
      </c>
      <c r="AA8" s="682"/>
      <c r="AB8" s="682"/>
      <c r="AC8" s="682"/>
      <c r="AD8" s="683">
        <v>7465</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24752</v>
      </c>
      <c r="BH8" s="680"/>
      <c r="BI8" s="680"/>
      <c r="BJ8" s="680"/>
      <c r="BK8" s="680"/>
      <c r="BL8" s="680"/>
      <c r="BM8" s="680"/>
      <c r="BN8" s="681"/>
      <c r="BO8" s="682">
        <v>1</v>
      </c>
      <c r="BP8" s="682"/>
      <c r="BQ8" s="682"/>
      <c r="BR8" s="682"/>
      <c r="BS8" s="688" t="s">
        <v>129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2105601</v>
      </c>
      <c r="CS8" s="680"/>
      <c r="CT8" s="680"/>
      <c r="CU8" s="680"/>
      <c r="CV8" s="680"/>
      <c r="CW8" s="680"/>
      <c r="CX8" s="680"/>
      <c r="CY8" s="681"/>
      <c r="CZ8" s="682">
        <v>27.6</v>
      </c>
      <c r="DA8" s="682"/>
      <c r="DB8" s="682"/>
      <c r="DC8" s="682"/>
      <c r="DD8" s="688">
        <v>2003</v>
      </c>
      <c r="DE8" s="680"/>
      <c r="DF8" s="680"/>
      <c r="DG8" s="680"/>
      <c r="DH8" s="680"/>
      <c r="DI8" s="680"/>
      <c r="DJ8" s="680"/>
      <c r="DK8" s="680"/>
      <c r="DL8" s="680"/>
      <c r="DM8" s="680"/>
      <c r="DN8" s="680"/>
      <c r="DO8" s="680"/>
      <c r="DP8" s="681"/>
      <c r="DQ8" s="688">
        <v>1322846</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5978</v>
      </c>
      <c r="S9" s="680"/>
      <c r="T9" s="680"/>
      <c r="U9" s="680"/>
      <c r="V9" s="680"/>
      <c r="W9" s="680"/>
      <c r="X9" s="680"/>
      <c r="Y9" s="681"/>
      <c r="Z9" s="682">
        <v>0.1</v>
      </c>
      <c r="AA9" s="682"/>
      <c r="AB9" s="682"/>
      <c r="AC9" s="682"/>
      <c r="AD9" s="683">
        <v>5978</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599362</v>
      </c>
      <c r="BH9" s="680"/>
      <c r="BI9" s="680"/>
      <c r="BJ9" s="680"/>
      <c r="BK9" s="680"/>
      <c r="BL9" s="680"/>
      <c r="BM9" s="680"/>
      <c r="BN9" s="681"/>
      <c r="BO9" s="682">
        <v>24.9</v>
      </c>
      <c r="BP9" s="682"/>
      <c r="BQ9" s="682"/>
      <c r="BR9" s="682"/>
      <c r="BS9" s="688" t="s">
        <v>229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491705</v>
      </c>
      <c r="CS9" s="680"/>
      <c r="CT9" s="680"/>
      <c r="CU9" s="680"/>
      <c r="CV9" s="680"/>
      <c r="CW9" s="680"/>
      <c r="CX9" s="680"/>
      <c r="CY9" s="681"/>
      <c r="CZ9" s="682">
        <v>6.4</v>
      </c>
      <c r="DA9" s="682"/>
      <c r="DB9" s="682"/>
      <c r="DC9" s="682"/>
      <c r="DD9" s="688">
        <v>2526</v>
      </c>
      <c r="DE9" s="680"/>
      <c r="DF9" s="680"/>
      <c r="DG9" s="680"/>
      <c r="DH9" s="680"/>
      <c r="DI9" s="680"/>
      <c r="DJ9" s="680"/>
      <c r="DK9" s="680"/>
      <c r="DL9" s="680"/>
      <c r="DM9" s="680"/>
      <c r="DN9" s="680"/>
      <c r="DO9" s="680"/>
      <c r="DP9" s="681"/>
      <c r="DQ9" s="688">
        <v>459502</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138</v>
      </c>
      <c r="AE10" s="683"/>
      <c r="AF10" s="683"/>
      <c r="AG10" s="683"/>
      <c r="AH10" s="683"/>
      <c r="AI10" s="683"/>
      <c r="AJ10" s="683"/>
      <c r="AK10" s="683"/>
      <c r="AL10" s="684" t="s">
        <v>138</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47170</v>
      </c>
      <c r="BH10" s="680"/>
      <c r="BI10" s="680"/>
      <c r="BJ10" s="680"/>
      <c r="BK10" s="680"/>
      <c r="BL10" s="680"/>
      <c r="BM10" s="680"/>
      <c r="BN10" s="681"/>
      <c r="BO10" s="682">
        <v>2</v>
      </c>
      <c r="BP10" s="682"/>
      <c r="BQ10" s="682"/>
      <c r="BR10" s="682"/>
      <c r="BS10" s="688" t="s">
        <v>229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3000</v>
      </c>
      <c r="CS10" s="680"/>
      <c r="CT10" s="680"/>
      <c r="CU10" s="680"/>
      <c r="CV10" s="680"/>
      <c r="CW10" s="680"/>
      <c r="CX10" s="680"/>
      <c r="CY10" s="681"/>
      <c r="CZ10" s="682">
        <v>0</v>
      </c>
      <c r="DA10" s="682"/>
      <c r="DB10" s="682"/>
      <c r="DC10" s="682"/>
      <c r="DD10" s="688" t="s">
        <v>229</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138</v>
      </c>
      <c r="AA11" s="682"/>
      <c r="AB11" s="682"/>
      <c r="AC11" s="682"/>
      <c r="AD11" s="683" t="s">
        <v>129</v>
      </c>
      <c r="AE11" s="683"/>
      <c r="AF11" s="683"/>
      <c r="AG11" s="683"/>
      <c r="AH11" s="683"/>
      <c r="AI11" s="683"/>
      <c r="AJ11" s="683"/>
      <c r="AK11" s="683"/>
      <c r="AL11" s="684" t="s">
        <v>129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167003</v>
      </c>
      <c r="BH11" s="680"/>
      <c r="BI11" s="680"/>
      <c r="BJ11" s="680"/>
      <c r="BK11" s="680"/>
      <c r="BL11" s="680"/>
      <c r="BM11" s="680"/>
      <c r="BN11" s="681"/>
      <c r="BO11" s="682">
        <v>6.9</v>
      </c>
      <c r="BP11" s="682"/>
      <c r="BQ11" s="682"/>
      <c r="BR11" s="682"/>
      <c r="BS11" s="688" t="s">
        <v>138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554704</v>
      </c>
      <c r="CS11" s="680"/>
      <c r="CT11" s="680"/>
      <c r="CU11" s="680"/>
      <c r="CV11" s="680"/>
      <c r="CW11" s="680"/>
      <c r="CX11" s="680"/>
      <c r="CY11" s="681"/>
      <c r="CZ11" s="682">
        <v>7.3</v>
      </c>
      <c r="DA11" s="682"/>
      <c r="DB11" s="682"/>
      <c r="DC11" s="682"/>
      <c r="DD11" s="688">
        <v>106509</v>
      </c>
      <c r="DE11" s="680"/>
      <c r="DF11" s="680"/>
      <c r="DG11" s="680"/>
      <c r="DH11" s="680"/>
      <c r="DI11" s="680"/>
      <c r="DJ11" s="680"/>
      <c r="DK11" s="680"/>
      <c r="DL11" s="680"/>
      <c r="DM11" s="680"/>
      <c r="DN11" s="680"/>
      <c r="DO11" s="680"/>
      <c r="DP11" s="681"/>
      <c r="DQ11" s="688">
        <v>284333</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288953</v>
      </c>
      <c r="S12" s="680"/>
      <c r="T12" s="680"/>
      <c r="U12" s="680"/>
      <c r="V12" s="680"/>
      <c r="W12" s="680"/>
      <c r="X12" s="680"/>
      <c r="Y12" s="681"/>
      <c r="Z12" s="682">
        <v>3.6</v>
      </c>
      <c r="AA12" s="682"/>
      <c r="AB12" s="682"/>
      <c r="AC12" s="682"/>
      <c r="AD12" s="683">
        <v>288953</v>
      </c>
      <c r="AE12" s="683"/>
      <c r="AF12" s="683"/>
      <c r="AG12" s="683"/>
      <c r="AH12" s="683"/>
      <c r="AI12" s="683"/>
      <c r="AJ12" s="683"/>
      <c r="AK12" s="683"/>
      <c r="AL12" s="684">
        <v>5.9</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1422964</v>
      </c>
      <c r="BH12" s="680"/>
      <c r="BI12" s="680"/>
      <c r="BJ12" s="680"/>
      <c r="BK12" s="680"/>
      <c r="BL12" s="680"/>
      <c r="BM12" s="680"/>
      <c r="BN12" s="681"/>
      <c r="BO12" s="682">
        <v>59.2</v>
      </c>
      <c r="BP12" s="682"/>
      <c r="BQ12" s="682"/>
      <c r="BR12" s="682"/>
      <c r="BS12" s="688" t="s">
        <v>138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87966</v>
      </c>
      <c r="CS12" s="680"/>
      <c r="CT12" s="680"/>
      <c r="CU12" s="680"/>
      <c r="CV12" s="680"/>
      <c r="CW12" s="680"/>
      <c r="CX12" s="680"/>
      <c r="CY12" s="681"/>
      <c r="CZ12" s="682">
        <v>1.2</v>
      </c>
      <c r="DA12" s="682"/>
      <c r="DB12" s="682"/>
      <c r="DC12" s="682"/>
      <c r="DD12" s="688">
        <v>3634</v>
      </c>
      <c r="DE12" s="680"/>
      <c r="DF12" s="680"/>
      <c r="DG12" s="680"/>
      <c r="DH12" s="680"/>
      <c r="DI12" s="680"/>
      <c r="DJ12" s="680"/>
      <c r="DK12" s="680"/>
      <c r="DL12" s="680"/>
      <c r="DM12" s="680"/>
      <c r="DN12" s="680"/>
      <c r="DO12" s="680"/>
      <c r="DP12" s="681"/>
      <c r="DQ12" s="688">
        <v>82361</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138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1419416</v>
      </c>
      <c r="BH13" s="680"/>
      <c r="BI13" s="680"/>
      <c r="BJ13" s="680"/>
      <c r="BK13" s="680"/>
      <c r="BL13" s="680"/>
      <c r="BM13" s="680"/>
      <c r="BN13" s="681"/>
      <c r="BO13" s="682">
        <v>59.1</v>
      </c>
      <c r="BP13" s="682"/>
      <c r="BQ13" s="682"/>
      <c r="BR13" s="682"/>
      <c r="BS13" s="688" t="s">
        <v>129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633013</v>
      </c>
      <c r="CS13" s="680"/>
      <c r="CT13" s="680"/>
      <c r="CU13" s="680"/>
      <c r="CV13" s="680"/>
      <c r="CW13" s="680"/>
      <c r="CX13" s="680"/>
      <c r="CY13" s="681"/>
      <c r="CZ13" s="682">
        <v>8.3000000000000007</v>
      </c>
      <c r="DA13" s="682"/>
      <c r="DB13" s="682"/>
      <c r="DC13" s="682"/>
      <c r="DD13" s="688">
        <v>151293</v>
      </c>
      <c r="DE13" s="680"/>
      <c r="DF13" s="680"/>
      <c r="DG13" s="680"/>
      <c r="DH13" s="680"/>
      <c r="DI13" s="680"/>
      <c r="DJ13" s="680"/>
      <c r="DK13" s="680"/>
      <c r="DL13" s="680"/>
      <c r="DM13" s="680"/>
      <c r="DN13" s="680"/>
      <c r="DO13" s="680"/>
      <c r="DP13" s="681"/>
      <c r="DQ13" s="688">
        <v>561852</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229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61376</v>
      </c>
      <c r="BH14" s="680"/>
      <c r="BI14" s="680"/>
      <c r="BJ14" s="680"/>
      <c r="BK14" s="680"/>
      <c r="BL14" s="680"/>
      <c r="BM14" s="680"/>
      <c r="BN14" s="681"/>
      <c r="BO14" s="682">
        <v>2.6</v>
      </c>
      <c r="BP14" s="682"/>
      <c r="BQ14" s="682"/>
      <c r="BR14" s="682"/>
      <c r="BS14" s="688" t="s">
        <v>229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393733</v>
      </c>
      <c r="CS14" s="680"/>
      <c r="CT14" s="680"/>
      <c r="CU14" s="680"/>
      <c r="CV14" s="680"/>
      <c r="CW14" s="680"/>
      <c r="CX14" s="680"/>
      <c r="CY14" s="681"/>
      <c r="CZ14" s="682">
        <v>5.2</v>
      </c>
      <c r="DA14" s="682"/>
      <c r="DB14" s="682"/>
      <c r="DC14" s="682"/>
      <c r="DD14" s="688">
        <v>4276</v>
      </c>
      <c r="DE14" s="680"/>
      <c r="DF14" s="680"/>
      <c r="DG14" s="680"/>
      <c r="DH14" s="680"/>
      <c r="DI14" s="680"/>
      <c r="DJ14" s="680"/>
      <c r="DK14" s="680"/>
      <c r="DL14" s="680"/>
      <c r="DM14" s="680"/>
      <c r="DN14" s="680"/>
      <c r="DO14" s="680"/>
      <c r="DP14" s="681"/>
      <c r="DQ14" s="688">
        <v>320006</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42997</v>
      </c>
      <c r="S15" s="680"/>
      <c r="T15" s="680"/>
      <c r="U15" s="680"/>
      <c r="V15" s="680"/>
      <c r="W15" s="680"/>
      <c r="X15" s="680"/>
      <c r="Y15" s="681"/>
      <c r="Z15" s="682">
        <v>0.5</v>
      </c>
      <c r="AA15" s="682"/>
      <c r="AB15" s="682"/>
      <c r="AC15" s="682"/>
      <c r="AD15" s="683">
        <v>42997</v>
      </c>
      <c r="AE15" s="683"/>
      <c r="AF15" s="683"/>
      <c r="AG15" s="683"/>
      <c r="AH15" s="683"/>
      <c r="AI15" s="683"/>
      <c r="AJ15" s="683"/>
      <c r="AK15" s="683"/>
      <c r="AL15" s="684">
        <v>0.9</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81109</v>
      </c>
      <c r="BH15" s="680"/>
      <c r="BI15" s="680"/>
      <c r="BJ15" s="680"/>
      <c r="BK15" s="680"/>
      <c r="BL15" s="680"/>
      <c r="BM15" s="680"/>
      <c r="BN15" s="681"/>
      <c r="BO15" s="682">
        <v>3.4</v>
      </c>
      <c r="BP15" s="682"/>
      <c r="BQ15" s="682"/>
      <c r="BR15" s="682"/>
      <c r="BS15" s="688" t="s">
        <v>129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1180465</v>
      </c>
      <c r="CS15" s="680"/>
      <c r="CT15" s="680"/>
      <c r="CU15" s="680"/>
      <c r="CV15" s="680"/>
      <c r="CW15" s="680"/>
      <c r="CX15" s="680"/>
      <c r="CY15" s="681"/>
      <c r="CZ15" s="682">
        <v>15.4</v>
      </c>
      <c r="DA15" s="682"/>
      <c r="DB15" s="682"/>
      <c r="DC15" s="682"/>
      <c r="DD15" s="688">
        <v>45429</v>
      </c>
      <c r="DE15" s="680"/>
      <c r="DF15" s="680"/>
      <c r="DG15" s="680"/>
      <c r="DH15" s="680"/>
      <c r="DI15" s="680"/>
      <c r="DJ15" s="680"/>
      <c r="DK15" s="680"/>
      <c r="DL15" s="680"/>
      <c r="DM15" s="680"/>
      <c r="DN15" s="680"/>
      <c r="DO15" s="680"/>
      <c r="DP15" s="681"/>
      <c r="DQ15" s="688">
        <v>557363</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229</v>
      </c>
      <c r="AA16" s="682"/>
      <c r="AB16" s="682"/>
      <c r="AC16" s="682"/>
      <c r="AD16" s="683" t="s">
        <v>138</v>
      </c>
      <c r="AE16" s="683"/>
      <c r="AF16" s="683"/>
      <c r="AG16" s="683"/>
      <c r="AH16" s="683"/>
      <c r="AI16" s="683"/>
      <c r="AJ16" s="683"/>
      <c r="AK16" s="683"/>
      <c r="AL16" s="684" t="s">
        <v>229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229</v>
      </c>
      <c r="BP16" s="682"/>
      <c r="BQ16" s="682"/>
      <c r="BR16" s="682"/>
      <c r="BS16" s="688" t="s">
        <v>138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145912</v>
      </c>
      <c r="CS16" s="680"/>
      <c r="CT16" s="680"/>
      <c r="CU16" s="680"/>
      <c r="CV16" s="680"/>
      <c r="CW16" s="680"/>
      <c r="CX16" s="680"/>
      <c r="CY16" s="681"/>
      <c r="CZ16" s="682">
        <v>1.9</v>
      </c>
      <c r="DA16" s="682"/>
      <c r="DB16" s="682"/>
      <c r="DC16" s="682"/>
      <c r="DD16" s="688" t="s">
        <v>129</v>
      </c>
      <c r="DE16" s="680"/>
      <c r="DF16" s="680"/>
      <c r="DG16" s="680"/>
      <c r="DH16" s="680"/>
      <c r="DI16" s="680"/>
      <c r="DJ16" s="680"/>
      <c r="DK16" s="680"/>
      <c r="DL16" s="680"/>
      <c r="DM16" s="680"/>
      <c r="DN16" s="680"/>
      <c r="DO16" s="680"/>
      <c r="DP16" s="681"/>
      <c r="DQ16" s="688">
        <v>10744</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10482</v>
      </c>
      <c r="S17" s="680"/>
      <c r="T17" s="680"/>
      <c r="U17" s="680"/>
      <c r="V17" s="680"/>
      <c r="W17" s="680"/>
      <c r="X17" s="680"/>
      <c r="Y17" s="681"/>
      <c r="Z17" s="682">
        <v>0.1</v>
      </c>
      <c r="AA17" s="682"/>
      <c r="AB17" s="682"/>
      <c r="AC17" s="682"/>
      <c r="AD17" s="683">
        <v>10482</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138</v>
      </c>
      <c r="BP17" s="682"/>
      <c r="BQ17" s="682"/>
      <c r="BR17" s="682"/>
      <c r="BS17" s="688" t="s">
        <v>129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653746</v>
      </c>
      <c r="CS17" s="680"/>
      <c r="CT17" s="680"/>
      <c r="CU17" s="680"/>
      <c r="CV17" s="680"/>
      <c r="CW17" s="680"/>
      <c r="CX17" s="680"/>
      <c r="CY17" s="681"/>
      <c r="CZ17" s="682">
        <v>8.6</v>
      </c>
      <c r="DA17" s="682"/>
      <c r="DB17" s="682"/>
      <c r="DC17" s="682"/>
      <c r="DD17" s="688" t="s">
        <v>138</v>
      </c>
      <c r="DE17" s="680"/>
      <c r="DF17" s="680"/>
      <c r="DG17" s="680"/>
      <c r="DH17" s="680"/>
      <c r="DI17" s="680"/>
      <c r="DJ17" s="680"/>
      <c r="DK17" s="680"/>
      <c r="DL17" s="680"/>
      <c r="DM17" s="680"/>
      <c r="DN17" s="680"/>
      <c r="DO17" s="680"/>
      <c r="DP17" s="681"/>
      <c r="DQ17" s="688">
        <v>653337</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2149290</v>
      </c>
      <c r="S18" s="680"/>
      <c r="T18" s="680"/>
      <c r="U18" s="680"/>
      <c r="V18" s="680"/>
      <c r="W18" s="680"/>
      <c r="X18" s="680"/>
      <c r="Y18" s="681"/>
      <c r="Z18" s="682">
        <v>27.1</v>
      </c>
      <c r="AA18" s="682"/>
      <c r="AB18" s="682"/>
      <c r="AC18" s="682"/>
      <c r="AD18" s="683">
        <v>2040681</v>
      </c>
      <c r="AE18" s="683"/>
      <c r="AF18" s="683"/>
      <c r="AG18" s="683"/>
      <c r="AH18" s="683"/>
      <c r="AI18" s="683"/>
      <c r="AJ18" s="683"/>
      <c r="AK18" s="683"/>
      <c r="AL18" s="684">
        <v>41.4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229</v>
      </c>
      <c r="BP18" s="682"/>
      <c r="BQ18" s="682"/>
      <c r="BR18" s="682"/>
      <c r="BS18" s="688" t="s">
        <v>129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2040681</v>
      </c>
      <c r="S19" s="680"/>
      <c r="T19" s="680"/>
      <c r="U19" s="680"/>
      <c r="V19" s="680"/>
      <c r="W19" s="680"/>
      <c r="X19" s="680"/>
      <c r="Y19" s="681"/>
      <c r="Z19" s="682">
        <v>25.7</v>
      </c>
      <c r="AA19" s="682"/>
      <c r="AB19" s="682"/>
      <c r="AC19" s="682"/>
      <c r="AD19" s="683">
        <v>2040681</v>
      </c>
      <c r="AE19" s="683"/>
      <c r="AF19" s="683"/>
      <c r="AG19" s="683"/>
      <c r="AH19" s="683"/>
      <c r="AI19" s="683"/>
      <c r="AJ19" s="683"/>
      <c r="AK19" s="683"/>
      <c r="AL19" s="684">
        <v>41.4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129</v>
      </c>
      <c r="BP19" s="682"/>
      <c r="BQ19" s="682"/>
      <c r="BR19" s="682"/>
      <c r="BS19" s="688" t="s">
        <v>229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229</v>
      </c>
      <c r="DA19" s="682"/>
      <c r="DB19" s="682"/>
      <c r="DC19" s="682"/>
      <c r="DD19" s="688" t="s">
        <v>229</v>
      </c>
      <c r="DE19" s="680"/>
      <c r="DF19" s="680"/>
      <c r="DG19" s="680"/>
      <c r="DH19" s="680"/>
      <c r="DI19" s="680"/>
      <c r="DJ19" s="680"/>
      <c r="DK19" s="680"/>
      <c r="DL19" s="680"/>
      <c r="DM19" s="680"/>
      <c r="DN19" s="680"/>
      <c r="DO19" s="680"/>
      <c r="DP19" s="681"/>
      <c r="DQ19" s="688" t="s">
        <v>138</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108609</v>
      </c>
      <c r="S20" s="680"/>
      <c r="T20" s="680"/>
      <c r="U20" s="680"/>
      <c r="V20" s="680"/>
      <c r="W20" s="680"/>
      <c r="X20" s="680"/>
      <c r="Y20" s="681"/>
      <c r="Z20" s="682">
        <v>1.4</v>
      </c>
      <c r="AA20" s="682"/>
      <c r="AB20" s="682"/>
      <c r="AC20" s="682"/>
      <c r="AD20" s="683" t="s">
        <v>138</v>
      </c>
      <c r="AE20" s="683"/>
      <c r="AF20" s="683"/>
      <c r="AG20" s="683"/>
      <c r="AH20" s="683"/>
      <c r="AI20" s="683"/>
      <c r="AJ20" s="683"/>
      <c r="AK20" s="683"/>
      <c r="AL20" s="684" t="s">
        <v>229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138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7641015</v>
      </c>
      <c r="CS20" s="680"/>
      <c r="CT20" s="680"/>
      <c r="CU20" s="680"/>
      <c r="CV20" s="680"/>
      <c r="CW20" s="680"/>
      <c r="CX20" s="680"/>
      <c r="CY20" s="681"/>
      <c r="CZ20" s="682">
        <v>100</v>
      </c>
      <c r="DA20" s="682"/>
      <c r="DB20" s="682"/>
      <c r="DC20" s="682"/>
      <c r="DD20" s="688">
        <v>323426</v>
      </c>
      <c r="DE20" s="680"/>
      <c r="DF20" s="680"/>
      <c r="DG20" s="680"/>
      <c r="DH20" s="680"/>
      <c r="DI20" s="680"/>
      <c r="DJ20" s="680"/>
      <c r="DK20" s="680"/>
      <c r="DL20" s="680"/>
      <c r="DM20" s="680"/>
      <c r="DN20" s="680"/>
      <c r="DO20" s="680"/>
      <c r="DP20" s="681"/>
      <c r="DQ20" s="688">
        <v>5577005</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229</v>
      </c>
      <c r="AA21" s="682"/>
      <c r="AB21" s="682"/>
      <c r="AC21" s="682"/>
      <c r="AD21" s="683" t="s">
        <v>229</v>
      </c>
      <c r="AE21" s="683"/>
      <c r="AF21" s="683"/>
      <c r="AG21" s="683"/>
      <c r="AH21" s="683"/>
      <c r="AI21" s="683"/>
      <c r="AJ21" s="683"/>
      <c r="AK21" s="683"/>
      <c r="AL21" s="684" t="s">
        <v>138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229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5026011</v>
      </c>
      <c r="S22" s="680"/>
      <c r="T22" s="680"/>
      <c r="U22" s="680"/>
      <c r="V22" s="680"/>
      <c r="W22" s="680"/>
      <c r="X22" s="680"/>
      <c r="Y22" s="681"/>
      <c r="Z22" s="682">
        <v>63.4</v>
      </c>
      <c r="AA22" s="682"/>
      <c r="AB22" s="682"/>
      <c r="AC22" s="682"/>
      <c r="AD22" s="683">
        <v>4917402</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138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1545</v>
      </c>
      <c r="S23" s="680"/>
      <c r="T23" s="680"/>
      <c r="U23" s="680"/>
      <c r="V23" s="680"/>
      <c r="W23" s="680"/>
      <c r="X23" s="680"/>
      <c r="Y23" s="681"/>
      <c r="Z23" s="682">
        <v>0</v>
      </c>
      <c r="AA23" s="682"/>
      <c r="AB23" s="682"/>
      <c r="AC23" s="682"/>
      <c r="AD23" s="683">
        <v>1545</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229</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144491</v>
      </c>
      <c r="S24" s="680"/>
      <c r="T24" s="680"/>
      <c r="U24" s="680"/>
      <c r="V24" s="680"/>
      <c r="W24" s="680"/>
      <c r="X24" s="680"/>
      <c r="Y24" s="681"/>
      <c r="Z24" s="682">
        <v>1.8</v>
      </c>
      <c r="AA24" s="682"/>
      <c r="AB24" s="682"/>
      <c r="AC24" s="682"/>
      <c r="AD24" s="683" t="s">
        <v>229</v>
      </c>
      <c r="AE24" s="683"/>
      <c r="AF24" s="683"/>
      <c r="AG24" s="683"/>
      <c r="AH24" s="683"/>
      <c r="AI24" s="683"/>
      <c r="AJ24" s="683"/>
      <c r="AK24" s="683"/>
      <c r="AL24" s="684" t="s">
        <v>138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2726673</v>
      </c>
      <c r="CS24" s="669"/>
      <c r="CT24" s="669"/>
      <c r="CU24" s="669"/>
      <c r="CV24" s="669"/>
      <c r="CW24" s="669"/>
      <c r="CX24" s="669"/>
      <c r="CY24" s="670"/>
      <c r="CZ24" s="673">
        <v>35.700000000000003</v>
      </c>
      <c r="DA24" s="674"/>
      <c r="DB24" s="674"/>
      <c r="DC24" s="693"/>
      <c r="DD24" s="712">
        <v>2119062</v>
      </c>
      <c r="DE24" s="669"/>
      <c r="DF24" s="669"/>
      <c r="DG24" s="669"/>
      <c r="DH24" s="669"/>
      <c r="DI24" s="669"/>
      <c r="DJ24" s="669"/>
      <c r="DK24" s="670"/>
      <c r="DL24" s="712">
        <v>2107228</v>
      </c>
      <c r="DM24" s="669"/>
      <c r="DN24" s="669"/>
      <c r="DO24" s="669"/>
      <c r="DP24" s="669"/>
      <c r="DQ24" s="669"/>
      <c r="DR24" s="669"/>
      <c r="DS24" s="669"/>
      <c r="DT24" s="669"/>
      <c r="DU24" s="669"/>
      <c r="DV24" s="670"/>
      <c r="DW24" s="673">
        <v>40.1</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109794</v>
      </c>
      <c r="S25" s="680"/>
      <c r="T25" s="680"/>
      <c r="U25" s="680"/>
      <c r="V25" s="680"/>
      <c r="W25" s="680"/>
      <c r="X25" s="680"/>
      <c r="Y25" s="681"/>
      <c r="Z25" s="682">
        <v>1.4</v>
      </c>
      <c r="AA25" s="682"/>
      <c r="AB25" s="682"/>
      <c r="AC25" s="682"/>
      <c r="AD25" s="683">
        <v>9634</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1122883</v>
      </c>
      <c r="CS25" s="715"/>
      <c r="CT25" s="715"/>
      <c r="CU25" s="715"/>
      <c r="CV25" s="715"/>
      <c r="CW25" s="715"/>
      <c r="CX25" s="715"/>
      <c r="CY25" s="716"/>
      <c r="CZ25" s="684">
        <v>14.7</v>
      </c>
      <c r="DA25" s="713"/>
      <c r="DB25" s="713"/>
      <c r="DC25" s="717"/>
      <c r="DD25" s="688">
        <v>1046350</v>
      </c>
      <c r="DE25" s="715"/>
      <c r="DF25" s="715"/>
      <c r="DG25" s="715"/>
      <c r="DH25" s="715"/>
      <c r="DI25" s="715"/>
      <c r="DJ25" s="715"/>
      <c r="DK25" s="716"/>
      <c r="DL25" s="688">
        <v>1034516</v>
      </c>
      <c r="DM25" s="715"/>
      <c r="DN25" s="715"/>
      <c r="DO25" s="715"/>
      <c r="DP25" s="715"/>
      <c r="DQ25" s="715"/>
      <c r="DR25" s="715"/>
      <c r="DS25" s="715"/>
      <c r="DT25" s="715"/>
      <c r="DU25" s="715"/>
      <c r="DV25" s="716"/>
      <c r="DW25" s="684">
        <v>19.7</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18720</v>
      </c>
      <c r="S26" s="680"/>
      <c r="T26" s="680"/>
      <c r="U26" s="680"/>
      <c r="V26" s="680"/>
      <c r="W26" s="680"/>
      <c r="X26" s="680"/>
      <c r="Y26" s="681"/>
      <c r="Z26" s="682">
        <v>0.2</v>
      </c>
      <c r="AA26" s="682"/>
      <c r="AB26" s="682"/>
      <c r="AC26" s="682"/>
      <c r="AD26" s="683" t="s">
        <v>129</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138</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737560</v>
      </c>
      <c r="CS26" s="680"/>
      <c r="CT26" s="680"/>
      <c r="CU26" s="680"/>
      <c r="CV26" s="680"/>
      <c r="CW26" s="680"/>
      <c r="CX26" s="680"/>
      <c r="CY26" s="681"/>
      <c r="CZ26" s="684">
        <v>9.6999999999999993</v>
      </c>
      <c r="DA26" s="713"/>
      <c r="DB26" s="713"/>
      <c r="DC26" s="717"/>
      <c r="DD26" s="688">
        <v>663053</v>
      </c>
      <c r="DE26" s="680"/>
      <c r="DF26" s="680"/>
      <c r="DG26" s="680"/>
      <c r="DH26" s="680"/>
      <c r="DI26" s="680"/>
      <c r="DJ26" s="680"/>
      <c r="DK26" s="681"/>
      <c r="DL26" s="688" t="s">
        <v>138</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540501</v>
      </c>
      <c r="S27" s="680"/>
      <c r="T27" s="680"/>
      <c r="U27" s="680"/>
      <c r="V27" s="680"/>
      <c r="W27" s="680"/>
      <c r="X27" s="680"/>
      <c r="Y27" s="681"/>
      <c r="Z27" s="682">
        <v>6.8</v>
      </c>
      <c r="AA27" s="682"/>
      <c r="AB27" s="682"/>
      <c r="AC27" s="682"/>
      <c r="AD27" s="683" t="s">
        <v>129</v>
      </c>
      <c r="AE27" s="683"/>
      <c r="AF27" s="683"/>
      <c r="AG27" s="683"/>
      <c r="AH27" s="683"/>
      <c r="AI27" s="683"/>
      <c r="AJ27" s="683"/>
      <c r="AK27" s="683"/>
      <c r="AL27" s="684" t="s">
        <v>129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2403736</v>
      </c>
      <c r="BH27" s="680"/>
      <c r="BI27" s="680"/>
      <c r="BJ27" s="680"/>
      <c r="BK27" s="680"/>
      <c r="BL27" s="680"/>
      <c r="BM27" s="680"/>
      <c r="BN27" s="681"/>
      <c r="BO27" s="682">
        <v>100</v>
      </c>
      <c r="BP27" s="682"/>
      <c r="BQ27" s="682"/>
      <c r="BR27" s="682"/>
      <c r="BS27" s="688" t="s">
        <v>229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950044</v>
      </c>
      <c r="CS27" s="715"/>
      <c r="CT27" s="715"/>
      <c r="CU27" s="715"/>
      <c r="CV27" s="715"/>
      <c r="CW27" s="715"/>
      <c r="CX27" s="715"/>
      <c r="CY27" s="716"/>
      <c r="CZ27" s="684">
        <v>12.4</v>
      </c>
      <c r="DA27" s="713"/>
      <c r="DB27" s="713"/>
      <c r="DC27" s="717"/>
      <c r="DD27" s="688">
        <v>419375</v>
      </c>
      <c r="DE27" s="715"/>
      <c r="DF27" s="715"/>
      <c r="DG27" s="715"/>
      <c r="DH27" s="715"/>
      <c r="DI27" s="715"/>
      <c r="DJ27" s="715"/>
      <c r="DK27" s="716"/>
      <c r="DL27" s="688">
        <v>419375</v>
      </c>
      <c r="DM27" s="715"/>
      <c r="DN27" s="715"/>
      <c r="DO27" s="715"/>
      <c r="DP27" s="715"/>
      <c r="DQ27" s="715"/>
      <c r="DR27" s="715"/>
      <c r="DS27" s="715"/>
      <c r="DT27" s="715"/>
      <c r="DU27" s="715"/>
      <c r="DV27" s="716"/>
      <c r="DW27" s="684">
        <v>8</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229</v>
      </c>
      <c r="S28" s="680"/>
      <c r="T28" s="680"/>
      <c r="U28" s="680"/>
      <c r="V28" s="680"/>
      <c r="W28" s="680"/>
      <c r="X28" s="680"/>
      <c r="Y28" s="681"/>
      <c r="Z28" s="682" t="s">
        <v>138</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653746</v>
      </c>
      <c r="CS28" s="680"/>
      <c r="CT28" s="680"/>
      <c r="CU28" s="680"/>
      <c r="CV28" s="680"/>
      <c r="CW28" s="680"/>
      <c r="CX28" s="680"/>
      <c r="CY28" s="681"/>
      <c r="CZ28" s="684">
        <v>8.6</v>
      </c>
      <c r="DA28" s="713"/>
      <c r="DB28" s="713"/>
      <c r="DC28" s="717"/>
      <c r="DD28" s="688">
        <v>653337</v>
      </c>
      <c r="DE28" s="680"/>
      <c r="DF28" s="680"/>
      <c r="DG28" s="680"/>
      <c r="DH28" s="680"/>
      <c r="DI28" s="680"/>
      <c r="DJ28" s="680"/>
      <c r="DK28" s="681"/>
      <c r="DL28" s="688">
        <v>653337</v>
      </c>
      <c r="DM28" s="680"/>
      <c r="DN28" s="680"/>
      <c r="DO28" s="680"/>
      <c r="DP28" s="680"/>
      <c r="DQ28" s="680"/>
      <c r="DR28" s="680"/>
      <c r="DS28" s="680"/>
      <c r="DT28" s="680"/>
      <c r="DU28" s="680"/>
      <c r="DV28" s="681"/>
      <c r="DW28" s="684">
        <v>12.4</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512684</v>
      </c>
      <c r="S29" s="680"/>
      <c r="T29" s="680"/>
      <c r="U29" s="680"/>
      <c r="V29" s="680"/>
      <c r="W29" s="680"/>
      <c r="X29" s="680"/>
      <c r="Y29" s="681"/>
      <c r="Z29" s="682">
        <v>6.5</v>
      </c>
      <c r="AA29" s="682"/>
      <c r="AB29" s="682"/>
      <c r="AC29" s="682"/>
      <c r="AD29" s="683" t="s">
        <v>129</v>
      </c>
      <c r="AE29" s="683"/>
      <c r="AF29" s="683"/>
      <c r="AG29" s="683"/>
      <c r="AH29" s="683"/>
      <c r="AI29" s="683"/>
      <c r="AJ29" s="683"/>
      <c r="AK29" s="683"/>
      <c r="AL29" s="684" t="s">
        <v>129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653746</v>
      </c>
      <c r="CS29" s="715"/>
      <c r="CT29" s="715"/>
      <c r="CU29" s="715"/>
      <c r="CV29" s="715"/>
      <c r="CW29" s="715"/>
      <c r="CX29" s="715"/>
      <c r="CY29" s="716"/>
      <c r="CZ29" s="684">
        <v>8.6</v>
      </c>
      <c r="DA29" s="713"/>
      <c r="DB29" s="713"/>
      <c r="DC29" s="717"/>
      <c r="DD29" s="688">
        <v>653337</v>
      </c>
      <c r="DE29" s="715"/>
      <c r="DF29" s="715"/>
      <c r="DG29" s="715"/>
      <c r="DH29" s="715"/>
      <c r="DI29" s="715"/>
      <c r="DJ29" s="715"/>
      <c r="DK29" s="716"/>
      <c r="DL29" s="688">
        <v>653337</v>
      </c>
      <c r="DM29" s="715"/>
      <c r="DN29" s="715"/>
      <c r="DO29" s="715"/>
      <c r="DP29" s="715"/>
      <c r="DQ29" s="715"/>
      <c r="DR29" s="715"/>
      <c r="DS29" s="715"/>
      <c r="DT29" s="715"/>
      <c r="DU29" s="715"/>
      <c r="DV29" s="716"/>
      <c r="DW29" s="684">
        <v>12.4</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21524</v>
      </c>
      <c r="S30" s="680"/>
      <c r="T30" s="680"/>
      <c r="U30" s="680"/>
      <c r="V30" s="680"/>
      <c r="W30" s="680"/>
      <c r="X30" s="680"/>
      <c r="Y30" s="681"/>
      <c r="Z30" s="682">
        <v>0.3</v>
      </c>
      <c r="AA30" s="682"/>
      <c r="AB30" s="682"/>
      <c r="AC30" s="682"/>
      <c r="AD30" s="683">
        <v>5058</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99.4</v>
      </c>
      <c r="BH30" s="740"/>
      <c r="BI30" s="740"/>
      <c r="BJ30" s="740"/>
      <c r="BK30" s="740"/>
      <c r="BL30" s="740"/>
      <c r="BM30" s="674">
        <v>98</v>
      </c>
      <c r="BN30" s="740"/>
      <c r="BO30" s="740"/>
      <c r="BP30" s="740"/>
      <c r="BQ30" s="741"/>
      <c r="BR30" s="739">
        <v>99.4</v>
      </c>
      <c r="BS30" s="740"/>
      <c r="BT30" s="740"/>
      <c r="BU30" s="740"/>
      <c r="BV30" s="740"/>
      <c r="BW30" s="740"/>
      <c r="BX30" s="674">
        <v>95.8</v>
      </c>
      <c r="BY30" s="740"/>
      <c r="BZ30" s="740"/>
      <c r="CA30" s="740"/>
      <c r="CB30" s="741"/>
      <c r="CD30" s="744"/>
      <c r="CE30" s="745"/>
      <c r="CF30" s="694" t="s">
        <v>311</v>
      </c>
      <c r="CG30" s="695"/>
      <c r="CH30" s="695"/>
      <c r="CI30" s="695"/>
      <c r="CJ30" s="695"/>
      <c r="CK30" s="695"/>
      <c r="CL30" s="695"/>
      <c r="CM30" s="695"/>
      <c r="CN30" s="695"/>
      <c r="CO30" s="695"/>
      <c r="CP30" s="695"/>
      <c r="CQ30" s="696"/>
      <c r="CR30" s="679">
        <v>614025</v>
      </c>
      <c r="CS30" s="680"/>
      <c r="CT30" s="680"/>
      <c r="CU30" s="680"/>
      <c r="CV30" s="680"/>
      <c r="CW30" s="680"/>
      <c r="CX30" s="680"/>
      <c r="CY30" s="681"/>
      <c r="CZ30" s="684">
        <v>8</v>
      </c>
      <c r="DA30" s="713"/>
      <c r="DB30" s="713"/>
      <c r="DC30" s="717"/>
      <c r="DD30" s="688">
        <v>613647</v>
      </c>
      <c r="DE30" s="680"/>
      <c r="DF30" s="680"/>
      <c r="DG30" s="680"/>
      <c r="DH30" s="680"/>
      <c r="DI30" s="680"/>
      <c r="DJ30" s="680"/>
      <c r="DK30" s="681"/>
      <c r="DL30" s="688">
        <v>613647</v>
      </c>
      <c r="DM30" s="680"/>
      <c r="DN30" s="680"/>
      <c r="DO30" s="680"/>
      <c r="DP30" s="680"/>
      <c r="DQ30" s="680"/>
      <c r="DR30" s="680"/>
      <c r="DS30" s="680"/>
      <c r="DT30" s="680"/>
      <c r="DU30" s="680"/>
      <c r="DV30" s="681"/>
      <c r="DW30" s="684">
        <v>11.7</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132996</v>
      </c>
      <c r="S31" s="680"/>
      <c r="T31" s="680"/>
      <c r="U31" s="680"/>
      <c r="V31" s="680"/>
      <c r="W31" s="680"/>
      <c r="X31" s="680"/>
      <c r="Y31" s="681"/>
      <c r="Z31" s="682">
        <v>1.7</v>
      </c>
      <c r="AA31" s="682"/>
      <c r="AB31" s="682"/>
      <c r="AC31" s="682"/>
      <c r="AD31" s="683" t="s">
        <v>129</v>
      </c>
      <c r="AE31" s="683"/>
      <c r="AF31" s="683"/>
      <c r="AG31" s="683"/>
      <c r="AH31" s="683"/>
      <c r="AI31" s="683"/>
      <c r="AJ31" s="683"/>
      <c r="AK31" s="683"/>
      <c r="AL31" s="684" t="s">
        <v>138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99.4</v>
      </c>
      <c r="BH31" s="715"/>
      <c r="BI31" s="715"/>
      <c r="BJ31" s="715"/>
      <c r="BK31" s="715"/>
      <c r="BL31" s="715"/>
      <c r="BM31" s="685">
        <v>98.3</v>
      </c>
      <c r="BN31" s="737"/>
      <c r="BO31" s="737"/>
      <c r="BP31" s="737"/>
      <c r="BQ31" s="738"/>
      <c r="BR31" s="736">
        <v>99.5</v>
      </c>
      <c r="BS31" s="715"/>
      <c r="BT31" s="715"/>
      <c r="BU31" s="715"/>
      <c r="BV31" s="715"/>
      <c r="BW31" s="715"/>
      <c r="BX31" s="685">
        <v>97.7</v>
      </c>
      <c r="BY31" s="737"/>
      <c r="BZ31" s="737"/>
      <c r="CA31" s="737"/>
      <c r="CB31" s="738"/>
      <c r="CD31" s="744"/>
      <c r="CE31" s="745"/>
      <c r="CF31" s="694" t="s">
        <v>315</v>
      </c>
      <c r="CG31" s="695"/>
      <c r="CH31" s="695"/>
      <c r="CI31" s="695"/>
      <c r="CJ31" s="695"/>
      <c r="CK31" s="695"/>
      <c r="CL31" s="695"/>
      <c r="CM31" s="695"/>
      <c r="CN31" s="695"/>
      <c r="CO31" s="695"/>
      <c r="CP31" s="695"/>
      <c r="CQ31" s="696"/>
      <c r="CR31" s="679">
        <v>39721</v>
      </c>
      <c r="CS31" s="715"/>
      <c r="CT31" s="715"/>
      <c r="CU31" s="715"/>
      <c r="CV31" s="715"/>
      <c r="CW31" s="715"/>
      <c r="CX31" s="715"/>
      <c r="CY31" s="716"/>
      <c r="CZ31" s="684">
        <v>0.5</v>
      </c>
      <c r="DA31" s="713"/>
      <c r="DB31" s="713"/>
      <c r="DC31" s="717"/>
      <c r="DD31" s="688">
        <v>39690</v>
      </c>
      <c r="DE31" s="715"/>
      <c r="DF31" s="715"/>
      <c r="DG31" s="715"/>
      <c r="DH31" s="715"/>
      <c r="DI31" s="715"/>
      <c r="DJ31" s="715"/>
      <c r="DK31" s="716"/>
      <c r="DL31" s="688">
        <v>39690</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99121</v>
      </c>
      <c r="S32" s="680"/>
      <c r="T32" s="680"/>
      <c r="U32" s="680"/>
      <c r="V32" s="680"/>
      <c r="W32" s="680"/>
      <c r="X32" s="680"/>
      <c r="Y32" s="681"/>
      <c r="Z32" s="682">
        <v>1.3</v>
      </c>
      <c r="AA32" s="682"/>
      <c r="AB32" s="682"/>
      <c r="AC32" s="682"/>
      <c r="AD32" s="683" t="s">
        <v>129</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99.4</v>
      </c>
      <c r="BH32" s="749"/>
      <c r="BI32" s="749"/>
      <c r="BJ32" s="749"/>
      <c r="BK32" s="749"/>
      <c r="BL32" s="749"/>
      <c r="BM32" s="750">
        <v>97.8</v>
      </c>
      <c r="BN32" s="749"/>
      <c r="BO32" s="749"/>
      <c r="BP32" s="749"/>
      <c r="BQ32" s="751"/>
      <c r="BR32" s="748">
        <v>99.4</v>
      </c>
      <c r="BS32" s="749"/>
      <c r="BT32" s="749"/>
      <c r="BU32" s="749"/>
      <c r="BV32" s="749"/>
      <c r="BW32" s="749"/>
      <c r="BX32" s="750">
        <v>94.6</v>
      </c>
      <c r="BY32" s="749"/>
      <c r="BZ32" s="749"/>
      <c r="CA32" s="749"/>
      <c r="CB32" s="751"/>
      <c r="CD32" s="746"/>
      <c r="CE32" s="747"/>
      <c r="CF32" s="694" t="s">
        <v>318</v>
      </c>
      <c r="CG32" s="695"/>
      <c r="CH32" s="695"/>
      <c r="CI32" s="695"/>
      <c r="CJ32" s="695"/>
      <c r="CK32" s="695"/>
      <c r="CL32" s="695"/>
      <c r="CM32" s="695"/>
      <c r="CN32" s="695"/>
      <c r="CO32" s="695"/>
      <c r="CP32" s="695"/>
      <c r="CQ32" s="696"/>
      <c r="CR32" s="679" t="s">
        <v>229</v>
      </c>
      <c r="CS32" s="680"/>
      <c r="CT32" s="680"/>
      <c r="CU32" s="680"/>
      <c r="CV32" s="680"/>
      <c r="CW32" s="680"/>
      <c r="CX32" s="680"/>
      <c r="CY32" s="681"/>
      <c r="CZ32" s="684" t="s">
        <v>138</v>
      </c>
      <c r="DA32" s="713"/>
      <c r="DB32" s="713"/>
      <c r="DC32" s="717"/>
      <c r="DD32" s="688" t="s">
        <v>138</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379271</v>
      </c>
      <c r="S33" s="680"/>
      <c r="T33" s="680"/>
      <c r="U33" s="680"/>
      <c r="V33" s="680"/>
      <c r="W33" s="680"/>
      <c r="X33" s="680"/>
      <c r="Y33" s="681"/>
      <c r="Z33" s="682">
        <v>4.8</v>
      </c>
      <c r="AA33" s="682"/>
      <c r="AB33" s="682"/>
      <c r="AC33" s="682"/>
      <c r="AD33" s="683" t="s">
        <v>138</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4445031</v>
      </c>
      <c r="CS33" s="715"/>
      <c r="CT33" s="715"/>
      <c r="CU33" s="715"/>
      <c r="CV33" s="715"/>
      <c r="CW33" s="715"/>
      <c r="CX33" s="715"/>
      <c r="CY33" s="716"/>
      <c r="CZ33" s="684">
        <v>58.2</v>
      </c>
      <c r="DA33" s="713"/>
      <c r="DB33" s="713"/>
      <c r="DC33" s="717"/>
      <c r="DD33" s="688">
        <v>3265589</v>
      </c>
      <c r="DE33" s="715"/>
      <c r="DF33" s="715"/>
      <c r="DG33" s="715"/>
      <c r="DH33" s="715"/>
      <c r="DI33" s="715"/>
      <c r="DJ33" s="715"/>
      <c r="DK33" s="716"/>
      <c r="DL33" s="688">
        <v>2357256</v>
      </c>
      <c r="DM33" s="715"/>
      <c r="DN33" s="715"/>
      <c r="DO33" s="715"/>
      <c r="DP33" s="715"/>
      <c r="DQ33" s="715"/>
      <c r="DR33" s="715"/>
      <c r="DS33" s="715"/>
      <c r="DT33" s="715"/>
      <c r="DU33" s="715"/>
      <c r="DV33" s="716"/>
      <c r="DW33" s="684">
        <v>44.9</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79688</v>
      </c>
      <c r="S34" s="680"/>
      <c r="T34" s="680"/>
      <c r="U34" s="680"/>
      <c r="V34" s="680"/>
      <c r="W34" s="680"/>
      <c r="X34" s="680"/>
      <c r="Y34" s="681"/>
      <c r="Z34" s="682">
        <v>1</v>
      </c>
      <c r="AA34" s="682"/>
      <c r="AB34" s="682"/>
      <c r="AC34" s="682"/>
      <c r="AD34" s="683">
        <v>986</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1285013</v>
      </c>
      <c r="CS34" s="680"/>
      <c r="CT34" s="680"/>
      <c r="CU34" s="680"/>
      <c r="CV34" s="680"/>
      <c r="CW34" s="680"/>
      <c r="CX34" s="680"/>
      <c r="CY34" s="681"/>
      <c r="CZ34" s="684">
        <v>16.8</v>
      </c>
      <c r="DA34" s="713"/>
      <c r="DB34" s="713"/>
      <c r="DC34" s="717"/>
      <c r="DD34" s="688">
        <v>875985</v>
      </c>
      <c r="DE34" s="680"/>
      <c r="DF34" s="680"/>
      <c r="DG34" s="680"/>
      <c r="DH34" s="680"/>
      <c r="DI34" s="680"/>
      <c r="DJ34" s="680"/>
      <c r="DK34" s="681"/>
      <c r="DL34" s="688">
        <v>819477</v>
      </c>
      <c r="DM34" s="680"/>
      <c r="DN34" s="680"/>
      <c r="DO34" s="680"/>
      <c r="DP34" s="680"/>
      <c r="DQ34" s="680"/>
      <c r="DR34" s="680"/>
      <c r="DS34" s="680"/>
      <c r="DT34" s="680"/>
      <c r="DU34" s="680"/>
      <c r="DV34" s="681"/>
      <c r="DW34" s="684">
        <v>15.6</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860390</v>
      </c>
      <c r="S35" s="680"/>
      <c r="T35" s="680"/>
      <c r="U35" s="680"/>
      <c r="V35" s="680"/>
      <c r="W35" s="680"/>
      <c r="X35" s="680"/>
      <c r="Y35" s="681"/>
      <c r="Z35" s="682">
        <v>10.9</v>
      </c>
      <c r="AA35" s="682"/>
      <c r="AB35" s="682"/>
      <c r="AC35" s="682"/>
      <c r="AD35" s="683" t="s">
        <v>129</v>
      </c>
      <c r="AE35" s="683"/>
      <c r="AF35" s="683"/>
      <c r="AG35" s="683"/>
      <c r="AH35" s="683"/>
      <c r="AI35" s="683"/>
      <c r="AJ35" s="683"/>
      <c r="AK35" s="683"/>
      <c r="AL35" s="684" t="s">
        <v>129</v>
      </c>
      <c r="AM35" s="685"/>
      <c r="AN35" s="685"/>
      <c r="AO35" s="686"/>
      <c r="AP35" s="234"/>
      <c r="AQ35" s="752" t="s">
        <v>326</v>
      </c>
      <c r="AR35" s="753"/>
      <c r="AS35" s="753"/>
      <c r="AT35" s="753"/>
      <c r="AU35" s="753"/>
      <c r="AV35" s="753"/>
      <c r="AW35" s="753"/>
      <c r="AX35" s="753"/>
      <c r="AY35" s="754"/>
      <c r="AZ35" s="668">
        <v>1152624</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58926</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149733</v>
      </c>
      <c r="CS35" s="715"/>
      <c r="CT35" s="715"/>
      <c r="CU35" s="715"/>
      <c r="CV35" s="715"/>
      <c r="CW35" s="715"/>
      <c r="CX35" s="715"/>
      <c r="CY35" s="716"/>
      <c r="CZ35" s="684">
        <v>2</v>
      </c>
      <c r="DA35" s="713"/>
      <c r="DB35" s="713"/>
      <c r="DC35" s="717"/>
      <c r="DD35" s="688">
        <v>136696</v>
      </c>
      <c r="DE35" s="715"/>
      <c r="DF35" s="715"/>
      <c r="DG35" s="715"/>
      <c r="DH35" s="715"/>
      <c r="DI35" s="715"/>
      <c r="DJ35" s="715"/>
      <c r="DK35" s="716"/>
      <c r="DL35" s="688">
        <v>132781</v>
      </c>
      <c r="DM35" s="715"/>
      <c r="DN35" s="715"/>
      <c r="DO35" s="715"/>
      <c r="DP35" s="715"/>
      <c r="DQ35" s="715"/>
      <c r="DR35" s="715"/>
      <c r="DS35" s="715"/>
      <c r="DT35" s="715"/>
      <c r="DU35" s="715"/>
      <c r="DV35" s="716"/>
      <c r="DW35" s="684">
        <v>2.5</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229</v>
      </c>
      <c r="AM36" s="685"/>
      <c r="AN36" s="685"/>
      <c r="AO36" s="686"/>
      <c r="AQ36" s="756" t="s">
        <v>330</v>
      </c>
      <c r="AR36" s="757"/>
      <c r="AS36" s="757"/>
      <c r="AT36" s="757"/>
      <c r="AU36" s="757"/>
      <c r="AV36" s="757"/>
      <c r="AW36" s="757"/>
      <c r="AX36" s="757"/>
      <c r="AY36" s="758"/>
      <c r="AZ36" s="679">
        <v>495243</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37643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1677109</v>
      </c>
      <c r="CS36" s="680"/>
      <c r="CT36" s="680"/>
      <c r="CU36" s="680"/>
      <c r="CV36" s="680"/>
      <c r="CW36" s="680"/>
      <c r="CX36" s="680"/>
      <c r="CY36" s="681"/>
      <c r="CZ36" s="684">
        <v>21.9</v>
      </c>
      <c r="DA36" s="713"/>
      <c r="DB36" s="713"/>
      <c r="DC36" s="717"/>
      <c r="DD36" s="688">
        <v>1049361</v>
      </c>
      <c r="DE36" s="680"/>
      <c r="DF36" s="680"/>
      <c r="DG36" s="680"/>
      <c r="DH36" s="680"/>
      <c r="DI36" s="680"/>
      <c r="DJ36" s="680"/>
      <c r="DK36" s="681"/>
      <c r="DL36" s="688">
        <v>785133</v>
      </c>
      <c r="DM36" s="680"/>
      <c r="DN36" s="680"/>
      <c r="DO36" s="680"/>
      <c r="DP36" s="680"/>
      <c r="DQ36" s="680"/>
      <c r="DR36" s="680"/>
      <c r="DS36" s="680"/>
      <c r="DT36" s="680"/>
      <c r="DU36" s="680"/>
      <c r="DV36" s="681"/>
      <c r="DW36" s="684">
        <v>14.9</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319790</v>
      </c>
      <c r="S37" s="680"/>
      <c r="T37" s="680"/>
      <c r="U37" s="680"/>
      <c r="V37" s="680"/>
      <c r="W37" s="680"/>
      <c r="X37" s="680"/>
      <c r="Y37" s="681"/>
      <c r="Z37" s="682">
        <v>4</v>
      </c>
      <c r="AA37" s="682"/>
      <c r="AB37" s="682"/>
      <c r="AC37" s="682"/>
      <c r="AD37" s="683" t="s">
        <v>138</v>
      </c>
      <c r="AE37" s="683"/>
      <c r="AF37" s="683"/>
      <c r="AG37" s="683"/>
      <c r="AH37" s="683"/>
      <c r="AI37" s="683"/>
      <c r="AJ37" s="683"/>
      <c r="AK37" s="683"/>
      <c r="AL37" s="684" t="s">
        <v>229</v>
      </c>
      <c r="AM37" s="685"/>
      <c r="AN37" s="685"/>
      <c r="AO37" s="686"/>
      <c r="AQ37" s="756" t="s">
        <v>334</v>
      </c>
      <c r="AR37" s="757"/>
      <c r="AS37" s="757"/>
      <c r="AT37" s="757"/>
      <c r="AU37" s="757"/>
      <c r="AV37" s="757"/>
      <c r="AW37" s="757"/>
      <c r="AX37" s="757"/>
      <c r="AY37" s="758"/>
      <c r="AZ37" s="679">
        <v>11212</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1998</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1029759</v>
      </c>
      <c r="CS37" s="715"/>
      <c r="CT37" s="715"/>
      <c r="CU37" s="715"/>
      <c r="CV37" s="715"/>
      <c r="CW37" s="715"/>
      <c r="CX37" s="715"/>
      <c r="CY37" s="716"/>
      <c r="CZ37" s="684">
        <v>13.5</v>
      </c>
      <c r="DA37" s="713"/>
      <c r="DB37" s="713"/>
      <c r="DC37" s="717"/>
      <c r="DD37" s="688">
        <v>486840</v>
      </c>
      <c r="DE37" s="715"/>
      <c r="DF37" s="715"/>
      <c r="DG37" s="715"/>
      <c r="DH37" s="715"/>
      <c r="DI37" s="715"/>
      <c r="DJ37" s="715"/>
      <c r="DK37" s="716"/>
      <c r="DL37" s="688">
        <v>457233</v>
      </c>
      <c r="DM37" s="715"/>
      <c r="DN37" s="715"/>
      <c r="DO37" s="715"/>
      <c r="DP37" s="715"/>
      <c r="DQ37" s="715"/>
      <c r="DR37" s="715"/>
      <c r="DS37" s="715"/>
      <c r="DT37" s="715"/>
      <c r="DU37" s="715"/>
      <c r="DV37" s="716"/>
      <c r="DW37" s="684">
        <v>8.6999999999999993</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7926736</v>
      </c>
      <c r="S38" s="760"/>
      <c r="T38" s="760"/>
      <c r="U38" s="760"/>
      <c r="V38" s="760"/>
      <c r="W38" s="760"/>
      <c r="X38" s="760"/>
      <c r="Y38" s="761"/>
      <c r="Z38" s="762">
        <v>100</v>
      </c>
      <c r="AA38" s="762"/>
      <c r="AB38" s="762"/>
      <c r="AC38" s="762"/>
      <c r="AD38" s="763">
        <v>4934625</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129</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3286</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845077</v>
      </c>
      <c r="CS38" s="680"/>
      <c r="CT38" s="680"/>
      <c r="CU38" s="680"/>
      <c r="CV38" s="680"/>
      <c r="CW38" s="680"/>
      <c r="CX38" s="680"/>
      <c r="CY38" s="681"/>
      <c r="CZ38" s="684">
        <v>11.1</v>
      </c>
      <c r="DA38" s="713"/>
      <c r="DB38" s="713"/>
      <c r="DC38" s="717"/>
      <c r="DD38" s="688">
        <v>739708</v>
      </c>
      <c r="DE38" s="680"/>
      <c r="DF38" s="680"/>
      <c r="DG38" s="680"/>
      <c r="DH38" s="680"/>
      <c r="DI38" s="680"/>
      <c r="DJ38" s="680"/>
      <c r="DK38" s="681"/>
      <c r="DL38" s="688">
        <v>619865</v>
      </c>
      <c r="DM38" s="680"/>
      <c r="DN38" s="680"/>
      <c r="DO38" s="680"/>
      <c r="DP38" s="680"/>
      <c r="DQ38" s="680"/>
      <c r="DR38" s="680"/>
      <c r="DS38" s="680"/>
      <c r="DT38" s="680"/>
      <c r="DU38" s="680"/>
      <c r="DV38" s="681"/>
      <c r="DW38" s="684">
        <v>11.8</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129</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485099</v>
      </c>
      <c r="CS39" s="715"/>
      <c r="CT39" s="715"/>
      <c r="CU39" s="715"/>
      <c r="CV39" s="715"/>
      <c r="CW39" s="715"/>
      <c r="CX39" s="715"/>
      <c r="CY39" s="716"/>
      <c r="CZ39" s="684">
        <v>6.3</v>
      </c>
      <c r="DA39" s="713"/>
      <c r="DB39" s="713"/>
      <c r="DC39" s="717"/>
      <c r="DD39" s="688">
        <v>463839</v>
      </c>
      <c r="DE39" s="715"/>
      <c r="DF39" s="715"/>
      <c r="DG39" s="715"/>
      <c r="DH39" s="715"/>
      <c r="DI39" s="715"/>
      <c r="DJ39" s="715"/>
      <c r="DK39" s="716"/>
      <c r="DL39" s="688" t="s">
        <v>229</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138157</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229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3000</v>
      </c>
      <c r="CS40" s="680"/>
      <c r="CT40" s="680"/>
      <c r="CU40" s="680"/>
      <c r="CV40" s="680"/>
      <c r="CW40" s="680"/>
      <c r="CX40" s="680"/>
      <c r="CY40" s="681"/>
      <c r="CZ40" s="684">
        <v>0</v>
      </c>
      <c r="DA40" s="713"/>
      <c r="DB40" s="713"/>
      <c r="DC40" s="717"/>
      <c r="DD40" s="688" t="s">
        <v>129</v>
      </c>
      <c r="DE40" s="680"/>
      <c r="DF40" s="680"/>
      <c r="DG40" s="680"/>
      <c r="DH40" s="680"/>
      <c r="DI40" s="680"/>
      <c r="DJ40" s="680"/>
      <c r="DK40" s="681"/>
      <c r="DL40" s="688" t="s">
        <v>229</v>
      </c>
      <c r="DM40" s="680"/>
      <c r="DN40" s="680"/>
      <c r="DO40" s="680"/>
      <c r="DP40" s="680"/>
      <c r="DQ40" s="680"/>
      <c r="DR40" s="680"/>
      <c r="DS40" s="680"/>
      <c r="DT40" s="680"/>
      <c r="DU40" s="680"/>
      <c r="DV40" s="681"/>
      <c r="DW40" s="684" t="s">
        <v>229</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508012</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378</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229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469311</v>
      </c>
      <c r="CS42" s="680"/>
      <c r="CT42" s="680"/>
      <c r="CU42" s="680"/>
      <c r="CV42" s="680"/>
      <c r="CW42" s="680"/>
      <c r="CX42" s="680"/>
      <c r="CY42" s="681"/>
      <c r="CZ42" s="684">
        <v>6.1</v>
      </c>
      <c r="DA42" s="685"/>
      <c r="DB42" s="685"/>
      <c r="DC42" s="780"/>
      <c r="DD42" s="688">
        <v>192354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t="s">
        <v>138</v>
      </c>
      <c r="CS43" s="715"/>
      <c r="CT43" s="715"/>
      <c r="CU43" s="715"/>
      <c r="CV43" s="715"/>
      <c r="CW43" s="715"/>
      <c r="CX43" s="715"/>
      <c r="CY43" s="716"/>
      <c r="CZ43" s="684" t="s">
        <v>129</v>
      </c>
      <c r="DA43" s="713"/>
      <c r="DB43" s="713"/>
      <c r="DC43" s="717"/>
      <c r="DD43" s="688" t="s">
        <v>229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323426</v>
      </c>
      <c r="CS44" s="680"/>
      <c r="CT44" s="680"/>
      <c r="CU44" s="680"/>
      <c r="CV44" s="680"/>
      <c r="CW44" s="680"/>
      <c r="CX44" s="680"/>
      <c r="CY44" s="681"/>
      <c r="CZ44" s="684">
        <v>4.2</v>
      </c>
      <c r="DA44" s="685"/>
      <c r="DB44" s="685"/>
      <c r="DC44" s="780"/>
      <c r="DD44" s="688">
        <v>181637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41024</v>
      </c>
      <c r="CS45" s="715"/>
      <c r="CT45" s="715"/>
      <c r="CU45" s="715"/>
      <c r="CV45" s="715"/>
      <c r="CW45" s="715"/>
      <c r="CX45" s="715"/>
      <c r="CY45" s="716"/>
      <c r="CZ45" s="684">
        <v>0.5</v>
      </c>
      <c r="DA45" s="713"/>
      <c r="DB45" s="713"/>
      <c r="DC45" s="717"/>
      <c r="DD45" s="688">
        <v>2354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197946</v>
      </c>
      <c r="CS46" s="680"/>
      <c r="CT46" s="680"/>
      <c r="CU46" s="680"/>
      <c r="CV46" s="680"/>
      <c r="CW46" s="680"/>
      <c r="CX46" s="680"/>
      <c r="CY46" s="681"/>
      <c r="CZ46" s="684">
        <v>2.6</v>
      </c>
      <c r="DA46" s="685"/>
      <c r="DB46" s="685"/>
      <c r="DC46" s="780"/>
      <c r="DD46" s="688">
        <v>160459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145885</v>
      </c>
      <c r="CS47" s="715"/>
      <c r="CT47" s="715"/>
      <c r="CU47" s="715"/>
      <c r="CV47" s="715"/>
      <c r="CW47" s="715"/>
      <c r="CX47" s="715"/>
      <c r="CY47" s="716"/>
      <c r="CZ47" s="684">
        <v>1.9</v>
      </c>
      <c r="DA47" s="713"/>
      <c r="DB47" s="713"/>
      <c r="DC47" s="717"/>
      <c r="DD47" s="688">
        <v>10717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229</v>
      </c>
      <c r="CS48" s="680"/>
      <c r="CT48" s="680"/>
      <c r="CU48" s="680"/>
      <c r="CV48" s="680"/>
      <c r="CW48" s="680"/>
      <c r="CX48" s="680"/>
      <c r="CY48" s="681"/>
      <c r="CZ48" s="684" t="s">
        <v>138</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7641015</v>
      </c>
      <c r="CS49" s="749"/>
      <c r="CT49" s="749"/>
      <c r="CU49" s="749"/>
      <c r="CV49" s="749"/>
      <c r="CW49" s="749"/>
      <c r="CX49" s="749"/>
      <c r="CY49" s="781"/>
      <c r="CZ49" s="764">
        <v>100</v>
      </c>
      <c r="DA49" s="782"/>
      <c r="DB49" s="782"/>
      <c r="DC49" s="783"/>
      <c r="DD49" s="784">
        <v>5577005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QbFxQjBYH45CWqukIVCq4Wtzofi/dlpfZ/9oVZvRklEDB4+V0fS4faSq4bqXgk9GDR0sfYEpTalByuWfqqtmw==" saltValue="3flK3/ouQetwAZtQ9UMm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2" zoomScaleNormal="72" zoomScaleSheetLayoutView="70" workbookViewId="0">
      <selection activeCell="B86" sqref="B86:P8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7924</v>
      </c>
      <c r="R7" s="815"/>
      <c r="S7" s="815"/>
      <c r="T7" s="815"/>
      <c r="U7" s="815"/>
      <c r="V7" s="815">
        <v>7639</v>
      </c>
      <c r="W7" s="815"/>
      <c r="X7" s="815"/>
      <c r="Y7" s="815"/>
      <c r="Z7" s="815"/>
      <c r="AA7" s="815">
        <v>285</v>
      </c>
      <c r="AB7" s="815"/>
      <c r="AC7" s="815"/>
      <c r="AD7" s="815"/>
      <c r="AE7" s="816"/>
      <c r="AF7" s="817">
        <v>271</v>
      </c>
      <c r="AG7" s="818"/>
      <c r="AH7" s="818"/>
      <c r="AI7" s="818"/>
      <c r="AJ7" s="819"/>
      <c r="AK7" s="854">
        <v>101</v>
      </c>
      <c r="AL7" s="855"/>
      <c r="AM7" s="855"/>
      <c r="AN7" s="855"/>
      <c r="AO7" s="855"/>
      <c r="AP7" s="855">
        <v>6137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591</v>
      </c>
      <c r="BS7" s="858" t="s">
        <v>592</v>
      </c>
      <c r="BT7" s="859"/>
      <c r="BU7" s="859"/>
      <c r="BV7" s="859"/>
      <c r="BW7" s="859"/>
      <c r="BX7" s="859"/>
      <c r="BY7" s="859"/>
      <c r="BZ7" s="859"/>
      <c r="CA7" s="859"/>
      <c r="CB7" s="859"/>
      <c r="CC7" s="859"/>
      <c r="CD7" s="859"/>
      <c r="CE7" s="859"/>
      <c r="CF7" s="859"/>
      <c r="CG7" s="860"/>
      <c r="CH7" s="851">
        <v>17</v>
      </c>
      <c r="CI7" s="852"/>
      <c r="CJ7" s="852"/>
      <c r="CK7" s="852"/>
      <c r="CL7" s="853"/>
      <c r="CM7" s="851">
        <v>37</v>
      </c>
      <c r="CN7" s="852"/>
      <c r="CO7" s="852"/>
      <c r="CP7" s="852"/>
      <c r="CQ7" s="853"/>
      <c r="CR7" s="851">
        <v>2</v>
      </c>
      <c r="CS7" s="852"/>
      <c r="CT7" s="852"/>
      <c r="CU7" s="852"/>
      <c r="CV7" s="853"/>
      <c r="CW7" s="851" t="s">
        <v>623</v>
      </c>
      <c r="CX7" s="852"/>
      <c r="CY7" s="852"/>
      <c r="CZ7" s="852"/>
      <c r="DA7" s="853"/>
      <c r="DB7" s="851">
        <v>1637</v>
      </c>
      <c r="DC7" s="852"/>
      <c r="DD7" s="852"/>
      <c r="DE7" s="852"/>
      <c r="DF7" s="853"/>
      <c r="DG7" s="851" t="s">
        <v>623</v>
      </c>
      <c r="DH7" s="852"/>
      <c r="DI7" s="852"/>
      <c r="DJ7" s="852"/>
      <c r="DK7" s="853"/>
      <c r="DL7" s="851" t="s">
        <v>624</v>
      </c>
      <c r="DM7" s="852"/>
      <c r="DN7" s="852"/>
      <c r="DO7" s="852"/>
      <c r="DP7" s="853"/>
      <c r="DQ7" s="851" t="s">
        <v>625</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5</v>
      </c>
      <c r="R8" s="839"/>
      <c r="S8" s="839"/>
      <c r="T8" s="839"/>
      <c r="U8" s="839"/>
      <c r="V8" s="839">
        <v>4</v>
      </c>
      <c r="W8" s="839"/>
      <c r="X8" s="839"/>
      <c r="Y8" s="839"/>
      <c r="Z8" s="839"/>
      <c r="AA8" s="839">
        <v>0</v>
      </c>
      <c r="AB8" s="839"/>
      <c r="AC8" s="839"/>
      <c r="AD8" s="839"/>
      <c r="AE8" s="840"/>
      <c r="AF8" s="841">
        <v>0</v>
      </c>
      <c r="AG8" s="842"/>
      <c r="AH8" s="842"/>
      <c r="AI8" s="842"/>
      <c r="AJ8" s="843"/>
      <c r="AK8" s="844" t="s">
        <v>586</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7927</v>
      </c>
      <c r="R23" s="874"/>
      <c r="S23" s="874"/>
      <c r="T23" s="874"/>
      <c r="U23" s="874"/>
      <c r="V23" s="874">
        <v>7641</v>
      </c>
      <c r="W23" s="874"/>
      <c r="X23" s="874"/>
      <c r="Y23" s="874"/>
      <c r="Z23" s="874"/>
      <c r="AA23" s="874">
        <v>286</v>
      </c>
      <c r="AB23" s="874"/>
      <c r="AC23" s="874"/>
      <c r="AD23" s="874"/>
      <c r="AE23" s="875"/>
      <c r="AF23" s="876">
        <v>271</v>
      </c>
      <c r="AG23" s="874"/>
      <c r="AH23" s="874"/>
      <c r="AI23" s="874"/>
      <c r="AJ23" s="877"/>
      <c r="AK23" s="878"/>
      <c r="AL23" s="879"/>
      <c r="AM23" s="879"/>
      <c r="AN23" s="879"/>
      <c r="AO23" s="879"/>
      <c r="AP23" s="874">
        <v>6138</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1828</v>
      </c>
      <c r="R28" s="903"/>
      <c r="S28" s="903"/>
      <c r="T28" s="903"/>
      <c r="U28" s="903"/>
      <c r="V28" s="903">
        <v>1768</v>
      </c>
      <c r="W28" s="903"/>
      <c r="X28" s="903"/>
      <c r="Y28" s="903"/>
      <c r="Z28" s="903"/>
      <c r="AA28" s="903">
        <v>60</v>
      </c>
      <c r="AB28" s="903"/>
      <c r="AC28" s="903"/>
      <c r="AD28" s="903"/>
      <c r="AE28" s="904"/>
      <c r="AF28" s="905">
        <v>59</v>
      </c>
      <c r="AG28" s="903"/>
      <c r="AH28" s="903"/>
      <c r="AI28" s="903"/>
      <c r="AJ28" s="906"/>
      <c r="AK28" s="907">
        <v>138</v>
      </c>
      <c r="AL28" s="898"/>
      <c r="AM28" s="898"/>
      <c r="AN28" s="898"/>
      <c r="AO28" s="898"/>
      <c r="AP28" s="898" t="s">
        <v>586</v>
      </c>
      <c r="AQ28" s="898"/>
      <c r="AR28" s="898"/>
      <c r="AS28" s="898"/>
      <c r="AT28" s="898"/>
      <c r="AU28" s="898" t="s">
        <v>587</v>
      </c>
      <c r="AV28" s="898"/>
      <c r="AW28" s="898"/>
      <c r="AX28" s="898"/>
      <c r="AY28" s="898"/>
      <c r="AZ28" s="899" t="s">
        <v>586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1825</v>
      </c>
      <c r="R29" s="839"/>
      <c r="S29" s="839"/>
      <c r="T29" s="839"/>
      <c r="U29" s="839"/>
      <c r="V29" s="839">
        <v>1810</v>
      </c>
      <c r="W29" s="839"/>
      <c r="X29" s="839"/>
      <c r="Y29" s="839"/>
      <c r="Z29" s="839"/>
      <c r="AA29" s="839">
        <v>16</v>
      </c>
      <c r="AB29" s="839"/>
      <c r="AC29" s="839"/>
      <c r="AD29" s="839"/>
      <c r="AE29" s="840"/>
      <c r="AF29" s="841">
        <v>16</v>
      </c>
      <c r="AG29" s="842"/>
      <c r="AH29" s="842"/>
      <c r="AI29" s="842"/>
      <c r="AJ29" s="843"/>
      <c r="AK29" s="910">
        <v>266</v>
      </c>
      <c r="AL29" s="911"/>
      <c r="AM29" s="911"/>
      <c r="AN29" s="911"/>
      <c r="AO29" s="911"/>
      <c r="AP29" s="911" t="s">
        <v>586</v>
      </c>
      <c r="AQ29" s="911"/>
      <c r="AR29" s="911"/>
      <c r="AS29" s="911"/>
      <c r="AT29" s="911"/>
      <c r="AU29" s="911" t="s">
        <v>586</v>
      </c>
      <c r="AV29" s="911"/>
      <c r="AW29" s="911"/>
      <c r="AX29" s="911"/>
      <c r="AY29" s="911"/>
      <c r="AZ29" s="912" t="s">
        <v>587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374</v>
      </c>
      <c r="R30" s="839"/>
      <c r="S30" s="839"/>
      <c r="T30" s="839"/>
      <c r="U30" s="839"/>
      <c r="V30" s="839">
        <v>374</v>
      </c>
      <c r="W30" s="839"/>
      <c r="X30" s="839"/>
      <c r="Y30" s="839"/>
      <c r="Z30" s="839"/>
      <c r="AA30" s="839">
        <v>0</v>
      </c>
      <c r="AB30" s="839"/>
      <c r="AC30" s="839"/>
      <c r="AD30" s="839"/>
      <c r="AE30" s="840"/>
      <c r="AF30" s="841">
        <v>0</v>
      </c>
      <c r="AG30" s="842"/>
      <c r="AH30" s="842"/>
      <c r="AI30" s="842"/>
      <c r="AJ30" s="843"/>
      <c r="AK30" s="910">
        <v>245</v>
      </c>
      <c r="AL30" s="911"/>
      <c r="AM30" s="911"/>
      <c r="AN30" s="911"/>
      <c r="AO30" s="911"/>
      <c r="AP30" s="911" t="s">
        <v>586</v>
      </c>
      <c r="AQ30" s="911"/>
      <c r="AR30" s="911"/>
      <c r="AS30" s="911"/>
      <c r="AT30" s="911"/>
      <c r="AU30" s="911" t="s">
        <v>586</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416</v>
      </c>
      <c r="R31" s="839"/>
      <c r="S31" s="839"/>
      <c r="T31" s="839"/>
      <c r="U31" s="839"/>
      <c r="V31" s="839">
        <v>372</v>
      </c>
      <c r="W31" s="839"/>
      <c r="X31" s="839"/>
      <c r="Y31" s="839"/>
      <c r="Z31" s="839"/>
      <c r="AA31" s="839">
        <v>44</v>
      </c>
      <c r="AB31" s="839"/>
      <c r="AC31" s="839"/>
      <c r="AD31" s="839"/>
      <c r="AE31" s="840"/>
      <c r="AF31" s="841">
        <v>846</v>
      </c>
      <c r="AG31" s="842"/>
      <c r="AH31" s="842"/>
      <c r="AI31" s="842"/>
      <c r="AJ31" s="843"/>
      <c r="AK31" s="910">
        <v>11</v>
      </c>
      <c r="AL31" s="911"/>
      <c r="AM31" s="911"/>
      <c r="AN31" s="911"/>
      <c r="AO31" s="911"/>
      <c r="AP31" s="911">
        <v>2018</v>
      </c>
      <c r="AQ31" s="911"/>
      <c r="AR31" s="911"/>
      <c r="AS31" s="911"/>
      <c r="AT31" s="911"/>
      <c r="AU31" s="911">
        <v>172</v>
      </c>
      <c r="AV31" s="911"/>
      <c r="AW31" s="911"/>
      <c r="AX31" s="911"/>
      <c r="AY31" s="911"/>
      <c r="AZ31" s="912" t="s">
        <v>588</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81</v>
      </c>
      <c r="R32" s="839"/>
      <c r="S32" s="839"/>
      <c r="T32" s="839"/>
      <c r="U32" s="839"/>
      <c r="V32" s="839">
        <v>64</v>
      </c>
      <c r="W32" s="839"/>
      <c r="X32" s="839"/>
      <c r="Y32" s="839"/>
      <c r="Z32" s="839"/>
      <c r="AA32" s="839">
        <v>17</v>
      </c>
      <c r="AB32" s="839"/>
      <c r="AC32" s="839"/>
      <c r="AD32" s="839"/>
      <c r="AE32" s="840"/>
      <c r="AF32" s="841">
        <v>240</v>
      </c>
      <c r="AG32" s="842"/>
      <c r="AH32" s="842"/>
      <c r="AI32" s="842"/>
      <c r="AJ32" s="843"/>
      <c r="AK32" s="910" t="s">
        <v>620</v>
      </c>
      <c r="AL32" s="911"/>
      <c r="AM32" s="911"/>
      <c r="AN32" s="911"/>
      <c r="AO32" s="911"/>
      <c r="AP32" s="911" t="s">
        <v>620</v>
      </c>
      <c r="AQ32" s="911"/>
      <c r="AR32" s="911"/>
      <c r="AS32" s="911"/>
      <c r="AT32" s="911"/>
      <c r="AU32" s="911" t="s">
        <v>586</v>
      </c>
      <c r="AV32" s="911"/>
      <c r="AW32" s="911"/>
      <c r="AX32" s="911"/>
      <c r="AY32" s="911"/>
      <c r="AZ32" s="912" t="s">
        <v>589</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364</v>
      </c>
      <c r="R33" s="839"/>
      <c r="S33" s="839"/>
      <c r="T33" s="839"/>
      <c r="U33" s="839"/>
      <c r="V33" s="839">
        <v>351</v>
      </c>
      <c r="W33" s="839"/>
      <c r="X33" s="839"/>
      <c r="Y33" s="839"/>
      <c r="Z33" s="839"/>
      <c r="AA33" s="839">
        <v>13</v>
      </c>
      <c r="AB33" s="839"/>
      <c r="AC33" s="839"/>
      <c r="AD33" s="839"/>
      <c r="AE33" s="840"/>
      <c r="AF33" s="841">
        <v>816</v>
      </c>
      <c r="AG33" s="842"/>
      <c r="AH33" s="842"/>
      <c r="AI33" s="842"/>
      <c r="AJ33" s="843"/>
      <c r="AK33" s="910">
        <v>296</v>
      </c>
      <c r="AL33" s="911"/>
      <c r="AM33" s="911"/>
      <c r="AN33" s="911"/>
      <c r="AO33" s="911"/>
      <c r="AP33" s="911">
        <v>3280</v>
      </c>
      <c r="AQ33" s="911"/>
      <c r="AR33" s="911"/>
      <c r="AS33" s="911"/>
      <c r="AT33" s="911"/>
      <c r="AU33" s="911">
        <v>2719</v>
      </c>
      <c r="AV33" s="911"/>
      <c r="AW33" s="911"/>
      <c r="AX33" s="911"/>
      <c r="AY33" s="911"/>
      <c r="AZ33" s="912" t="s">
        <v>590</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183</v>
      </c>
      <c r="R34" s="839"/>
      <c r="S34" s="839"/>
      <c r="T34" s="839"/>
      <c r="U34" s="839"/>
      <c r="V34" s="839">
        <v>181</v>
      </c>
      <c r="W34" s="839"/>
      <c r="X34" s="839"/>
      <c r="Y34" s="839"/>
      <c r="Z34" s="839"/>
      <c r="AA34" s="839">
        <v>2</v>
      </c>
      <c r="AB34" s="839"/>
      <c r="AC34" s="839"/>
      <c r="AD34" s="839"/>
      <c r="AE34" s="840"/>
      <c r="AF34" s="841">
        <v>2</v>
      </c>
      <c r="AG34" s="842"/>
      <c r="AH34" s="842"/>
      <c r="AI34" s="842"/>
      <c r="AJ34" s="843"/>
      <c r="AK34" s="910">
        <v>139</v>
      </c>
      <c r="AL34" s="911"/>
      <c r="AM34" s="911"/>
      <c r="AN34" s="911"/>
      <c r="AO34" s="911"/>
      <c r="AP34" s="911">
        <v>814</v>
      </c>
      <c r="AQ34" s="911"/>
      <c r="AR34" s="911"/>
      <c r="AS34" s="911"/>
      <c r="AT34" s="911"/>
      <c r="AU34" s="911">
        <v>814</v>
      </c>
      <c r="AV34" s="911"/>
      <c r="AW34" s="911"/>
      <c r="AX34" s="911"/>
      <c r="AY34" s="911"/>
      <c r="AZ34" s="912" t="s">
        <v>586</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121</v>
      </c>
      <c r="R35" s="839"/>
      <c r="S35" s="839"/>
      <c r="T35" s="839"/>
      <c r="U35" s="839"/>
      <c r="V35" s="839">
        <v>118</v>
      </c>
      <c r="W35" s="839"/>
      <c r="X35" s="839"/>
      <c r="Y35" s="839"/>
      <c r="Z35" s="839"/>
      <c r="AA35" s="839">
        <v>2</v>
      </c>
      <c r="AB35" s="839"/>
      <c r="AC35" s="839"/>
      <c r="AD35" s="839"/>
      <c r="AE35" s="840"/>
      <c r="AF35" s="841">
        <v>2</v>
      </c>
      <c r="AG35" s="842"/>
      <c r="AH35" s="842"/>
      <c r="AI35" s="842"/>
      <c r="AJ35" s="843"/>
      <c r="AK35" s="910">
        <v>63</v>
      </c>
      <c r="AL35" s="911"/>
      <c r="AM35" s="911"/>
      <c r="AN35" s="911"/>
      <c r="AO35" s="911"/>
      <c r="AP35" s="911">
        <v>348</v>
      </c>
      <c r="AQ35" s="911"/>
      <c r="AR35" s="911"/>
      <c r="AS35" s="911"/>
      <c r="AT35" s="911"/>
      <c r="AU35" s="911">
        <v>348</v>
      </c>
      <c r="AV35" s="911"/>
      <c r="AW35" s="911"/>
      <c r="AX35" s="911"/>
      <c r="AY35" s="911"/>
      <c r="AZ35" s="912" t="s">
        <v>586</v>
      </c>
      <c r="BA35" s="912"/>
      <c r="BB35" s="912"/>
      <c r="BC35" s="912"/>
      <c r="BD35" s="912"/>
      <c r="BE35" s="908" t="s">
        <v>408</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1981</v>
      </c>
      <c r="AG63" s="922"/>
      <c r="AH63" s="922"/>
      <c r="AI63" s="922"/>
      <c r="AJ63" s="923"/>
      <c r="AK63" s="924"/>
      <c r="AL63" s="919"/>
      <c r="AM63" s="919"/>
      <c r="AN63" s="919"/>
      <c r="AO63" s="919"/>
      <c r="AP63" s="922">
        <v>6461</v>
      </c>
      <c r="AQ63" s="922"/>
      <c r="AR63" s="922"/>
      <c r="AS63" s="922"/>
      <c r="AT63" s="922"/>
      <c r="AU63" s="922">
        <v>4053</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397</v>
      </c>
      <c r="AQ66" s="798"/>
      <c r="AR66" s="798"/>
      <c r="AS66" s="798"/>
      <c r="AT66" s="799"/>
      <c r="AU66" s="797" t="s">
        <v>419</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593</v>
      </c>
      <c r="C68" s="950"/>
      <c r="D68" s="950"/>
      <c r="E68" s="950"/>
      <c r="F68" s="950"/>
      <c r="G68" s="950"/>
      <c r="H68" s="950"/>
      <c r="I68" s="950"/>
      <c r="J68" s="950"/>
      <c r="K68" s="950"/>
      <c r="L68" s="950"/>
      <c r="M68" s="950"/>
      <c r="N68" s="950"/>
      <c r="O68" s="950"/>
      <c r="P68" s="951"/>
      <c r="Q68" s="952">
        <v>941</v>
      </c>
      <c r="R68" s="946"/>
      <c r="S68" s="946"/>
      <c r="T68" s="946"/>
      <c r="U68" s="946"/>
      <c r="V68" s="946">
        <v>936</v>
      </c>
      <c r="W68" s="946"/>
      <c r="X68" s="946"/>
      <c r="Y68" s="946"/>
      <c r="Z68" s="946"/>
      <c r="AA68" s="946">
        <v>5</v>
      </c>
      <c r="AB68" s="946"/>
      <c r="AC68" s="946"/>
      <c r="AD68" s="946"/>
      <c r="AE68" s="946"/>
      <c r="AF68" s="946">
        <v>5</v>
      </c>
      <c r="AG68" s="946"/>
      <c r="AH68" s="946"/>
      <c r="AI68" s="946"/>
      <c r="AJ68" s="946"/>
      <c r="AK68" s="946" t="s">
        <v>618</v>
      </c>
      <c r="AL68" s="946"/>
      <c r="AM68" s="946"/>
      <c r="AN68" s="946"/>
      <c r="AO68" s="946"/>
      <c r="AP68" s="946">
        <v>2</v>
      </c>
      <c r="AQ68" s="946"/>
      <c r="AR68" s="946"/>
      <c r="AS68" s="946"/>
      <c r="AT68" s="946"/>
      <c r="AU68" s="946">
        <v>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594</v>
      </c>
      <c r="C69" s="954"/>
      <c r="D69" s="954"/>
      <c r="E69" s="954"/>
      <c r="F69" s="954"/>
      <c r="G69" s="954"/>
      <c r="H69" s="954"/>
      <c r="I69" s="954"/>
      <c r="J69" s="954"/>
      <c r="K69" s="954"/>
      <c r="L69" s="954"/>
      <c r="M69" s="954"/>
      <c r="N69" s="954"/>
      <c r="O69" s="954"/>
      <c r="P69" s="955"/>
      <c r="Q69" s="956">
        <v>491</v>
      </c>
      <c r="R69" s="911"/>
      <c r="S69" s="911"/>
      <c r="T69" s="911"/>
      <c r="U69" s="911"/>
      <c r="V69" s="911">
        <v>479</v>
      </c>
      <c r="W69" s="911"/>
      <c r="X69" s="911"/>
      <c r="Y69" s="911"/>
      <c r="Z69" s="911"/>
      <c r="AA69" s="911">
        <v>12</v>
      </c>
      <c r="AB69" s="911"/>
      <c r="AC69" s="911"/>
      <c r="AD69" s="911"/>
      <c r="AE69" s="911"/>
      <c r="AF69" s="911">
        <v>12</v>
      </c>
      <c r="AG69" s="911"/>
      <c r="AH69" s="911"/>
      <c r="AI69" s="911"/>
      <c r="AJ69" s="911"/>
      <c r="AK69" s="911" t="s">
        <v>618</v>
      </c>
      <c r="AL69" s="911"/>
      <c r="AM69" s="911"/>
      <c r="AN69" s="911"/>
      <c r="AO69" s="911"/>
      <c r="AP69" s="911" t="s">
        <v>586</v>
      </c>
      <c r="AQ69" s="911"/>
      <c r="AR69" s="911"/>
      <c r="AS69" s="911"/>
      <c r="AT69" s="911"/>
      <c r="AU69" s="911" t="s">
        <v>586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595</v>
      </c>
      <c r="C70" s="954"/>
      <c r="D70" s="954"/>
      <c r="E70" s="954"/>
      <c r="F70" s="954"/>
      <c r="G70" s="954"/>
      <c r="H70" s="954"/>
      <c r="I70" s="954"/>
      <c r="J70" s="954"/>
      <c r="K70" s="954"/>
      <c r="L70" s="954"/>
      <c r="M70" s="954"/>
      <c r="N70" s="954"/>
      <c r="O70" s="954"/>
      <c r="P70" s="955"/>
      <c r="Q70" s="956">
        <v>119</v>
      </c>
      <c r="R70" s="911"/>
      <c r="S70" s="911"/>
      <c r="T70" s="911"/>
      <c r="U70" s="911"/>
      <c r="V70" s="911">
        <v>116</v>
      </c>
      <c r="W70" s="911"/>
      <c r="X70" s="911"/>
      <c r="Y70" s="911"/>
      <c r="Z70" s="911"/>
      <c r="AA70" s="911">
        <v>3</v>
      </c>
      <c r="AB70" s="911"/>
      <c r="AC70" s="911"/>
      <c r="AD70" s="911"/>
      <c r="AE70" s="911"/>
      <c r="AF70" s="911">
        <v>3</v>
      </c>
      <c r="AG70" s="911"/>
      <c r="AH70" s="911"/>
      <c r="AI70" s="911"/>
      <c r="AJ70" s="911"/>
      <c r="AK70" s="911">
        <v>25</v>
      </c>
      <c r="AL70" s="911"/>
      <c r="AM70" s="911"/>
      <c r="AN70" s="911"/>
      <c r="AO70" s="911"/>
      <c r="AP70" s="911" t="s">
        <v>586</v>
      </c>
      <c r="AQ70" s="911"/>
      <c r="AR70" s="911"/>
      <c r="AS70" s="911"/>
      <c r="AT70" s="911"/>
      <c r="AU70" s="911" t="s">
        <v>586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596</v>
      </c>
      <c r="C71" s="954"/>
      <c r="D71" s="954"/>
      <c r="E71" s="954"/>
      <c r="F71" s="954"/>
      <c r="G71" s="954"/>
      <c r="H71" s="954"/>
      <c r="I71" s="954"/>
      <c r="J71" s="954"/>
      <c r="K71" s="954"/>
      <c r="L71" s="954"/>
      <c r="M71" s="954"/>
      <c r="N71" s="954"/>
      <c r="O71" s="954"/>
      <c r="P71" s="955"/>
      <c r="Q71" s="956">
        <v>378</v>
      </c>
      <c r="R71" s="911"/>
      <c r="S71" s="911"/>
      <c r="T71" s="911"/>
      <c r="U71" s="911"/>
      <c r="V71" s="911">
        <v>322</v>
      </c>
      <c r="W71" s="911"/>
      <c r="X71" s="911"/>
      <c r="Y71" s="911"/>
      <c r="Z71" s="911"/>
      <c r="AA71" s="911">
        <v>55</v>
      </c>
      <c r="AB71" s="911"/>
      <c r="AC71" s="911"/>
      <c r="AD71" s="911"/>
      <c r="AE71" s="911"/>
      <c r="AF71" s="911">
        <v>55</v>
      </c>
      <c r="AG71" s="911"/>
      <c r="AH71" s="911"/>
      <c r="AI71" s="911"/>
      <c r="AJ71" s="911"/>
      <c r="AK71" s="911" t="s">
        <v>618</v>
      </c>
      <c r="AL71" s="911"/>
      <c r="AM71" s="911"/>
      <c r="AN71" s="911"/>
      <c r="AO71" s="911"/>
      <c r="AP71" s="911" t="s">
        <v>586</v>
      </c>
      <c r="AQ71" s="911"/>
      <c r="AR71" s="911"/>
      <c r="AS71" s="911"/>
      <c r="AT71" s="911"/>
      <c r="AU71" s="911" t="s">
        <v>587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597</v>
      </c>
      <c r="C72" s="954"/>
      <c r="D72" s="954"/>
      <c r="E72" s="954"/>
      <c r="F72" s="954"/>
      <c r="G72" s="954"/>
      <c r="H72" s="954"/>
      <c r="I72" s="954"/>
      <c r="J72" s="954"/>
      <c r="K72" s="954"/>
      <c r="L72" s="954"/>
      <c r="M72" s="954"/>
      <c r="N72" s="954"/>
      <c r="O72" s="954"/>
      <c r="P72" s="955"/>
      <c r="Q72" s="956">
        <v>298</v>
      </c>
      <c r="R72" s="911"/>
      <c r="S72" s="911"/>
      <c r="T72" s="911"/>
      <c r="U72" s="911"/>
      <c r="V72" s="911">
        <v>227</v>
      </c>
      <c r="W72" s="911"/>
      <c r="X72" s="911"/>
      <c r="Y72" s="911"/>
      <c r="Z72" s="911"/>
      <c r="AA72" s="911">
        <v>71</v>
      </c>
      <c r="AB72" s="911"/>
      <c r="AC72" s="911"/>
      <c r="AD72" s="911"/>
      <c r="AE72" s="911"/>
      <c r="AF72" s="911">
        <v>71</v>
      </c>
      <c r="AG72" s="911"/>
      <c r="AH72" s="911"/>
      <c r="AI72" s="911"/>
      <c r="AJ72" s="911"/>
      <c r="AK72" s="911">
        <v>23</v>
      </c>
      <c r="AL72" s="911"/>
      <c r="AM72" s="911"/>
      <c r="AN72" s="911"/>
      <c r="AO72" s="911"/>
      <c r="AP72" s="911" t="s">
        <v>586</v>
      </c>
      <c r="AQ72" s="911"/>
      <c r="AR72" s="911"/>
      <c r="AS72" s="911"/>
      <c r="AT72" s="911"/>
      <c r="AU72" s="911" t="s">
        <v>609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626</v>
      </c>
      <c r="C73" s="954"/>
      <c r="D73" s="954"/>
      <c r="E73" s="954"/>
      <c r="F73" s="954"/>
      <c r="G73" s="954"/>
      <c r="H73" s="954"/>
      <c r="I73" s="954"/>
      <c r="J73" s="954"/>
      <c r="K73" s="954"/>
      <c r="L73" s="954"/>
      <c r="M73" s="954"/>
      <c r="N73" s="954"/>
      <c r="O73" s="954"/>
      <c r="P73" s="955"/>
      <c r="Q73" s="956">
        <v>57</v>
      </c>
      <c r="R73" s="911"/>
      <c r="S73" s="911"/>
      <c r="T73" s="911"/>
      <c r="U73" s="911"/>
      <c r="V73" s="911">
        <v>51</v>
      </c>
      <c r="W73" s="911"/>
      <c r="X73" s="911"/>
      <c r="Y73" s="911"/>
      <c r="Z73" s="911"/>
      <c r="AA73" s="911">
        <v>5</v>
      </c>
      <c r="AB73" s="911"/>
      <c r="AC73" s="911"/>
      <c r="AD73" s="911"/>
      <c r="AE73" s="911"/>
      <c r="AF73" s="911">
        <v>5</v>
      </c>
      <c r="AG73" s="911"/>
      <c r="AH73" s="911"/>
      <c r="AI73" s="911"/>
      <c r="AJ73" s="911"/>
      <c r="AK73" s="911" t="s">
        <v>619</v>
      </c>
      <c r="AL73" s="911"/>
      <c r="AM73" s="911"/>
      <c r="AN73" s="911"/>
      <c r="AO73" s="911"/>
      <c r="AP73" s="911" t="s">
        <v>586</v>
      </c>
      <c r="AQ73" s="911"/>
      <c r="AR73" s="911"/>
      <c r="AS73" s="911"/>
      <c r="AT73" s="911"/>
      <c r="AU73" s="911" t="s">
        <v>586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598</v>
      </c>
      <c r="C74" s="954"/>
      <c r="D74" s="954"/>
      <c r="E74" s="954"/>
      <c r="F74" s="954"/>
      <c r="G74" s="954"/>
      <c r="H74" s="954"/>
      <c r="I74" s="954"/>
      <c r="J74" s="954"/>
      <c r="K74" s="954"/>
      <c r="L74" s="954"/>
      <c r="M74" s="954"/>
      <c r="N74" s="954"/>
      <c r="O74" s="954"/>
      <c r="P74" s="955"/>
      <c r="Q74" s="956">
        <v>487</v>
      </c>
      <c r="R74" s="911"/>
      <c r="S74" s="911"/>
      <c r="T74" s="911"/>
      <c r="U74" s="911"/>
      <c r="V74" s="911">
        <v>472</v>
      </c>
      <c r="W74" s="911"/>
      <c r="X74" s="911"/>
      <c r="Y74" s="911"/>
      <c r="Z74" s="911"/>
      <c r="AA74" s="911">
        <v>14</v>
      </c>
      <c r="AB74" s="911"/>
      <c r="AC74" s="911"/>
      <c r="AD74" s="911"/>
      <c r="AE74" s="911"/>
      <c r="AF74" s="911">
        <v>14</v>
      </c>
      <c r="AG74" s="911"/>
      <c r="AH74" s="911"/>
      <c r="AI74" s="911"/>
      <c r="AJ74" s="911"/>
      <c r="AK74" s="911">
        <v>39</v>
      </c>
      <c r="AL74" s="911"/>
      <c r="AM74" s="911"/>
      <c r="AN74" s="911"/>
      <c r="AO74" s="911"/>
      <c r="AP74" s="911">
        <v>64</v>
      </c>
      <c r="AQ74" s="911"/>
      <c r="AR74" s="911"/>
      <c r="AS74" s="911"/>
      <c r="AT74" s="911"/>
      <c r="AU74" s="911">
        <v>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599</v>
      </c>
      <c r="C75" s="954"/>
      <c r="D75" s="954"/>
      <c r="E75" s="954"/>
      <c r="F75" s="954"/>
      <c r="G75" s="954"/>
      <c r="H75" s="954"/>
      <c r="I75" s="954"/>
      <c r="J75" s="954"/>
      <c r="K75" s="954"/>
      <c r="L75" s="954"/>
      <c r="M75" s="954"/>
      <c r="N75" s="954"/>
      <c r="O75" s="954"/>
      <c r="P75" s="955"/>
      <c r="Q75" s="959">
        <v>2895</v>
      </c>
      <c r="R75" s="960"/>
      <c r="S75" s="960"/>
      <c r="T75" s="960"/>
      <c r="U75" s="910"/>
      <c r="V75" s="961">
        <v>2879</v>
      </c>
      <c r="W75" s="960"/>
      <c r="X75" s="960"/>
      <c r="Y75" s="960"/>
      <c r="Z75" s="910"/>
      <c r="AA75" s="961">
        <v>15</v>
      </c>
      <c r="AB75" s="960"/>
      <c r="AC75" s="960"/>
      <c r="AD75" s="960"/>
      <c r="AE75" s="910"/>
      <c r="AF75" s="961">
        <v>15</v>
      </c>
      <c r="AG75" s="960"/>
      <c r="AH75" s="960"/>
      <c r="AI75" s="960"/>
      <c r="AJ75" s="910"/>
      <c r="AK75" s="961" t="s">
        <v>618</v>
      </c>
      <c r="AL75" s="960"/>
      <c r="AM75" s="960"/>
      <c r="AN75" s="960"/>
      <c r="AO75" s="910"/>
      <c r="AP75" s="961">
        <v>506</v>
      </c>
      <c r="AQ75" s="960"/>
      <c r="AR75" s="960"/>
      <c r="AS75" s="960"/>
      <c r="AT75" s="910"/>
      <c r="AU75" s="961">
        <v>28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600</v>
      </c>
      <c r="C76" s="954"/>
      <c r="D76" s="954"/>
      <c r="E76" s="954"/>
      <c r="F76" s="954"/>
      <c r="G76" s="954"/>
      <c r="H76" s="954"/>
      <c r="I76" s="954"/>
      <c r="J76" s="954"/>
      <c r="K76" s="954"/>
      <c r="L76" s="954"/>
      <c r="M76" s="954"/>
      <c r="N76" s="954"/>
      <c r="O76" s="954"/>
      <c r="P76" s="955"/>
      <c r="Q76" s="959">
        <v>194</v>
      </c>
      <c r="R76" s="960"/>
      <c r="S76" s="960"/>
      <c r="T76" s="960"/>
      <c r="U76" s="910"/>
      <c r="V76" s="961">
        <v>191</v>
      </c>
      <c r="W76" s="960"/>
      <c r="X76" s="960"/>
      <c r="Y76" s="960"/>
      <c r="Z76" s="910"/>
      <c r="AA76" s="961">
        <v>3</v>
      </c>
      <c r="AB76" s="960"/>
      <c r="AC76" s="960"/>
      <c r="AD76" s="960"/>
      <c r="AE76" s="910"/>
      <c r="AF76" s="961">
        <v>3</v>
      </c>
      <c r="AG76" s="960"/>
      <c r="AH76" s="960"/>
      <c r="AI76" s="960"/>
      <c r="AJ76" s="910"/>
      <c r="AK76" s="961" t="s">
        <v>618</v>
      </c>
      <c r="AL76" s="960"/>
      <c r="AM76" s="960"/>
      <c r="AN76" s="960"/>
      <c r="AO76" s="910"/>
      <c r="AP76" s="961" t="s">
        <v>610</v>
      </c>
      <c r="AQ76" s="960"/>
      <c r="AR76" s="960"/>
      <c r="AS76" s="960"/>
      <c r="AT76" s="910"/>
      <c r="AU76" s="961" t="s">
        <v>587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601</v>
      </c>
      <c r="C77" s="954"/>
      <c r="D77" s="954"/>
      <c r="E77" s="954"/>
      <c r="F77" s="954"/>
      <c r="G77" s="954"/>
      <c r="H77" s="954"/>
      <c r="I77" s="954"/>
      <c r="J77" s="954"/>
      <c r="K77" s="954"/>
      <c r="L77" s="954"/>
      <c r="M77" s="954"/>
      <c r="N77" s="954"/>
      <c r="O77" s="954"/>
      <c r="P77" s="955"/>
      <c r="Q77" s="959">
        <v>222382</v>
      </c>
      <c r="R77" s="960"/>
      <c r="S77" s="960"/>
      <c r="T77" s="960"/>
      <c r="U77" s="910"/>
      <c r="V77" s="961">
        <v>212552</v>
      </c>
      <c r="W77" s="960"/>
      <c r="X77" s="960"/>
      <c r="Y77" s="960"/>
      <c r="Z77" s="910"/>
      <c r="AA77" s="961">
        <v>9831</v>
      </c>
      <c r="AB77" s="960"/>
      <c r="AC77" s="960"/>
      <c r="AD77" s="960"/>
      <c r="AE77" s="910"/>
      <c r="AF77" s="961">
        <v>9831</v>
      </c>
      <c r="AG77" s="960"/>
      <c r="AH77" s="960"/>
      <c r="AI77" s="960"/>
      <c r="AJ77" s="910"/>
      <c r="AK77" s="961">
        <v>127</v>
      </c>
      <c r="AL77" s="960"/>
      <c r="AM77" s="960"/>
      <c r="AN77" s="960"/>
      <c r="AO77" s="910"/>
      <c r="AP77" s="961" t="s">
        <v>586</v>
      </c>
      <c r="AQ77" s="960"/>
      <c r="AR77" s="960"/>
      <c r="AS77" s="960"/>
      <c r="AT77" s="910"/>
      <c r="AU77" s="961" t="s">
        <v>586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602</v>
      </c>
      <c r="C78" s="954"/>
      <c r="D78" s="954"/>
      <c r="E78" s="954"/>
      <c r="F78" s="954"/>
      <c r="G78" s="954"/>
      <c r="H78" s="954"/>
      <c r="I78" s="954"/>
      <c r="J78" s="954"/>
      <c r="K78" s="954"/>
      <c r="L78" s="954"/>
      <c r="M78" s="954"/>
      <c r="N78" s="954"/>
      <c r="O78" s="954"/>
      <c r="P78" s="955"/>
      <c r="Q78" s="956">
        <v>296</v>
      </c>
      <c r="R78" s="911"/>
      <c r="S78" s="911"/>
      <c r="T78" s="911"/>
      <c r="U78" s="911"/>
      <c r="V78" s="911">
        <v>278</v>
      </c>
      <c r="W78" s="911"/>
      <c r="X78" s="911"/>
      <c r="Y78" s="911"/>
      <c r="Z78" s="911"/>
      <c r="AA78" s="911">
        <v>18</v>
      </c>
      <c r="AB78" s="911"/>
      <c r="AC78" s="911"/>
      <c r="AD78" s="911"/>
      <c r="AE78" s="911"/>
      <c r="AF78" s="911">
        <v>18</v>
      </c>
      <c r="AG78" s="911"/>
      <c r="AH78" s="911"/>
      <c r="AI78" s="911"/>
      <c r="AJ78" s="911"/>
      <c r="AK78" s="911">
        <v>85</v>
      </c>
      <c r="AL78" s="911"/>
      <c r="AM78" s="911"/>
      <c r="AN78" s="911"/>
      <c r="AO78" s="911"/>
      <c r="AP78" s="911" t="s">
        <v>586</v>
      </c>
      <c r="AQ78" s="911"/>
      <c r="AR78" s="911"/>
      <c r="AS78" s="911"/>
      <c r="AT78" s="911"/>
      <c r="AU78" s="911" t="s">
        <v>586</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603</v>
      </c>
      <c r="C79" s="954"/>
      <c r="D79" s="954"/>
      <c r="E79" s="954"/>
      <c r="F79" s="954"/>
      <c r="G79" s="954"/>
      <c r="H79" s="954"/>
      <c r="I79" s="954"/>
      <c r="J79" s="954"/>
      <c r="K79" s="954"/>
      <c r="L79" s="954"/>
      <c r="M79" s="954"/>
      <c r="N79" s="954"/>
      <c r="O79" s="954"/>
      <c r="P79" s="955"/>
      <c r="Q79" s="956">
        <v>6602</v>
      </c>
      <c r="R79" s="911"/>
      <c r="S79" s="911"/>
      <c r="T79" s="911"/>
      <c r="U79" s="911"/>
      <c r="V79" s="911">
        <v>5976</v>
      </c>
      <c r="W79" s="911"/>
      <c r="X79" s="911"/>
      <c r="Y79" s="911"/>
      <c r="Z79" s="911"/>
      <c r="AA79" s="911">
        <v>625</v>
      </c>
      <c r="AB79" s="911"/>
      <c r="AC79" s="911"/>
      <c r="AD79" s="911"/>
      <c r="AE79" s="911"/>
      <c r="AF79" s="911">
        <v>625</v>
      </c>
      <c r="AG79" s="911"/>
      <c r="AH79" s="911"/>
      <c r="AI79" s="911"/>
      <c r="AJ79" s="911"/>
      <c r="AK79" s="911">
        <v>16</v>
      </c>
      <c r="AL79" s="911"/>
      <c r="AM79" s="911"/>
      <c r="AN79" s="911"/>
      <c r="AO79" s="911"/>
      <c r="AP79" s="911" t="s">
        <v>587</v>
      </c>
      <c r="AQ79" s="911"/>
      <c r="AR79" s="911"/>
      <c r="AS79" s="911"/>
      <c r="AT79" s="911"/>
      <c r="AU79" s="911" t="s">
        <v>586</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604</v>
      </c>
      <c r="C80" s="954"/>
      <c r="D80" s="954"/>
      <c r="E80" s="954"/>
      <c r="F80" s="954"/>
      <c r="G80" s="954"/>
      <c r="H80" s="954"/>
      <c r="I80" s="954"/>
      <c r="J80" s="954"/>
      <c r="K80" s="954"/>
      <c r="L80" s="954"/>
      <c r="M80" s="954"/>
      <c r="N80" s="954"/>
      <c r="O80" s="954"/>
      <c r="P80" s="955"/>
      <c r="Q80" s="956">
        <v>139</v>
      </c>
      <c r="R80" s="911"/>
      <c r="S80" s="911"/>
      <c r="T80" s="911"/>
      <c r="U80" s="911"/>
      <c r="V80" s="911">
        <v>138</v>
      </c>
      <c r="W80" s="911"/>
      <c r="X80" s="911"/>
      <c r="Y80" s="911"/>
      <c r="Z80" s="911"/>
      <c r="AA80" s="911">
        <v>2</v>
      </c>
      <c r="AB80" s="911"/>
      <c r="AC80" s="911"/>
      <c r="AD80" s="911"/>
      <c r="AE80" s="911"/>
      <c r="AF80" s="911">
        <v>2</v>
      </c>
      <c r="AG80" s="911"/>
      <c r="AH80" s="911"/>
      <c r="AI80" s="911"/>
      <c r="AJ80" s="911"/>
      <c r="AK80" s="911" t="s">
        <v>618</v>
      </c>
      <c r="AL80" s="911"/>
      <c r="AM80" s="911"/>
      <c r="AN80" s="911"/>
      <c r="AO80" s="911"/>
      <c r="AP80" s="911" t="s">
        <v>586</v>
      </c>
      <c r="AQ80" s="911"/>
      <c r="AR80" s="911"/>
      <c r="AS80" s="911"/>
      <c r="AT80" s="911"/>
      <c r="AU80" s="911" t="s">
        <v>586</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605</v>
      </c>
      <c r="C81" s="954"/>
      <c r="D81" s="954"/>
      <c r="E81" s="954"/>
      <c r="F81" s="954"/>
      <c r="G81" s="954"/>
      <c r="H81" s="954"/>
      <c r="I81" s="954"/>
      <c r="J81" s="954"/>
      <c r="K81" s="954"/>
      <c r="L81" s="954"/>
      <c r="M81" s="954"/>
      <c r="N81" s="954"/>
      <c r="O81" s="954"/>
      <c r="P81" s="955"/>
      <c r="Q81" s="956">
        <v>64</v>
      </c>
      <c r="R81" s="911"/>
      <c r="S81" s="911"/>
      <c r="T81" s="911"/>
      <c r="U81" s="911"/>
      <c r="V81" s="911">
        <v>63</v>
      </c>
      <c r="W81" s="911"/>
      <c r="X81" s="911"/>
      <c r="Y81" s="911"/>
      <c r="Z81" s="911"/>
      <c r="AA81" s="911">
        <v>1</v>
      </c>
      <c r="AB81" s="911"/>
      <c r="AC81" s="911"/>
      <c r="AD81" s="911"/>
      <c r="AE81" s="911"/>
      <c r="AF81" s="911">
        <v>1</v>
      </c>
      <c r="AG81" s="911"/>
      <c r="AH81" s="911"/>
      <c r="AI81" s="911"/>
      <c r="AJ81" s="911"/>
      <c r="AK81" s="911" t="s">
        <v>618</v>
      </c>
      <c r="AL81" s="911"/>
      <c r="AM81" s="911"/>
      <c r="AN81" s="911"/>
      <c r="AO81" s="911"/>
      <c r="AP81" s="911" t="s">
        <v>586</v>
      </c>
      <c r="AQ81" s="911"/>
      <c r="AR81" s="911"/>
      <c r="AS81" s="911"/>
      <c r="AT81" s="911"/>
      <c r="AU81" s="911" t="s">
        <v>612</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606</v>
      </c>
      <c r="C82" s="954"/>
      <c r="D82" s="954"/>
      <c r="E82" s="954"/>
      <c r="F82" s="954"/>
      <c r="G82" s="954"/>
      <c r="H82" s="954"/>
      <c r="I82" s="954"/>
      <c r="J82" s="954"/>
      <c r="K82" s="954"/>
      <c r="L82" s="954"/>
      <c r="M82" s="954"/>
      <c r="N82" s="954"/>
      <c r="O82" s="954"/>
      <c r="P82" s="955"/>
      <c r="Q82" s="956">
        <v>6</v>
      </c>
      <c r="R82" s="911"/>
      <c r="S82" s="911"/>
      <c r="T82" s="911"/>
      <c r="U82" s="911"/>
      <c r="V82" s="911">
        <v>4</v>
      </c>
      <c r="W82" s="911"/>
      <c r="X82" s="911"/>
      <c r="Y82" s="911"/>
      <c r="Z82" s="911"/>
      <c r="AA82" s="911">
        <v>2</v>
      </c>
      <c r="AB82" s="911"/>
      <c r="AC82" s="911"/>
      <c r="AD82" s="911"/>
      <c r="AE82" s="911"/>
      <c r="AF82" s="911">
        <v>2</v>
      </c>
      <c r="AG82" s="911"/>
      <c r="AH82" s="911"/>
      <c r="AI82" s="911"/>
      <c r="AJ82" s="911"/>
      <c r="AK82" s="911" t="s">
        <v>618</v>
      </c>
      <c r="AL82" s="911"/>
      <c r="AM82" s="911"/>
      <c r="AN82" s="911"/>
      <c r="AO82" s="911"/>
      <c r="AP82" s="911" t="s">
        <v>586</v>
      </c>
      <c r="AQ82" s="911"/>
      <c r="AR82" s="911"/>
      <c r="AS82" s="911"/>
      <c r="AT82" s="911"/>
      <c r="AU82" s="911" t="s">
        <v>586</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607</v>
      </c>
      <c r="C83" s="954"/>
      <c r="D83" s="954"/>
      <c r="E83" s="954"/>
      <c r="F83" s="954"/>
      <c r="G83" s="954"/>
      <c r="H83" s="954"/>
      <c r="I83" s="954"/>
      <c r="J83" s="954"/>
      <c r="K83" s="954"/>
      <c r="L83" s="954"/>
      <c r="M83" s="954"/>
      <c r="N83" s="954"/>
      <c r="O83" s="954"/>
      <c r="P83" s="955"/>
      <c r="Q83" s="956">
        <v>3</v>
      </c>
      <c r="R83" s="911"/>
      <c r="S83" s="911"/>
      <c r="T83" s="911"/>
      <c r="U83" s="911"/>
      <c r="V83" s="911">
        <v>2</v>
      </c>
      <c r="W83" s="911"/>
      <c r="X83" s="911"/>
      <c r="Y83" s="911"/>
      <c r="Z83" s="911"/>
      <c r="AA83" s="911">
        <v>1</v>
      </c>
      <c r="AB83" s="911"/>
      <c r="AC83" s="911"/>
      <c r="AD83" s="911"/>
      <c r="AE83" s="911"/>
      <c r="AF83" s="911">
        <v>1</v>
      </c>
      <c r="AG83" s="911"/>
      <c r="AH83" s="911"/>
      <c r="AI83" s="911"/>
      <c r="AJ83" s="911"/>
      <c r="AK83" s="911">
        <v>0</v>
      </c>
      <c r="AL83" s="911"/>
      <c r="AM83" s="911"/>
      <c r="AN83" s="911"/>
      <c r="AO83" s="911"/>
      <c r="AP83" s="911" t="s">
        <v>611</v>
      </c>
      <c r="AQ83" s="911"/>
      <c r="AR83" s="911"/>
      <c r="AS83" s="911"/>
      <c r="AT83" s="911"/>
      <c r="AU83" s="911" t="s">
        <v>586</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608</v>
      </c>
      <c r="C84" s="954"/>
      <c r="D84" s="954"/>
      <c r="E84" s="954"/>
      <c r="F84" s="954"/>
      <c r="G84" s="954"/>
      <c r="H84" s="954"/>
      <c r="I84" s="954"/>
      <c r="J84" s="954"/>
      <c r="K84" s="954"/>
      <c r="L84" s="954"/>
      <c r="M84" s="954"/>
      <c r="N84" s="954"/>
      <c r="O84" s="954"/>
      <c r="P84" s="955"/>
      <c r="Q84" s="956">
        <v>285</v>
      </c>
      <c r="R84" s="911"/>
      <c r="S84" s="911"/>
      <c r="T84" s="911"/>
      <c r="U84" s="911"/>
      <c r="V84" s="911">
        <v>276</v>
      </c>
      <c r="W84" s="911"/>
      <c r="X84" s="911"/>
      <c r="Y84" s="911"/>
      <c r="Z84" s="911"/>
      <c r="AA84" s="911">
        <v>9</v>
      </c>
      <c r="AB84" s="911"/>
      <c r="AC84" s="911"/>
      <c r="AD84" s="911"/>
      <c r="AE84" s="911"/>
      <c r="AF84" s="911">
        <v>9</v>
      </c>
      <c r="AG84" s="911"/>
      <c r="AH84" s="911"/>
      <c r="AI84" s="911"/>
      <c r="AJ84" s="911"/>
      <c r="AK84" s="911" t="s">
        <v>618</v>
      </c>
      <c r="AL84" s="911"/>
      <c r="AM84" s="911"/>
      <c r="AN84" s="911"/>
      <c r="AO84" s="911"/>
      <c r="AP84" s="911">
        <v>1164</v>
      </c>
      <c r="AQ84" s="911"/>
      <c r="AR84" s="911"/>
      <c r="AS84" s="911"/>
      <c r="AT84" s="911"/>
      <c r="AU84" s="911">
        <v>8</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10673</v>
      </c>
      <c r="AG88" s="922"/>
      <c r="AH88" s="922"/>
      <c r="AI88" s="922"/>
      <c r="AJ88" s="922"/>
      <c r="AK88" s="919"/>
      <c r="AL88" s="919"/>
      <c r="AM88" s="919"/>
      <c r="AN88" s="919"/>
      <c r="AO88" s="919"/>
      <c r="AP88" s="922">
        <v>1736</v>
      </c>
      <c r="AQ88" s="922"/>
      <c r="AR88" s="922"/>
      <c r="AS88" s="922"/>
      <c r="AT88" s="922"/>
      <c r="AU88" s="922">
        <v>46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v>
      </c>
      <c r="CS102" s="930"/>
      <c r="CT102" s="930"/>
      <c r="CU102" s="930"/>
      <c r="CV102" s="973"/>
      <c r="CW102" s="972" t="s">
        <v>623</v>
      </c>
      <c r="CX102" s="930"/>
      <c r="CY102" s="930"/>
      <c r="CZ102" s="930"/>
      <c r="DA102" s="973"/>
      <c r="DB102" s="972">
        <v>1637</v>
      </c>
      <c r="DC102" s="930"/>
      <c r="DD102" s="930"/>
      <c r="DE102" s="930"/>
      <c r="DF102" s="973"/>
      <c r="DG102" s="972" t="s">
        <v>623</v>
      </c>
      <c r="DH102" s="930"/>
      <c r="DI102" s="930"/>
      <c r="DJ102" s="930"/>
      <c r="DK102" s="973"/>
      <c r="DL102" s="972" t="s">
        <v>623</v>
      </c>
      <c r="DM102" s="930"/>
      <c r="DN102" s="930"/>
      <c r="DO102" s="930"/>
      <c r="DP102" s="973"/>
      <c r="DQ102" s="972" t="s">
        <v>623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306</v>
      </c>
      <c r="AG109" s="975"/>
      <c r="AH109" s="975"/>
      <c r="AI109" s="975"/>
      <c r="AJ109" s="976"/>
      <c r="AK109" s="974" t="s">
        <v>305</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306</v>
      </c>
      <c r="BW109" s="975"/>
      <c r="BX109" s="975"/>
      <c r="BY109" s="975"/>
      <c r="BZ109" s="976"/>
      <c r="CA109" s="974" t="s">
        <v>305</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306</v>
      </c>
      <c r="DM109" s="975"/>
      <c r="DN109" s="975"/>
      <c r="DO109" s="975"/>
      <c r="DP109" s="976"/>
      <c r="DQ109" s="974" t="s">
        <v>305</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759589</v>
      </c>
      <c r="AB110" s="982"/>
      <c r="AC110" s="982"/>
      <c r="AD110" s="982"/>
      <c r="AE110" s="983"/>
      <c r="AF110" s="984">
        <v>721349</v>
      </c>
      <c r="AG110" s="982"/>
      <c r="AH110" s="982"/>
      <c r="AI110" s="982"/>
      <c r="AJ110" s="983"/>
      <c r="AK110" s="984">
        <v>653746</v>
      </c>
      <c r="AL110" s="982"/>
      <c r="AM110" s="982"/>
      <c r="AN110" s="982"/>
      <c r="AO110" s="983"/>
      <c r="AP110" s="985">
        <v>14.5</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6135125</v>
      </c>
      <c r="BR110" s="1017"/>
      <c r="BS110" s="1017"/>
      <c r="BT110" s="1017"/>
      <c r="BU110" s="1017"/>
      <c r="BV110" s="1017">
        <v>5891436</v>
      </c>
      <c r="BW110" s="1017"/>
      <c r="BX110" s="1017"/>
      <c r="BY110" s="1017"/>
      <c r="BZ110" s="1017"/>
      <c r="CA110" s="1017">
        <v>6137801</v>
      </c>
      <c r="CB110" s="1017"/>
      <c r="CC110" s="1017"/>
      <c r="CD110" s="1017"/>
      <c r="CE110" s="1017"/>
      <c r="CF110" s="1031">
        <v>136.1</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436</v>
      </c>
      <c r="DH110" s="1017"/>
      <c r="DI110" s="1017"/>
      <c r="DJ110" s="1017"/>
      <c r="DK110" s="1017"/>
      <c r="DL110" s="1017" t="s">
        <v>436</v>
      </c>
      <c r="DM110" s="1017"/>
      <c r="DN110" s="1017"/>
      <c r="DO110" s="1017"/>
      <c r="DP110" s="1017"/>
      <c r="DQ110" s="1017" t="s">
        <v>437</v>
      </c>
      <c r="DR110" s="1017"/>
      <c r="DS110" s="1017"/>
      <c r="DT110" s="1017"/>
      <c r="DU110" s="1017"/>
      <c r="DV110" s="1018" t="s">
        <v>438</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438</v>
      </c>
      <c r="AG111" s="1024"/>
      <c r="AH111" s="1024"/>
      <c r="AI111" s="1024"/>
      <c r="AJ111" s="1025"/>
      <c r="AK111" s="1026" t="s">
        <v>438</v>
      </c>
      <c r="AL111" s="1024"/>
      <c r="AM111" s="1024"/>
      <c r="AN111" s="1024"/>
      <c r="AO111" s="1025"/>
      <c r="AP111" s="1027" t="s">
        <v>436</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436</v>
      </c>
      <c r="BR111" s="1010"/>
      <c r="BS111" s="1010"/>
      <c r="BT111" s="1010"/>
      <c r="BU111" s="1010"/>
      <c r="BV111" s="1010" t="s">
        <v>437</v>
      </c>
      <c r="BW111" s="1010"/>
      <c r="BX111" s="1010"/>
      <c r="BY111" s="1010"/>
      <c r="BZ111" s="1010"/>
      <c r="CA111" s="1010" t="s">
        <v>436</v>
      </c>
      <c r="CB111" s="1010"/>
      <c r="CC111" s="1010"/>
      <c r="CD111" s="1010"/>
      <c r="CE111" s="1010"/>
      <c r="CF111" s="1004" t="s">
        <v>437</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436</v>
      </c>
      <c r="DH111" s="1010"/>
      <c r="DI111" s="1010"/>
      <c r="DJ111" s="1010"/>
      <c r="DK111" s="1010"/>
      <c r="DL111" s="1010" t="s">
        <v>436</v>
      </c>
      <c r="DM111" s="1010"/>
      <c r="DN111" s="1010"/>
      <c r="DO111" s="1010"/>
      <c r="DP111" s="1010"/>
      <c r="DQ111" s="1010" t="s">
        <v>437</v>
      </c>
      <c r="DR111" s="1010"/>
      <c r="DS111" s="1010"/>
      <c r="DT111" s="1010"/>
      <c r="DU111" s="1010"/>
      <c r="DV111" s="1011" t="s">
        <v>437</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437</v>
      </c>
      <c r="AG112" s="1049"/>
      <c r="AH112" s="1049"/>
      <c r="AI112" s="1049"/>
      <c r="AJ112" s="1050"/>
      <c r="AK112" s="1051" t="s">
        <v>437</v>
      </c>
      <c r="AL112" s="1049"/>
      <c r="AM112" s="1049"/>
      <c r="AN112" s="1049"/>
      <c r="AO112" s="1050"/>
      <c r="AP112" s="1052" t="s">
        <v>437</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4366929</v>
      </c>
      <c r="BR112" s="1010"/>
      <c r="BS112" s="1010"/>
      <c r="BT112" s="1010"/>
      <c r="BU112" s="1010"/>
      <c r="BV112" s="1010">
        <v>4291907</v>
      </c>
      <c r="BW112" s="1010"/>
      <c r="BX112" s="1010"/>
      <c r="BY112" s="1010"/>
      <c r="BZ112" s="1010"/>
      <c r="CA112" s="1010">
        <v>4053223</v>
      </c>
      <c r="CB112" s="1010"/>
      <c r="CC112" s="1010"/>
      <c r="CD112" s="1010"/>
      <c r="CE112" s="1010"/>
      <c r="CF112" s="1004">
        <v>89.8</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437</v>
      </c>
      <c r="DM112" s="1010"/>
      <c r="DN112" s="1010"/>
      <c r="DO112" s="1010"/>
      <c r="DP112" s="1010"/>
      <c r="DQ112" s="1010" t="s">
        <v>438</v>
      </c>
      <c r="DR112" s="1010"/>
      <c r="DS112" s="1010"/>
      <c r="DT112" s="1010"/>
      <c r="DU112" s="1010"/>
      <c r="DV112" s="1011" t="s">
        <v>437</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323660</v>
      </c>
      <c r="AB113" s="1024"/>
      <c r="AC113" s="1024"/>
      <c r="AD113" s="1024"/>
      <c r="AE113" s="1025"/>
      <c r="AF113" s="1026">
        <v>314655</v>
      </c>
      <c r="AG113" s="1024"/>
      <c r="AH113" s="1024"/>
      <c r="AI113" s="1024"/>
      <c r="AJ113" s="1025"/>
      <c r="AK113" s="1026">
        <v>314192</v>
      </c>
      <c r="AL113" s="1024"/>
      <c r="AM113" s="1024"/>
      <c r="AN113" s="1024"/>
      <c r="AO113" s="1025"/>
      <c r="AP113" s="1027">
        <v>7</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65606</v>
      </c>
      <c r="BR113" s="1010"/>
      <c r="BS113" s="1010"/>
      <c r="BT113" s="1010"/>
      <c r="BU113" s="1010"/>
      <c r="BV113" s="1010">
        <v>56984</v>
      </c>
      <c r="BW113" s="1010"/>
      <c r="BX113" s="1010"/>
      <c r="BY113" s="1010"/>
      <c r="BZ113" s="1010"/>
      <c r="CA113" s="1010">
        <v>45565</v>
      </c>
      <c r="CB113" s="1010"/>
      <c r="CC113" s="1010"/>
      <c r="CD113" s="1010"/>
      <c r="CE113" s="1010"/>
      <c r="CF113" s="1004">
        <v>1</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437</v>
      </c>
      <c r="DM113" s="1049"/>
      <c r="DN113" s="1049"/>
      <c r="DO113" s="1049"/>
      <c r="DP113" s="1050"/>
      <c r="DQ113" s="1051" t="s">
        <v>437</v>
      </c>
      <c r="DR113" s="1049"/>
      <c r="DS113" s="1049"/>
      <c r="DT113" s="1049"/>
      <c r="DU113" s="1050"/>
      <c r="DV113" s="1052" t="s">
        <v>437</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16581</v>
      </c>
      <c r="AB114" s="1049"/>
      <c r="AC114" s="1049"/>
      <c r="AD114" s="1049"/>
      <c r="AE114" s="1050"/>
      <c r="AF114" s="1051">
        <v>13709</v>
      </c>
      <c r="AG114" s="1049"/>
      <c r="AH114" s="1049"/>
      <c r="AI114" s="1049"/>
      <c r="AJ114" s="1050"/>
      <c r="AK114" s="1051">
        <v>11786</v>
      </c>
      <c r="AL114" s="1049"/>
      <c r="AM114" s="1049"/>
      <c r="AN114" s="1049"/>
      <c r="AO114" s="1050"/>
      <c r="AP114" s="1052">
        <v>0.3</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1334510</v>
      </c>
      <c r="BR114" s="1010"/>
      <c r="BS114" s="1010"/>
      <c r="BT114" s="1010"/>
      <c r="BU114" s="1010"/>
      <c r="BV114" s="1010">
        <v>1316884</v>
      </c>
      <c r="BW114" s="1010"/>
      <c r="BX114" s="1010"/>
      <c r="BY114" s="1010"/>
      <c r="BZ114" s="1010"/>
      <c r="CA114" s="1010">
        <v>1256469</v>
      </c>
      <c r="CB114" s="1010"/>
      <c r="CC114" s="1010"/>
      <c r="CD114" s="1010"/>
      <c r="CE114" s="1010"/>
      <c r="CF114" s="1004">
        <v>27.9</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437</v>
      </c>
      <c r="DH114" s="1049"/>
      <c r="DI114" s="1049"/>
      <c r="DJ114" s="1049"/>
      <c r="DK114" s="1050"/>
      <c r="DL114" s="1051" t="s">
        <v>437</v>
      </c>
      <c r="DM114" s="1049"/>
      <c r="DN114" s="1049"/>
      <c r="DO114" s="1049"/>
      <c r="DP114" s="1050"/>
      <c r="DQ114" s="1051" t="s">
        <v>438</v>
      </c>
      <c r="DR114" s="1049"/>
      <c r="DS114" s="1049"/>
      <c r="DT114" s="1049"/>
      <c r="DU114" s="1050"/>
      <c r="DV114" s="1052" t="s">
        <v>437</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437</v>
      </c>
      <c r="AB115" s="1024"/>
      <c r="AC115" s="1024"/>
      <c r="AD115" s="1024"/>
      <c r="AE115" s="1025"/>
      <c r="AF115" s="1026" t="s">
        <v>437</v>
      </c>
      <c r="AG115" s="1024"/>
      <c r="AH115" s="1024"/>
      <c r="AI115" s="1024"/>
      <c r="AJ115" s="1025"/>
      <c r="AK115" s="1026" t="s">
        <v>437</v>
      </c>
      <c r="AL115" s="1024"/>
      <c r="AM115" s="1024"/>
      <c r="AN115" s="1024"/>
      <c r="AO115" s="1025"/>
      <c r="AP115" s="1027" t="s">
        <v>437</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437</v>
      </c>
      <c r="BR115" s="1010"/>
      <c r="BS115" s="1010"/>
      <c r="BT115" s="1010"/>
      <c r="BU115" s="1010"/>
      <c r="BV115" s="1010" t="s">
        <v>437</v>
      </c>
      <c r="BW115" s="1010"/>
      <c r="BX115" s="1010"/>
      <c r="BY115" s="1010"/>
      <c r="BZ115" s="1010"/>
      <c r="CA115" s="1010" t="s">
        <v>437</v>
      </c>
      <c r="CB115" s="1010"/>
      <c r="CC115" s="1010"/>
      <c r="CD115" s="1010"/>
      <c r="CE115" s="1010"/>
      <c r="CF115" s="1004" t="s">
        <v>437</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437</v>
      </c>
      <c r="DM115" s="1049"/>
      <c r="DN115" s="1049"/>
      <c r="DO115" s="1049"/>
      <c r="DP115" s="1050"/>
      <c r="DQ115" s="1051" t="s">
        <v>437</v>
      </c>
      <c r="DR115" s="1049"/>
      <c r="DS115" s="1049"/>
      <c r="DT115" s="1049"/>
      <c r="DU115" s="1050"/>
      <c r="DV115" s="1052" t="s">
        <v>438</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437</v>
      </c>
      <c r="AB116" s="1049"/>
      <c r="AC116" s="1049"/>
      <c r="AD116" s="1049"/>
      <c r="AE116" s="1050"/>
      <c r="AF116" s="1051" t="s">
        <v>438</v>
      </c>
      <c r="AG116" s="1049"/>
      <c r="AH116" s="1049"/>
      <c r="AI116" s="1049"/>
      <c r="AJ116" s="1050"/>
      <c r="AK116" s="1051" t="s">
        <v>438</v>
      </c>
      <c r="AL116" s="1049"/>
      <c r="AM116" s="1049"/>
      <c r="AN116" s="1049"/>
      <c r="AO116" s="1050"/>
      <c r="AP116" s="1052" t="s">
        <v>437</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437</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437</v>
      </c>
      <c r="DM116" s="1049"/>
      <c r="DN116" s="1049"/>
      <c r="DO116" s="1049"/>
      <c r="DP116" s="1050"/>
      <c r="DQ116" s="1051" t="s">
        <v>437</v>
      </c>
      <c r="DR116" s="1049"/>
      <c r="DS116" s="1049"/>
      <c r="DT116" s="1049"/>
      <c r="DU116" s="1050"/>
      <c r="DV116" s="1052" t="s">
        <v>437</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1099830</v>
      </c>
      <c r="AB117" s="1067"/>
      <c r="AC117" s="1067"/>
      <c r="AD117" s="1067"/>
      <c r="AE117" s="1068"/>
      <c r="AF117" s="1069">
        <v>1049713</v>
      </c>
      <c r="AG117" s="1067"/>
      <c r="AH117" s="1067"/>
      <c r="AI117" s="1067"/>
      <c r="AJ117" s="1068"/>
      <c r="AK117" s="1069">
        <v>979724</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460</v>
      </c>
      <c r="BR117" s="1010"/>
      <c r="BS117" s="1010"/>
      <c r="BT117" s="1010"/>
      <c r="BU117" s="1010"/>
      <c r="BV117" s="1010" t="s">
        <v>129</v>
      </c>
      <c r="BW117" s="1010"/>
      <c r="BX117" s="1010"/>
      <c r="BY117" s="1010"/>
      <c r="BZ117" s="1010"/>
      <c r="CA117" s="1010" t="s">
        <v>460</v>
      </c>
      <c r="CB117" s="1010"/>
      <c r="CC117" s="1010"/>
      <c r="CD117" s="1010"/>
      <c r="CE117" s="1010"/>
      <c r="CF117" s="1004" t="s">
        <v>461</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463</v>
      </c>
      <c r="DH117" s="1049"/>
      <c r="DI117" s="1049"/>
      <c r="DJ117" s="1049"/>
      <c r="DK117" s="1050"/>
      <c r="DL117" s="1051" t="s">
        <v>460</v>
      </c>
      <c r="DM117" s="1049"/>
      <c r="DN117" s="1049"/>
      <c r="DO117" s="1049"/>
      <c r="DP117" s="1050"/>
      <c r="DQ117" s="1051" t="s">
        <v>460</v>
      </c>
      <c r="DR117" s="1049"/>
      <c r="DS117" s="1049"/>
      <c r="DT117" s="1049"/>
      <c r="DU117" s="1050"/>
      <c r="DV117" s="1052" t="s">
        <v>460</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306</v>
      </c>
      <c r="AG118" s="975"/>
      <c r="AH118" s="975"/>
      <c r="AI118" s="975"/>
      <c r="AJ118" s="976"/>
      <c r="AK118" s="974" t="s">
        <v>305</v>
      </c>
      <c r="AL118" s="975"/>
      <c r="AM118" s="975"/>
      <c r="AN118" s="975"/>
      <c r="AO118" s="976"/>
      <c r="AP118" s="1061" t="s">
        <v>430</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460</v>
      </c>
      <c r="BR118" s="1088"/>
      <c r="BS118" s="1088"/>
      <c r="BT118" s="1088"/>
      <c r="BU118" s="1088"/>
      <c r="BV118" s="1088" t="s">
        <v>461</v>
      </c>
      <c r="BW118" s="1088"/>
      <c r="BX118" s="1088"/>
      <c r="BY118" s="1088"/>
      <c r="BZ118" s="1088"/>
      <c r="CA118" s="1088" t="s">
        <v>463</v>
      </c>
      <c r="CB118" s="1088"/>
      <c r="CC118" s="1088"/>
      <c r="CD118" s="1088"/>
      <c r="CE118" s="1088"/>
      <c r="CF118" s="1004" t="s">
        <v>129</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460</v>
      </c>
      <c r="DH118" s="1049"/>
      <c r="DI118" s="1049"/>
      <c r="DJ118" s="1049"/>
      <c r="DK118" s="1050"/>
      <c r="DL118" s="1051" t="s">
        <v>463</v>
      </c>
      <c r="DM118" s="1049"/>
      <c r="DN118" s="1049"/>
      <c r="DO118" s="1049"/>
      <c r="DP118" s="1050"/>
      <c r="DQ118" s="1051" t="s">
        <v>460</v>
      </c>
      <c r="DR118" s="1049"/>
      <c r="DS118" s="1049"/>
      <c r="DT118" s="1049"/>
      <c r="DU118" s="1050"/>
      <c r="DV118" s="1052" t="s">
        <v>461</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466</v>
      </c>
      <c r="AB119" s="982"/>
      <c r="AC119" s="982"/>
      <c r="AD119" s="982"/>
      <c r="AE119" s="983"/>
      <c r="AF119" s="984" t="s">
        <v>460</v>
      </c>
      <c r="AG119" s="982"/>
      <c r="AH119" s="982"/>
      <c r="AI119" s="982"/>
      <c r="AJ119" s="983"/>
      <c r="AK119" s="984" t="s">
        <v>460</v>
      </c>
      <c r="AL119" s="982"/>
      <c r="AM119" s="982"/>
      <c r="AN119" s="982"/>
      <c r="AO119" s="983"/>
      <c r="AP119" s="985" t="s">
        <v>463</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467</v>
      </c>
      <c r="BP119" s="1096"/>
      <c r="BQ119" s="1087">
        <v>11902170</v>
      </c>
      <c r="BR119" s="1088"/>
      <c r="BS119" s="1088"/>
      <c r="BT119" s="1088"/>
      <c r="BU119" s="1088"/>
      <c r="BV119" s="1088">
        <v>11557211</v>
      </c>
      <c r="BW119" s="1088"/>
      <c r="BX119" s="1088"/>
      <c r="BY119" s="1088"/>
      <c r="BZ119" s="1088"/>
      <c r="CA119" s="1088">
        <v>11493058</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463</v>
      </c>
      <c r="DH119" s="1074"/>
      <c r="DI119" s="1074"/>
      <c r="DJ119" s="1074"/>
      <c r="DK119" s="1075"/>
      <c r="DL119" s="1073" t="s">
        <v>461</v>
      </c>
      <c r="DM119" s="1074"/>
      <c r="DN119" s="1074"/>
      <c r="DO119" s="1074"/>
      <c r="DP119" s="1075"/>
      <c r="DQ119" s="1073" t="s">
        <v>460</v>
      </c>
      <c r="DR119" s="1074"/>
      <c r="DS119" s="1074"/>
      <c r="DT119" s="1074"/>
      <c r="DU119" s="1075"/>
      <c r="DV119" s="1076" t="s">
        <v>460</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460</v>
      </c>
      <c r="AB120" s="1049"/>
      <c r="AC120" s="1049"/>
      <c r="AD120" s="1049"/>
      <c r="AE120" s="1050"/>
      <c r="AF120" s="1051" t="s">
        <v>129</v>
      </c>
      <c r="AG120" s="1049"/>
      <c r="AH120" s="1049"/>
      <c r="AI120" s="1049"/>
      <c r="AJ120" s="1050"/>
      <c r="AK120" s="1051" t="s">
        <v>460</v>
      </c>
      <c r="AL120" s="1049"/>
      <c r="AM120" s="1049"/>
      <c r="AN120" s="1049"/>
      <c r="AO120" s="1050"/>
      <c r="AP120" s="1052" t="s">
        <v>129</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3952644</v>
      </c>
      <c r="BR120" s="1017"/>
      <c r="BS120" s="1017"/>
      <c r="BT120" s="1017"/>
      <c r="BU120" s="1017"/>
      <c r="BV120" s="1017">
        <v>3684644</v>
      </c>
      <c r="BW120" s="1017"/>
      <c r="BX120" s="1017"/>
      <c r="BY120" s="1017"/>
      <c r="BZ120" s="1017"/>
      <c r="CA120" s="1017">
        <v>4174338</v>
      </c>
      <c r="CB120" s="1017"/>
      <c r="CC120" s="1017"/>
      <c r="CD120" s="1017"/>
      <c r="CE120" s="1017"/>
      <c r="CF120" s="1031">
        <v>92.5</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2872762</v>
      </c>
      <c r="DH120" s="1017"/>
      <c r="DI120" s="1017"/>
      <c r="DJ120" s="1017"/>
      <c r="DK120" s="1017"/>
      <c r="DL120" s="1017">
        <v>2865516</v>
      </c>
      <c r="DM120" s="1017"/>
      <c r="DN120" s="1017"/>
      <c r="DO120" s="1017"/>
      <c r="DP120" s="1017"/>
      <c r="DQ120" s="1017">
        <v>2719307</v>
      </c>
      <c r="DR120" s="1017"/>
      <c r="DS120" s="1017"/>
      <c r="DT120" s="1017"/>
      <c r="DU120" s="1017"/>
      <c r="DV120" s="1018">
        <v>60.3</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463</v>
      </c>
      <c r="AL121" s="1049"/>
      <c r="AM121" s="1049"/>
      <c r="AN121" s="1049"/>
      <c r="AO121" s="1050"/>
      <c r="AP121" s="1052" t="s">
        <v>460</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t="s">
        <v>461</v>
      </c>
      <c r="BR121" s="1010"/>
      <c r="BS121" s="1010"/>
      <c r="BT121" s="1010"/>
      <c r="BU121" s="1010"/>
      <c r="BV121" s="1010" t="s">
        <v>475</v>
      </c>
      <c r="BW121" s="1010"/>
      <c r="BX121" s="1010"/>
      <c r="BY121" s="1010"/>
      <c r="BZ121" s="1010"/>
      <c r="CA121" s="1010" t="s">
        <v>460</v>
      </c>
      <c r="CB121" s="1010"/>
      <c r="CC121" s="1010"/>
      <c r="CD121" s="1010"/>
      <c r="CE121" s="1010"/>
      <c r="CF121" s="1004" t="s">
        <v>475</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939834</v>
      </c>
      <c r="DH121" s="1010"/>
      <c r="DI121" s="1010"/>
      <c r="DJ121" s="1010"/>
      <c r="DK121" s="1010"/>
      <c r="DL121" s="1010">
        <v>877485</v>
      </c>
      <c r="DM121" s="1010"/>
      <c r="DN121" s="1010"/>
      <c r="DO121" s="1010"/>
      <c r="DP121" s="1010"/>
      <c r="DQ121" s="1010">
        <v>813914</v>
      </c>
      <c r="DR121" s="1010"/>
      <c r="DS121" s="1010"/>
      <c r="DT121" s="1010"/>
      <c r="DU121" s="1010"/>
      <c r="DV121" s="1011">
        <v>18</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460</v>
      </c>
      <c r="AG122" s="1049"/>
      <c r="AH122" s="1049"/>
      <c r="AI122" s="1049"/>
      <c r="AJ122" s="1050"/>
      <c r="AK122" s="1051" t="s">
        <v>461</v>
      </c>
      <c r="AL122" s="1049"/>
      <c r="AM122" s="1049"/>
      <c r="AN122" s="1049"/>
      <c r="AO122" s="1050"/>
      <c r="AP122" s="1052" t="s">
        <v>460</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8179388</v>
      </c>
      <c r="BR122" s="1088"/>
      <c r="BS122" s="1088"/>
      <c r="BT122" s="1088"/>
      <c r="BU122" s="1088"/>
      <c r="BV122" s="1088">
        <v>7883843</v>
      </c>
      <c r="BW122" s="1088"/>
      <c r="BX122" s="1088"/>
      <c r="BY122" s="1088"/>
      <c r="BZ122" s="1088"/>
      <c r="CA122" s="1088">
        <v>7912189</v>
      </c>
      <c r="CB122" s="1088"/>
      <c r="CC122" s="1088"/>
      <c r="CD122" s="1088"/>
      <c r="CE122" s="1088"/>
      <c r="CF122" s="1108">
        <v>175.4</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352210</v>
      </c>
      <c r="DH122" s="1010"/>
      <c r="DI122" s="1010"/>
      <c r="DJ122" s="1010"/>
      <c r="DK122" s="1010"/>
      <c r="DL122" s="1010">
        <v>350770</v>
      </c>
      <c r="DM122" s="1010"/>
      <c r="DN122" s="1010"/>
      <c r="DO122" s="1010"/>
      <c r="DP122" s="1010"/>
      <c r="DQ122" s="1010">
        <v>348458</v>
      </c>
      <c r="DR122" s="1010"/>
      <c r="DS122" s="1010"/>
      <c r="DT122" s="1010"/>
      <c r="DU122" s="1010"/>
      <c r="DV122" s="1011">
        <v>7.7</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461</v>
      </c>
      <c r="AB123" s="1049"/>
      <c r="AC123" s="1049"/>
      <c r="AD123" s="1049"/>
      <c r="AE123" s="1050"/>
      <c r="AF123" s="1051" t="s">
        <v>129</v>
      </c>
      <c r="AG123" s="1049"/>
      <c r="AH123" s="1049"/>
      <c r="AI123" s="1049"/>
      <c r="AJ123" s="1050"/>
      <c r="AK123" s="1051" t="s">
        <v>460</v>
      </c>
      <c r="AL123" s="1049"/>
      <c r="AM123" s="1049"/>
      <c r="AN123" s="1049"/>
      <c r="AO123" s="1050"/>
      <c r="AP123" s="1052" t="s">
        <v>463</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479</v>
      </c>
      <c r="BP123" s="1096"/>
      <c r="BQ123" s="1155">
        <v>12132032</v>
      </c>
      <c r="BR123" s="1156"/>
      <c r="BS123" s="1156"/>
      <c r="BT123" s="1156"/>
      <c r="BU123" s="1156"/>
      <c r="BV123" s="1156">
        <v>11568487</v>
      </c>
      <c r="BW123" s="1156"/>
      <c r="BX123" s="1156"/>
      <c r="BY123" s="1156"/>
      <c r="BZ123" s="1156"/>
      <c r="CA123" s="1156">
        <v>12086527</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202123</v>
      </c>
      <c r="DH123" s="1049"/>
      <c r="DI123" s="1049"/>
      <c r="DJ123" s="1049"/>
      <c r="DK123" s="1050"/>
      <c r="DL123" s="1051">
        <v>198136</v>
      </c>
      <c r="DM123" s="1049"/>
      <c r="DN123" s="1049"/>
      <c r="DO123" s="1049"/>
      <c r="DP123" s="1050"/>
      <c r="DQ123" s="1051">
        <v>171544</v>
      </c>
      <c r="DR123" s="1049"/>
      <c r="DS123" s="1049"/>
      <c r="DT123" s="1049"/>
      <c r="DU123" s="1050"/>
      <c r="DV123" s="1052">
        <v>3.8</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463</v>
      </c>
      <c r="AB124" s="1049"/>
      <c r="AC124" s="1049"/>
      <c r="AD124" s="1049"/>
      <c r="AE124" s="1050"/>
      <c r="AF124" s="1051" t="s">
        <v>463</v>
      </c>
      <c r="AG124" s="1049"/>
      <c r="AH124" s="1049"/>
      <c r="AI124" s="1049"/>
      <c r="AJ124" s="1050"/>
      <c r="AK124" s="1051" t="s">
        <v>460</v>
      </c>
      <c r="AL124" s="1049"/>
      <c r="AM124" s="1049"/>
      <c r="AN124" s="1049"/>
      <c r="AO124" s="1050"/>
      <c r="AP124" s="1052" t="s">
        <v>460</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463</v>
      </c>
      <c r="BR124" s="1118"/>
      <c r="BS124" s="1118"/>
      <c r="BT124" s="1118"/>
      <c r="BU124" s="1118"/>
      <c r="BV124" s="1118" t="s">
        <v>460</v>
      </c>
      <c r="BW124" s="1118"/>
      <c r="BX124" s="1118"/>
      <c r="BY124" s="1118"/>
      <c r="BZ124" s="1118"/>
      <c r="CA124" s="1118" t="s">
        <v>463</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463</v>
      </c>
      <c r="DM124" s="1074"/>
      <c r="DN124" s="1074"/>
      <c r="DO124" s="1074"/>
      <c r="DP124" s="1075"/>
      <c r="DQ124" s="1073" t="s">
        <v>463</v>
      </c>
      <c r="DR124" s="1074"/>
      <c r="DS124" s="1074"/>
      <c r="DT124" s="1074"/>
      <c r="DU124" s="1075"/>
      <c r="DV124" s="1076" t="s">
        <v>129</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463</v>
      </c>
      <c r="AB125" s="1049"/>
      <c r="AC125" s="1049"/>
      <c r="AD125" s="1049"/>
      <c r="AE125" s="1050"/>
      <c r="AF125" s="1051" t="s">
        <v>463</v>
      </c>
      <c r="AG125" s="1049"/>
      <c r="AH125" s="1049"/>
      <c r="AI125" s="1049"/>
      <c r="AJ125" s="1050"/>
      <c r="AK125" s="1051" t="s">
        <v>129</v>
      </c>
      <c r="AL125" s="1049"/>
      <c r="AM125" s="1049"/>
      <c r="AN125" s="1049"/>
      <c r="AO125" s="1050"/>
      <c r="AP125" s="1052" t="s">
        <v>463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463</v>
      </c>
      <c r="DH125" s="1017"/>
      <c r="DI125" s="1017"/>
      <c r="DJ125" s="1017"/>
      <c r="DK125" s="1017"/>
      <c r="DL125" s="1017" t="s">
        <v>463</v>
      </c>
      <c r="DM125" s="1017"/>
      <c r="DN125" s="1017"/>
      <c r="DO125" s="1017"/>
      <c r="DP125" s="1017"/>
      <c r="DQ125" s="1017" t="s">
        <v>463</v>
      </c>
      <c r="DR125" s="1017"/>
      <c r="DS125" s="1017"/>
      <c r="DT125" s="1017"/>
      <c r="DU125" s="1017"/>
      <c r="DV125" s="1018" t="s">
        <v>463</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463</v>
      </c>
      <c r="AB126" s="1049"/>
      <c r="AC126" s="1049"/>
      <c r="AD126" s="1049"/>
      <c r="AE126" s="1050"/>
      <c r="AF126" s="1051" t="s">
        <v>129</v>
      </c>
      <c r="AG126" s="1049"/>
      <c r="AH126" s="1049"/>
      <c r="AI126" s="1049"/>
      <c r="AJ126" s="1050"/>
      <c r="AK126" s="1051" t="s">
        <v>463</v>
      </c>
      <c r="AL126" s="1049"/>
      <c r="AM126" s="1049"/>
      <c r="AN126" s="1049"/>
      <c r="AO126" s="1050"/>
      <c r="AP126" s="1052" t="s">
        <v>463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463</v>
      </c>
      <c r="DM126" s="1010"/>
      <c r="DN126" s="1010"/>
      <c r="DO126" s="1010"/>
      <c r="DP126" s="1010"/>
      <c r="DQ126" s="1010" t="s">
        <v>463</v>
      </c>
      <c r="DR126" s="1010"/>
      <c r="DS126" s="1010"/>
      <c r="DT126" s="1010"/>
      <c r="DU126" s="1010"/>
      <c r="DV126" s="1011" t="s">
        <v>463</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461</v>
      </c>
      <c r="AB127" s="1049"/>
      <c r="AC127" s="1049"/>
      <c r="AD127" s="1049"/>
      <c r="AE127" s="1050"/>
      <c r="AF127" s="1051" t="s">
        <v>463</v>
      </c>
      <c r="AG127" s="1049"/>
      <c r="AH127" s="1049"/>
      <c r="AI127" s="1049"/>
      <c r="AJ127" s="1050"/>
      <c r="AK127" s="1051" t="s">
        <v>463</v>
      </c>
      <c r="AL127" s="1049"/>
      <c r="AM127" s="1049"/>
      <c r="AN127" s="1049"/>
      <c r="AO127" s="1050"/>
      <c r="AP127" s="1052" t="s">
        <v>463</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463</v>
      </c>
      <c r="DH127" s="1010"/>
      <c r="DI127" s="1010"/>
      <c r="DJ127" s="1010"/>
      <c r="DK127" s="1010"/>
      <c r="DL127" s="1010" t="s">
        <v>463</v>
      </c>
      <c r="DM127" s="1010"/>
      <c r="DN127" s="1010"/>
      <c r="DO127" s="1010"/>
      <c r="DP127" s="1010"/>
      <c r="DQ127" s="1010" t="s">
        <v>463</v>
      </c>
      <c r="DR127" s="1010"/>
      <c r="DS127" s="1010"/>
      <c r="DT127" s="1010"/>
      <c r="DU127" s="1010"/>
      <c r="DV127" s="1011" t="s">
        <v>463</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409</v>
      </c>
      <c r="AB128" s="1138"/>
      <c r="AC128" s="1138"/>
      <c r="AD128" s="1138"/>
      <c r="AE128" s="1139"/>
      <c r="AF128" s="1140">
        <v>410</v>
      </c>
      <c r="AG128" s="1138"/>
      <c r="AH128" s="1138"/>
      <c r="AI128" s="1138"/>
      <c r="AJ128" s="1139"/>
      <c r="AK128" s="1140">
        <v>409</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463</v>
      </c>
      <c r="BG128" s="1145"/>
      <c r="BH128" s="1145"/>
      <c r="BI128" s="1145"/>
      <c r="BJ128" s="1145"/>
      <c r="BK128" s="1145"/>
      <c r="BL128" s="1146"/>
      <c r="BM128" s="1144">
        <v>14.85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463</v>
      </c>
      <c r="DH128" s="1130"/>
      <c r="DI128" s="1130"/>
      <c r="DJ128" s="1130"/>
      <c r="DK128" s="1130"/>
      <c r="DL128" s="1130" t="s">
        <v>475</v>
      </c>
      <c r="DM128" s="1130"/>
      <c r="DN128" s="1130"/>
      <c r="DO128" s="1130"/>
      <c r="DP128" s="1130"/>
      <c r="DQ128" s="1130" t="s">
        <v>461</v>
      </c>
      <c r="DR128" s="1130"/>
      <c r="DS128" s="1130"/>
      <c r="DT128" s="1130"/>
      <c r="DU128" s="1130"/>
      <c r="DV128" s="1131" t="s">
        <v>475</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5287562</v>
      </c>
      <c r="AB129" s="1049"/>
      <c r="AC129" s="1049"/>
      <c r="AD129" s="1049"/>
      <c r="AE129" s="1050"/>
      <c r="AF129" s="1051">
        <v>5322169</v>
      </c>
      <c r="AG129" s="1049"/>
      <c r="AH129" s="1049"/>
      <c r="AI129" s="1049"/>
      <c r="AJ129" s="1050"/>
      <c r="AK129" s="1051">
        <v>5241478</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498</v>
      </c>
      <c r="BG129" s="1159"/>
      <c r="BH129" s="1159"/>
      <c r="BI129" s="1159"/>
      <c r="BJ129" s="1159"/>
      <c r="BK129" s="1159"/>
      <c r="BL129" s="1160"/>
      <c r="BM129" s="1158">
        <v>19.850000000000001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791987</v>
      </c>
      <c r="AB130" s="1049"/>
      <c r="AC130" s="1049"/>
      <c r="AD130" s="1049"/>
      <c r="AE130" s="1050"/>
      <c r="AF130" s="1051">
        <v>775527</v>
      </c>
      <c r="AG130" s="1049"/>
      <c r="AH130" s="1049"/>
      <c r="AI130" s="1049"/>
      <c r="AJ130" s="1050"/>
      <c r="AK130" s="1051">
        <v>730217</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6.1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4495575</v>
      </c>
      <c r="AB131" s="1074"/>
      <c r="AC131" s="1074"/>
      <c r="AD131" s="1074"/>
      <c r="AE131" s="1075"/>
      <c r="AF131" s="1073">
        <v>4546642</v>
      </c>
      <c r="AG131" s="1074"/>
      <c r="AH131" s="1074"/>
      <c r="AI131" s="1074"/>
      <c r="AJ131" s="1075"/>
      <c r="AK131" s="1073">
        <v>4511261</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t="s">
        <v>504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6.8385912810000002</v>
      </c>
      <c r="AB132" s="1190"/>
      <c r="AC132" s="1190"/>
      <c r="AD132" s="1190"/>
      <c r="AE132" s="1191"/>
      <c r="AF132" s="1192">
        <v>6.0214989440000002</v>
      </c>
      <c r="AG132" s="1190"/>
      <c r="AH132" s="1190"/>
      <c r="AI132" s="1190"/>
      <c r="AJ132" s="1191"/>
      <c r="AK132" s="1192">
        <v>5.5216933800000003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6.6</v>
      </c>
      <c r="AB133" s="1173"/>
      <c r="AC133" s="1173"/>
      <c r="AD133" s="1173"/>
      <c r="AE133" s="1174"/>
      <c r="AF133" s="1172">
        <v>6.2</v>
      </c>
      <c r="AG133" s="1173"/>
      <c r="AH133" s="1173"/>
      <c r="AI133" s="1173"/>
      <c r="AJ133" s="1174"/>
      <c r="AK133" s="1172">
        <v>6.1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Ltrv+HBNHbEkvPHP2FLlUcpO7h6jQ1DnHZjfRySfq6oQidlsZi2AtYPxotFB8ZBwEeeVsbvJZK8DUttAKLK6g==" saltValue="xr+QXw5yXlr/yuai0Ayc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40"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i9l5LxkTzLpyjeLBceCyNC5HEdWgN635sRVe50r4uCpP4VhEGcd2K/FsYS+gL6BhdAEPRjQZfCjA4xRGLpY+A==" saltValue="GlR/N9TJ1QRNjst0pj+Z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A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aA0q34SVLNvIwavFQ8qVMSsgK1dSkDac42yBd0vVMJ31nXDAMy75ffm+d96GIVLYewT7rcte+EgEWzR6dno/Q==" saltValue="kMuFwE3ywHTjCZh+oTGm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O4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1122883</v>
      </c>
      <c r="AP9" s="312">
        <v>76480</v>
      </c>
      <c r="AQ9" s="313">
        <v>87631</v>
      </c>
      <c r="AR9" s="314">
        <v>-12.7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136678</v>
      </c>
      <c r="AP10" s="315">
        <v>9309</v>
      </c>
      <c r="AQ10" s="316">
        <v>8917</v>
      </c>
      <c r="AR10" s="317">
        <v>4.4000000000000004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305934</v>
      </c>
      <c r="AP11" s="315">
        <v>20837</v>
      </c>
      <c r="AQ11" s="316">
        <v>14700</v>
      </c>
      <c r="AR11" s="317">
        <v>41.7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667</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39464</v>
      </c>
      <c r="AP14" s="315">
        <v>2688</v>
      </c>
      <c r="AQ14" s="316">
        <v>4134</v>
      </c>
      <c r="AR14" s="317">
        <v>-35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t="s">
        <v>520</v>
      </c>
      <c r="AP15" s="315" t="s">
        <v>520</v>
      </c>
      <c r="AQ15" s="316">
        <v>2222</v>
      </c>
      <c r="AR15" s="317" t="s">
        <v>520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-114185</v>
      </c>
      <c r="AP16" s="315">
        <v>-7777</v>
      </c>
      <c r="AQ16" s="316">
        <v>-8178</v>
      </c>
      <c r="AR16" s="317">
        <v>-4.9000000000000004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1490774</v>
      </c>
      <c r="AP17" s="315">
        <v>101538</v>
      </c>
      <c r="AQ17" s="316">
        <v>110093</v>
      </c>
      <c r="AR17" s="317">
        <v>-7.8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11.51</v>
      </c>
      <c r="AP21" s="328">
        <v>10.38</v>
      </c>
      <c r="AQ21" s="329">
        <v>1.1299999999999999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97.7</v>
      </c>
      <c r="AP22" s="333">
        <v>96.6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653746</v>
      </c>
      <c r="AP32" s="342">
        <v>44527</v>
      </c>
      <c r="AQ32" s="343">
        <v>55141</v>
      </c>
      <c r="AR32" s="344">
        <v>-19.2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3</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314192</v>
      </c>
      <c r="AP35" s="342">
        <v>21400</v>
      </c>
      <c r="AQ35" s="343">
        <v>21916</v>
      </c>
      <c r="AR35" s="344">
        <v>-2.4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11786</v>
      </c>
      <c r="AP36" s="342">
        <v>803</v>
      </c>
      <c r="AQ36" s="343">
        <v>3784</v>
      </c>
      <c r="AR36" s="344">
        <v>-78.8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t="s">
        <v>520</v>
      </c>
      <c r="AP37" s="342" t="s">
        <v>520</v>
      </c>
      <c r="AQ37" s="343">
        <v>1115</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t="s">
        <v>520</v>
      </c>
      <c r="AP38" s="345" t="s">
        <v>520</v>
      </c>
      <c r="AQ38" s="346">
        <v>2</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-409</v>
      </c>
      <c r="AP39" s="342">
        <v>-28</v>
      </c>
      <c r="AQ39" s="343">
        <v>-1435</v>
      </c>
      <c r="AR39" s="344">
        <v>-98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-730217</v>
      </c>
      <c r="AP40" s="342">
        <v>-49736</v>
      </c>
      <c r="AQ40" s="343">
        <v>-54229</v>
      </c>
      <c r="AR40" s="344">
        <v>-8.3000000000000007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249098</v>
      </c>
      <c r="AP41" s="342">
        <v>16966</v>
      </c>
      <c r="AQ41" s="343">
        <v>26298</v>
      </c>
      <c r="AR41" s="344">
        <v>-35.5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739424</v>
      </c>
      <c r="AN51" s="364">
        <v>48557</v>
      </c>
      <c r="AO51" s="365">
        <v>-35.200000000000003</v>
      </c>
      <c r="AP51" s="366">
        <v>87551</v>
      </c>
      <c r="AQ51" s="367">
        <v>6.8</v>
      </c>
      <c r="AR51" s="368">
        <v>-42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327552</v>
      </c>
      <c r="AN52" s="372">
        <v>21510</v>
      </c>
      <c r="AO52" s="373">
        <v>-46.5</v>
      </c>
      <c r="AP52" s="374">
        <v>43994</v>
      </c>
      <c r="AQ52" s="375">
        <v>27.6</v>
      </c>
      <c r="AR52" s="376">
        <v>-74.099999999999994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617336</v>
      </c>
      <c r="AN53" s="364">
        <v>40883</v>
      </c>
      <c r="AO53" s="365">
        <v>-15.8</v>
      </c>
      <c r="AP53" s="366">
        <v>106092</v>
      </c>
      <c r="AQ53" s="367">
        <v>21.2</v>
      </c>
      <c r="AR53" s="368">
        <v>-37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369963</v>
      </c>
      <c r="AN54" s="372">
        <v>24501</v>
      </c>
      <c r="AO54" s="373">
        <v>13.9</v>
      </c>
      <c r="AP54" s="374">
        <v>44299</v>
      </c>
      <c r="AQ54" s="375">
        <v>0.7</v>
      </c>
      <c r="AR54" s="376">
        <v>13.2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406868</v>
      </c>
      <c r="AN55" s="364">
        <v>27153</v>
      </c>
      <c r="AO55" s="365">
        <v>-33.6</v>
      </c>
      <c r="AP55" s="366">
        <v>78903</v>
      </c>
      <c r="AQ55" s="367">
        <v>-25.6</v>
      </c>
      <c r="AR55" s="368">
        <v>-8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231584</v>
      </c>
      <c r="AN56" s="372">
        <v>15455</v>
      </c>
      <c r="AO56" s="373">
        <v>-36.9</v>
      </c>
      <c r="AP56" s="374">
        <v>49201</v>
      </c>
      <c r="AQ56" s="375">
        <v>11.1</v>
      </c>
      <c r="AR56" s="376">
        <v>-48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334223</v>
      </c>
      <c r="AN57" s="364">
        <v>22551</v>
      </c>
      <c r="AO57" s="365">
        <v>-16.899999999999999</v>
      </c>
      <c r="AP57" s="366">
        <v>82993</v>
      </c>
      <c r="AQ57" s="367">
        <v>5.2</v>
      </c>
      <c r="AR57" s="368">
        <v>-22.1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198065</v>
      </c>
      <c r="AN58" s="372">
        <v>13364</v>
      </c>
      <c r="AO58" s="373">
        <v>-13.5</v>
      </c>
      <c r="AP58" s="374">
        <v>46787</v>
      </c>
      <c r="AQ58" s="375">
        <v>-4.9000000000000004</v>
      </c>
      <c r="AR58" s="376">
        <v>-8.6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323426</v>
      </c>
      <c r="AN59" s="364">
        <v>22029</v>
      </c>
      <c r="AO59" s="365">
        <v>-2.2999999999999998</v>
      </c>
      <c r="AP59" s="366">
        <v>108252</v>
      </c>
      <c r="AQ59" s="367">
        <v>30.4</v>
      </c>
      <c r="AR59" s="368">
        <v>-32.700000000000003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197946</v>
      </c>
      <c r="AN60" s="372">
        <v>13482</v>
      </c>
      <c r="AO60" s="373">
        <v>0.9</v>
      </c>
      <c r="AP60" s="374">
        <v>50321</v>
      </c>
      <c r="AQ60" s="375">
        <v>7.6</v>
      </c>
      <c r="AR60" s="376">
        <v>-6.7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484255</v>
      </c>
      <c r="AN61" s="379">
        <v>32235</v>
      </c>
      <c r="AO61" s="380">
        <v>-20.8</v>
      </c>
      <c r="AP61" s="381">
        <v>92758</v>
      </c>
      <c r="AQ61" s="382">
        <v>7.6</v>
      </c>
      <c r="AR61" s="368">
        <v>-28.4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265022</v>
      </c>
      <c r="AN62" s="372">
        <v>17662</v>
      </c>
      <c r="AO62" s="373">
        <v>-16.399999999999999</v>
      </c>
      <c r="AP62" s="374">
        <v>46920</v>
      </c>
      <c r="AQ62" s="375">
        <v>8.4</v>
      </c>
      <c r="AR62" s="376">
        <v>-24.8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4fIE82XZpw5YqRcDxpEVZcNiHNwprJ4N/LQmqmWaXpFw51RSAeG67JEkZQkzSMfAdLFq6pOcZ9Ic8GEjOPUig==" saltValue="Z7jdTlxQU7KBSA28HhPG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9" zoomScale="80" zoomScaleNormal="80" zoomScaleSheetLayoutView="55" workbookViewId="0">
      <selection activeCell="BJ28" sqref="BJ2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D5G3FFdtfX0ORpnJUf9LI/mj7EU1sHb735DJeWiCIQFCHZJ/z7QLQi6MS0SzpqW7yCJCo2TnC/kysk/919gvw==" saltValue="X7dReFL/qdfxoCscy3q+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7"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BUsS8beAcIMuK8AkGeB7K3TsHDdfl8yLqOx8C7gMa5U8HFf3fU/0kBesoR3rikn3mpxvP0aCTyCo/O4etBzvw==" saltValue="9u+xnKuEQ9hN5C/tURLH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40.14</v>
      </c>
      <c r="G47" s="12">
        <v>38.25</v>
      </c>
      <c r="H47" s="12">
        <v>34.25</v>
      </c>
      <c r="I47" s="12">
        <v>29.64</v>
      </c>
      <c r="J47" s="13">
        <v>37.36</v>
      </c>
    </row>
    <row r="48" spans="2:10" ht="57.75" customHeight="1" x14ac:dyDescent="0.15">
      <c r="B48" s="14"/>
      <c r="C48" s="1234" t="s">
        <v>4</v>
      </c>
      <c r="D48" s="1234"/>
      <c r="E48" s="1235"/>
      <c r="F48" s="15">
        <v>4.71</v>
      </c>
      <c r="G48" s="16">
        <v>5.25</v>
      </c>
      <c r="H48" s="16">
        <v>4.32</v>
      </c>
      <c r="I48" s="16">
        <v>5.26</v>
      </c>
      <c r="J48" s="17">
        <v>5.17</v>
      </c>
    </row>
    <row r="49" spans="2:10" ht="57.75" customHeight="1" thickBot="1" x14ac:dyDescent="0.2">
      <c r="B49" s="18"/>
      <c r="C49" s="1236" t="s">
        <v>5</v>
      </c>
      <c r="D49" s="1236"/>
      <c r="E49" s="1237"/>
      <c r="F49" s="19" t="s">
        <v>567</v>
      </c>
      <c r="G49" s="20" t="s">
        <v>568</v>
      </c>
      <c r="H49" s="20" t="s">
        <v>569</v>
      </c>
      <c r="I49" s="20" t="s">
        <v>570</v>
      </c>
      <c r="J49" s="21">
        <v>7.09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F3Q8vTXew4anqYSLA5z2ItyVVMFpYZakwkFSwnO7Z16JyJGWHA6TCRdPquX+XdRkoYWf/lHGvky+6NNdl2s+Q==" saltValue="9hBlCUz2IfltILbC1CtU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2020-09-10T23:25:43Z</cp:lastPrinted>
  <dcterms:created xsi:type="dcterms:W3CDTF">2020-02-10T04:30:21Z</dcterms:created>
  <dcterms:modified xsi:type="dcterms:W3CDTF">2020-09-29T04:52:05Z</dcterms:modified>
  <cp:category/>
</cp:coreProperties>
</file>